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est Suites\Version 8.2.0-Release Tests\GlobalEnergyBalance\"/>
    </mc:Choice>
  </mc:AlternateContent>
  <bookViews>
    <workbookView xWindow="600" yWindow="510" windowWidth="14700" windowHeight="7680"/>
  </bookViews>
  <sheets>
    <sheet name="16 Days-Breakup" sheetId="12" r:id="rId1"/>
    <sheet name="Zone HumRat Chart-Day3-4" sheetId="14" r:id="rId2"/>
    <sheet name="Zone HumRat Chart-Day11-12" sheetId="15" r:id="rId3"/>
    <sheet name="Zone HumRat Chart-Day13-14" sheetId="16" r:id="rId4"/>
    <sheet name="Zone HumRat Chart-Day15-16" sheetId="13" r:id="rId5"/>
    <sheet name="Zone HumRat Data" sheetId="2" r:id="rId6"/>
    <sheet name="Sheet3" sheetId="3" r:id="rId7"/>
  </sheets>
  <externalReferences>
    <externalReference r:id="rId8"/>
  </externalReferences>
  <definedNames>
    <definedName name="_xlnm.Print_Area" localSheetId="0">'16 Days-Breakup'!$A$1:$N$228</definedName>
  </definedNames>
  <calcPr calcId="152511"/>
</workbook>
</file>

<file path=xl/sharedStrings.xml><?xml version="1.0" encoding="utf-8"?>
<sst xmlns="http://schemas.openxmlformats.org/spreadsheetml/2006/main" count="273" uniqueCount="101">
  <si>
    <t>Global Energy Balance Test</t>
  </si>
  <si>
    <t>Day</t>
  </si>
  <si>
    <t>Lights</t>
  </si>
  <si>
    <t>Electric</t>
  </si>
  <si>
    <t>Equipment</t>
  </si>
  <si>
    <t>Other</t>
  </si>
  <si>
    <t>Gas</t>
  </si>
  <si>
    <t>Steam</t>
  </si>
  <si>
    <t>Daily</t>
  </si>
  <si>
    <t>Total</t>
  </si>
  <si>
    <t>Internal</t>
  </si>
  <si>
    <t>Window AC</t>
  </si>
  <si>
    <t>Consump.</t>
  </si>
  <si>
    <t>Varying Loads, 16 Days</t>
  </si>
  <si>
    <t>Loads</t>
  </si>
  <si>
    <t>%</t>
  </si>
  <si>
    <t>Radiant</t>
  </si>
  <si>
    <t>Latent</t>
  </si>
  <si>
    <t>(%)</t>
  </si>
  <si>
    <t>(C)</t>
  </si>
  <si>
    <t>Min</t>
  </si>
  <si>
    <t>Max</t>
  </si>
  <si>
    <t>(Wh)</t>
  </si>
  <si>
    <t xml:space="preserve">Zone Internal Total Heat Gain </t>
  </si>
  <si>
    <t>Zone Internal Latent Heat Gain</t>
  </si>
  <si>
    <t>Zone Internal Sensible Heat Gain</t>
  </si>
  <si>
    <t>DX Coil Total Cooling Energy</t>
  </si>
  <si>
    <t>DX Coil Latent Cooling Energy</t>
  </si>
  <si>
    <t>DX Coil Sensible Cooling Energy</t>
  </si>
  <si>
    <t>Window AC Total Zone Cooling Energy</t>
  </si>
  <si>
    <t>Window AC Latent Zone Cooling Energy</t>
  </si>
  <si>
    <t>Window AC Sensible Zone Cooling Energy</t>
  </si>
  <si>
    <t>Zone Energy Input - - - - - - - - - - - - - - - - - - - - - - - - - - - - - - - - - - - - - - - - - - - - - - - - - - - - - - - - - - - - - - - - - - - - - - - - &gt;</t>
  </si>
  <si>
    <t>Zone Air Temp.</t>
  </si>
  <si>
    <t>A</t>
  </si>
  <si>
    <t>B</t>
  </si>
  <si>
    <t>C</t>
  </si>
  <si>
    <t>D</t>
  </si>
  <si>
    <t>E</t>
  </si>
  <si>
    <t>F</t>
  </si>
  <si>
    <t>G</t>
  </si>
  <si>
    <t>H</t>
  </si>
  <si>
    <t>Zone Energy Output - - - - - - - - - - - - - - - - &gt;</t>
  </si>
  <si>
    <t>Comparison - - - - - - - - - - - &gt;</t>
  </si>
  <si>
    <t>Zone Cooling Requirement - - - - - - - - - - - &gt;</t>
  </si>
  <si>
    <t>Comparison - - - - - - - - - - - - - - - - - - - - - - - - - - - - - - - - - - - - - - - - - - - - - - - - - - - - - - &gt;</t>
  </si>
  <si>
    <t>Comparison - - - - - - - - - - - - - - - - - - - - - - - - - - - - - - - - - - - - - - - - - - - - - - - - - - - - - - - &gt;</t>
  </si>
  <si>
    <t>Zone Humidity Ratio Data</t>
  </si>
  <si>
    <t>Fan Heat Added to Air Stream</t>
  </si>
  <si>
    <t>Zone  Internal Sensible Heat Gain</t>
  </si>
  <si>
    <t xml:space="preserve">Zone  Internal  Total Heat Gain </t>
  </si>
  <si>
    <t>Zone  Internal  Latent Heat Gain</t>
  </si>
  <si>
    <t>Zone  Internal  Sensible Heat Gain</t>
  </si>
  <si>
    <t xml:space="preserve">Zone  Internal  Total 
Heat Gain </t>
  </si>
  <si>
    <t>Zone  Internal  Latent   
Heat Gain</t>
  </si>
  <si>
    <t>Test 
Case</t>
  </si>
  <si>
    <t>Test</t>
  </si>
  <si>
    <t>Case</t>
  </si>
  <si>
    <t>Zone Level Energy Balance For Daily Test Cases</t>
  </si>
  <si>
    <t>Coil Level Energy Balance for Daily Test Cases</t>
  </si>
  <si>
    <t>HVAC Cooling System Level Energy Balance for Daily Test Cases</t>
  </si>
  <si>
    <t>( )</t>
  </si>
  <si>
    <t>Zone Air Humidity Ratio</t>
  </si>
  <si>
    <t>Cooling Coil Requirement - - - - - - - - - - &gt;</t>
  </si>
  <si>
    <t>Zone Cooling Requirement - - - - - - - - - - &gt;</t>
  </si>
  <si>
    <t>Cooling Coil Output - - - - - - - - - - - - - &gt;</t>
  </si>
  <si>
    <t>HVAC Cooling Electric Consump.</t>
  </si>
  <si>
    <t>Supply Fan Electric Consump.</t>
  </si>
  <si>
    <t>Cooling Delivered to Zone - - - - - - - - - - &gt;</t>
  </si>
  <si>
    <t>DX Coil Latent Cooling Req'd</t>
  </si>
  <si>
    <t>DX Coil Sensible Cooling Req'd</t>
  </si>
  <si>
    <t>Difference (Sensible Output - Sensible Req'd)</t>
  </si>
  <si>
    <t>Difference (Sensible Output vs. Sensible Req'd)</t>
  </si>
  <si>
    <t>Difference (Total 
Output - Total 
Req'd)</t>
  </si>
  <si>
    <t>Difference (Latent Output - Latent 
Req'd)</t>
  </si>
  <si>
    <t>Difference (Latent Output vs. Latent 
Req'd)</t>
  </si>
  <si>
    <t>Difference (Total 
Output vs. Total 
Req'd)</t>
  </si>
  <si>
    <t>Difference (Sensible Deliv'd - Sensible Req'd)</t>
  </si>
  <si>
    <t>Difference (Sensible Deliv'd vs. Sensible Req'd)</t>
  </si>
  <si>
    <t>Difference (Total 
Deliv'd - Total 
Req'd)</t>
  </si>
  <si>
    <t>Difference (Latent Deliv'd - Latent 
Req'd)</t>
  </si>
  <si>
    <t>Difference (Latent Deliv'd vs. Latent 
Req'd)</t>
  </si>
  <si>
    <t>Difference (Total 
Deliv'd vs. Total 
Req'd)</t>
  </si>
  <si>
    <t>Difference (Total 
Output - Total 
Input)</t>
  </si>
  <si>
    <t>Difference (Total 
Output vs. Total 
Input)</t>
  </si>
  <si>
    <t>DX Coil 
Total 
Cooling Energy</t>
  </si>
  <si>
    <t>HVAC System Average 
COP</t>
  </si>
  <si>
    <t>HVAC System 
Total 
Cooling</t>
  </si>
  <si>
    <t>Equipment Performance Summary for Daily Test Cases</t>
  </si>
  <si>
    <t>DX Coil  Total  Cooling Req'd</t>
  </si>
  <si>
    <t>Req'd Window AC Total Zone Cooling Energy</t>
  </si>
  <si>
    <t>Req'd Window AC Latent Zone Cooling Energy</t>
  </si>
  <si>
    <t>Req'd Window AC Sensible Zone Cooling Energy</t>
  </si>
  <si>
    <t>Window AC Zone Total Cooling Energy</t>
  </si>
  <si>
    <t>Window AC Zone Latent Cooling Energy</t>
  </si>
  <si>
    <t>Window AC Zone Sensible Cooling Energy</t>
  </si>
  <si>
    <t>HVAC System Cooling Including Fan Heat</t>
  </si>
  <si>
    <t>Cooling Delivered to Zone By HVAC System</t>
  </si>
  <si>
    <t>Output of Cooling Coil</t>
  </si>
  <si>
    <t xml:space="preserve">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</si>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</sst>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7" formatCode="0.0%"/>
    <numFmt numFmtId="168" formatCode="#,##0.0"/>
    <numFmt numFmtId="174" formatCode="0.000E+00"/>
    <numFmt numFmtId="180" formatCode="#,##0.00000"/>
    <numFmt numFmtId="183" formatCode="#,##0.00000000"/>
  </numFmts>
  <fonts count="7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color indexed="10"/>
      <name val="Arial"/>
      <family val="2"/>
    </font>
    <font>
      <sz val="10"/>
      <color indexed="8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/>
    <xf numFmtId="3" fontId="3" fillId="0" borderId="0" xfId="0" applyNumberFormat="1" applyFont="1"/>
    <xf numFmtId="3" fontId="3" fillId="0" borderId="0" xfId="1" applyNumberFormat="1" applyFont="1"/>
    <xf numFmtId="0" fontId="4" fillId="0" borderId="1" xfId="0" applyFont="1" applyBorder="1" applyAlignment="1">
      <alignment horizontal="right"/>
    </xf>
    <xf numFmtId="0" fontId="3" fillId="0" borderId="0" xfId="0" applyFont="1" applyAlignment="1">
      <alignment wrapText="1"/>
    </xf>
    <xf numFmtId="10" fontId="3" fillId="0" borderId="0" xfId="0" applyNumberFormat="1" applyFont="1"/>
    <xf numFmtId="0" fontId="3" fillId="0" borderId="1" xfId="0" applyFont="1" applyBorder="1"/>
    <xf numFmtId="168" fontId="3" fillId="0" borderId="0" xfId="0" applyNumberFormat="1" applyFont="1"/>
    <xf numFmtId="0" fontId="3" fillId="0" borderId="0" xfId="0" applyFont="1" applyBorder="1"/>
    <xf numFmtId="3" fontId="3" fillId="0" borderId="1" xfId="0" applyNumberFormat="1" applyFont="1" applyBorder="1"/>
    <xf numFmtId="3" fontId="3" fillId="0" borderId="1" xfId="1" applyNumberFormat="1" applyFont="1" applyBorder="1"/>
    <xf numFmtId="168" fontId="3" fillId="0" borderId="1" xfId="0" applyNumberFormat="1" applyFont="1" applyBorder="1"/>
    <xf numFmtId="10" fontId="3" fillId="0" borderId="1" xfId="0" applyNumberFormat="1" applyFont="1" applyBorder="1"/>
    <xf numFmtId="0" fontId="0" fillId="0" borderId="0" xfId="0" applyAlignment="1">
      <alignment wrapText="1"/>
    </xf>
    <xf numFmtId="11" fontId="0" fillId="0" borderId="0" xfId="0" applyNumberFormat="1"/>
    <xf numFmtId="174" fontId="0" fillId="0" borderId="0" xfId="0" applyNumberFormat="1"/>
    <xf numFmtId="174" fontId="5" fillId="0" borderId="0" xfId="0" applyNumberFormat="1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2" fontId="3" fillId="0" borderId="0" xfId="0" applyNumberFormat="1" applyFont="1"/>
    <xf numFmtId="2" fontId="3" fillId="0" borderId="1" xfId="0" applyNumberFormat="1" applyFont="1" applyBorder="1"/>
    <xf numFmtId="180" fontId="3" fillId="0" borderId="0" xfId="0" applyNumberFormat="1" applyFont="1"/>
    <xf numFmtId="180" fontId="3" fillId="0" borderId="1" xfId="0" applyNumberFormat="1" applyFont="1" applyBorder="1"/>
    <xf numFmtId="167" fontId="3" fillId="0" borderId="1" xfId="0" applyNumberFormat="1" applyFont="1" applyBorder="1"/>
    <xf numFmtId="0" fontId="4" fillId="0" borderId="0" xfId="0" applyFont="1" applyBorder="1" applyAlignment="1">
      <alignment horizontal="right"/>
    </xf>
    <xf numFmtId="0" fontId="3" fillId="0" borderId="0" xfId="0" applyFont="1" applyBorder="1" applyAlignment="1">
      <alignment horizontal="center"/>
    </xf>
    <xf numFmtId="3" fontId="3" fillId="0" borderId="0" xfId="0" applyNumberFormat="1" applyFont="1" applyBorder="1" applyAlignment="1">
      <alignment horizontal="right"/>
    </xf>
    <xf numFmtId="3" fontId="3" fillId="0" borderId="0" xfId="0" applyNumberFormat="1" applyFont="1" applyBorder="1"/>
    <xf numFmtId="167" fontId="3" fillId="0" borderId="0" xfId="0" applyNumberFormat="1" applyFont="1" applyBorder="1"/>
    <xf numFmtId="183" fontId="3" fillId="0" borderId="0" xfId="0" applyNumberFormat="1" applyFont="1"/>
    <xf numFmtId="3" fontId="3" fillId="0" borderId="1" xfId="0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4.xml"/><Relationship Id="rId10" Type="http://schemas.openxmlformats.org/officeDocument/2006/relationships/styles" Target="styles.xml"/><Relationship Id="rId4" Type="http://schemas.openxmlformats.org/officeDocument/2006/relationships/chartsheet" Target="chartsheets/sheet3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Global%20CaseE100-OtherZoneSurface-16Day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CaseE100-OtherZoneSurfac"/>
    </sheetNames>
    <sheetDataSet>
      <sheetData sheetId="0">
        <row r="1">
          <cell r="A1" t="str">
            <v>Date/Time</v>
          </cell>
          <cell r="AH1" t="str">
            <v>ZONE ONE:Zone Air Humidity Ratio [](Hourly:OUTVARSCHED)</v>
          </cell>
        </row>
        <row r="2"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G2">
            <v>22.0205969342604</v>
          </cell>
          <cell r="AH2">
            <v>9.6942992116374992E-3</v>
          </cell>
          <cell r="AO2">
            <v>0</v>
          </cell>
          <cell r="AQ2">
            <v>0</v>
          </cell>
          <cell r="AS2">
            <v>0</v>
          </cell>
          <cell r="AU2">
            <v>0</v>
          </cell>
          <cell r="AY2">
            <v>0</v>
          </cell>
          <cell r="BB2">
            <v>0</v>
          </cell>
          <cell r="BD2">
            <v>0</v>
          </cell>
          <cell r="BF2">
            <v>0</v>
          </cell>
        </row>
        <row r="3"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G3">
            <v>22.0205969342604</v>
          </cell>
          <cell r="AH3">
            <v>9.6942992116374992E-3</v>
          </cell>
          <cell r="AO3">
            <v>0</v>
          </cell>
          <cell r="AQ3">
            <v>0</v>
          </cell>
          <cell r="AS3">
            <v>0</v>
          </cell>
          <cell r="AU3">
            <v>0</v>
          </cell>
          <cell r="AY3">
            <v>0</v>
          </cell>
          <cell r="BB3">
            <v>0</v>
          </cell>
          <cell r="BD3">
            <v>0</v>
          </cell>
          <cell r="BF3">
            <v>0</v>
          </cell>
        </row>
        <row r="4"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G4">
            <v>22.0205969342604</v>
          </cell>
          <cell r="AH4">
            <v>9.6942992116374992E-3</v>
          </cell>
          <cell r="AO4">
            <v>0</v>
          </cell>
          <cell r="AQ4">
            <v>0</v>
          </cell>
          <cell r="AS4">
            <v>0</v>
          </cell>
          <cell r="AU4">
            <v>0</v>
          </cell>
          <cell r="AY4">
            <v>0</v>
          </cell>
          <cell r="BB4">
            <v>0</v>
          </cell>
          <cell r="BD4">
            <v>0</v>
          </cell>
          <cell r="BF4">
            <v>0</v>
          </cell>
        </row>
        <row r="5"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G5">
            <v>22.0205969342604</v>
          </cell>
          <cell r="AH5">
            <v>9.6942992116374992E-3</v>
          </cell>
          <cell r="AO5">
            <v>0</v>
          </cell>
          <cell r="AQ5">
            <v>0</v>
          </cell>
          <cell r="AS5">
            <v>0</v>
          </cell>
          <cell r="AU5">
            <v>0</v>
          </cell>
          <cell r="AY5">
            <v>0</v>
          </cell>
          <cell r="BB5">
            <v>0</v>
          </cell>
          <cell r="BD5">
            <v>0</v>
          </cell>
          <cell r="BF5">
            <v>0</v>
          </cell>
        </row>
        <row r="6"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G6">
            <v>22.0205969342604</v>
          </cell>
          <cell r="AH6">
            <v>9.6942992116374992E-3</v>
          </cell>
          <cell r="AO6">
            <v>0</v>
          </cell>
          <cell r="AQ6">
            <v>0</v>
          </cell>
          <cell r="AS6">
            <v>0</v>
          </cell>
          <cell r="AU6">
            <v>0</v>
          </cell>
          <cell r="AY6">
            <v>0</v>
          </cell>
          <cell r="BB6">
            <v>0</v>
          </cell>
          <cell r="BD6">
            <v>0</v>
          </cell>
          <cell r="BF6">
            <v>0</v>
          </cell>
        </row>
        <row r="7"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G7">
            <v>22.0205969342604</v>
          </cell>
          <cell r="AH7">
            <v>9.6942992116374992E-3</v>
          </cell>
          <cell r="AO7">
            <v>0</v>
          </cell>
          <cell r="AQ7">
            <v>0</v>
          </cell>
          <cell r="AS7">
            <v>0</v>
          </cell>
          <cell r="AU7">
            <v>0</v>
          </cell>
          <cell r="AY7">
            <v>0</v>
          </cell>
          <cell r="BB7">
            <v>0</v>
          </cell>
          <cell r="BD7">
            <v>0</v>
          </cell>
          <cell r="BF7">
            <v>0</v>
          </cell>
        </row>
        <row r="8"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G8">
            <v>22.0205969342604</v>
          </cell>
          <cell r="AH8">
            <v>9.6942992116374992E-3</v>
          </cell>
          <cell r="AO8">
            <v>0</v>
          </cell>
          <cell r="AQ8">
            <v>0</v>
          </cell>
          <cell r="AS8">
            <v>0</v>
          </cell>
          <cell r="AU8">
            <v>0</v>
          </cell>
          <cell r="AY8">
            <v>0</v>
          </cell>
          <cell r="BB8">
            <v>0</v>
          </cell>
          <cell r="BD8">
            <v>0</v>
          </cell>
          <cell r="BF8">
            <v>0</v>
          </cell>
        </row>
        <row r="9"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G9">
            <v>22.0205969342604</v>
          </cell>
          <cell r="AH9">
            <v>9.6942992116374992E-3</v>
          </cell>
          <cell r="AO9">
            <v>0</v>
          </cell>
          <cell r="AQ9">
            <v>0</v>
          </cell>
          <cell r="AS9">
            <v>0</v>
          </cell>
          <cell r="AU9">
            <v>0</v>
          </cell>
          <cell r="AY9">
            <v>0</v>
          </cell>
          <cell r="BB9">
            <v>0</v>
          </cell>
          <cell r="BD9">
            <v>0</v>
          </cell>
          <cell r="BF9">
            <v>0</v>
          </cell>
        </row>
        <row r="10"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G10">
            <v>22.0205969342604</v>
          </cell>
          <cell r="AH10">
            <v>9.6942992116374992E-3</v>
          </cell>
          <cell r="AO10">
            <v>0</v>
          </cell>
          <cell r="AQ10">
            <v>0</v>
          </cell>
          <cell r="AS10">
            <v>0</v>
          </cell>
          <cell r="AU10">
            <v>0</v>
          </cell>
          <cell r="AY10">
            <v>0</v>
          </cell>
          <cell r="BB10">
            <v>0</v>
          </cell>
          <cell r="BD10">
            <v>0</v>
          </cell>
          <cell r="BF10">
            <v>0</v>
          </cell>
        </row>
        <row r="11"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G11">
            <v>22.0205969342604</v>
          </cell>
          <cell r="AH11">
            <v>9.6942992116374992E-3</v>
          </cell>
          <cell r="AO11">
            <v>0</v>
          </cell>
          <cell r="AQ11">
            <v>0</v>
          </cell>
          <cell r="AS11">
            <v>0</v>
          </cell>
          <cell r="AU11">
            <v>0</v>
          </cell>
          <cell r="AY11">
            <v>0</v>
          </cell>
          <cell r="BB11">
            <v>0</v>
          </cell>
          <cell r="BD11">
            <v>0</v>
          </cell>
          <cell r="BF11">
            <v>0</v>
          </cell>
        </row>
        <row r="12"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G12">
            <v>22.0205969342604</v>
          </cell>
          <cell r="AH12">
            <v>9.6942992116374992E-3</v>
          </cell>
          <cell r="AO12">
            <v>0</v>
          </cell>
          <cell r="AQ12">
            <v>0</v>
          </cell>
          <cell r="AS12">
            <v>0</v>
          </cell>
          <cell r="AU12">
            <v>0</v>
          </cell>
          <cell r="AY12">
            <v>0</v>
          </cell>
          <cell r="BB12">
            <v>0</v>
          </cell>
          <cell r="BD12">
            <v>0</v>
          </cell>
          <cell r="BF12">
            <v>0</v>
          </cell>
        </row>
        <row r="13"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G13">
            <v>22.0205969342604</v>
          </cell>
          <cell r="AH13">
            <v>9.6942992116374992E-3</v>
          </cell>
          <cell r="AO13">
            <v>0</v>
          </cell>
          <cell r="AQ13">
            <v>0</v>
          </cell>
          <cell r="AS13">
            <v>0</v>
          </cell>
          <cell r="AU13">
            <v>0</v>
          </cell>
          <cell r="AY13">
            <v>0</v>
          </cell>
          <cell r="BB13">
            <v>0</v>
          </cell>
          <cell r="BD13">
            <v>0</v>
          </cell>
          <cell r="BF13">
            <v>0</v>
          </cell>
        </row>
        <row r="14"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G14">
            <v>22.0205969342604</v>
          </cell>
          <cell r="AH14">
            <v>9.6942992116374992E-3</v>
          </cell>
          <cell r="AO14">
            <v>0</v>
          </cell>
          <cell r="AQ14">
            <v>0</v>
          </cell>
          <cell r="AS14">
            <v>0</v>
          </cell>
          <cell r="AU14">
            <v>0</v>
          </cell>
          <cell r="AY14">
            <v>0</v>
          </cell>
          <cell r="BB14">
            <v>0</v>
          </cell>
          <cell r="BD14">
            <v>0</v>
          </cell>
          <cell r="BF14">
            <v>0</v>
          </cell>
        </row>
        <row r="15"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G15">
            <v>22.0205969342604</v>
          </cell>
          <cell r="AH15">
            <v>9.6942992116374992E-3</v>
          </cell>
          <cell r="AO15">
            <v>0</v>
          </cell>
          <cell r="AQ15">
            <v>0</v>
          </cell>
          <cell r="AS15">
            <v>0</v>
          </cell>
          <cell r="AU15">
            <v>0</v>
          </cell>
          <cell r="AY15">
            <v>0</v>
          </cell>
          <cell r="BB15">
            <v>0</v>
          </cell>
          <cell r="BD15">
            <v>0</v>
          </cell>
          <cell r="BF15">
            <v>0</v>
          </cell>
        </row>
        <row r="16"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G16">
            <v>22.0205969342604</v>
          </cell>
          <cell r="AH16">
            <v>9.6942992116374992E-3</v>
          </cell>
          <cell r="AO16">
            <v>0</v>
          </cell>
          <cell r="AQ16">
            <v>0</v>
          </cell>
          <cell r="AS16">
            <v>0</v>
          </cell>
          <cell r="AU16">
            <v>0</v>
          </cell>
          <cell r="AY16">
            <v>0</v>
          </cell>
          <cell r="BB16">
            <v>0</v>
          </cell>
          <cell r="BD16">
            <v>0</v>
          </cell>
          <cell r="BF16">
            <v>0</v>
          </cell>
        </row>
        <row r="17"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G17">
            <v>22.0205969342604</v>
          </cell>
          <cell r="AH17">
            <v>9.6942992116374992E-3</v>
          </cell>
          <cell r="AO17">
            <v>0</v>
          </cell>
          <cell r="AQ17">
            <v>0</v>
          </cell>
          <cell r="AS17">
            <v>0</v>
          </cell>
          <cell r="AU17">
            <v>0</v>
          </cell>
          <cell r="AY17">
            <v>0</v>
          </cell>
          <cell r="BB17">
            <v>0</v>
          </cell>
          <cell r="BD17">
            <v>0</v>
          </cell>
          <cell r="BF17">
            <v>0</v>
          </cell>
        </row>
        <row r="18"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G18">
            <v>22.0205969342604</v>
          </cell>
          <cell r="AH18">
            <v>9.6942992116374992E-3</v>
          </cell>
          <cell r="AO18">
            <v>0</v>
          </cell>
          <cell r="AQ18">
            <v>0</v>
          </cell>
          <cell r="AS18">
            <v>0</v>
          </cell>
          <cell r="AU18">
            <v>0</v>
          </cell>
          <cell r="AY18">
            <v>0</v>
          </cell>
          <cell r="BB18">
            <v>0</v>
          </cell>
          <cell r="BD18">
            <v>0</v>
          </cell>
          <cell r="BF18">
            <v>0</v>
          </cell>
        </row>
        <row r="19"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G19">
            <v>22.0205969342604</v>
          </cell>
          <cell r="AH19">
            <v>9.6942992116374992E-3</v>
          </cell>
          <cell r="AO19">
            <v>0</v>
          </cell>
          <cell r="AQ19">
            <v>0</v>
          </cell>
          <cell r="AS19">
            <v>0</v>
          </cell>
          <cell r="AU19">
            <v>0</v>
          </cell>
          <cell r="AY19">
            <v>0</v>
          </cell>
          <cell r="BB19">
            <v>0</v>
          </cell>
          <cell r="BD19">
            <v>0</v>
          </cell>
          <cell r="BF19">
            <v>0</v>
          </cell>
        </row>
        <row r="20"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G20">
            <v>22.0205969342604</v>
          </cell>
          <cell r="AH20">
            <v>9.6942992116374992E-3</v>
          </cell>
          <cell r="AO20">
            <v>0</v>
          </cell>
          <cell r="AQ20">
            <v>0</v>
          </cell>
          <cell r="AS20">
            <v>0</v>
          </cell>
          <cell r="AU20">
            <v>0</v>
          </cell>
          <cell r="AY20">
            <v>0</v>
          </cell>
          <cell r="BB20">
            <v>0</v>
          </cell>
          <cell r="BD20">
            <v>0</v>
          </cell>
          <cell r="BF20">
            <v>0</v>
          </cell>
        </row>
        <row r="21"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G21">
            <v>22.0205969342604</v>
          </cell>
          <cell r="AH21">
            <v>9.6942992116374992E-3</v>
          </cell>
          <cell r="AO21">
            <v>0</v>
          </cell>
          <cell r="AQ21">
            <v>0</v>
          </cell>
          <cell r="AS21">
            <v>0</v>
          </cell>
          <cell r="AU21">
            <v>0</v>
          </cell>
          <cell r="AY21">
            <v>0</v>
          </cell>
          <cell r="BB21">
            <v>0</v>
          </cell>
          <cell r="BD21">
            <v>0</v>
          </cell>
          <cell r="BF21">
            <v>0</v>
          </cell>
        </row>
        <row r="22"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G22">
            <v>22.0205969342604</v>
          </cell>
          <cell r="AH22">
            <v>9.6942992116374992E-3</v>
          </cell>
          <cell r="AO22">
            <v>0</v>
          </cell>
          <cell r="AQ22">
            <v>0</v>
          </cell>
          <cell r="AS22">
            <v>0</v>
          </cell>
          <cell r="AU22">
            <v>0</v>
          </cell>
          <cell r="AY22">
            <v>0</v>
          </cell>
          <cell r="BB22">
            <v>0</v>
          </cell>
          <cell r="BD22">
            <v>0</v>
          </cell>
          <cell r="BF22">
            <v>0</v>
          </cell>
        </row>
        <row r="23"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G23">
            <v>22.0205969342604</v>
          </cell>
          <cell r="AH23">
            <v>9.6942992116374992E-3</v>
          </cell>
          <cell r="AO23">
            <v>0</v>
          </cell>
          <cell r="AQ23">
            <v>0</v>
          </cell>
          <cell r="AS23">
            <v>0</v>
          </cell>
          <cell r="AU23">
            <v>0</v>
          </cell>
          <cell r="AY23">
            <v>0</v>
          </cell>
          <cell r="BB23">
            <v>0</v>
          </cell>
          <cell r="BD23">
            <v>0</v>
          </cell>
          <cell r="BF23">
            <v>0</v>
          </cell>
        </row>
        <row r="24"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G24">
            <v>22.0205969342604</v>
          </cell>
          <cell r="AH24">
            <v>9.6942992116374992E-3</v>
          </cell>
          <cell r="AO24">
            <v>0</v>
          </cell>
          <cell r="AQ24">
            <v>0</v>
          </cell>
          <cell r="AS24">
            <v>0</v>
          </cell>
          <cell r="AU24">
            <v>0</v>
          </cell>
          <cell r="AY24">
            <v>0</v>
          </cell>
          <cell r="BB24">
            <v>0</v>
          </cell>
          <cell r="BD24">
            <v>0</v>
          </cell>
          <cell r="BF24">
            <v>0</v>
          </cell>
        </row>
        <row r="25"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G25">
            <v>22.0205969342604</v>
          </cell>
          <cell r="AH25">
            <v>9.6942992116374992E-3</v>
          </cell>
          <cell r="AO25">
            <v>0</v>
          </cell>
          <cell r="AQ25">
            <v>0</v>
          </cell>
          <cell r="AS25">
            <v>0</v>
          </cell>
          <cell r="AU25">
            <v>0</v>
          </cell>
          <cell r="AY25">
            <v>0</v>
          </cell>
          <cell r="BB25">
            <v>0</v>
          </cell>
          <cell r="BD25">
            <v>0</v>
          </cell>
          <cell r="BF25">
            <v>0</v>
          </cell>
        </row>
        <row r="26"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G26">
            <v>22.0205969342604</v>
          </cell>
          <cell r="AH26">
            <v>9.6942992116374992E-3</v>
          </cell>
          <cell r="AO26">
            <v>0</v>
          </cell>
          <cell r="AQ26">
            <v>0</v>
          </cell>
          <cell r="AR26">
            <v>0</v>
          </cell>
          <cell r="AT26">
            <v>0</v>
          </cell>
          <cell r="AV26">
            <v>0</v>
          </cell>
          <cell r="AY26">
            <v>0</v>
          </cell>
          <cell r="AZ26">
            <v>0</v>
          </cell>
          <cell r="BB26">
            <v>0</v>
          </cell>
          <cell r="BD26">
            <v>0</v>
          </cell>
        </row>
        <row r="27"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G27">
            <v>22.0205969342604</v>
          </cell>
          <cell r="AH27">
            <v>9.6942992116374992E-3</v>
          </cell>
          <cell r="AO27">
            <v>0</v>
          </cell>
          <cell r="AQ27">
            <v>0</v>
          </cell>
          <cell r="AR27">
            <v>0</v>
          </cell>
          <cell r="AT27">
            <v>0</v>
          </cell>
          <cell r="AV27">
            <v>0</v>
          </cell>
          <cell r="AY27">
            <v>0</v>
          </cell>
          <cell r="AZ27">
            <v>0</v>
          </cell>
          <cell r="BB27">
            <v>0</v>
          </cell>
          <cell r="BD27">
            <v>0</v>
          </cell>
        </row>
        <row r="28"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G28">
            <v>22.0205969342604</v>
          </cell>
          <cell r="AH28">
            <v>9.6942992116374992E-3</v>
          </cell>
          <cell r="AO28">
            <v>0</v>
          </cell>
          <cell r="AQ28">
            <v>0</v>
          </cell>
          <cell r="AR28">
            <v>0</v>
          </cell>
          <cell r="AT28">
            <v>0</v>
          </cell>
          <cell r="AV28">
            <v>0</v>
          </cell>
          <cell r="AY28">
            <v>0</v>
          </cell>
          <cell r="AZ28">
            <v>0</v>
          </cell>
          <cell r="BB28">
            <v>0</v>
          </cell>
          <cell r="BD28">
            <v>0</v>
          </cell>
        </row>
        <row r="29"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G29">
            <v>22.0205969342604</v>
          </cell>
          <cell r="AH29">
            <v>9.6942992116374992E-3</v>
          </cell>
          <cell r="AO29">
            <v>0</v>
          </cell>
          <cell r="AQ29">
            <v>0</v>
          </cell>
          <cell r="AR29">
            <v>0</v>
          </cell>
          <cell r="AT29">
            <v>0</v>
          </cell>
          <cell r="AV29">
            <v>0</v>
          </cell>
          <cell r="AY29">
            <v>0</v>
          </cell>
          <cell r="AZ29">
            <v>0</v>
          </cell>
          <cell r="BB29">
            <v>0</v>
          </cell>
          <cell r="BD29">
            <v>0</v>
          </cell>
        </row>
        <row r="30"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G30">
            <v>22.0205969342604</v>
          </cell>
          <cell r="AH30">
            <v>9.6942992116374992E-3</v>
          </cell>
          <cell r="AO30">
            <v>0</v>
          </cell>
          <cell r="AQ30">
            <v>0</v>
          </cell>
          <cell r="AR30">
            <v>0</v>
          </cell>
          <cell r="AT30">
            <v>0</v>
          </cell>
          <cell r="AV30">
            <v>0</v>
          </cell>
          <cell r="AY30">
            <v>0</v>
          </cell>
          <cell r="AZ30">
            <v>0</v>
          </cell>
          <cell r="BB30">
            <v>0</v>
          </cell>
          <cell r="BD30">
            <v>0</v>
          </cell>
        </row>
        <row r="31"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G31">
            <v>22.0205969342604</v>
          </cell>
          <cell r="AH31">
            <v>9.6942992116374992E-3</v>
          </cell>
          <cell r="AO31">
            <v>0</v>
          </cell>
          <cell r="AQ31">
            <v>0</v>
          </cell>
          <cell r="AR31">
            <v>0</v>
          </cell>
          <cell r="AT31">
            <v>0</v>
          </cell>
          <cell r="AV31">
            <v>0</v>
          </cell>
          <cell r="AY31">
            <v>0</v>
          </cell>
          <cell r="AZ31">
            <v>0</v>
          </cell>
          <cell r="BB31">
            <v>0</v>
          </cell>
          <cell r="BD31">
            <v>0</v>
          </cell>
        </row>
        <row r="32"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G32">
            <v>22.0205969342604</v>
          </cell>
          <cell r="AH32">
            <v>9.6942992116374992E-3</v>
          </cell>
          <cell r="AO32">
            <v>0</v>
          </cell>
          <cell r="AQ32">
            <v>0</v>
          </cell>
          <cell r="AR32">
            <v>0</v>
          </cell>
          <cell r="AT32">
            <v>0</v>
          </cell>
          <cell r="AV32">
            <v>0</v>
          </cell>
          <cell r="AY32">
            <v>0</v>
          </cell>
          <cell r="AZ32">
            <v>0</v>
          </cell>
          <cell r="BB32">
            <v>0</v>
          </cell>
          <cell r="BD32">
            <v>0</v>
          </cell>
        </row>
        <row r="33"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G33">
            <v>22.0205969342604</v>
          </cell>
          <cell r="AH33">
            <v>9.6942992116374992E-3</v>
          </cell>
          <cell r="AO33">
            <v>0</v>
          </cell>
          <cell r="AQ33">
            <v>0</v>
          </cell>
          <cell r="AR33">
            <v>0</v>
          </cell>
          <cell r="AT33">
            <v>0</v>
          </cell>
          <cell r="AV33">
            <v>0</v>
          </cell>
          <cell r="AY33">
            <v>0</v>
          </cell>
          <cell r="AZ33">
            <v>0</v>
          </cell>
          <cell r="BB33">
            <v>0</v>
          </cell>
          <cell r="BD33">
            <v>0</v>
          </cell>
        </row>
        <row r="34"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G34">
            <v>22.0205969342604</v>
          </cell>
          <cell r="AH34">
            <v>9.6942992116374992E-3</v>
          </cell>
          <cell r="AO34">
            <v>0</v>
          </cell>
          <cell r="AQ34">
            <v>0</v>
          </cell>
          <cell r="AR34">
            <v>0</v>
          </cell>
          <cell r="AT34">
            <v>0</v>
          </cell>
          <cell r="AV34">
            <v>0</v>
          </cell>
          <cell r="AY34">
            <v>0</v>
          </cell>
          <cell r="AZ34">
            <v>0</v>
          </cell>
          <cell r="BB34">
            <v>0</v>
          </cell>
          <cell r="BD34">
            <v>0</v>
          </cell>
        </row>
        <row r="35"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G35">
            <v>22.0205969342604</v>
          </cell>
          <cell r="AH35">
            <v>9.6942992116375096E-3</v>
          </cell>
          <cell r="AO35">
            <v>0</v>
          </cell>
          <cell r="AQ35">
            <v>0</v>
          </cell>
          <cell r="AR35">
            <v>0</v>
          </cell>
          <cell r="AT35">
            <v>0</v>
          </cell>
          <cell r="AV35">
            <v>0</v>
          </cell>
          <cell r="AY35">
            <v>0</v>
          </cell>
          <cell r="AZ35">
            <v>0</v>
          </cell>
          <cell r="BB35">
            <v>0</v>
          </cell>
          <cell r="BD35">
            <v>0</v>
          </cell>
        </row>
        <row r="36"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G36">
            <v>22.0205969342604</v>
          </cell>
          <cell r="AH36">
            <v>9.6942992116375096E-3</v>
          </cell>
          <cell r="AO36">
            <v>0</v>
          </cell>
          <cell r="AQ36">
            <v>0</v>
          </cell>
          <cell r="AR36">
            <v>0</v>
          </cell>
          <cell r="AT36">
            <v>0</v>
          </cell>
          <cell r="AV36">
            <v>0</v>
          </cell>
          <cell r="AY36">
            <v>0</v>
          </cell>
          <cell r="AZ36">
            <v>0</v>
          </cell>
          <cell r="BB36">
            <v>0</v>
          </cell>
          <cell r="BD36">
            <v>0</v>
          </cell>
        </row>
        <row r="37"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G37">
            <v>22.0205969342604</v>
          </cell>
          <cell r="AH37">
            <v>9.6942992116375096E-3</v>
          </cell>
          <cell r="AO37">
            <v>0</v>
          </cell>
          <cell r="AQ37">
            <v>0</v>
          </cell>
          <cell r="AR37">
            <v>0</v>
          </cell>
          <cell r="AT37">
            <v>0</v>
          </cell>
          <cell r="AV37">
            <v>0</v>
          </cell>
          <cell r="AY37">
            <v>0</v>
          </cell>
          <cell r="AZ37">
            <v>0</v>
          </cell>
          <cell r="BB37">
            <v>0</v>
          </cell>
          <cell r="BD37">
            <v>0</v>
          </cell>
        </row>
        <row r="38"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G38">
            <v>22.0205969342604</v>
          </cell>
          <cell r="AH38">
            <v>9.6942992116375096E-3</v>
          </cell>
          <cell r="AO38">
            <v>0</v>
          </cell>
          <cell r="AQ38">
            <v>0</v>
          </cell>
          <cell r="AR38">
            <v>0</v>
          </cell>
          <cell r="AT38">
            <v>0</v>
          </cell>
          <cell r="AV38">
            <v>0</v>
          </cell>
          <cell r="AY38">
            <v>0</v>
          </cell>
          <cell r="AZ38">
            <v>0</v>
          </cell>
          <cell r="BB38">
            <v>0</v>
          </cell>
          <cell r="BD38">
            <v>0</v>
          </cell>
        </row>
        <row r="39"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G39">
            <v>22.0205969342604</v>
          </cell>
          <cell r="AH39">
            <v>9.6942992116375096E-3</v>
          </cell>
          <cell r="AO39">
            <v>0</v>
          </cell>
          <cell r="AQ39">
            <v>0</v>
          </cell>
          <cell r="AR39">
            <v>0</v>
          </cell>
          <cell r="AT39">
            <v>0</v>
          </cell>
          <cell r="AV39">
            <v>0</v>
          </cell>
          <cell r="AY39">
            <v>0</v>
          </cell>
          <cell r="AZ39">
            <v>0</v>
          </cell>
          <cell r="BB39">
            <v>0</v>
          </cell>
          <cell r="BD39">
            <v>0</v>
          </cell>
        </row>
        <row r="40"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G40">
            <v>22.0205969342604</v>
          </cell>
          <cell r="AH40">
            <v>9.6942992116375096E-3</v>
          </cell>
          <cell r="AO40">
            <v>0</v>
          </cell>
          <cell r="AQ40">
            <v>0</v>
          </cell>
          <cell r="AR40">
            <v>0</v>
          </cell>
          <cell r="AT40">
            <v>0</v>
          </cell>
          <cell r="AV40">
            <v>0</v>
          </cell>
          <cell r="AY40">
            <v>0</v>
          </cell>
          <cell r="AZ40">
            <v>0</v>
          </cell>
          <cell r="BB40">
            <v>0</v>
          </cell>
          <cell r="BD40">
            <v>0</v>
          </cell>
        </row>
        <row r="41"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G41">
            <v>22.0205969342604</v>
          </cell>
          <cell r="AH41">
            <v>9.6942992116375096E-3</v>
          </cell>
          <cell r="AO41">
            <v>0</v>
          </cell>
          <cell r="AQ41">
            <v>0</v>
          </cell>
          <cell r="AR41">
            <v>0</v>
          </cell>
          <cell r="AT41">
            <v>0</v>
          </cell>
          <cell r="AV41">
            <v>0</v>
          </cell>
          <cell r="AY41">
            <v>0</v>
          </cell>
          <cell r="AZ41">
            <v>0</v>
          </cell>
          <cell r="BB41">
            <v>0</v>
          </cell>
          <cell r="BD41">
            <v>0</v>
          </cell>
        </row>
        <row r="42"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G42">
            <v>22.0205969342604</v>
          </cell>
          <cell r="AH42">
            <v>9.6942992116375096E-3</v>
          </cell>
          <cell r="AO42">
            <v>0</v>
          </cell>
          <cell r="AQ42">
            <v>0</v>
          </cell>
          <cell r="AR42">
            <v>0</v>
          </cell>
          <cell r="AT42">
            <v>0</v>
          </cell>
          <cell r="AV42">
            <v>0</v>
          </cell>
          <cell r="AY42">
            <v>0</v>
          </cell>
          <cell r="AZ42">
            <v>0</v>
          </cell>
          <cell r="BB42">
            <v>0</v>
          </cell>
          <cell r="BD42">
            <v>0</v>
          </cell>
        </row>
        <row r="43"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G43">
            <v>22.0205969342604</v>
          </cell>
          <cell r="AH43">
            <v>9.6942992116375096E-3</v>
          </cell>
          <cell r="AO43">
            <v>0</v>
          </cell>
          <cell r="AQ43">
            <v>0</v>
          </cell>
          <cell r="AR43">
            <v>0</v>
          </cell>
          <cell r="AT43">
            <v>0</v>
          </cell>
          <cell r="AV43">
            <v>0</v>
          </cell>
          <cell r="AY43">
            <v>0</v>
          </cell>
          <cell r="AZ43">
            <v>0</v>
          </cell>
          <cell r="BB43">
            <v>0</v>
          </cell>
          <cell r="BD43">
            <v>0</v>
          </cell>
        </row>
        <row r="44"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G44">
            <v>22.0205969342604</v>
          </cell>
          <cell r="AH44">
            <v>9.6942992116375096E-3</v>
          </cell>
          <cell r="AO44">
            <v>0</v>
          </cell>
          <cell r="AQ44">
            <v>0</v>
          </cell>
          <cell r="AR44">
            <v>0</v>
          </cell>
          <cell r="AT44">
            <v>0</v>
          </cell>
          <cell r="AV44">
            <v>0</v>
          </cell>
          <cell r="AY44">
            <v>0</v>
          </cell>
          <cell r="AZ44">
            <v>0</v>
          </cell>
          <cell r="BB44">
            <v>0</v>
          </cell>
          <cell r="BD44">
            <v>0</v>
          </cell>
        </row>
        <row r="45"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G45">
            <v>22.0205969342604</v>
          </cell>
          <cell r="AH45">
            <v>9.6942992116375096E-3</v>
          </cell>
          <cell r="AO45">
            <v>0</v>
          </cell>
          <cell r="AQ45">
            <v>0</v>
          </cell>
          <cell r="AR45">
            <v>0</v>
          </cell>
          <cell r="AT45">
            <v>0</v>
          </cell>
          <cell r="AV45">
            <v>0</v>
          </cell>
          <cell r="AY45">
            <v>0</v>
          </cell>
          <cell r="AZ45">
            <v>0</v>
          </cell>
          <cell r="BB45">
            <v>0</v>
          </cell>
          <cell r="BD45">
            <v>0</v>
          </cell>
        </row>
        <row r="46"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G46">
            <v>22.0205969342604</v>
          </cell>
          <cell r="AH46">
            <v>9.6942992116375096E-3</v>
          </cell>
          <cell r="AO46">
            <v>0</v>
          </cell>
          <cell r="AQ46">
            <v>0</v>
          </cell>
          <cell r="AR46">
            <v>0</v>
          </cell>
          <cell r="AT46">
            <v>0</v>
          </cell>
          <cell r="AV46">
            <v>0</v>
          </cell>
          <cell r="AY46">
            <v>0</v>
          </cell>
          <cell r="AZ46">
            <v>0</v>
          </cell>
          <cell r="BB46">
            <v>0</v>
          </cell>
          <cell r="BD46">
            <v>0</v>
          </cell>
        </row>
        <row r="47"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G47">
            <v>22.0205969342604</v>
          </cell>
          <cell r="AH47">
            <v>9.6942992116375096E-3</v>
          </cell>
          <cell r="AO47">
            <v>0</v>
          </cell>
          <cell r="AQ47">
            <v>0</v>
          </cell>
          <cell r="AR47">
            <v>0</v>
          </cell>
          <cell r="AT47">
            <v>0</v>
          </cell>
          <cell r="AV47">
            <v>0</v>
          </cell>
          <cell r="AY47">
            <v>0</v>
          </cell>
          <cell r="AZ47">
            <v>0</v>
          </cell>
          <cell r="BB47">
            <v>0</v>
          </cell>
          <cell r="BD47">
            <v>0</v>
          </cell>
        </row>
        <row r="48"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G48">
            <v>22.0205969342604</v>
          </cell>
          <cell r="AH48">
            <v>9.6942992116375096E-3</v>
          </cell>
          <cell r="AO48">
            <v>0</v>
          </cell>
          <cell r="AQ48">
            <v>0</v>
          </cell>
          <cell r="AR48">
            <v>0</v>
          </cell>
          <cell r="AT48">
            <v>0</v>
          </cell>
          <cell r="AV48">
            <v>0</v>
          </cell>
          <cell r="AY48">
            <v>0</v>
          </cell>
          <cell r="AZ48">
            <v>0</v>
          </cell>
          <cell r="BB48">
            <v>0</v>
          </cell>
          <cell r="BD48">
            <v>0</v>
          </cell>
        </row>
        <row r="49"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G49">
            <v>22.0205969342604</v>
          </cell>
          <cell r="AH49">
            <v>9.6942992116375096E-3</v>
          </cell>
          <cell r="AO49">
            <v>0</v>
          </cell>
          <cell r="AQ49">
            <v>0</v>
          </cell>
          <cell r="AR49">
            <v>0</v>
          </cell>
          <cell r="AT49">
            <v>0</v>
          </cell>
          <cell r="AV49">
            <v>0</v>
          </cell>
          <cell r="AY49">
            <v>0</v>
          </cell>
          <cell r="AZ49">
            <v>0</v>
          </cell>
          <cell r="BB49">
            <v>0</v>
          </cell>
          <cell r="BD49">
            <v>0</v>
          </cell>
        </row>
        <row r="50">
          <cell r="A50" t="str">
            <v xml:space="preserve"> 01/03  01:00:00</v>
          </cell>
          <cell r="V50">
            <v>0</v>
          </cell>
          <cell r="W50">
            <v>3600000</v>
          </cell>
          <cell r="X50">
            <v>3600000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G50">
            <v>22.192923989554</v>
          </cell>
          <cell r="AH50">
            <v>8.9685857284927794E-3</v>
          </cell>
          <cell r="AO50">
            <v>52.891284350159097</v>
          </cell>
          <cell r="AQ50">
            <v>190408.62366057301</v>
          </cell>
          <cell r="AS50">
            <v>1017.9221490050199</v>
          </cell>
          <cell r="AT50">
            <v>3664519.7364180698</v>
          </cell>
          <cell r="AY50">
            <v>1173.24718343419</v>
          </cell>
          <cell r="BB50">
            <v>3474111.11275749</v>
          </cell>
          <cell r="BD50">
            <v>749578.74760559504</v>
          </cell>
          <cell r="BF50">
            <v>2039082.32294808</v>
          </cell>
        </row>
        <row r="51">
          <cell r="A51" t="str">
            <v xml:space="preserve"> 01/03  02:00:00</v>
          </cell>
          <cell r="V51">
            <v>0</v>
          </cell>
          <cell r="W51">
            <v>3600000</v>
          </cell>
          <cell r="X51">
            <v>3600000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G51">
            <v>22.199118111671599</v>
          </cell>
          <cell r="AH51">
            <v>8.1463803888693499E-3</v>
          </cell>
          <cell r="AO51">
            <v>50.463189482098798</v>
          </cell>
          <cell r="AQ51">
            <v>181667.482135556</v>
          </cell>
          <cell r="AS51">
            <v>1048.9015277132301</v>
          </cell>
          <cell r="AT51">
            <v>3776045.4997676099</v>
          </cell>
          <cell r="AY51">
            <v>1084.98785833229</v>
          </cell>
          <cell r="BB51">
            <v>3594378.01763205</v>
          </cell>
          <cell r="BD51">
            <v>311578.27236418601</v>
          </cell>
          <cell r="BF51">
            <v>1934600.5008098399</v>
          </cell>
        </row>
        <row r="52">
          <cell r="A52" t="str">
            <v xml:space="preserve"> 01/03  03:00:00</v>
          </cell>
          <cell r="V52">
            <v>0</v>
          </cell>
          <cell r="W52">
            <v>3600000</v>
          </cell>
          <cell r="X52">
            <v>3600000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G52">
            <v>22.199608602355401</v>
          </cell>
          <cell r="AH52">
            <v>7.8104340391099997E-3</v>
          </cell>
          <cell r="AO52">
            <v>48.922651094605399</v>
          </cell>
          <cell r="AQ52">
            <v>176121.54394057899</v>
          </cell>
          <cell r="AS52">
            <v>1048.2587601533901</v>
          </cell>
          <cell r="AT52">
            <v>3773731.5365522001</v>
          </cell>
          <cell r="AY52">
            <v>1036.5211923003501</v>
          </cell>
          <cell r="BB52">
            <v>3597609.9926116201</v>
          </cell>
          <cell r="BD52">
            <v>133866.29966964599</v>
          </cell>
          <cell r="BF52">
            <v>1870689.15061982</v>
          </cell>
        </row>
        <row r="53">
          <cell r="A53" t="str">
            <v xml:space="preserve"> 01/03  04:00:00</v>
          </cell>
          <cell r="V53">
            <v>0</v>
          </cell>
          <cell r="W53">
            <v>3600000</v>
          </cell>
          <cell r="X53">
            <v>3600000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G53">
            <v>22.199824345380598</v>
          </cell>
          <cell r="AH53">
            <v>7.6619635869710698E-3</v>
          </cell>
          <cell r="AO53">
            <v>48.272683134599298</v>
          </cell>
          <cell r="AQ53">
            <v>173781.65928455701</v>
          </cell>
          <cell r="AS53">
            <v>1047.96593589439</v>
          </cell>
          <cell r="AT53">
            <v>3772677.3692198098</v>
          </cell>
          <cell r="AY53">
            <v>1016.13662503209</v>
          </cell>
          <cell r="BB53">
            <v>3598895.7099352502</v>
          </cell>
          <cell r="BD53">
            <v>59196.140180253002</v>
          </cell>
          <cell r="BF53">
            <v>1843698.7967578</v>
          </cell>
        </row>
        <row r="54">
          <cell r="A54" t="str">
            <v xml:space="preserve"> 01/03  05:00:00</v>
          </cell>
          <cell r="V54">
            <v>0</v>
          </cell>
          <cell r="W54">
            <v>3600000</v>
          </cell>
          <cell r="X54">
            <v>3600000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G54">
            <v>22.199920854341499</v>
          </cell>
          <cell r="AH54">
            <v>7.5956323014376003E-3</v>
          </cell>
          <cell r="AO54">
            <v>47.987990737448001</v>
          </cell>
          <cell r="AQ54">
            <v>172756.76665481299</v>
          </cell>
          <cell r="AS54">
            <v>1047.84286558956</v>
          </cell>
          <cell r="AT54">
            <v>3772234.3161224299</v>
          </cell>
          <cell r="AY54">
            <v>1007.21600675403</v>
          </cell>
          <cell r="BB54">
            <v>3599477.54946762</v>
          </cell>
          <cell r="BD54">
            <v>26500.074846892301</v>
          </cell>
          <cell r="BF54">
            <v>1831870.05934963</v>
          </cell>
        </row>
        <row r="55">
          <cell r="A55" t="str">
            <v xml:space="preserve"> 01/03  06:00:00</v>
          </cell>
          <cell r="V55">
            <v>0</v>
          </cell>
          <cell r="W55">
            <v>3600000</v>
          </cell>
          <cell r="X55">
            <v>3600000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G55">
            <v>22.199964276666801</v>
          </cell>
          <cell r="AH55">
            <v>7.5658008174777696E-3</v>
          </cell>
          <cell r="AO55">
            <v>47.861204775329703</v>
          </cell>
          <cell r="AQ55">
            <v>172300.33719118699</v>
          </cell>
          <cell r="AS55">
            <v>1047.7918964668099</v>
          </cell>
          <cell r="AT55">
            <v>3772050.8272805298</v>
          </cell>
          <cell r="AY55">
            <v>1003.24374262886</v>
          </cell>
          <cell r="BB55">
            <v>3599750.4900893401</v>
          </cell>
          <cell r="BD55">
            <v>11926.983374556699</v>
          </cell>
          <cell r="BF55">
            <v>1826600.4399822699</v>
          </cell>
        </row>
        <row r="56">
          <cell r="A56" t="str">
            <v xml:space="preserve"> 01/03  07:00:00</v>
          </cell>
          <cell r="V56">
            <v>0</v>
          </cell>
          <cell r="W56">
            <v>3600000</v>
          </cell>
          <cell r="X56">
            <v>3600000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G56">
            <v>22.199945988034099</v>
          </cell>
          <cell r="AH56">
            <v>7.5462405345072198E-3</v>
          </cell>
          <cell r="AO56">
            <v>47.942577882802901</v>
          </cell>
          <cell r="AQ56">
            <v>172593.28037809001</v>
          </cell>
          <cell r="AS56">
            <v>1047.89946707936</v>
          </cell>
          <cell r="AT56">
            <v>3772438.0814856901</v>
          </cell>
          <cell r="AY56">
            <v>1004.86898933348</v>
          </cell>
          <cell r="BB56">
            <v>3599844.8011075999</v>
          </cell>
          <cell r="BD56">
            <v>17683.560492927001</v>
          </cell>
          <cell r="BF56">
            <v>1829643.4914695299</v>
          </cell>
        </row>
        <row r="57">
          <cell r="A57" t="str">
            <v xml:space="preserve"> 01/03  08:00:00</v>
          </cell>
          <cell r="V57">
            <v>0</v>
          </cell>
          <cell r="W57">
            <v>3600000</v>
          </cell>
          <cell r="X57">
            <v>3600000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G57">
            <v>22.199936913584999</v>
          </cell>
          <cell r="AH57">
            <v>7.5103233199144102E-3</v>
          </cell>
          <cell r="AO57">
            <v>47.974545148359397</v>
          </cell>
          <cell r="AQ57">
            <v>172708.36253409399</v>
          </cell>
          <cell r="AS57">
            <v>1047.92466541776</v>
          </cell>
          <cell r="AT57">
            <v>3772528.79550394</v>
          </cell>
          <cell r="AY57">
            <v>1004.70621660067</v>
          </cell>
          <cell r="BB57">
            <v>3599820.43296985</v>
          </cell>
          <cell r="BD57">
            <v>17121.946792555402</v>
          </cell>
          <cell r="BF57">
            <v>1830544.70230161</v>
          </cell>
        </row>
        <row r="58">
          <cell r="A58" t="str">
            <v xml:space="preserve"> 01/03  09:00:00</v>
          </cell>
          <cell r="V58">
            <v>0</v>
          </cell>
          <cell r="W58">
            <v>3600000</v>
          </cell>
          <cell r="X58">
            <v>3600000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G58">
            <v>22.199972171676499</v>
          </cell>
          <cell r="AH58">
            <v>7.4898786388531797E-3</v>
          </cell>
          <cell r="AO58">
            <v>47.903337573539403</v>
          </cell>
          <cell r="AQ58">
            <v>172452.01526474199</v>
          </cell>
          <cell r="AS58">
            <v>1047.86968315439</v>
          </cell>
          <cell r="AT58">
            <v>3772330.8593557999</v>
          </cell>
          <cell r="AY58">
            <v>1002.55963280506</v>
          </cell>
          <cell r="BB58">
            <v>3599878.8440910601</v>
          </cell>
          <cell r="BD58">
            <v>9335.8340071479197</v>
          </cell>
          <cell r="BF58">
            <v>1827615.40388111</v>
          </cell>
        </row>
        <row r="59">
          <cell r="A59" t="str">
            <v xml:space="preserve"> 01/03  10:00:00</v>
          </cell>
          <cell r="V59">
            <v>0</v>
          </cell>
          <cell r="W59">
            <v>3600000</v>
          </cell>
          <cell r="X59">
            <v>3600000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G59">
            <v>22.199984902797301</v>
          </cell>
          <cell r="AH59">
            <v>7.4779760292574904E-3</v>
          </cell>
          <cell r="AO59">
            <v>47.864308719426802</v>
          </cell>
          <cell r="AQ59">
            <v>172311.511389936</v>
          </cell>
          <cell r="AS59">
            <v>1047.8453885854699</v>
          </cell>
          <cell r="AT59">
            <v>3772243.3989077099</v>
          </cell>
          <cell r="AY59">
            <v>1001.38390733284</v>
          </cell>
          <cell r="BB59">
            <v>3599931.8875177698</v>
          </cell>
          <cell r="BD59">
            <v>5050.1788804473799</v>
          </cell>
          <cell r="BF59">
            <v>1826010.0027566601</v>
          </cell>
        </row>
        <row r="60">
          <cell r="A60" t="str">
            <v xml:space="preserve"> 01/03  11:00:00</v>
          </cell>
          <cell r="V60">
            <v>0</v>
          </cell>
          <cell r="W60">
            <v>3600000</v>
          </cell>
          <cell r="X60">
            <v>3600000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G60">
            <v>22.199993219030802</v>
          </cell>
          <cell r="AH60">
            <v>7.4722954277849397E-3</v>
          </cell>
          <cell r="AO60">
            <v>47.839809146685703</v>
          </cell>
          <cell r="AQ60">
            <v>172223.312928069</v>
          </cell>
          <cell r="AS60">
            <v>1047.83044237494</v>
          </cell>
          <cell r="AT60">
            <v>3772189.5925497902</v>
          </cell>
          <cell r="AY60">
            <v>1000.61999691573</v>
          </cell>
          <cell r="BB60">
            <v>3599966.2796217198</v>
          </cell>
          <cell r="BD60">
            <v>2265.7092748968198</v>
          </cell>
          <cell r="BF60">
            <v>1824992.6725976299</v>
          </cell>
        </row>
        <row r="61">
          <cell r="A61" t="str">
            <v xml:space="preserve"> 01/03  12:00:00</v>
          </cell>
          <cell r="V61">
            <v>0</v>
          </cell>
          <cell r="W61">
            <v>3600000</v>
          </cell>
          <cell r="X61">
            <v>3600000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G61">
            <v>22.1999969459544</v>
          </cell>
          <cell r="AH61">
            <v>7.4697464384641202E-3</v>
          </cell>
          <cell r="AO61">
            <v>47.828884642945603</v>
          </cell>
          <cell r="AQ61">
            <v>172183.98471460401</v>
          </cell>
          <cell r="AS61">
            <v>1047.82440311033</v>
          </cell>
          <cell r="AT61">
            <v>3772167.8511971901</v>
          </cell>
          <cell r="AY61">
            <v>1000.2790953572299</v>
          </cell>
          <cell r="BB61">
            <v>3599983.8664825801</v>
          </cell>
          <cell r="BD61">
            <v>1020.87680344382</v>
          </cell>
          <cell r="BF61">
            <v>1824538.9252958701</v>
          </cell>
        </row>
        <row r="62">
          <cell r="A62" t="str">
            <v xml:space="preserve"> 01/03  13:00:00</v>
          </cell>
          <cell r="V62">
            <v>0</v>
          </cell>
          <cell r="W62">
            <v>3600000</v>
          </cell>
          <cell r="X62">
            <v>3600000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G62">
            <v>22.199999942456</v>
          </cell>
          <cell r="AH62">
            <v>7.4690624275027904E-3</v>
          </cell>
          <cell r="AO62">
            <v>47.827252008414</v>
          </cell>
          <cell r="AQ62">
            <v>172178.10723029001</v>
          </cell>
          <cell r="AS62">
            <v>1047.8258102032401</v>
          </cell>
          <cell r="AT62">
            <v>3772172.9167316798</v>
          </cell>
          <cell r="AY62">
            <v>999.99855819483105</v>
          </cell>
          <cell r="BB62">
            <v>3599994.80950139</v>
          </cell>
          <cell r="BD62">
            <v>0</v>
          </cell>
          <cell r="BF62">
            <v>1824357.7068880801</v>
          </cell>
        </row>
        <row r="63">
          <cell r="A63" t="str">
            <v xml:space="preserve"> 01/03  14:00:00</v>
          </cell>
          <cell r="V63">
            <v>0</v>
          </cell>
          <cell r="W63">
            <v>3600000</v>
          </cell>
          <cell r="X63">
            <v>3600000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G63">
            <v>22.200000003559602</v>
          </cell>
          <cell r="AH63">
            <v>7.4690736436475299E-3</v>
          </cell>
          <cell r="AO63">
            <v>47.852000881627802</v>
          </cell>
          <cell r="AQ63">
            <v>172267.20317386001</v>
          </cell>
          <cell r="AS63">
            <v>1047.85161753542</v>
          </cell>
          <cell r="AT63">
            <v>3772265.82312751</v>
          </cell>
          <cell r="AY63">
            <v>999.99961665379305</v>
          </cell>
          <cell r="BB63">
            <v>3599998.61995365</v>
          </cell>
          <cell r="BD63">
            <v>3.0695446184836302E-10</v>
          </cell>
          <cell r="BF63">
            <v>1824672.6694092001</v>
          </cell>
        </row>
        <row r="64">
          <cell r="A64" t="str">
            <v xml:space="preserve"> 01/03  15:00:00</v>
          </cell>
          <cell r="V64">
            <v>0</v>
          </cell>
          <cell r="W64">
            <v>3600000</v>
          </cell>
          <cell r="X64">
            <v>3600000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G64">
            <v>22.200000003568501</v>
          </cell>
          <cell r="AH64">
            <v>7.46907333860484E-3</v>
          </cell>
          <cell r="AO64">
            <v>47.863418719697101</v>
          </cell>
          <cell r="AQ64">
            <v>172308.30739090999</v>
          </cell>
          <cell r="AS64">
            <v>1047.8632637646499</v>
          </cell>
          <cell r="AT64">
            <v>3772307.7495527202</v>
          </cell>
          <cell r="AY64">
            <v>999.99984504494898</v>
          </cell>
          <cell r="BB64">
            <v>3599999.4421618101</v>
          </cell>
          <cell r="BD64">
            <v>3.0695446184836302E-10</v>
          </cell>
          <cell r="BF64">
            <v>1824884.79399364</v>
          </cell>
        </row>
        <row r="65">
          <cell r="A65" t="str">
            <v xml:space="preserve"> 01/03  16:00:00</v>
          </cell>
          <cell r="V65">
            <v>0</v>
          </cell>
          <cell r="W65">
            <v>3600000</v>
          </cell>
          <cell r="X65">
            <v>3600000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G65">
            <v>22.200000003568402</v>
          </cell>
          <cell r="AH65">
            <v>7.4690733459919501E-3</v>
          </cell>
          <cell r="AO65">
            <v>47.863422461665003</v>
          </cell>
          <cell r="AQ65">
            <v>172308.320861994</v>
          </cell>
          <cell r="AS65">
            <v>1047.8633497795599</v>
          </cell>
          <cell r="AT65">
            <v>3772308.0592064201</v>
          </cell>
          <cell r="AY65">
            <v>999.999927317897</v>
          </cell>
          <cell r="BB65">
            <v>3599999.73834443</v>
          </cell>
          <cell r="BD65">
            <v>5.1159076974727203E-10</v>
          </cell>
          <cell r="BF65">
            <v>1824884.9366633501</v>
          </cell>
        </row>
        <row r="66">
          <cell r="A66" t="str">
            <v xml:space="preserve"> 01/03  17:00:00</v>
          </cell>
          <cell r="V66">
            <v>0</v>
          </cell>
          <cell r="W66">
            <v>3600000</v>
          </cell>
          <cell r="X66">
            <v>3600000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G66">
            <v>22.200000003568501</v>
          </cell>
          <cell r="AH66">
            <v>7.4690733458270602E-3</v>
          </cell>
          <cell r="AO66">
            <v>47.863424145332402</v>
          </cell>
          <cell r="AQ66">
            <v>172308.32692319699</v>
          </cell>
          <cell r="AS66">
            <v>1047.86338848126</v>
          </cell>
          <cell r="AT66">
            <v>3772308.1985325399</v>
          </cell>
          <cell r="AY66">
            <v>999.99996433592901</v>
          </cell>
          <cell r="BB66">
            <v>3599999.87160934</v>
          </cell>
          <cell r="BD66">
            <v>0</v>
          </cell>
          <cell r="BF66">
            <v>1824885.00085641</v>
          </cell>
        </row>
        <row r="67">
          <cell r="A67" t="str">
            <v xml:space="preserve"> 01/03  18:00:00</v>
          </cell>
          <cell r="V67">
            <v>0</v>
          </cell>
          <cell r="W67">
            <v>3600000</v>
          </cell>
          <cell r="X67">
            <v>3600000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G67">
            <v>22.200000003568501</v>
          </cell>
          <cell r="AH67">
            <v>7.4690733458305002E-3</v>
          </cell>
          <cell r="AO67">
            <v>47.8634249613959</v>
          </cell>
          <cell r="AQ67">
            <v>172308.32986102501</v>
          </cell>
          <cell r="AS67">
            <v>1047.8634072397399</v>
          </cell>
          <cell r="AT67">
            <v>3772308.2660630802</v>
          </cell>
          <cell r="AY67">
            <v>999.99998227834703</v>
          </cell>
          <cell r="BB67">
            <v>3599999.9362020502</v>
          </cell>
          <cell r="BD67">
            <v>2.04636307898908E-10</v>
          </cell>
          <cell r="BF67">
            <v>1824885.0319703999</v>
          </cell>
        </row>
        <row r="68">
          <cell r="A68" t="str">
            <v xml:space="preserve"> 01/03  19:00:00</v>
          </cell>
          <cell r="V68">
            <v>0</v>
          </cell>
          <cell r="W68">
            <v>3600000</v>
          </cell>
          <cell r="X68">
            <v>3600000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G68">
            <v>22.200000003568501</v>
          </cell>
          <cell r="AH68">
            <v>7.4690733458304404E-3</v>
          </cell>
          <cell r="AO68">
            <v>47.863425365497299</v>
          </cell>
          <cell r="AQ68">
            <v>172308.33131579001</v>
          </cell>
          <cell r="AS68">
            <v>1047.8634165286401</v>
          </cell>
          <cell r="AT68">
            <v>3772308.2995031001</v>
          </cell>
          <cell r="AY68">
            <v>999.999991163142</v>
          </cell>
          <cell r="BB68">
            <v>3599999.9681873098</v>
          </cell>
          <cell r="BD68">
            <v>0</v>
          </cell>
          <cell r="BF68">
            <v>1824885.04737754</v>
          </cell>
        </row>
        <row r="69">
          <cell r="A69" t="str">
            <v xml:space="preserve"> 01/03  20:00:00</v>
          </cell>
          <cell r="V69">
            <v>0</v>
          </cell>
          <cell r="W69">
            <v>3600000</v>
          </cell>
          <cell r="X69">
            <v>3600000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G69">
            <v>22.200000003948102</v>
          </cell>
          <cell r="AH69">
            <v>7.4690733458304404E-3</v>
          </cell>
          <cell r="AO69">
            <v>47.853915006254901</v>
          </cell>
          <cell r="AQ69">
            <v>172274.09402251799</v>
          </cell>
          <cell r="AS69">
            <v>1047.85391043753</v>
          </cell>
          <cell r="AT69">
            <v>3772274.0775751001</v>
          </cell>
          <cell r="AY69">
            <v>999.99999543127296</v>
          </cell>
          <cell r="BB69">
            <v>3599999.9835525798</v>
          </cell>
          <cell r="BD69">
            <v>0</v>
          </cell>
          <cell r="BF69">
            <v>1824608.0743335399</v>
          </cell>
        </row>
        <row r="70">
          <cell r="A70" t="str">
            <v xml:space="preserve"> 01/03  21:00:00</v>
          </cell>
          <cell r="V70">
            <v>0</v>
          </cell>
          <cell r="W70">
            <v>3600000</v>
          </cell>
          <cell r="X70">
            <v>3600000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G70">
            <v>22.200000003969599</v>
          </cell>
          <cell r="AH70">
            <v>7.4690733458304404E-3</v>
          </cell>
          <cell r="AO70">
            <v>47.857718563612103</v>
          </cell>
          <cell r="AQ70">
            <v>172287.78682900299</v>
          </cell>
          <cell r="AS70">
            <v>1047.8577163794801</v>
          </cell>
          <cell r="AT70">
            <v>3772287.77896612</v>
          </cell>
          <cell r="AY70">
            <v>999.99999781586598</v>
          </cell>
          <cell r="BB70">
            <v>3599999.9921371201</v>
          </cell>
          <cell r="BD70">
            <v>0</v>
          </cell>
          <cell r="BF70">
            <v>1824718.82838943</v>
          </cell>
        </row>
        <row r="71">
          <cell r="A71" t="str">
            <v xml:space="preserve"> 01/03  22:00:00</v>
          </cell>
          <cell r="V71">
            <v>0</v>
          </cell>
          <cell r="W71">
            <v>3600000</v>
          </cell>
          <cell r="X71">
            <v>3600000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G71">
            <v>22.200000003966199</v>
          </cell>
          <cell r="AH71">
            <v>7.4690733458304404E-3</v>
          </cell>
          <cell r="AO71">
            <v>47.8444161943602</v>
          </cell>
          <cell r="AQ71">
            <v>172239.898299697</v>
          </cell>
          <cell r="AS71">
            <v>1047.8444151373101</v>
          </cell>
          <cell r="AT71">
            <v>3772239.89449431</v>
          </cell>
          <cell r="AY71">
            <v>999.99999894294899</v>
          </cell>
          <cell r="BB71">
            <v>3599999.9961946202</v>
          </cell>
          <cell r="BD71">
            <v>3.0695446184836302E-10</v>
          </cell>
          <cell r="BF71">
            <v>1824578.85866461</v>
          </cell>
        </row>
        <row r="72">
          <cell r="A72" t="str">
            <v xml:space="preserve"> 01/03  23:00:00</v>
          </cell>
          <cell r="V72">
            <v>0</v>
          </cell>
          <cell r="W72">
            <v>3600000</v>
          </cell>
          <cell r="X72">
            <v>3600000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G72">
            <v>22.200000003962899</v>
          </cell>
          <cell r="AH72">
            <v>7.4690733458304404E-3</v>
          </cell>
          <cell r="AO72">
            <v>47.833022815591598</v>
          </cell>
          <cell r="AQ72">
            <v>172198.88213613001</v>
          </cell>
          <cell r="AS72">
            <v>1047.8330223133901</v>
          </cell>
          <cell r="AT72">
            <v>3772198.8803281998</v>
          </cell>
          <cell r="AY72">
            <v>999.99999949779703</v>
          </cell>
          <cell r="BB72">
            <v>3599999.9981920701</v>
          </cell>
          <cell r="BD72">
            <v>3.0695446184836302E-10</v>
          </cell>
          <cell r="BF72">
            <v>1824507.1859032901</v>
          </cell>
        </row>
        <row r="73">
          <cell r="A73" t="str">
            <v xml:space="preserve"> 01/03  24:00:00</v>
          </cell>
          <cell r="V73">
            <v>0</v>
          </cell>
          <cell r="W73">
            <v>3600000</v>
          </cell>
          <cell r="X73">
            <v>3600000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G73">
            <v>22.200000003965499</v>
          </cell>
          <cell r="AH73">
            <v>7.4690733458304404E-3</v>
          </cell>
          <cell r="AO73">
            <v>47.8425140740584</v>
          </cell>
          <cell r="AQ73">
            <v>172233.05066661001</v>
          </cell>
          <cell r="AS73">
            <v>1047.8425138467701</v>
          </cell>
          <cell r="AT73">
            <v>3772233.0498483898</v>
          </cell>
          <cell r="AY73">
            <v>999.99999977271602</v>
          </cell>
          <cell r="BB73">
            <v>3599999.99918178</v>
          </cell>
          <cell r="BD73">
            <v>0</v>
          </cell>
          <cell r="BF73">
            <v>1824520.2954225701</v>
          </cell>
        </row>
        <row r="74">
          <cell r="A74" t="str">
            <v xml:space="preserve"> 01/04  01:00:00</v>
          </cell>
          <cell r="V74">
            <v>0</v>
          </cell>
          <cell r="W74">
            <v>3600000</v>
          </cell>
          <cell r="X74">
            <v>3600000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G74">
            <v>22.200000003969599</v>
          </cell>
          <cell r="AH74">
            <v>7.4690733458304404E-3</v>
          </cell>
          <cell r="AO74">
            <v>47.857718658849898</v>
          </cell>
          <cell r="AQ74">
            <v>172287.78717185999</v>
          </cell>
          <cell r="AR74">
            <v>3772287.7868481702</v>
          </cell>
          <cell r="AT74">
            <v>3772287.7868481702</v>
          </cell>
          <cell r="AV74">
            <v>5.8207660913467397E-10</v>
          </cell>
          <cell r="AZ74">
            <v>3599999.99967631</v>
          </cell>
          <cell r="BB74">
            <v>3599999.99967631</v>
          </cell>
          <cell r="BD74">
            <v>0</v>
          </cell>
          <cell r="BF74">
            <v>1824718.83202068</v>
          </cell>
        </row>
        <row r="75">
          <cell r="A75" t="str">
            <v xml:space="preserve"> 01/04  02:00:00</v>
          </cell>
          <cell r="V75">
            <v>0</v>
          </cell>
          <cell r="W75">
            <v>3600000</v>
          </cell>
          <cell r="X75">
            <v>3600000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G75">
            <v>22.200000003971301</v>
          </cell>
          <cell r="AH75">
            <v>7.4690733458304499E-3</v>
          </cell>
          <cell r="AO75">
            <v>47.8634257665001</v>
          </cell>
          <cell r="AQ75">
            <v>172308.33275939999</v>
          </cell>
          <cell r="AR75">
            <v>3772308.3326866999</v>
          </cell>
          <cell r="AT75">
            <v>3772308.3326866999</v>
          </cell>
          <cell r="AV75">
            <v>0</v>
          </cell>
          <cell r="AZ75">
            <v>3599999.9999273</v>
          </cell>
          <cell r="BB75">
            <v>3599999.9999273</v>
          </cell>
          <cell r="BD75">
            <v>3.0695446184836302E-10</v>
          </cell>
          <cell r="BF75">
            <v>1824885.06266654</v>
          </cell>
        </row>
        <row r="76">
          <cell r="A76" t="str">
            <v xml:space="preserve"> 01/04  03:00:00</v>
          </cell>
          <cell r="V76">
            <v>0</v>
          </cell>
          <cell r="W76">
            <v>3600000</v>
          </cell>
          <cell r="X76">
            <v>3600000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G76">
            <v>22.200000003971301</v>
          </cell>
          <cell r="AH76">
            <v>7.4690733458304404E-3</v>
          </cell>
          <cell r="AO76">
            <v>47.863425768080603</v>
          </cell>
          <cell r="AQ76">
            <v>172308.33276508999</v>
          </cell>
          <cell r="AR76">
            <v>3772308.3328175</v>
          </cell>
          <cell r="AT76">
            <v>3772308.3328175</v>
          </cell>
          <cell r="AV76">
            <v>0</v>
          </cell>
          <cell r="AZ76">
            <v>3600000.0000524102</v>
          </cell>
          <cell r="BB76">
            <v>3600000.0000524102</v>
          </cell>
          <cell r="BD76">
            <v>3.0695446184836302E-10</v>
          </cell>
          <cell r="BF76">
            <v>1824885.0627268001</v>
          </cell>
        </row>
        <row r="77">
          <cell r="A77" t="str">
            <v xml:space="preserve"> 01/04  04:00:00</v>
          </cell>
          <cell r="V77">
            <v>0</v>
          </cell>
          <cell r="W77">
            <v>3600000</v>
          </cell>
          <cell r="X77">
            <v>3600000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G77">
            <v>22.200000003789899</v>
          </cell>
          <cell r="AH77">
            <v>7.4690733458304499E-3</v>
          </cell>
          <cell r="AO77">
            <v>47.863425775024901</v>
          </cell>
          <cell r="AQ77">
            <v>172308.33279009</v>
          </cell>
          <cell r="AR77">
            <v>3772308.3333921498</v>
          </cell>
          <cell r="AT77">
            <v>3772308.3333921498</v>
          </cell>
          <cell r="AV77">
            <v>3.4924596548080398E-10</v>
          </cell>
          <cell r="AZ77">
            <v>3600000.00060206</v>
          </cell>
          <cell r="BB77">
            <v>3600000.00060206</v>
          </cell>
          <cell r="BD77">
            <v>0</v>
          </cell>
          <cell r="BF77">
            <v>1824885.06299156</v>
          </cell>
        </row>
        <row r="78">
          <cell r="A78" t="str">
            <v xml:space="preserve"> 01/04  05:00:00</v>
          </cell>
          <cell r="V78">
            <v>0</v>
          </cell>
          <cell r="W78">
            <v>3600000</v>
          </cell>
          <cell r="X78">
            <v>3600000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G78">
            <v>22.2000000035708</v>
          </cell>
          <cell r="AH78">
            <v>7.4690733458304499E-3</v>
          </cell>
          <cell r="AO78">
            <v>47.8729473051702</v>
          </cell>
          <cell r="AQ78">
            <v>172342.610298613</v>
          </cell>
          <cell r="AR78">
            <v>3772342.6104941699</v>
          </cell>
          <cell r="AT78">
            <v>3772342.6104941699</v>
          </cell>
          <cell r="AV78">
            <v>4.65661287307739E-10</v>
          </cell>
          <cell r="AZ78">
            <v>3600000.00019556</v>
          </cell>
          <cell r="BB78">
            <v>3600000.00019556</v>
          </cell>
          <cell r="BD78">
            <v>6.1390892369672604E-10</v>
          </cell>
          <cell r="BF78">
            <v>1825162.2133203601</v>
          </cell>
        </row>
        <row r="79">
          <cell r="A79" t="str">
            <v xml:space="preserve"> 01/04  06:00:00</v>
          </cell>
          <cell r="V79">
            <v>0</v>
          </cell>
          <cell r="W79">
            <v>3600000</v>
          </cell>
          <cell r="X79">
            <v>3600000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G79">
            <v>22.200000003569901</v>
          </cell>
          <cell r="AH79">
            <v>7.4690733458304404E-3</v>
          </cell>
          <cell r="AO79">
            <v>47.869137811143702</v>
          </cell>
          <cell r="AQ79">
            <v>172328.89612011699</v>
          </cell>
          <cell r="AR79">
            <v>3772328.8961670701</v>
          </cell>
          <cell r="AT79">
            <v>3772328.8961670701</v>
          </cell>
          <cell r="AV79">
            <v>0</v>
          </cell>
          <cell r="AZ79">
            <v>3600000.0000469601</v>
          </cell>
          <cell r="BB79">
            <v>3600000.0000469601</v>
          </cell>
          <cell r="BD79">
            <v>0</v>
          </cell>
          <cell r="BF79">
            <v>1825051.33288444</v>
          </cell>
        </row>
        <row r="80">
          <cell r="A80" t="str">
            <v xml:space="preserve"> 01/04  07:00:00</v>
          </cell>
          <cell r="V80">
            <v>0</v>
          </cell>
          <cell r="W80">
            <v>3600000</v>
          </cell>
          <cell r="X80">
            <v>3600000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G80">
            <v>22.200000003568501</v>
          </cell>
          <cell r="AH80">
            <v>7.4690733458304404E-3</v>
          </cell>
          <cell r="AO80">
            <v>47.863425767641999</v>
          </cell>
          <cell r="AQ80">
            <v>172308.33276351099</v>
          </cell>
          <cell r="AR80">
            <v>3772308.3327811998</v>
          </cell>
          <cell r="AT80">
            <v>3772308.3327811998</v>
          </cell>
          <cell r="AV80">
            <v>0</v>
          </cell>
          <cell r="AZ80">
            <v>3600000.00001769</v>
          </cell>
          <cell r="BB80">
            <v>3600000.00001769</v>
          </cell>
          <cell r="BD80">
            <v>3.0695446184836302E-10</v>
          </cell>
          <cell r="BF80">
            <v>1824885.0627100801</v>
          </cell>
        </row>
        <row r="81">
          <cell r="A81" t="str">
            <v xml:space="preserve"> 01/04  08:00:00</v>
          </cell>
          <cell r="V81">
            <v>0</v>
          </cell>
          <cell r="W81">
            <v>3600000</v>
          </cell>
          <cell r="X81">
            <v>3600000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G81">
            <v>22.200000003618001</v>
          </cell>
          <cell r="AH81">
            <v>7.4690733458304404E-3</v>
          </cell>
          <cell r="AO81">
            <v>47.863425765639001</v>
          </cell>
          <cell r="AQ81">
            <v>172308.33275630101</v>
          </cell>
          <cell r="AR81">
            <v>3772308.33261545</v>
          </cell>
          <cell r="AT81">
            <v>3772308.33261545</v>
          </cell>
          <cell r="AV81">
            <v>0</v>
          </cell>
          <cell r="AZ81">
            <v>3599999.99985915</v>
          </cell>
          <cell r="BB81">
            <v>3599999.99985915</v>
          </cell>
          <cell r="BD81">
            <v>0</v>
          </cell>
          <cell r="BF81">
            <v>1824885.06263371</v>
          </cell>
        </row>
        <row r="82">
          <cell r="A82" t="str">
            <v xml:space="preserve"> 01/04  09:00:00</v>
          </cell>
          <cell r="V82">
            <v>0</v>
          </cell>
          <cell r="W82">
            <v>3600000</v>
          </cell>
          <cell r="X82">
            <v>3600000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G82">
            <v>22.200000003569599</v>
          </cell>
          <cell r="AH82">
            <v>7.4690733458304499E-3</v>
          </cell>
          <cell r="AO82">
            <v>47.844416244282499</v>
          </cell>
          <cell r="AQ82">
            <v>172239.898479417</v>
          </cell>
          <cell r="AR82">
            <v>3772239.8986269599</v>
          </cell>
          <cell r="AT82">
            <v>3772239.8986269599</v>
          </cell>
          <cell r="AV82">
            <v>2.3283064365386901E-10</v>
          </cell>
          <cell r="AZ82">
            <v>3600000.0001475401</v>
          </cell>
          <cell r="BB82">
            <v>3600000.0001475401</v>
          </cell>
          <cell r="BD82">
            <v>0</v>
          </cell>
          <cell r="BF82">
            <v>1824578.86056839</v>
          </cell>
        </row>
        <row r="83">
          <cell r="A83" t="str">
            <v xml:space="preserve"> 01/04  10:00:00</v>
          </cell>
          <cell r="V83">
            <v>0</v>
          </cell>
          <cell r="W83">
            <v>3600000</v>
          </cell>
          <cell r="X83">
            <v>3600000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G83">
            <v>22.2000000035613</v>
          </cell>
          <cell r="AH83">
            <v>7.4690733458304404E-3</v>
          </cell>
          <cell r="AO83">
            <v>47.833022838642798</v>
          </cell>
          <cell r="AQ83">
            <v>172198.88221911399</v>
          </cell>
          <cell r="AR83">
            <v>3772198.8822368202</v>
          </cell>
          <cell r="AT83">
            <v>3772198.8822368202</v>
          </cell>
          <cell r="AV83">
            <v>0</v>
          </cell>
          <cell r="AZ83">
            <v>3600000.00001771</v>
          </cell>
          <cell r="BB83">
            <v>3600000.00001771</v>
          </cell>
          <cell r="BD83">
            <v>0</v>
          </cell>
          <cell r="BF83">
            <v>1824507.1867825401</v>
          </cell>
        </row>
        <row r="84">
          <cell r="A84" t="str">
            <v xml:space="preserve"> 01/04  11:00:00</v>
          </cell>
          <cell r="V84">
            <v>0</v>
          </cell>
          <cell r="W84">
            <v>3600000</v>
          </cell>
          <cell r="X84">
            <v>3600000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G84">
            <v>22.2000000035613</v>
          </cell>
          <cell r="AH84">
            <v>7.4690733458304499E-3</v>
          </cell>
          <cell r="AO84">
            <v>47.833022838486002</v>
          </cell>
          <cell r="AQ84">
            <v>172198.88221854999</v>
          </cell>
          <cell r="AR84">
            <v>3772198.8822238301</v>
          </cell>
          <cell r="AT84">
            <v>3772198.8822238301</v>
          </cell>
          <cell r="AV84">
            <v>3.4924596548080398E-10</v>
          </cell>
          <cell r="AZ84">
            <v>3600000.0000052899</v>
          </cell>
          <cell r="BB84">
            <v>3600000.0000052801</v>
          </cell>
          <cell r="BD84">
            <v>4.0927261579781698E-10</v>
          </cell>
          <cell r="BF84">
            <v>1824507.18677656</v>
          </cell>
        </row>
        <row r="85">
          <cell r="A85" t="str">
            <v xml:space="preserve"> 01/04  12:00:00</v>
          </cell>
          <cell r="V85">
            <v>0</v>
          </cell>
          <cell r="W85">
            <v>3600000</v>
          </cell>
          <cell r="X85">
            <v>3600000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G85">
            <v>22.2000000037417</v>
          </cell>
          <cell r="AH85">
            <v>7.4690733458304499E-3</v>
          </cell>
          <cell r="AO85">
            <v>47.833022832439397</v>
          </cell>
          <cell r="AQ85">
            <v>172198.88219678201</v>
          </cell>
          <cell r="AR85">
            <v>3772198.8817231902</v>
          </cell>
          <cell r="AT85">
            <v>3772198.8817231902</v>
          </cell>
          <cell r="AV85">
            <v>4.65661287307739E-10</v>
          </cell>
          <cell r="AZ85">
            <v>3599999.9995264001</v>
          </cell>
          <cell r="BB85">
            <v>3599999.9995264001</v>
          </cell>
          <cell r="BD85">
            <v>0</v>
          </cell>
          <cell r="BF85">
            <v>1824507.1865459201</v>
          </cell>
        </row>
        <row r="86">
          <cell r="A86" t="str">
            <v xml:space="preserve"> 01/04  13:00:00</v>
          </cell>
          <cell r="V86">
            <v>0</v>
          </cell>
          <cell r="W86">
            <v>3600000</v>
          </cell>
          <cell r="X86">
            <v>3600000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G86">
            <v>22.200000003583401</v>
          </cell>
          <cell r="AH86">
            <v>7.4690733458304499E-3</v>
          </cell>
          <cell r="AO86">
            <v>47.842514090618401</v>
          </cell>
          <cell r="AQ86">
            <v>172233.05072622601</v>
          </cell>
          <cell r="AR86">
            <v>3772233.0512192701</v>
          </cell>
          <cell r="AT86">
            <v>3772233.0512192701</v>
          </cell>
          <cell r="AV86">
            <v>9.31322574615478E-10</v>
          </cell>
          <cell r="AZ86">
            <v>3600000.0004930501</v>
          </cell>
          <cell r="BB86">
            <v>3600000.0004930501</v>
          </cell>
          <cell r="BD86">
            <v>3.0695446184836302E-10</v>
          </cell>
          <cell r="BF86">
            <v>1824520.29605413</v>
          </cell>
        </row>
        <row r="87">
          <cell r="A87" t="str">
            <v xml:space="preserve"> 01/04  14:00:00</v>
          </cell>
          <cell r="V87">
            <v>0</v>
          </cell>
          <cell r="W87">
            <v>3600000</v>
          </cell>
          <cell r="X87">
            <v>3600000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G87">
            <v>22.200000003569201</v>
          </cell>
          <cell r="AH87">
            <v>7.4690733458304499E-3</v>
          </cell>
          <cell r="AO87">
            <v>47.867236686564098</v>
          </cell>
          <cell r="AQ87">
            <v>172322.05207163101</v>
          </cell>
          <cell r="AR87">
            <v>3772322.05211455</v>
          </cell>
          <cell r="AT87">
            <v>3772322.05211455</v>
          </cell>
          <cell r="AV87">
            <v>6.9849193096160796E-10</v>
          </cell>
          <cell r="AZ87">
            <v>3600000.00004292</v>
          </cell>
          <cell r="BB87">
            <v>3600000.00004292</v>
          </cell>
          <cell r="BD87">
            <v>0</v>
          </cell>
          <cell r="BF87">
            <v>1824995.94946537</v>
          </cell>
        </row>
        <row r="88">
          <cell r="A88" t="str">
            <v xml:space="preserve"> 01/04  15:00:00</v>
          </cell>
          <cell r="V88">
            <v>0</v>
          </cell>
          <cell r="W88">
            <v>3600000</v>
          </cell>
          <cell r="X88">
            <v>3600000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G88">
            <v>22.200000003773301</v>
          </cell>
          <cell r="AH88">
            <v>7.4690733458304499E-3</v>
          </cell>
          <cell r="AO88">
            <v>47.8786637360475</v>
          </cell>
          <cell r="AQ88">
            <v>172363.18944977099</v>
          </cell>
          <cell r="AR88">
            <v>3772363.18945246</v>
          </cell>
          <cell r="AT88">
            <v>3772363.18945246</v>
          </cell>
          <cell r="AV88">
            <v>0</v>
          </cell>
          <cell r="AZ88">
            <v>3600000.0000026901</v>
          </cell>
          <cell r="BB88">
            <v>3600000.0000026901</v>
          </cell>
          <cell r="BD88">
            <v>0</v>
          </cell>
          <cell r="BF88">
            <v>1825328.58416016</v>
          </cell>
        </row>
        <row r="89">
          <cell r="A89" t="str">
            <v xml:space="preserve"> 01/04  16:00:00</v>
          </cell>
          <cell r="V89">
            <v>0</v>
          </cell>
          <cell r="W89">
            <v>3600000</v>
          </cell>
          <cell r="X89">
            <v>3600000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G89">
            <v>22.2000000035721</v>
          </cell>
          <cell r="AH89">
            <v>7.4690733458304499E-3</v>
          </cell>
          <cell r="AO89">
            <v>47.878663737024503</v>
          </cell>
          <cell r="AQ89">
            <v>172363.18945328801</v>
          </cell>
          <cell r="AR89">
            <v>3772363.1895332802</v>
          </cell>
          <cell r="AT89">
            <v>3772363.1895332802</v>
          </cell>
          <cell r="AV89">
            <v>6.9849193096160796E-10</v>
          </cell>
          <cell r="AZ89">
            <v>3600000.0000800001</v>
          </cell>
          <cell r="BB89">
            <v>3600000.0000800001</v>
          </cell>
          <cell r="BD89">
            <v>0</v>
          </cell>
          <cell r="BF89">
            <v>1825328.5841974099</v>
          </cell>
        </row>
        <row r="90">
          <cell r="A90" t="str">
            <v xml:space="preserve"> 01/04  17:00:00</v>
          </cell>
          <cell r="V90">
            <v>0</v>
          </cell>
          <cell r="W90">
            <v>3600000</v>
          </cell>
          <cell r="X90">
            <v>3600000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G90">
            <v>22.2000000035721</v>
          </cell>
          <cell r="AH90">
            <v>7.4690733458304499E-3</v>
          </cell>
          <cell r="AO90">
            <v>47.878663736279599</v>
          </cell>
          <cell r="AQ90">
            <v>172363.18945060699</v>
          </cell>
          <cell r="AR90">
            <v>3772363.1894716602</v>
          </cell>
          <cell r="AT90">
            <v>3772363.1894716602</v>
          </cell>
          <cell r="AV90">
            <v>0</v>
          </cell>
          <cell r="AZ90">
            <v>3600000.0000210502</v>
          </cell>
          <cell r="BB90">
            <v>3600000.0000210502</v>
          </cell>
          <cell r="BD90">
            <v>3.0695446184836302E-10</v>
          </cell>
          <cell r="BF90">
            <v>1825328.5841690099</v>
          </cell>
        </row>
        <row r="91">
          <cell r="A91" t="str">
            <v xml:space="preserve"> 01/04  18:00:00</v>
          </cell>
          <cell r="V91">
            <v>0</v>
          </cell>
          <cell r="W91">
            <v>3600000</v>
          </cell>
          <cell r="X91">
            <v>3600000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G91">
            <v>22.2000000035721</v>
          </cell>
          <cell r="AH91">
            <v>7.4690733458304499E-3</v>
          </cell>
          <cell r="AO91">
            <v>47.878663736117602</v>
          </cell>
          <cell r="AQ91">
            <v>172363.18945002399</v>
          </cell>
          <cell r="AR91">
            <v>3772363.1894582598</v>
          </cell>
          <cell r="AT91">
            <v>3772363.1894582598</v>
          </cell>
          <cell r="AV91">
            <v>0</v>
          </cell>
          <cell r="AZ91">
            <v>3600000.0000082399</v>
          </cell>
          <cell r="BB91">
            <v>3600000.0000082399</v>
          </cell>
          <cell r="BD91">
            <v>3.0695446184836302E-10</v>
          </cell>
          <cell r="BF91">
            <v>1825328.5841628299</v>
          </cell>
        </row>
        <row r="92">
          <cell r="A92" t="str">
            <v xml:space="preserve"> 01/04  19:00:00</v>
          </cell>
          <cell r="V92">
            <v>0</v>
          </cell>
          <cell r="W92">
            <v>3600000</v>
          </cell>
          <cell r="X92">
            <v>3600000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G92">
            <v>22.2000000035721</v>
          </cell>
          <cell r="AH92">
            <v>7.4690733458304499E-3</v>
          </cell>
          <cell r="AO92">
            <v>47.878663736061</v>
          </cell>
          <cell r="AQ92">
            <v>172363.18944981901</v>
          </cell>
          <cell r="AR92">
            <v>3772363.1894535702</v>
          </cell>
          <cell r="AT92">
            <v>3772363.1894535702</v>
          </cell>
          <cell r="AV92">
            <v>1.7462298274040199E-9</v>
          </cell>
          <cell r="AZ92">
            <v>3600000.00000375</v>
          </cell>
          <cell r="BB92">
            <v>3600000.00000375</v>
          </cell>
          <cell r="BD92">
            <v>3.0695446184836302E-10</v>
          </cell>
          <cell r="BF92">
            <v>1825328.5841606699</v>
          </cell>
        </row>
        <row r="93">
          <cell r="A93" t="str">
            <v xml:space="preserve"> 01/04  20:00:00</v>
          </cell>
          <cell r="V93">
            <v>0</v>
          </cell>
          <cell r="W93">
            <v>3600000</v>
          </cell>
          <cell r="X93">
            <v>3600000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G93">
            <v>22.200000003569901</v>
          </cell>
          <cell r="AH93">
            <v>7.4690733458304499E-3</v>
          </cell>
          <cell r="AO93">
            <v>47.869137810616898</v>
          </cell>
          <cell r="AQ93">
            <v>172328.89611822099</v>
          </cell>
          <cell r="AR93">
            <v>3772328.8961234898</v>
          </cell>
          <cell r="AT93">
            <v>3772328.8961234898</v>
          </cell>
          <cell r="AV93">
            <v>4.65661287307739E-10</v>
          </cell>
          <cell r="AZ93">
            <v>3600000.0000052699</v>
          </cell>
          <cell r="BB93">
            <v>3600000.0000052699</v>
          </cell>
          <cell r="BD93">
            <v>5.1159076974727203E-10</v>
          </cell>
          <cell r="BF93">
            <v>1825051.33286436</v>
          </cell>
        </row>
        <row r="94">
          <cell r="A94" t="str">
            <v xml:space="preserve"> 01/04  21:00:00</v>
          </cell>
          <cell r="V94">
            <v>0</v>
          </cell>
          <cell r="W94">
            <v>3600000</v>
          </cell>
          <cell r="X94">
            <v>3600000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G94">
            <v>22.200000003568501</v>
          </cell>
          <cell r="AH94">
            <v>7.4690733458304603E-3</v>
          </cell>
          <cell r="AO94">
            <v>47.863425767446699</v>
          </cell>
          <cell r="AQ94">
            <v>172308.33276280799</v>
          </cell>
          <cell r="AR94">
            <v>3772308.33276504</v>
          </cell>
          <cell r="AT94">
            <v>3772308.33276504</v>
          </cell>
          <cell r="AV94">
            <v>0</v>
          </cell>
          <cell r="AZ94">
            <v>3600000.0000022301</v>
          </cell>
          <cell r="BB94">
            <v>3600000.0000022301</v>
          </cell>
          <cell r="BD94">
            <v>0</v>
          </cell>
          <cell r="BF94">
            <v>1824885.0627026299</v>
          </cell>
        </row>
        <row r="95">
          <cell r="A95" t="str">
            <v xml:space="preserve"> 01/04  22:00:00</v>
          </cell>
          <cell r="V95">
            <v>0</v>
          </cell>
          <cell r="W95">
            <v>3600000</v>
          </cell>
          <cell r="X95">
            <v>3600000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G95">
            <v>22.200000003568501</v>
          </cell>
          <cell r="AH95">
            <v>7.4690733458304603E-3</v>
          </cell>
          <cell r="AO95">
            <v>47.863425767428097</v>
          </cell>
          <cell r="AQ95">
            <v>172308.33276274099</v>
          </cell>
          <cell r="AR95">
            <v>3772308.3327635</v>
          </cell>
          <cell r="AT95">
            <v>3772308.3327635</v>
          </cell>
          <cell r="AV95">
            <v>0</v>
          </cell>
          <cell r="AZ95">
            <v>3600000.00000076</v>
          </cell>
          <cell r="BB95">
            <v>3600000.00000076</v>
          </cell>
          <cell r="BD95">
            <v>0</v>
          </cell>
          <cell r="BF95">
            <v>1824885.06270192</v>
          </cell>
        </row>
        <row r="96">
          <cell r="A96" t="str">
            <v xml:space="preserve"> 01/04  23:00:00</v>
          </cell>
          <cell r="V96">
            <v>0</v>
          </cell>
          <cell r="W96">
            <v>3600000</v>
          </cell>
          <cell r="X96">
            <v>3600000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G96">
            <v>22.200000003767499</v>
          </cell>
          <cell r="AH96">
            <v>7.4690733458304603E-3</v>
          </cell>
          <cell r="AO96">
            <v>47.863425767219397</v>
          </cell>
          <cell r="AQ96">
            <v>172308.33276198999</v>
          </cell>
          <cell r="AR96">
            <v>3772308.3327462301</v>
          </cell>
          <cell r="AT96">
            <v>3772308.3327462301</v>
          </cell>
          <cell r="AV96">
            <v>3.4924596548080398E-10</v>
          </cell>
          <cell r="AZ96">
            <v>3599999.9999842402</v>
          </cell>
          <cell r="BB96">
            <v>3599999.9999842402</v>
          </cell>
          <cell r="BD96">
            <v>3.0695446184836302E-10</v>
          </cell>
          <cell r="BF96">
            <v>1824885.06269397</v>
          </cell>
        </row>
        <row r="97">
          <cell r="A97" t="str">
            <v xml:space="preserve"> 01/04  24:00:00</v>
          </cell>
          <cell r="V97">
            <v>0</v>
          </cell>
          <cell r="W97">
            <v>3600000</v>
          </cell>
          <cell r="X97">
            <v>3600000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G97">
            <v>22.200000003572601</v>
          </cell>
          <cell r="AH97">
            <v>7.4690733458304603E-3</v>
          </cell>
          <cell r="AO97">
            <v>47.872947303366701</v>
          </cell>
          <cell r="AQ97">
            <v>172342.61029211999</v>
          </cell>
          <cell r="AR97">
            <v>3772342.6103449399</v>
          </cell>
          <cell r="AT97">
            <v>3772342.6103449399</v>
          </cell>
          <cell r="AV97">
            <v>0</v>
          </cell>
          <cell r="AZ97">
            <v>3600000.00005282</v>
          </cell>
          <cell r="BB97">
            <v>3600000.00005282</v>
          </cell>
          <cell r="BD97">
            <v>8.18545231595635E-10</v>
          </cell>
          <cell r="BF97">
            <v>1825162.2132516</v>
          </cell>
        </row>
        <row r="98">
          <cell r="V98">
            <v>0</v>
          </cell>
          <cell r="W98">
            <v>7200000</v>
          </cell>
          <cell r="X98">
            <v>3600000</v>
          </cell>
          <cell r="Y98">
            <v>3600000</v>
          </cell>
          <cell r="Z98">
            <v>0</v>
          </cell>
          <cell r="AA98">
            <v>0</v>
          </cell>
          <cell r="AB98">
            <v>0</v>
          </cell>
          <cell r="AG98">
            <v>22.2000000005558</v>
          </cell>
          <cell r="AH98">
            <v>7.4690733458304603E-3</v>
          </cell>
          <cell r="AO98">
            <v>91.2268772018313</v>
          </cell>
          <cell r="AQ98">
            <v>328416.75792659301</v>
          </cell>
          <cell r="AS98">
            <v>2091.2268783100599</v>
          </cell>
          <cell r="AT98">
            <v>7528416.7619162304</v>
          </cell>
          <cell r="AY98">
            <v>2000.00000110823</v>
          </cell>
          <cell r="BB98">
            <v>7200000.0039896397</v>
          </cell>
          <cell r="BD98">
            <v>8.18545231595635E-10</v>
          </cell>
          <cell r="BF98">
            <v>3477938.0543738999</v>
          </cell>
        </row>
        <row r="99">
          <cell r="V99">
            <v>0</v>
          </cell>
          <cell r="W99">
            <v>7200000</v>
          </cell>
          <cell r="X99">
            <v>3600000</v>
          </cell>
          <cell r="Y99">
            <v>3600000</v>
          </cell>
          <cell r="Z99">
            <v>0</v>
          </cell>
          <cell r="AA99">
            <v>0</v>
          </cell>
          <cell r="AB99">
            <v>0</v>
          </cell>
          <cell r="AG99">
            <v>22.2000000003795</v>
          </cell>
          <cell r="AH99">
            <v>7.4690733458304603E-3</v>
          </cell>
          <cell r="AO99">
            <v>91.244156466210995</v>
          </cell>
          <cell r="AQ99">
            <v>328478.96327836002</v>
          </cell>
          <cell r="AS99">
            <v>2091.2441566361899</v>
          </cell>
          <cell r="AT99">
            <v>7528478.9638903001</v>
          </cell>
          <cell r="AY99">
            <v>2000.00000016998</v>
          </cell>
          <cell r="BB99">
            <v>7200000.0006119404</v>
          </cell>
          <cell r="BD99">
            <v>4.0927261579781698E-10</v>
          </cell>
          <cell r="BF99">
            <v>3478432.9976283102</v>
          </cell>
        </row>
        <row r="100">
          <cell r="V100">
            <v>0</v>
          </cell>
          <cell r="W100">
            <v>7200000</v>
          </cell>
          <cell r="X100">
            <v>3600000</v>
          </cell>
          <cell r="Y100">
            <v>3600000</v>
          </cell>
          <cell r="Z100">
            <v>0</v>
          </cell>
          <cell r="AA100">
            <v>0</v>
          </cell>
          <cell r="AB100">
            <v>0</v>
          </cell>
          <cell r="AG100">
            <v>22.200000000379202</v>
          </cell>
          <cell r="AH100">
            <v>7.4690733458304603E-3</v>
          </cell>
          <cell r="AO100">
            <v>91.254529621131795</v>
          </cell>
          <cell r="AQ100">
            <v>328516.30663607398</v>
          </cell>
          <cell r="AS100">
            <v>2091.25452966595</v>
          </cell>
          <cell r="AT100">
            <v>7528516.3067974197</v>
          </cell>
          <cell r="AY100">
            <v>2000.0000000448199</v>
          </cell>
          <cell r="BB100">
            <v>7200000.0001613405</v>
          </cell>
          <cell r="BD100">
            <v>1.22781784739345E-9</v>
          </cell>
          <cell r="BF100">
            <v>3478730.28046112</v>
          </cell>
        </row>
        <row r="101">
          <cell r="V101">
            <v>0</v>
          </cell>
          <cell r="W101">
            <v>7200000</v>
          </cell>
          <cell r="X101">
            <v>3600000</v>
          </cell>
          <cell r="Y101">
            <v>3600000</v>
          </cell>
          <cell r="Z101">
            <v>0</v>
          </cell>
          <cell r="AA101">
            <v>0</v>
          </cell>
          <cell r="AB101">
            <v>0</v>
          </cell>
          <cell r="AG101">
            <v>22.200000000379099</v>
          </cell>
          <cell r="AH101">
            <v>7.4690733458304603E-3</v>
          </cell>
          <cell r="AO101">
            <v>91.254529619994997</v>
          </cell>
          <cell r="AQ101">
            <v>328516.30663198198</v>
          </cell>
          <cell r="AS101">
            <v>2091.2545296373</v>
          </cell>
          <cell r="AT101">
            <v>7528516.3066942804</v>
          </cell>
          <cell r="AY101">
            <v>2000.00000001731</v>
          </cell>
          <cell r="BB101">
            <v>7200000.0000622999</v>
          </cell>
          <cell r="BD101">
            <v>4.0927261579781698E-10</v>
          </cell>
          <cell r="BF101">
            <v>3478730.2804177902</v>
          </cell>
        </row>
        <row r="102">
          <cell r="V102">
            <v>0</v>
          </cell>
          <cell r="W102">
            <v>7200000</v>
          </cell>
          <cell r="X102">
            <v>3600000</v>
          </cell>
          <cell r="Y102">
            <v>3600000</v>
          </cell>
          <cell r="Z102">
            <v>0</v>
          </cell>
          <cell r="AA102">
            <v>0</v>
          </cell>
          <cell r="AB102">
            <v>0</v>
          </cell>
          <cell r="AG102">
            <v>22.200000000379202</v>
          </cell>
          <cell r="AH102">
            <v>7.4690733458304603E-3</v>
          </cell>
          <cell r="AO102">
            <v>91.254529619610906</v>
          </cell>
          <cell r="AQ102">
            <v>328516.30663059902</v>
          </cell>
          <cell r="AS102">
            <v>2091.2545296276198</v>
          </cell>
          <cell r="AT102">
            <v>7528516.3066594303</v>
          </cell>
          <cell r="AY102">
            <v>2000.0000000080099</v>
          </cell>
          <cell r="BB102">
            <v>7200000.00002883</v>
          </cell>
          <cell r="BD102">
            <v>0</v>
          </cell>
          <cell r="BF102">
            <v>3478730.28040314</v>
          </cell>
        </row>
        <row r="103">
          <cell r="V103">
            <v>0</v>
          </cell>
          <cell r="W103">
            <v>7200000</v>
          </cell>
          <cell r="X103">
            <v>3600000</v>
          </cell>
          <cell r="Y103">
            <v>3600000</v>
          </cell>
          <cell r="Z103">
            <v>0</v>
          </cell>
          <cell r="AA103">
            <v>0</v>
          </cell>
          <cell r="AB103">
            <v>0</v>
          </cell>
          <cell r="AG103">
            <v>22.200000000396301</v>
          </cell>
          <cell r="AH103">
            <v>7.4690733458304603E-3</v>
          </cell>
          <cell r="AO103">
            <v>91.254529618858797</v>
          </cell>
          <cell r="AQ103">
            <v>328516.30662789103</v>
          </cell>
          <cell r="AS103">
            <v>2091.2545296086601</v>
          </cell>
          <cell r="AT103">
            <v>7528516.3065911904</v>
          </cell>
          <cell r="AY103">
            <v>1999.9999999898</v>
          </cell>
          <cell r="BB103">
            <v>7199999.9999633003</v>
          </cell>
          <cell r="BD103">
            <v>0</v>
          </cell>
          <cell r="BF103">
            <v>3478730.2803744702</v>
          </cell>
        </row>
        <row r="104">
          <cell r="V104">
            <v>0</v>
          </cell>
          <cell r="W104">
            <v>7200000</v>
          </cell>
          <cell r="X104">
            <v>3600000</v>
          </cell>
          <cell r="Y104">
            <v>3600000</v>
          </cell>
          <cell r="Z104">
            <v>0</v>
          </cell>
          <cell r="AA104">
            <v>0</v>
          </cell>
          <cell r="AB104">
            <v>0</v>
          </cell>
          <cell r="AG104">
            <v>22.2000000004039</v>
          </cell>
          <cell r="AH104">
            <v>7.4690733458304603E-3</v>
          </cell>
          <cell r="AO104">
            <v>91.254529619880003</v>
          </cell>
          <cell r="AQ104">
            <v>328516.306631568</v>
          </cell>
          <cell r="AS104">
            <v>2091.2545296344001</v>
          </cell>
          <cell r="AT104">
            <v>7528516.3066838402</v>
          </cell>
          <cell r="AY104">
            <v>2000.0000000145201</v>
          </cell>
          <cell r="BB104">
            <v>7200000.0000522798</v>
          </cell>
          <cell r="BD104">
            <v>8.18545231595635E-10</v>
          </cell>
          <cell r="BF104">
            <v>3478730.2804133999</v>
          </cell>
        </row>
        <row r="105">
          <cell r="V105">
            <v>0</v>
          </cell>
          <cell r="W105">
            <v>7200000</v>
          </cell>
          <cell r="X105">
            <v>3600000</v>
          </cell>
          <cell r="Y105">
            <v>3600000</v>
          </cell>
          <cell r="Z105">
            <v>0</v>
          </cell>
          <cell r="AA105">
            <v>0</v>
          </cell>
          <cell r="AB105">
            <v>0</v>
          </cell>
          <cell r="AG105">
            <v>22.2000000003795</v>
          </cell>
          <cell r="AH105">
            <v>7.4690733458304603E-3</v>
          </cell>
          <cell r="AO105">
            <v>91.237243343622097</v>
          </cell>
          <cell r="AQ105">
            <v>328454.07603703998</v>
          </cell>
          <cell r="AS105">
            <v>2091.2372433494202</v>
          </cell>
          <cell r="AT105">
            <v>7528454.0760579295</v>
          </cell>
          <cell r="AY105">
            <v>2000.0000000058001</v>
          </cell>
          <cell r="BB105">
            <v>7200000.0000208896</v>
          </cell>
          <cell r="BD105">
            <v>6.1390892369672604E-10</v>
          </cell>
          <cell r="BF105">
            <v>3478234.9404292898</v>
          </cell>
        </row>
        <row r="106">
          <cell r="V106">
            <v>0</v>
          </cell>
          <cell r="W106">
            <v>7200000</v>
          </cell>
          <cell r="X106">
            <v>3600000</v>
          </cell>
          <cell r="Y106">
            <v>3600000</v>
          </cell>
          <cell r="Z106">
            <v>0</v>
          </cell>
          <cell r="AA106">
            <v>0</v>
          </cell>
          <cell r="AB106">
            <v>0</v>
          </cell>
          <cell r="AG106">
            <v>22.2000000003796</v>
          </cell>
          <cell r="AH106">
            <v>7.4690733458304603E-3</v>
          </cell>
          <cell r="AO106">
            <v>91.226877156107506</v>
          </cell>
          <cell r="AQ106">
            <v>328416.75776198698</v>
          </cell>
          <cell r="AS106">
            <v>2091.2268771573799</v>
          </cell>
          <cell r="AT106">
            <v>7528416.7577665802</v>
          </cell>
          <cell r="AY106">
            <v>2000.0000000012799</v>
          </cell>
          <cell r="BB106">
            <v>7200000.0000045896</v>
          </cell>
          <cell r="BD106">
            <v>4.0927261579781698E-10</v>
          </cell>
          <cell r="BF106">
            <v>3477938.05263073</v>
          </cell>
        </row>
        <row r="107">
          <cell r="V107">
            <v>0</v>
          </cell>
          <cell r="W107">
            <v>7200000</v>
          </cell>
          <cell r="X107">
            <v>3600000</v>
          </cell>
          <cell r="Y107">
            <v>3600000</v>
          </cell>
          <cell r="Z107">
            <v>0</v>
          </cell>
          <cell r="AA107">
            <v>0</v>
          </cell>
          <cell r="AB107">
            <v>0</v>
          </cell>
          <cell r="AG107">
            <v>22.2000000004181</v>
          </cell>
          <cell r="AH107">
            <v>7.4690733458304603E-3</v>
          </cell>
          <cell r="AO107">
            <v>91.209617197108599</v>
          </cell>
          <cell r="AQ107">
            <v>328354.62190959102</v>
          </cell>
          <cell r="AS107">
            <v>2091.2096171804001</v>
          </cell>
          <cell r="AT107">
            <v>7528354.6218494298</v>
          </cell>
          <cell r="AY107">
            <v>1999.9999999832901</v>
          </cell>
          <cell r="BB107">
            <v>7199999.99993983</v>
          </cell>
          <cell r="BD107">
            <v>1.0231815394945399E-9</v>
          </cell>
          <cell r="BF107">
            <v>3477443.7364943898</v>
          </cell>
        </row>
        <row r="108">
          <cell r="V108">
            <v>0</v>
          </cell>
          <cell r="W108">
            <v>7200000</v>
          </cell>
          <cell r="X108">
            <v>3600000</v>
          </cell>
          <cell r="Y108">
            <v>3600000</v>
          </cell>
          <cell r="Z108">
            <v>0</v>
          </cell>
          <cell r="AA108">
            <v>0</v>
          </cell>
          <cell r="AB108">
            <v>0</v>
          </cell>
          <cell r="AG108">
            <v>22.200000000383898</v>
          </cell>
          <cell r="AH108">
            <v>7.4690733458304603E-3</v>
          </cell>
          <cell r="AO108">
            <v>91.199267475864403</v>
          </cell>
          <cell r="AQ108">
            <v>328317.36291311198</v>
          </cell>
          <cell r="AS108">
            <v>2091.19926749467</v>
          </cell>
          <cell r="AT108">
            <v>7528317.3629808202</v>
          </cell>
          <cell r="AY108">
            <v>2000.0000000188099</v>
          </cell>
          <cell r="BB108">
            <v>7200000.0000677099</v>
          </cell>
          <cell r="BD108">
            <v>0</v>
          </cell>
          <cell r="BF108">
            <v>3477147.28475034</v>
          </cell>
        </row>
        <row r="109">
          <cell r="V109">
            <v>0</v>
          </cell>
          <cell r="W109">
            <v>7200000</v>
          </cell>
          <cell r="X109">
            <v>3600000</v>
          </cell>
          <cell r="Y109">
            <v>3600000</v>
          </cell>
          <cell r="Z109">
            <v>0</v>
          </cell>
          <cell r="AA109">
            <v>0</v>
          </cell>
          <cell r="AB109">
            <v>0</v>
          </cell>
          <cell r="AG109">
            <v>22.200000000379799</v>
          </cell>
          <cell r="AH109">
            <v>7.4690733458304603E-3</v>
          </cell>
          <cell r="AO109">
            <v>91.216519618139699</v>
          </cell>
          <cell r="AQ109">
            <v>328379.47062530299</v>
          </cell>
          <cell r="AS109">
            <v>2091.2165196205401</v>
          </cell>
          <cell r="AT109">
            <v>7528379.4706339398</v>
          </cell>
          <cell r="AY109">
            <v>2000.0000000023999</v>
          </cell>
          <cell r="BB109">
            <v>7200000.0000086399</v>
          </cell>
          <cell r="BD109">
            <v>0</v>
          </cell>
          <cell r="BF109">
            <v>3477641.4285014798</v>
          </cell>
        </row>
        <row r="110">
          <cell r="V110">
            <v>0</v>
          </cell>
          <cell r="W110">
            <v>7200000</v>
          </cell>
          <cell r="X110">
            <v>3600000</v>
          </cell>
          <cell r="Y110">
            <v>3600000</v>
          </cell>
          <cell r="Z110">
            <v>0</v>
          </cell>
          <cell r="AA110">
            <v>0</v>
          </cell>
          <cell r="AB110">
            <v>0</v>
          </cell>
          <cell r="AG110">
            <v>22.200000000379301</v>
          </cell>
          <cell r="AH110">
            <v>7.4690733458304603E-3</v>
          </cell>
          <cell r="AO110">
            <v>91.244156459223305</v>
          </cell>
          <cell r="AQ110">
            <v>328478.96325320401</v>
          </cell>
          <cell r="AS110">
            <v>2091.2441564600599</v>
          </cell>
          <cell r="AT110">
            <v>7528478.9632562203</v>
          </cell>
          <cell r="AY110">
            <v>2000.0000000008399</v>
          </cell>
          <cell r="BB110">
            <v>7200000.0000030203</v>
          </cell>
          <cell r="BD110">
            <v>6.1390892369672604E-10</v>
          </cell>
          <cell r="BF110">
            <v>3478432.9973619301</v>
          </cell>
        </row>
        <row r="111">
          <cell r="V111">
            <v>0</v>
          </cell>
          <cell r="W111">
            <v>7200000</v>
          </cell>
          <cell r="X111">
            <v>3600000</v>
          </cell>
          <cell r="Y111">
            <v>3600000</v>
          </cell>
          <cell r="Z111">
            <v>0</v>
          </cell>
          <cell r="AA111">
            <v>0</v>
          </cell>
          <cell r="AB111">
            <v>0</v>
          </cell>
          <cell r="AG111">
            <v>22.2000000003789</v>
          </cell>
          <cell r="AH111">
            <v>7.4690733458304698E-3</v>
          </cell>
          <cell r="AO111">
            <v>91.271836879372202</v>
          </cell>
          <cell r="AQ111">
            <v>328578.61276574002</v>
          </cell>
          <cell r="AS111">
            <v>2091.2718368798</v>
          </cell>
          <cell r="AT111">
            <v>7528578.6127672996</v>
          </cell>
          <cell r="AY111">
            <v>2000.00000000043</v>
          </cell>
          <cell r="BB111">
            <v>7200000.00000156</v>
          </cell>
          <cell r="BD111">
            <v>3.4788172342814501E-9</v>
          </cell>
          <cell r="BF111">
            <v>3479225.8716445598</v>
          </cell>
        </row>
        <row r="112">
          <cell r="V112">
            <v>0</v>
          </cell>
          <cell r="W112">
            <v>7200000</v>
          </cell>
          <cell r="X112">
            <v>3600000</v>
          </cell>
          <cell r="Y112">
            <v>3600000</v>
          </cell>
          <cell r="Z112">
            <v>0</v>
          </cell>
          <cell r="AA112">
            <v>0</v>
          </cell>
          <cell r="AB112">
            <v>0</v>
          </cell>
          <cell r="AG112">
            <v>22.200000000378701</v>
          </cell>
          <cell r="AH112">
            <v>7.4690733458304698E-3</v>
          </cell>
          <cell r="AO112">
            <v>91.282226823935304</v>
          </cell>
          <cell r="AQ112">
            <v>328616.016566167</v>
          </cell>
          <cell r="AS112">
            <v>2091.2822268241498</v>
          </cell>
          <cell r="AT112">
            <v>7528616.0165669499</v>
          </cell>
          <cell r="AY112">
            <v>2000.0000000002201</v>
          </cell>
          <cell r="BB112">
            <v>7200000.0000007804</v>
          </cell>
          <cell r="BD112">
            <v>6.1390892369672604E-10</v>
          </cell>
          <cell r="BF112">
            <v>3479523.3752573198</v>
          </cell>
        </row>
        <row r="113">
          <cell r="V113">
            <v>0</v>
          </cell>
          <cell r="W113">
            <v>7200000</v>
          </cell>
          <cell r="X113">
            <v>3600000</v>
          </cell>
          <cell r="Y113">
            <v>3600000</v>
          </cell>
          <cell r="Z113">
            <v>0</v>
          </cell>
          <cell r="AA113">
            <v>0</v>
          </cell>
          <cell r="AB113">
            <v>0</v>
          </cell>
          <cell r="AG113">
            <v>22.200000000378399</v>
          </cell>
          <cell r="AH113">
            <v>7.4690733458304698E-3</v>
          </cell>
          <cell r="AO113">
            <v>91.299560708361398</v>
          </cell>
          <cell r="AQ113">
            <v>328678.41855010099</v>
          </cell>
          <cell r="AS113">
            <v>2091.29956070856</v>
          </cell>
          <cell r="AT113">
            <v>7528678.4185508098</v>
          </cell>
          <cell r="AY113">
            <v>2000.0000000002001</v>
          </cell>
          <cell r="BB113">
            <v>7200000.0000007004</v>
          </cell>
          <cell r="BD113">
            <v>0</v>
          </cell>
          <cell r="BF113">
            <v>3480019.6984222499</v>
          </cell>
        </row>
        <row r="114">
          <cell r="V114">
            <v>0</v>
          </cell>
          <cell r="W114">
            <v>7200000</v>
          </cell>
          <cell r="X114">
            <v>3600000</v>
          </cell>
          <cell r="Y114">
            <v>3600000</v>
          </cell>
          <cell r="Z114">
            <v>0</v>
          </cell>
          <cell r="AA114">
            <v>0</v>
          </cell>
          <cell r="AB114">
            <v>0</v>
          </cell>
          <cell r="AG114">
            <v>22.200000000378299</v>
          </cell>
          <cell r="AH114">
            <v>7.4690733458304698E-3</v>
          </cell>
          <cell r="AO114">
            <v>91.309966664196494</v>
          </cell>
          <cell r="AQ114">
            <v>328715.87999110698</v>
          </cell>
          <cell r="AS114">
            <v>2091.3099666643102</v>
          </cell>
          <cell r="AT114">
            <v>7528715.8799915202</v>
          </cell>
          <cell r="AY114">
            <v>2000.00000000011</v>
          </cell>
          <cell r="BB114">
            <v>7200000.0000004098</v>
          </cell>
          <cell r="BD114">
            <v>1.8417267710901801E-9</v>
          </cell>
          <cell r="BF114">
            <v>3480317.6354263201</v>
          </cell>
        </row>
        <row r="115">
          <cell r="V115">
            <v>0</v>
          </cell>
          <cell r="W115">
            <v>7200000</v>
          </cell>
          <cell r="X115">
            <v>3600000</v>
          </cell>
          <cell r="Y115">
            <v>3600000</v>
          </cell>
          <cell r="Z115">
            <v>0</v>
          </cell>
          <cell r="AA115">
            <v>0</v>
          </cell>
          <cell r="AB115">
            <v>0</v>
          </cell>
          <cell r="AG115">
            <v>22.200000000378299</v>
          </cell>
          <cell r="AH115">
            <v>7.4690733458304698E-3</v>
          </cell>
          <cell r="AO115">
            <v>91.309966664195301</v>
          </cell>
          <cell r="AQ115">
            <v>328715.87999110302</v>
          </cell>
          <cell r="AS115">
            <v>2091.3099666642802</v>
          </cell>
          <cell r="AT115">
            <v>7528715.8799914103</v>
          </cell>
          <cell r="AY115">
            <v>2000.00000000009</v>
          </cell>
          <cell r="BB115">
            <v>7200000.0000003101</v>
          </cell>
          <cell r="BD115">
            <v>1.8417267710901801E-9</v>
          </cell>
          <cell r="BF115">
            <v>3480317.6354262698</v>
          </cell>
        </row>
        <row r="116">
          <cell r="V116">
            <v>0</v>
          </cell>
          <cell r="W116">
            <v>7200000</v>
          </cell>
          <cell r="X116">
            <v>3600000</v>
          </cell>
          <cell r="Y116">
            <v>3600000</v>
          </cell>
          <cell r="Z116">
            <v>0</v>
          </cell>
          <cell r="AA116">
            <v>0</v>
          </cell>
          <cell r="AB116">
            <v>0</v>
          </cell>
          <cell r="AG116">
            <v>22.200000000378299</v>
          </cell>
          <cell r="AH116">
            <v>7.4690733458304698E-3</v>
          </cell>
          <cell r="AO116">
            <v>91.309966664194803</v>
          </cell>
          <cell r="AQ116">
            <v>328715.87999110098</v>
          </cell>
          <cell r="AS116">
            <v>2091.3099666642702</v>
          </cell>
          <cell r="AT116">
            <v>7528715.8799913703</v>
          </cell>
          <cell r="AY116">
            <v>2000.00000000007</v>
          </cell>
          <cell r="BB116">
            <v>7200000.0000002598</v>
          </cell>
          <cell r="BD116">
            <v>1.8417267710901801E-9</v>
          </cell>
          <cell r="BF116">
            <v>3480317.6354262498</v>
          </cell>
        </row>
        <row r="117">
          <cell r="V117">
            <v>0</v>
          </cell>
          <cell r="W117">
            <v>7200000</v>
          </cell>
          <cell r="X117">
            <v>3600000</v>
          </cell>
          <cell r="Y117">
            <v>3600000</v>
          </cell>
          <cell r="Z117">
            <v>0</v>
          </cell>
          <cell r="AA117">
            <v>0</v>
          </cell>
          <cell r="AB117">
            <v>0</v>
          </cell>
          <cell r="AG117">
            <v>22.200000000378299</v>
          </cell>
          <cell r="AH117">
            <v>7.4690733458304698E-3</v>
          </cell>
          <cell r="AO117">
            <v>91.309966664194505</v>
          </cell>
          <cell r="AQ117">
            <v>328715.8799911</v>
          </cell>
          <cell r="AS117">
            <v>2091.3099666642602</v>
          </cell>
          <cell r="AT117">
            <v>7528715.8799913302</v>
          </cell>
          <cell r="AY117">
            <v>2000.00000000007</v>
          </cell>
          <cell r="BB117">
            <v>7200000.00000023</v>
          </cell>
          <cell r="BD117">
            <v>2.2509993868879899E-9</v>
          </cell>
          <cell r="BF117">
            <v>3480317.63542624</v>
          </cell>
        </row>
        <row r="118">
          <cell r="V118">
            <v>0</v>
          </cell>
          <cell r="W118">
            <v>7200000</v>
          </cell>
          <cell r="X118">
            <v>3600000</v>
          </cell>
          <cell r="Y118">
            <v>3600000</v>
          </cell>
          <cell r="Z118">
            <v>0</v>
          </cell>
          <cell r="AA118">
            <v>0</v>
          </cell>
          <cell r="AB118">
            <v>0</v>
          </cell>
          <cell r="AG118">
            <v>22.2000000004196</v>
          </cell>
          <cell r="AH118">
            <v>7.4690733458304698E-3</v>
          </cell>
          <cell r="AO118">
            <v>91.3099666640762</v>
          </cell>
          <cell r="AQ118">
            <v>328715.87999067397</v>
          </cell>
          <cell r="AS118">
            <v>2091.3099666612802</v>
          </cell>
          <cell r="AT118">
            <v>7528715.8799806098</v>
          </cell>
          <cell r="AY118">
            <v>1999.9999999972099</v>
          </cell>
          <cell r="BB118">
            <v>7199999.9999899399</v>
          </cell>
          <cell r="BD118">
            <v>1.63709046319127E-9</v>
          </cell>
          <cell r="BF118">
            <v>3480317.6354217301</v>
          </cell>
        </row>
        <row r="119">
          <cell r="V119">
            <v>0</v>
          </cell>
          <cell r="W119">
            <v>7200000</v>
          </cell>
          <cell r="X119">
            <v>3600000</v>
          </cell>
          <cell r="Y119">
            <v>3600000</v>
          </cell>
          <cell r="Z119">
            <v>0</v>
          </cell>
          <cell r="AA119">
            <v>0</v>
          </cell>
          <cell r="AB119">
            <v>0</v>
          </cell>
          <cell r="AG119">
            <v>22.200000000378999</v>
          </cell>
          <cell r="AH119">
            <v>7.4690733458304698E-3</v>
          </cell>
          <cell r="AO119">
            <v>91.309966664404598</v>
          </cell>
          <cell r="AQ119">
            <v>328715.87999185699</v>
          </cell>
          <cell r="AS119">
            <v>2091.3099666695498</v>
          </cell>
          <cell r="AT119">
            <v>7528715.8800103897</v>
          </cell>
          <cell r="AY119">
            <v>2000.00000000515</v>
          </cell>
          <cell r="BB119">
            <v>7200000.0000185398</v>
          </cell>
          <cell r="BD119">
            <v>6.1390892369672604E-10</v>
          </cell>
          <cell r="BF119">
            <v>3480317.6354342499</v>
          </cell>
        </row>
        <row r="120">
          <cell r="V120">
            <v>0</v>
          </cell>
          <cell r="W120">
            <v>7200000</v>
          </cell>
          <cell r="X120">
            <v>3600000</v>
          </cell>
          <cell r="Y120">
            <v>3600000</v>
          </cell>
          <cell r="Z120">
            <v>0</v>
          </cell>
          <cell r="AA120">
            <v>0</v>
          </cell>
          <cell r="AB120">
            <v>0</v>
          </cell>
          <cell r="AG120">
            <v>22.200000000378299</v>
          </cell>
          <cell r="AH120">
            <v>7.4690733458304698E-3</v>
          </cell>
          <cell r="AO120">
            <v>91.309966664257601</v>
          </cell>
          <cell r="AQ120">
            <v>328715.879991327</v>
          </cell>
          <cell r="AS120">
            <v>2091.30996666585</v>
          </cell>
          <cell r="AT120">
            <v>7528715.8799970597</v>
          </cell>
          <cell r="AY120">
            <v>2000.00000000159</v>
          </cell>
          <cell r="BB120">
            <v>7200000.0000057304</v>
          </cell>
          <cell r="BD120">
            <v>2.2509993868879899E-9</v>
          </cell>
          <cell r="BF120">
            <v>3480317.6354286498</v>
          </cell>
        </row>
        <row r="121">
          <cell r="V121">
            <v>0</v>
          </cell>
          <cell r="W121">
            <v>7200000</v>
          </cell>
          <cell r="X121">
            <v>3600000</v>
          </cell>
          <cell r="Y121">
            <v>3600000</v>
          </cell>
          <cell r="Z121">
            <v>0</v>
          </cell>
          <cell r="AA121">
            <v>0</v>
          </cell>
          <cell r="AB121">
            <v>0</v>
          </cell>
          <cell r="AG121">
            <v>22.200000000383099</v>
          </cell>
          <cell r="AH121">
            <v>7.4690733458304698E-3</v>
          </cell>
          <cell r="AO121">
            <v>91.309966664031194</v>
          </cell>
          <cell r="AQ121">
            <v>328715.87999051198</v>
          </cell>
          <cell r="AS121">
            <v>2091.3099666601502</v>
          </cell>
          <cell r="AT121">
            <v>7528715.8799765296</v>
          </cell>
          <cell r="AY121">
            <v>1999.9999999961201</v>
          </cell>
          <cell r="BB121">
            <v>7199999.9999860199</v>
          </cell>
          <cell r="BD121">
            <v>2.2509993868879899E-9</v>
          </cell>
          <cell r="BF121">
            <v>3480317.6354200202</v>
          </cell>
        </row>
        <row r="122">
          <cell r="V122">
            <v>0</v>
          </cell>
          <cell r="W122">
            <v>7200000</v>
          </cell>
          <cell r="X122">
            <v>3600000</v>
          </cell>
          <cell r="Y122">
            <v>3600000</v>
          </cell>
          <cell r="Z122">
            <v>0</v>
          </cell>
          <cell r="AA122">
            <v>0</v>
          </cell>
          <cell r="AB122">
            <v>0</v>
          </cell>
          <cell r="AG122">
            <v>22.200000000400198</v>
          </cell>
          <cell r="AH122">
            <v>7.4690733458304803E-3</v>
          </cell>
          <cell r="AO122">
            <v>91.309966664256905</v>
          </cell>
          <cell r="AQ122">
            <v>328715.87999132503</v>
          </cell>
          <cell r="AR122">
            <v>7528715.8799970001</v>
          </cell>
          <cell r="AT122">
            <v>7528715.8799970001</v>
          </cell>
          <cell r="AV122">
            <v>0</v>
          </cell>
          <cell r="AZ122">
            <v>7200000.0000056801</v>
          </cell>
          <cell r="BB122">
            <v>7200000.0000056699</v>
          </cell>
          <cell r="BD122">
            <v>2.0463630789890798E-9</v>
          </cell>
          <cell r="BF122">
            <v>3480317.63542862</v>
          </cell>
        </row>
        <row r="123">
          <cell r="V123">
            <v>0</v>
          </cell>
          <cell r="W123">
            <v>7200000</v>
          </cell>
          <cell r="X123">
            <v>3600000</v>
          </cell>
          <cell r="Y123">
            <v>3600000</v>
          </cell>
          <cell r="Z123">
            <v>0</v>
          </cell>
          <cell r="AA123">
            <v>0</v>
          </cell>
          <cell r="AB123">
            <v>0</v>
          </cell>
          <cell r="AG123">
            <v>22.2000000003781</v>
          </cell>
          <cell r="AH123">
            <v>7.4690733458304803E-3</v>
          </cell>
          <cell r="AO123">
            <v>91.327328334191293</v>
          </cell>
          <cell r="AQ123">
            <v>328778.38200308901</v>
          </cell>
          <cell r="AR123">
            <v>7528778.3820196697</v>
          </cell>
          <cell r="AT123">
            <v>7528778.3820196697</v>
          </cell>
          <cell r="AV123">
            <v>0</v>
          </cell>
          <cell r="AZ123">
            <v>7200000.0000165896</v>
          </cell>
          <cell r="BB123">
            <v>7200000.0000165896</v>
          </cell>
          <cell r="BD123">
            <v>1.22781784739345E-9</v>
          </cell>
          <cell r="BF123">
            <v>3480814.6915636002</v>
          </cell>
        </row>
        <row r="124">
          <cell r="V124">
            <v>0</v>
          </cell>
          <cell r="W124">
            <v>7200000</v>
          </cell>
          <cell r="X124">
            <v>3600000</v>
          </cell>
          <cell r="Y124">
            <v>3600000</v>
          </cell>
          <cell r="Z124">
            <v>0</v>
          </cell>
          <cell r="AA124">
            <v>0</v>
          </cell>
          <cell r="AB124">
            <v>0</v>
          </cell>
          <cell r="AG124">
            <v>22.200000000377699</v>
          </cell>
          <cell r="AH124">
            <v>7.4690733458304803E-3</v>
          </cell>
          <cell r="AO124">
            <v>91.337750901667903</v>
          </cell>
          <cell r="AQ124">
            <v>328815.90324600402</v>
          </cell>
          <cell r="AR124">
            <v>7528815.9032492004</v>
          </cell>
          <cell r="AT124">
            <v>7528815.9032492004</v>
          </cell>
          <cell r="AV124">
            <v>1.1641532182693401E-9</v>
          </cell>
          <cell r="AZ124">
            <v>7200000.0000032</v>
          </cell>
          <cell r="BB124">
            <v>7200000.0000032</v>
          </cell>
          <cell r="BD124">
            <v>1.22781784739345E-9</v>
          </cell>
          <cell r="BF124">
            <v>3481113.0639958801</v>
          </cell>
        </row>
        <row r="125">
          <cell r="V125">
            <v>0</v>
          </cell>
          <cell r="W125">
            <v>7200000</v>
          </cell>
          <cell r="X125">
            <v>3600000</v>
          </cell>
          <cell r="Y125">
            <v>3600000</v>
          </cell>
          <cell r="Z125">
            <v>0</v>
          </cell>
          <cell r="AA125">
            <v>0</v>
          </cell>
          <cell r="AB125">
            <v>0</v>
          </cell>
          <cell r="AG125">
            <v>22.2000000003775</v>
          </cell>
          <cell r="AH125">
            <v>7.4690733458304803E-3</v>
          </cell>
          <cell r="AO125">
            <v>91.355139519977996</v>
          </cell>
          <cell r="AQ125">
            <v>328878.50227192102</v>
          </cell>
          <cell r="AR125">
            <v>7528878.5022733798</v>
          </cell>
          <cell r="AT125">
            <v>7528878.5022733696</v>
          </cell>
          <cell r="AV125">
            <v>4.65661287307739E-10</v>
          </cell>
          <cell r="AZ125">
            <v>7200000.0000014501</v>
          </cell>
          <cell r="BB125">
            <v>7200000.0000014501</v>
          </cell>
          <cell r="BD125">
            <v>1.63709046319127E-9</v>
          </cell>
          <cell r="BF125">
            <v>3481610.8649016698</v>
          </cell>
        </row>
        <row r="126">
          <cell r="V126">
            <v>0</v>
          </cell>
          <cell r="W126">
            <v>7200000</v>
          </cell>
          <cell r="X126">
            <v>3600000</v>
          </cell>
          <cell r="Y126">
            <v>3600000</v>
          </cell>
          <cell r="Z126">
            <v>0</v>
          </cell>
          <cell r="AA126">
            <v>0</v>
          </cell>
          <cell r="AB126">
            <v>0</v>
          </cell>
          <cell r="AG126">
            <v>22.200000000377401</v>
          </cell>
          <cell r="AH126">
            <v>7.4690733458304803E-3</v>
          </cell>
          <cell r="AO126">
            <v>91.365578372769903</v>
          </cell>
          <cell r="AQ126">
            <v>328916.08214197197</v>
          </cell>
          <cell r="AR126">
            <v>7528916.08214253</v>
          </cell>
          <cell r="AT126">
            <v>7528916.08214253</v>
          </cell>
          <cell r="AV126">
            <v>0</v>
          </cell>
          <cell r="AZ126">
            <v>7200000.0000005597</v>
          </cell>
          <cell r="BB126">
            <v>7200000.0000005597</v>
          </cell>
          <cell r="BD126">
            <v>0</v>
          </cell>
          <cell r="BF126">
            <v>3481909.6892272802</v>
          </cell>
        </row>
        <row r="127">
          <cell r="V127">
            <v>0</v>
          </cell>
          <cell r="W127">
            <v>7200000</v>
          </cell>
          <cell r="X127">
            <v>3600000</v>
          </cell>
          <cell r="Y127">
            <v>3600000</v>
          </cell>
          <cell r="Z127">
            <v>0</v>
          </cell>
          <cell r="AA127">
            <v>0</v>
          </cell>
          <cell r="AB127">
            <v>0</v>
          </cell>
          <cell r="AG127">
            <v>22.200000000377401</v>
          </cell>
          <cell r="AH127">
            <v>7.4690733458304803E-3</v>
          </cell>
          <cell r="AO127">
            <v>91.365578372766194</v>
          </cell>
          <cell r="AQ127">
            <v>328916.082141958</v>
          </cell>
          <cell r="AR127">
            <v>7528916.0821421901</v>
          </cell>
          <cell r="AT127">
            <v>7528916.0821421901</v>
          </cell>
          <cell r="AV127">
            <v>4.65661287307739E-10</v>
          </cell>
          <cell r="AZ127">
            <v>7200000.00000023</v>
          </cell>
          <cell r="BB127">
            <v>7200000.00000023</v>
          </cell>
          <cell r="BD127">
            <v>0</v>
          </cell>
          <cell r="BF127">
            <v>3481909.68922714</v>
          </cell>
        </row>
        <row r="128">
          <cell r="V128">
            <v>0</v>
          </cell>
          <cell r="W128">
            <v>7200000</v>
          </cell>
          <cell r="X128">
            <v>3600000</v>
          </cell>
          <cell r="Y128">
            <v>3600000</v>
          </cell>
          <cell r="Z128">
            <v>0</v>
          </cell>
          <cell r="AA128">
            <v>0</v>
          </cell>
          <cell r="AB128">
            <v>0</v>
          </cell>
          <cell r="AG128">
            <v>22.200000000415599</v>
          </cell>
          <cell r="AH128">
            <v>7.4690733458304803E-3</v>
          </cell>
          <cell r="AO128">
            <v>91.348182651465706</v>
          </cell>
          <cell r="AQ128">
            <v>328853.45754527702</v>
          </cell>
          <cell r="AR128">
            <v>7528853.4574832497</v>
          </cell>
          <cell r="AT128">
            <v>7528853.4574832497</v>
          </cell>
          <cell r="AV128">
            <v>9.31322574615478E-10</v>
          </cell>
          <cell r="AZ128">
            <v>7199999.9999379804</v>
          </cell>
          <cell r="BB128">
            <v>7199999.9999379804</v>
          </cell>
          <cell r="BD128">
            <v>0</v>
          </cell>
          <cell r="BF128">
            <v>3481411.7085657399</v>
          </cell>
        </row>
        <row r="129">
          <cell r="V129">
            <v>0</v>
          </cell>
          <cell r="W129">
            <v>7200000</v>
          </cell>
          <cell r="X129">
            <v>3600000</v>
          </cell>
          <cell r="Y129">
            <v>3600000</v>
          </cell>
          <cell r="Z129">
            <v>0</v>
          </cell>
          <cell r="AA129">
            <v>0</v>
          </cell>
          <cell r="AB129">
            <v>0</v>
          </cell>
          <cell r="AG129">
            <v>22.200000000381699</v>
          </cell>
          <cell r="AH129">
            <v>7.4690733458304803E-3</v>
          </cell>
          <cell r="AO129">
            <v>91.337750902394603</v>
          </cell>
          <cell r="AQ129">
            <v>328815.90324862098</v>
          </cell>
          <cell r="AR129">
            <v>7528815.9033150896</v>
          </cell>
          <cell r="AT129">
            <v>7528815.9033150896</v>
          </cell>
          <cell r="AV129">
            <v>0</v>
          </cell>
          <cell r="AZ129">
            <v>7200000.0000664704</v>
          </cell>
          <cell r="BB129">
            <v>7200000.0000664704</v>
          </cell>
          <cell r="BD129">
            <v>4.0927261579781698E-10</v>
          </cell>
          <cell r="BF129">
            <v>3481113.0640235799</v>
          </cell>
        </row>
        <row r="130">
          <cell r="V130">
            <v>0</v>
          </cell>
          <cell r="W130">
            <v>7200000</v>
          </cell>
          <cell r="X130">
            <v>3600000</v>
          </cell>
          <cell r="Y130">
            <v>3600000</v>
          </cell>
          <cell r="Z130">
            <v>0</v>
          </cell>
          <cell r="AA130">
            <v>0</v>
          </cell>
          <cell r="AB130">
            <v>0</v>
          </cell>
          <cell r="AG130">
            <v>22.200000000377901</v>
          </cell>
          <cell r="AH130">
            <v>7.4690733458304803E-3</v>
          </cell>
          <cell r="AO130">
            <v>91.337750901723894</v>
          </cell>
          <cell r="AQ130">
            <v>328815.903246206</v>
          </cell>
          <cell r="AR130">
            <v>7528815.9032542799</v>
          </cell>
          <cell r="AT130">
            <v>7528815.9032542696</v>
          </cell>
          <cell r="AV130">
            <v>6.9849193096160796E-10</v>
          </cell>
          <cell r="AZ130">
            <v>7200000.0000080699</v>
          </cell>
          <cell r="BB130">
            <v>7200000.0000080699</v>
          </cell>
          <cell r="BD130">
            <v>1.63709046319127E-9</v>
          </cell>
          <cell r="BF130">
            <v>3481113.06399801</v>
          </cell>
        </row>
        <row r="131">
          <cell r="V131">
            <v>0</v>
          </cell>
          <cell r="W131">
            <v>7200000</v>
          </cell>
          <cell r="X131">
            <v>3600000</v>
          </cell>
          <cell r="Y131">
            <v>3600000</v>
          </cell>
          <cell r="Z131">
            <v>0</v>
          </cell>
          <cell r="AA131">
            <v>0</v>
          </cell>
          <cell r="AB131">
            <v>0</v>
          </cell>
          <cell r="AG131">
            <v>22.200000000377798</v>
          </cell>
          <cell r="AH131">
            <v>7.4690733458304803E-3</v>
          </cell>
          <cell r="AO131">
            <v>91.337750901657898</v>
          </cell>
          <cell r="AQ131">
            <v>328815.90324596799</v>
          </cell>
          <cell r="AR131">
            <v>7528815.9032482896</v>
          </cell>
          <cell r="AT131">
            <v>7528815.9032482896</v>
          </cell>
          <cell r="AV131">
            <v>0</v>
          </cell>
          <cell r="AZ131">
            <v>7200000.0000023199</v>
          </cell>
          <cell r="BB131">
            <v>7200000.0000023199</v>
          </cell>
          <cell r="BD131">
            <v>0</v>
          </cell>
          <cell r="BF131">
            <v>3481113.0639955001</v>
          </cell>
        </row>
        <row r="132">
          <cell r="V132">
            <v>0</v>
          </cell>
          <cell r="W132">
            <v>7200000</v>
          </cell>
          <cell r="X132">
            <v>3600000</v>
          </cell>
          <cell r="Y132">
            <v>3600000</v>
          </cell>
          <cell r="Z132">
            <v>0</v>
          </cell>
          <cell r="AA132">
            <v>0</v>
          </cell>
          <cell r="AB132">
            <v>0</v>
          </cell>
          <cell r="AG132">
            <v>22.200000000415901</v>
          </cell>
          <cell r="AH132">
            <v>7.4690733458304898E-3</v>
          </cell>
          <cell r="AO132">
            <v>91.337750900935006</v>
          </cell>
          <cell r="AQ132">
            <v>328815.90324336599</v>
          </cell>
          <cell r="AR132">
            <v>7528815.9031827599</v>
          </cell>
          <cell r="AT132">
            <v>7528815.9031827599</v>
          </cell>
          <cell r="AV132">
            <v>0</v>
          </cell>
          <cell r="AZ132">
            <v>7199999.9999393998</v>
          </cell>
          <cell r="BB132">
            <v>7199999.9999393998</v>
          </cell>
          <cell r="BD132">
            <v>0</v>
          </cell>
          <cell r="BF132">
            <v>3481113.0639679502</v>
          </cell>
        </row>
        <row r="133">
          <cell r="V133">
            <v>0</v>
          </cell>
          <cell r="W133">
            <v>7200000</v>
          </cell>
          <cell r="X133">
            <v>3600000</v>
          </cell>
          <cell r="Y133">
            <v>3600000</v>
          </cell>
          <cell r="Z133">
            <v>0</v>
          </cell>
          <cell r="AA133">
            <v>0</v>
          </cell>
          <cell r="AB133">
            <v>0</v>
          </cell>
          <cell r="AG133">
            <v>22.2000000003815</v>
          </cell>
          <cell r="AH133">
            <v>7.4690733458304898E-3</v>
          </cell>
          <cell r="AO133">
            <v>91.355139520737694</v>
          </cell>
          <cell r="AQ133">
            <v>328878.50227465603</v>
          </cell>
          <cell r="AR133">
            <v>7528878.50234224</v>
          </cell>
          <cell r="AT133">
            <v>7528878.50234224</v>
          </cell>
          <cell r="AV133">
            <v>0</v>
          </cell>
          <cell r="AZ133">
            <v>7200000.0000675898</v>
          </cell>
          <cell r="BB133">
            <v>7200000.0000675898</v>
          </cell>
          <cell r="BD133">
            <v>0</v>
          </cell>
          <cell r="BF133">
            <v>3481610.8649306302</v>
          </cell>
        </row>
        <row r="134">
          <cell r="V134">
            <v>0</v>
          </cell>
          <cell r="W134">
            <v>7200000</v>
          </cell>
          <cell r="X134">
            <v>3600000</v>
          </cell>
          <cell r="Y134">
            <v>3600000</v>
          </cell>
          <cell r="Z134">
            <v>0</v>
          </cell>
          <cell r="AA134">
            <v>0</v>
          </cell>
          <cell r="AB134">
            <v>0</v>
          </cell>
          <cell r="AG134">
            <v>22.200000000377202</v>
          </cell>
          <cell r="AH134">
            <v>7.4690733458304898E-3</v>
          </cell>
          <cell r="AO134">
            <v>91.382994974475395</v>
          </cell>
          <cell r="AQ134">
            <v>328978.78190811101</v>
          </cell>
          <cell r="AR134">
            <v>7528978.7819168698</v>
          </cell>
          <cell r="AT134">
            <v>7528978.7819168698</v>
          </cell>
          <cell r="AV134">
            <v>9.31322574615478E-10</v>
          </cell>
          <cell r="AZ134">
            <v>7200000.00000876</v>
          </cell>
          <cell r="BB134">
            <v>7200000.0000087498</v>
          </cell>
          <cell r="BD134">
            <v>1.0231815394945399E-9</v>
          </cell>
          <cell r="BF134">
            <v>3482408.19660528</v>
          </cell>
        </row>
        <row r="135">
          <cell r="V135">
            <v>0</v>
          </cell>
          <cell r="W135">
            <v>7200000</v>
          </cell>
          <cell r="X135">
            <v>3600000</v>
          </cell>
          <cell r="Y135">
            <v>3600000</v>
          </cell>
          <cell r="Z135">
            <v>0</v>
          </cell>
          <cell r="AA135">
            <v>0</v>
          </cell>
          <cell r="AB135">
            <v>0</v>
          </cell>
          <cell r="AG135">
            <v>22.200000000376701</v>
          </cell>
          <cell r="AH135">
            <v>7.4690733458304898E-3</v>
          </cell>
          <cell r="AO135">
            <v>91.410894453857907</v>
          </cell>
          <cell r="AQ135">
            <v>329079.22003388801</v>
          </cell>
          <cell r="AR135">
            <v>7529079.2200368596</v>
          </cell>
          <cell r="AT135">
            <v>7529079.2200368596</v>
          </cell>
          <cell r="AV135">
            <v>1.86264514923095E-9</v>
          </cell>
          <cell r="AZ135">
            <v>7200000.00000297</v>
          </cell>
          <cell r="BB135">
            <v>7200000.00000297</v>
          </cell>
          <cell r="BD135">
            <v>2.2509993868879899E-9</v>
          </cell>
          <cell r="BF135">
            <v>3483206.7172639798</v>
          </cell>
        </row>
        <row r="136">
          <cell r="V136">
            <v>0</v>
          </cell>
          <cell r="W136">
            <v>7200000</v>
          </cell>
          <cell r="X136">
            <v>3600000</v>
          </cell>
          <cell r="Y136">
            <v>3600000</v>
          </cell>
          <cell r="Z136">
            <v>0</v>
          </cell>
          <cell r="AA136">
            <v>0</v>
          </cell>
          <cell r="AB136">
            <v>0</v>
          </cell>
          <cell r="AG136">
            <v>22.200000000376502</v>
          </cell>
          <cell r="AH136">
            <v>7.4690733458304898E-3</v>
          </cell>
          <cell r="AO136">
            <v>91.421366494150305</v>
          </cell>
          <cell r="AQ136">
            <v>329116.91937894101</v>
          </cell>
          <cell r="AR136">
            <v>7529116.91938016</v>
          </cell>
          <cell r="AT136">
            <v>7529116.91938016</v>
          </cell>
          <cell r="AV136">
            <v>0</v>
          </cell>
          <cell r="AZ136">
            <v>7200000.00000122</v>
          </cell>
          <cell r="BB136">
            <v>7200000.00000122</v>
          </cell>
          <cell r="BD136">
            <v>4.0927261579781698E-10</v>
          </cell>
          <cell r="BF136">
            <v>3483506.4107578802</v>
          </cell>
        </row>
        <row r="137">
          <cell r="V137">
            <v>0</v>
          </cell>
          <cell r="W137">
            <v>7200000</v>
          </cell>
          <cell r="X137">
            <v>3600000</v>
          </cell>
          <cell r="Y137">
            <v>3600000</v>
          </cell>
          <cell r="Z137">
            <v>0</v>
          </cell>
          <cell r="AA137">
            <v>0</v>
          </cell>
          <cell r="AB137">
            <v>0</v>
          </cell>
          <cell r="AG137">
            <v>22.200000000402301</v>
          </cell>
          <cell r="AH137">
            <v>7.4690733458304898E-3</v>
          </cell>
          <cell r="AO137">
            <v>91.438837888606301</v>
          </cell>
          <cell r="AQ137">
            <v>329179.81639898301</v>
          </cell>
          <cell r="AR137">
            <v>7529179.8163905898</v>
          </cell>
          <cell r="AT137">
            <v>7529179.8163905898</v>
          </cell>
          <cell r="AV137">
            <v>1.1641532182693401E-9</v>
          </cell>
          <cell r="AZ137">
            <v>7199999.9999916097</v>
          </cell>
          <cell r="BB137">
            <v>7199999.9999916097</v>
          </cell>
          <cell r="BD137">
            <v>2.6602720026858101E-9</v>
          </cell>
          <cell r="BF137">
            <v>3484006.3995780898</v>
          </cell>
        </row>
        <row r="138">
          <cell r="V138">
            <v>0</v>
          </cell>
          <cell r="W138">
            <v>7200000</v>
          </cell>
          <cell r="X138">
            <v>3600000</v>
          </cell>
          <cell r="Y138">
            <v>3600000</v>
          </cell>
          <cell r="Z138">
            <v>0</v>
          </cell>
          <cell r="AA138">
            <v>0</v>
          </cell>
          <cell r="AB138">
            <v>0</v>
          </cell>
          <cell r="AG138">
            <v>22.200000000376701</v>
          </cell>
          <cell r="AH138">
            <v>7.4690733458304898E-3</v>
          </cell>
          <cell r="AO138">
            <v>91.449326076709895</v>
          </cell>
          <cell r="AQ138">
            <v>329217.57387615601</v>
          </cell>
          <cell r="AR138">
            <v>7529217.5738889296</v>
          </cell>
          <cell r="AT138">
            <v>7529217.5738889202</v>
          </cell>
          <cell r="AV138">
            <v>9.31322574615478E-10</v>
          </cell>
          <cell r="AZ138">
            <v>7200000.0000127703</v>
          </cell>
          <cell r="BB138">
            <v>7200000.0000127703</v>
          </cell>
          <cell r="BD138">
            <v>0</v>
          </cell>
          <cell r="BF138">
            <v>3484306.53573628</v>
          </cell>
        </row>
        <row r="139">
          <cell r="V139">
            <v>0</v>
          </cell>
          <cell r="W139">
            <v>7200000</v>
          </cell>
          <cell r="X139">
            <v>3600000</v>
          </cell>
          <cell r="Y139">
            <v>3600000</v>
          </cell>
          <cell r="Z139">
            <v>0</v>
          </cell>
          <cell r="AA139">
            <v>0</v>
          </cell>
          <cell r="AB139">
            <v>0</v>
          </cell>
          <cell r="AG139">
            <v>22.2000000003761</v>
          </cell>
          <cell r="AH139">
            <v>7.4690733458304898E-3</v>
          </cell>
          <cell r="AO139">
            <v>91.449326076614199</v>
          </cell>
          <cell r="AQ139">
            <v>329217.57387581101</v>
          </cell>
          <cell r="AR139">
            <v>7529217.5738802599</v>
          </cell>
          <cell r="AT139">
            <v>7529217.5738802496</v>
          </cell>
          <cell r="AV139">
            <v>2.7939677238464302E-9</v>
          </cell>
          <cell r="AZ139">
            <v>7200000.0000044396</v>
          </cell>
          <cell r="BB139">
            <v>7200000.0000044396</v>
          </cell>
          <cell r="BD139">
            <v>0</v>
          </cell>
          <cell r="BF139">
            <v>3484306.53573264</v>
          </cell>
        </row>
        <row r="140">
          <cell r="V140">
            <v>0</v>
          </cell>
          <cell r="W140">
            <v>7200000</v>
          </cell>
          <cell r="X140">
            <v>3600000</v>
          </cell>
          <cell r="Y140">
            <v>3600000</v>
          </cell>
          <cell r="Z140">
            <v>0</v>
          </cell>
          <cell r="AA140">
            <v>0</v>
          </cell>
          <cell r="AB140">
            <v>0</v>
          </cell>
          <cell r="AG140">
            <v>22.2000000003965</v>
          </cell>
          <cell r="AH140">
            <v>7.4690733458304898E-3</v>
          </cell>
          <cell r="AO140">
            <v>91.431847993029905</v>
          </cell>
          <cell r="AQ140">
            <v>329154.652774908</v>
          </cell>
          <cell r="AR140">
            <v>7529154.6527691605</v>
          </cell>
          <cell r="AT140">
            <v>7529154.6527691605</v>
          </cell>
          <cell r="AV140">
            <v>0</v>
          </cell>
          <cell r="AZ140">
            <v>7199999.99999425</v>
          </cell>
          <cell r="BB140">
            <v>7199999.99999425</v>
          </cell>
          <cell r="BD140">
            <v>6.1390892369672604E-10</v>
          </cell>
          <cell r="BF140">
            <v>3483806.3683359101</v>
          </cell>
        </row>
        <row r="141">
          <cell r="V141">
            <v>0</v>
          </cell>
          <cell r="W141">
            <v>7200000</v>
          </cell>
          <cell r="X141">
            <v>3600000</v>
          </cell>
          <cell r="Y141">
            <v>3600000</v>
          </cell>
          <cell r="Z141">
            <v>0</v>
          </cell>
          <cell r="AA141">
            <v>0</v>
          </cell>
          <cell r="AB141">
            <v>0</v>
          </cell>
          <cell r="AG141">
            <v>22.200000000398202</v>
          </cell>
          <cell r="AH141">
            <v>7.4690733458304898E-3</v>
          </cell>
          <cell r="AO141">
            <v>91.421366494218901</v>
          </cell>
          <cell r="AQ141">
            <v>329116.91937918798</v>
          </cell>
          <cell r="AR141">
            <v>7529116.9193863701</v>
          </cell>
          <cell r="AT141">
            <v>7529116.9193863701</v>
          </cell>
          <cell r="AV141">
            <v>4.65661287307739E-10</v>
          </cell>
          <cell r="AZ141">
            <v>7200000.0000071796</v>
          </cell>
          <cell r="BB141">
            <v>7200000.0000071796</v>
          </cell>
          <cell r="BD141">
            <v>4.0927261579781698E-10</v>
          </cell>
          <cell r="BF141">
            <v>3483506.4107604902</v>
          </cell>
        </row>
        <row r="142">
          <cell r="V142">
            <v>0</v>
          </cell>
          <cell r="W142">
            <v>7200000</v>
          </cell>
          <cell r="X142">
            <v>3600000</v>
          </cell>
          <cell r="Y142">
            <v>3600000</v>
          </cell>
          <cell r="Z142">
            <v>0</v>
          </cell>
          <cell r="AA142">
            <v>0</v>
          </cell>
          <cell r="AB142">
            <v>0</v>
          </cell>
          <cell r="AG142">
            <v>22.200000000376601</v>
          </cell>
          <cell r="AH142">
            <v>7.4690733458304803E-3</v>
          </cell>
          <cell r="AO142">
            <v>91.421366494276697</v>
          </cell>
          <cell r="AQ142">
            <v>329116.91937939601</v>
          </cell>
          <cell r="AR142">
            <v>7529116.9193916097</v>
          </cell>
          <cell r="AT142">
            <v>7529116.9193916097</v>
          </cell>
          <cell r="AV142">
            <v>0</v>
          </cell>
          <cell r="AZ142">
            <v>7200000.0000122096</v>
          </cell>
          <cell r="BB142">
            <v>7200000.0000122096</v>
          </cell>
          <cell r="BD142">
            <v>1.8417267710901801E-9</v>
          </cell>
          <cell r="BF142">
            <v>3483506.4107626998</v>
          </cell>
        </row>
        <row r="143">
          <cell r="V143">
            <v>0</v>
          </cell>
          <cell r="W143">
            <v>7200000</v>
          </cell>
          <cell r="X143">
            <v>3600000</v>
          </cell>
          <cell r="Y143">
            <v>3600000</v>
          </cell>
          <cell r="Z143">
            <v>0</v>
          </cell>
          <cell r="AA143">
            <v>0</v>
          </cell>
          <cell r="AB143">
            <v>0</v>
          </cell>
          <cell r="AG143">
            <v>22.200000000397299</v>
          </cell>
          <cell r="AH143">
            <v>7.4690733458304803E-3</v>
          </cell>
          <cell r="AO143">
            <v>91.3864851925522</v>
          </cell>
          <cell r="AQ143">
            <v>328991.34669318801</v>
          </cell>
          <cell r="AR143">
            <v>7528991.3466890203</v>
          </cell>
          <cell r="AT143">
            <v>7528991.3466890203</v>
          </cell>
          <cell r="AV143">
            <v>4.65661287307739E-10</v>
          </cell>
          <cell r="AZ143">
            <v>7199999.9999958398</v>
          </cell>
          <cell r="BB143">
            <v>7199999.9999958398</v>
          </cell>
          <cell r="BD143">
            <v>6.1390892369672604E-10</v>
          </cell>
          <cell r="BF143">
            <v>3482508.0888701901</v>
          </cell>
        </row>
        <row r="144">
          <cell r="V144">
            <v>0</v>
          </cell>
          <cell r="W144">
            <v>7200000</v>
          </cell>
          <cell r="X144">
            <v>3600000</v>
          </cell>
          <cell r="Y144">
            <v>3600000</v>
          </cell>
          <cell r="Z144">
            <v>0</v>
          </cell>
          <cell r="AA144">
            <v>0</v>
          </cell>
          <cell r="AB144">
            <v>0</v>
          </cell>
          <cell r="AG144">
            <v>22.2000000003992</v>
          </cell>
          <cell r="AH144">
            <v>7.4690733458304803E-3</v>
          </cell>
          <cell r="AO144">
            <v>91.365578372851701</v>
          </cell>
          <cell r="AQ144">
            <v>328916.08214226598</v>
          </cell>
          <cell r="AR144">
            <v>7528916.0821499396</v>
          </cell>
          <cell r="AT144">
            <v>7528916.0821499396</v>
          </cell>
          <cell r="AV144">
            <v>1.3969838619232099E-9</v>
          </cell>
          <cell r="AZ144">
            <v>7200000.0000076797</v>
          </cell>
          <cell r="BB144">
            <v>7200000.0000076797</v>
          </cell>
          <cell r="BD144">
            <v>6.1390892369672604E-10</v>
          </cell>
          <cell r="BF144">
            <v>3481909.6892304001</v>
          </cell>
        </row>
        <row r="145">
          <cell r="V145">
            <v>0</v>
          </cell>
          <cell r="W145">
            <v>7200000</v>
          </cell>
          <cell r="X145">
            <v>3600000</v>
          </cell>
          <cell r="Y145">
            <v>3600000</v>
          </cell>
          <cell r="Z145">
            <v>0</v>
          </cell>
          <cell r="AA145">
            <v>0</v>
          </cell>
          <cell r="AB145">
            <v>0</v>
          </cell>
          <cell r="AG145">
            <v>22.200000000377401</v>
          </cell>
          <cell r="AH145">
            <v>7.4690733458304803E-3</v>
          </cell>
          <cell r="AO145">
            <v>91.365578372904807</v>
          </cell>
          <cell r="AQ145">
            <v>328916.08214245702</v>
          </cell>
          <cell r="AR145">
            <v>7528916.0821547499</v>
          </cell>
          <cell r="AT145">
            <v>7528916.0821547499</v>
          </cell>
          <cell r="AV145">
            <v>0</v>
          </cell>
          <cell r="AZ145">
            <v>7200000.0000123</v>
          </cell>
          <cell r="BB145">
            <v>7200000.0000123</v>
          </cell>
          <cell r="BD145">
            <v>6.1390892369672604E-10</v>
          </cell>
          <cell r="BF145">
            <v>3481909.6892324202</v>
          </cell>
        </row>
        <row r="146">
          <cell r="V146">
            <v>0</v>
          </cell>
          <cell r="W146">
            <v>10800000</v>
          </cell>
          <cell r="X146">
            <v>3600000</v>
          </cell>
          <cell r="Y146">
            <v>3600000</v>
          </cell>
          <cell r="Z146">
            <v>0</v>
          </cell>
          <cell r="AA146">
            <v>0</v>
          </cell>
          <cell r="AB146">
            <v>3600000</v>
          </cell>
          <cell r="AG146">
            <v>22.200000000025099</v>
          </cell>
          <cell r="AH146">
            <v>7.4690733458304803E-3</v>
          </cell>
          <cell r="AO146">
            <v>130.87010023824101</v>
          </cell>
          <cell r="AQ146">
            <v>471132.36085766798</v>
          </cell>
          <cell r="AS146">
            <v>3130.8701003777401</v>
          </cell>
          <cell r="AT146">
            <v>11271132.3613599</v>
          </cell>
          <cell r="AY146">
            <v>3000.0000001395001</v>
          </cell>
          <cell r="AZ146">
            <v>10800000.000502201</v>
          </cell>
          <cell r="BB146">
            <v>10800000.000502201</v>
          </cell>
          <cell r="BD146">
            <v>8.18545231595635E-10</v>
          </cell>
          <cell r="BF146">
            <v>4987412.9641090799</v>
          </cell>
        </row>
        <row r="147">
          <cell r="V147">
            <v>0</v>
          </cell>
          <cell r="W147">
            <v>10800000</v>
          </cell>
          <cell r="X147">
            <v>3600000</v>
          </cell>
          <cell r="Y147">
            <v>3600000</v>
          </cell>
          <cell r="Z147">
            <v>0</v>
          </cell>
          <cell r="AA147">
            <v>0</v>
          </cell>
          <cell r="AB147">
            <v>3600000</v>
          </cell>
          <cell r="AG147">
            <v>22.199999999993501</v>
          </cell>
          <cell r="AH147">
            <v>7.4690733458304898E-3</v>
          </cell>
          <cell r="AO147">
            <v>130.89388634812599</v>
          </cell>
          <cell r="AQ147">
            <v>471217.99085325398</v>
          </cell>
          <cell r="AS147">
            <v>3130.89388636997</v>
          </cell>
          <cell r="AT147">
            <v>11271217.9909319</v>
          </cell>
          <cell r="AY147">
            <v>3000.0000000218402</v>
          </cell>
          <cell r="AZ147">
            <v>10800000.0000786</v>
          </cell>
          <cell r="BB147">
            <v>10800000.0000786</v>
          </cell>
          <cell r="BD147">
            <v>2.0463630789890798E-9</v>
          </cell>
          <cell r="BF147">
            <v>4988082.7704317402</v>
          </cell>
        </row>
        <row r="148">
          <cell r="V148">
            <v>0</v>
          </cell>
          <cell r="W148">
            <v>10800000</v>
          </cell>
          <cell r="X148">
            <v>3600000</v>
          </cell>
          <cell r="Y148">
            <v>3600000</v>
          </cell>
          <cell r="Z148">
            <v>0</v>
          </cell>
          <cell r="AA148">
            <v>0</v>
          </cell>
          <cell r="AB148">
            <v>3600000</v>
          </cell>
          <cell r="AG148">
            <v>22.199999999993299</v>
          </cell>
          <cell r="AH148">
            <v>7.4690733458304898E-3</v>
          </cell>
          <cell r="AO148">
            <v>130.90816526888901</v>
          </cell>
          <cell r="AQ148">
            <v>471269.39496799902</v>
          </cell>
          <cell r="AS148">
            <v>3130.9081652744899</v>
          </cell>
          <cell r="AT148">
            <v>11271269.3949882</v>
          </cell>
          <cell r="AY148">
            <v>3000.0000000056002</v>
          </cell>
          <cell r="AZ148">
            <v>10800000.0000202</v>
          </cell>
          <cell r="BB148">
            <v>10800000.0000202</v>
          </cell>
          <cell r="BD148">
            <v>1.22781784739345E-9</v>
          </cell>
          <cell r="BF148">
            <v>4988484.8459725203</v>
          </cell>
        </row>
        <row r="149">
          <cell r="V149">
            <v>0</v>
          </cell>
          <cell r="W149">
            <v>10800000</v>
          </cell>
          <cell r="X149">
            <v>3600000</v>
          </cell>
          <cell r="Y149">
            <v>3600000</v>
          </cell>
          <cell r="Z149">
            <v>0</v>
          </cell>
          <cell r="AA149">
            <v>0</v>
          </cell>
          <cell r="AB149">
            <v>3600000</v>
          </cell>
          <cell r="AG149">
            <v>22.199999999993299</v>
          </cell>
          <cell r="AH149">
            <v>7.4690733458304898E-3</v>
          </cell>
          <cell r="AO149">
            <v>130.90816526875801</v>
          </cell>
          <cell r="AQ149">
            <v>471269.39496752998</v>
          </cell>
          <cell r="AS149">
            <v>3130.9081652709101</v>
          </cell>
          <cell r="AT149">
            <v>11271269.394975301</v>
          </cell>
          <cell r="AY149">
            <v>3000.00000000215</v>
          </cell>
          <cell r="AZ149">
            <v>10800000.0000077</v>
          </cell>
          <cell r="BB149">
            <v>10800000.0000077</v>
          </cell>
          <cell r="BD149">
            <v>8.18545231595635E-10</v>
          </cell>
          <cell r="BF149">
            <v>4988484.8459675601</v>
          </cell>
        </row>
        <row r="150">
          <cell r="V150">
            <v>0</v>
          </cell>
          <cell r="W150">
            <v>10800000</v>
          </cell>
          <cell r="X150">
            <v>3600000</v>
          </cell>
          <cell r="Y150">
            <v>3600000</v>
          </cell>
          <cell r="Z150">
            <v>0</v>
          </cell>
          <cell r="AA150">
            <v>0</v>
          </cell>
          <cell r="AB150">
            <v>3600000</v>
          </cell>
          <cell r="AG150">
            <v>22.199999999992698</v>
          </cell>
          <cell r="AH150">
            <v>7.4690733458304898E-3</v>
          </cell>
          <cell r="AO150">
            <v>130.908165268727</v>
          </cell>
          <cell r="AQ150">
            <v>471269.394967417</v>
          </cell>
          <cell r="AS150">
            <v>3130.9081652700402</v>
          </cell>
          <cell r="AT150">
            <v>11271269.3949722</v>
          </cell>
          <cell r="AY150">
            <v>3000.0000000013201</v>
          </cell>
          <cell r="AZ150">
            <v>10800000.000004699</v>
          </cell>
          <cell r="BB150">
            <v>10800000.000004699</v>
          </cell>
          <cell r="BD150">
            <v>2.4556356947869E-9</v>
          </cell>
          <cell r="BF150">
            <v>4988484.8459663596</v>
          </cell>
        </row>
        <row r="151">
          <cell r="V151">
            <v>0</v>
          </cell>
          <cell r="W151">
            <v>10800000</v>
          </cell>
          <cell r="X151">
            <v>3600000</v>
          </cell>
          <cell r="Y151">
            <v>3600000</v>
          </cell>
          <cell r="Z151">
            <v>0</v>
          </cell>
          <cell r="AA151">
            <v>0</v>
          </cell>
          <cell r="AB151">
            <v>3600000</v>
          </cell>
          <cell r="AG151">
            <v>22.199999999992698</v>
          </cell>
          <cell r="AH151">
            <v>7.4690733458304898E-3</v>
          </cell>
          <cell r="AO151">
            <v>130.88437008839301</v>
          </cell>
          <cell r="AQ151">
            <v>471183.732318216</v>
          </cell>
          <cell r="AS151">
            <v>3130.8843700888301</v>
          </cell>
          <cell r="AT151">
            <v>11271183.7323198</v>
          </cell>
          <cell r="AY151">
            <v>3000.0000000004402</v>
          </cell>
          <cell r="AZ151">
            <v>10800000.0000016</v>
          </cell>
          <cell r="BB151">
            <v>10800000.0000016</v>
          </cell>
          <cell r="BD151">
            <v>8.18545231595635E-10</v>
          </cell>
          <cell r="BF151">
            <v>4987814.7998869596</v>
          </cell>
        </row>
        <row r="152">
          <cell r="V152">
            <v>0</v>
          </cell>
          <cell r="W152">
            <v>10800000</v>
          </cell>
          <cell r="X152">
            <v>3600000</v>
          </cell>
          <cell r="Y152">
            <v>3600000</v>
          </cell>
          <cell r="Z152">
            <v>0</v>
          </cell>
          <cell r="AA152">
            <v>0</v>
          </cell>
          <cell r="AB152">
            <v>3600000</v>
          </cell>
          <cell r="AG152">
            <v>22.199999999992698</v>
          </cell>
          <cell r="AH152">
            <v>7.4690733458304898E-3</v>
          </cell>
          <cell r="AO152">
            <v>130.87010023298501</v>
          </cell>
          <cell r="AQ152">
            <v>471132.360838747</v>
          </cell>
          <cell r="AS152">
            <v>3130.87010023319</v>
          </cell>
          <cell r="AT152">
            <v>11271132.360839499</v>
          </cell>
          <cell r="AY152">
            <v>3000.0000000002101</v>
          </cell>
          <cell r="AZ152">
            <v>10800000.0000007</v>
          </cell>
          <cell r="BB152">
            <v>10800000.0000007</v>
          </cell>
          <cell r="BD152">
            <v>1.63709046319127E-9</v>
          </cell>
          <cell r="BF152">
            <v>4987412.9639087897</v>
          </cell>
        </row>
        <row r="153">
          <cell r="V153">
            <v>0</v>
          </cell>
          <cell r="W153">
            <v>10800000</v>
          </cell>
          <cell r="X153">
            <v>3600000</v>
          </cell>
          <cell r="Y153">
            <v>3600000</v>
          </cell>
          <cell r="Z153">
            <v>0</v>
          </cell>
          <cell r="AA153">
            <v>0</v>
          </cell>
          <cell r="AB153">
            <v>3600000</v>
          </cell>
          <cell r="AG153">
            <v>22.199999999992698</v>
          </cell>
          <cell r="AH153">
            <v>7.4690733458304898E-3</v>
          </cell>
          <cell r="AO153">
            <v>130.87010023298001</v>
          </cell>
          <cell r="AQ153">
            <v>471132.36083872902</v>
          </cell>
          <cell r="AS153">
            <v>3130.8701002330499</v>
          </cell>
          <cell r="AT153">
            <v>11271132.360839</v>
          </cell>
          <cell r="AY153">
            <v>3000.00000000007</v>
          </cell>
          <cell r="AZ153">
            <v>10800000.0000003</v>
          </cell>
          <cell r="BB153">
            <v>10800000.0000003</v>
          </cell>
          <cell r="BD153">
            <v>8.18545231595635E-10</v>
          </cell>
          <cell r="BF153">
            <v>4987412.9639085904</v>
          </cell>
        </row>
        <row r="154">
          <cell r="V154">
            <v>0</v>
          </cell>
          <cell r="W154">
            <v>10800000</v>
          </cell>
          <cell r="X154">
            <v>3600000</v>
          </cell>
          <cell r="Y154">
            <v>3600000</v>
          </cell>
          <cell r="Z154">
            <v>0</v>
          </cell>
          <cell r="AA154">
            <v>0</v>
          </cell>
          <cell r="AB154">
            <v>3600000</v>
          </cell>
          <cell r="AG154">
            <v>22.199999999992801</v>
          </cell>
          <cell r="AH154">
            <v>7.4690733458304898E-3</v>
          </cell>
          <cell r="AO154">
            <v>130.84634211717699</v>
          </cell>
          <cell r="AQ154">
            <v>471046.831621836</v>
          </cell>
          <cell r="AS154">
            <v>3130.84634211719</v>
          </cell>
          <cell r="AT154">
            <v>11271046.8316219</v>
          </cell>
          <cell r="AY154">
            <v>3000.00000000002</v>
          </cell>
          <cell r="AZ154">
            <v>10800000.000000101</v>
          </cell>
          <cell r="BB154">
            <v>10800000.000000101</v>
          </cell>
          <cell r="BD154">
            <v>8.18545231595635E-10</v>
          </cell>
          <cell r="BF154">
            <v>4986743.8441113401</v>
          </cell>
        </row>
        <row r="155">
          <cell r="V155">
            <v>0</v>
          </cell>
          <cell r="W155">
            <v>10800000</v>
          </cell>
          <cell r="X155">
            <v>3600000</v>
          </cell>
          <cell r="Y155">
            <v>3600000</v>
          </cell>
          <cell r="Z155">
            <v>0</v>
          </cell>
          <cell r="AA155">
            <v>0</v>
          </cell>
          <cell r="AB155">
            <v>3600000</v>
          </cell>
          <cell r="AG155">
            <v>22.199999999992901</v>
          </cell>
          <cell r="AH155">
            <v>7.4690733458304898E-3</v>
          </cell>
          <cell r="AO155">
            <v>130.832094869353</v>
          </cell>
          <cell r="AQ155">
            <v>470995.54152967199</v>
          </cell>
          <cell r="AS155">
            <v>3130.8320948693299</v>
          </cell>
          <cell r="AT155">
            <v>11270995.5415296</v>
          </cell>
          <cell r="AY155">
            <v>2999.99999999997</v>
          </cell>
          <cell r="AZ155">
            <v>10799999.999999899</v>
          </cell>
          <cell r="BB155">
            <v>10799999.999999899</v>
          </cell>
          <cell r="BD155">
            <v>1.63709046319127E-9</v>
          </cell>
          <cell r="BF155">
            <v>4986342.5598247098</v>
          </cell>
        </row>
        <row r="156">
          <cell r="V156">
            <v>0</v>
          </cell>
          <cell r="W156">
            <v>10800000</v>
          </cell>
          <cell r="X156">
            <v>3600000</v>
          </cell>
          <cell r="Y156">
            <v>3600000</v>
          </cell>
          <cell r="Z156">
            <v>0</v>
          </cell>
          <cell r="AA156">
            <v>0</v>
          </cell>
          <cell r="AB156">
            <v>3600000</v>
          </cell>
          <cell r="AG156">
            <v>22.1999999999931</v>
          </cell>
          <cell r="AH156">
            <v>7.4690733458304898E-3</v>
          </cell>
          <cell r="AO156">
            <v>130.832094869343</v>
          </cell>
          <cell r="AQ156">
            <v>470995.54152963398</v>
          </cell>
          <cell r="AS156">
            <v>3130.8320948690398</v>
          </cell>
          <cell r="AT156">
            <v>11270995.541528501</v>
          </cell>
          <cell r="AY156">
            <v>2999.9999999996899</v>
          </cell>
          <cell r="AZ156">
            <v>10799999.999998899</v>
          </cell>
          <cell r="BB156">
            <v>10799999.999998899</v>
          </cell>
          <cell r="BD156">
            <v>0</v>
          </cell>
          <cell r="BF156">
            <v>4986342.5598243102</v>
          </cell>
        </row>
        <row r="157">
          <cell r="V157">
            <v>0</v>
          </cell>
          <cell r="W157">
            <v>10800000</v>
          </cell>
          <cell r="X157">
            <v>3600000</v>
          </cell>
          <cell r="Y157">
            <v>3600000</v>
          </cell>
          <cell r="Z157">
            <v>0</v>
          </cell>
          <cell r="AA157">
            <v>0</v>
          </cell>
          <cell r="AB157">
            <v>3600000</v>
          </cell>
          <cell r="AG157">
            <v>22.199999999993299</v>
          </cell>
          <cell r="AH157">
            <v>7.4690733458304898E-3</v>
          </cell>
          <cell r="AO157">
            <v>130.83209486935999</v>
          </cell>
          <cell r="AQ157">
            <v>470995.54152969498</v>
          </cell>
          <cell r="AS157">
            <v>3130.8320948695</v>
          </cell>
          <cell r="AT157">
            <v>11270995.541530199</v>
          </cell>
          <cell r="AY157">
            <v>3000.0000000001401</v>
          </cell>
          <cell r="AZ157">
            <v>10800000.000000499</v>
          </cell>
          <cell r="BB157">
            <v>10800000.000000499</v>
          </cell>
          <cell r="BD157">
            <v>8.18545231595635E-10</v>
          </cell>
          <cell r="BF157">
            <v>4986342.5598249501</v>
          </cell>
        </row>
        <row r="158">
          <cell r="V158">
            <v>0</v>
          </cell>
          <cell r="W158">
            <v>10800000</v>
          </cell>
          <cell r="X158">
            <v>3600000</v>
          </cell>
          <cell r="Y158">
            <v>3600000</v>
          </cell>
          <cell r="Z158">
            <v>0</v>
          </cell>
          <cell r="AA158">
            <v>0</v>
          </cell>
          <cell r="AB158">
            <v>3600000</v>
          </cell>
          <cell r="AG158">
            <v>22.199999999992801</v>
          </cell>
          <cell r="AH158">
            <v>7.4690733458305002E-3</v>
          </cell>
          <cell r="AO158">
            <v>130.87962031753401</v>
          </cell>
          <cell r="AQ158">
            <v>471166.63314312103</v>
          </cell>
          <cell r="AS158">
            <v>3130.8796203176898</v>
          </cell>
          <cell r="AT158">
            <v>11271166.633143701</v>
          </cell>
          <cell r="AY158">
            <v>3000.0000000001601</v>
          </cell>
          <cell r="AZ158">
            <v>10800000.0000006</v>
          </cell>
          <cell r="BB158">
            <v>10800000.0000006</v>
          </cell>
          <cell r="BD158">
            <v>1.63709046319127E-9</v>
          </cell>
          <cell r="BF158">
            <v>4987681.0195661904</v>
          </cell>
        </row>
        <row r="159">
          <cell r="V159">
            <v>0</v>
          </cell>
          <cell r="W159">
            <v>10800000</v>
          </cell>
          <cell r="X159">
            <v>3600000</v>
          </cell>
          <cell r="Y159">
            <v>3600000</v>
          </cell>
          <cell r="Z159">
            <v>0</v>
          </cell>
          <cell r="AA159">
            <v>0</v>
          </cell>
          <cell r="AB159">
            <v>3600000</v>
          </cell>
          <cell r="AG159">
            <v>22.199999999993299</v>
          </cell>
          <cell r="AH159">
            <v>7.4690733458305002E-3</v>
          </cell>
          <cell r="AO159">
            <v>130.908165268668</v>
          </cell>
          <cell r="AQ159">
            <v>471269.39496720501</v>
          </cell>
          <cell r="AS159">
            <v>3130.9081652684299</v>
          </cell>
          <cell r="AT159">
            <v>11271269.394966301</v>
          </cell>
          <cell r="AY159">
            <v>2999.9999999997599</v>
          </cell>
          <cell r="AZ159">
            <v>10799999.9999991</v>
          </cell>
          <cell r="BB159">
            <v>10799999.9999991</v>
          </cell>
          <cell r="BD159">
            <v>1.63709046319127E-9</v>
          </cell>
          <cell r="BF159">
            <v>4988484.8459641198</v>
          </cell>
        </row>
        <row r="160">
          <cell r="V160">
            <v>0</v>
          </cell>
          <cell r="W160">
            <v>10800000</v>
          </cell>
          <cell r="X160">
            <v>3600000</v>
          </cell>
          <cell r="Y160">
            <v>3600000</v>
          </cell>
          <cell r="Z160">
            <v>0</v>
          </cell>
          <cell r="AA160">
            <v>0</v>
          </cell>
          <cell r="AB160">
            <v>3600000</v>
          </cell>
          <cell r="AG160">
            <v>22.199999999992599</v>
          </cell>
          <cell r="AH160">
            <v>7.4690733458305002E-3</v>
          </cell>
          <cell r="AO160">
            <v>130.93198825168901</v>
          </cell>
          <cell r="AQ160">
            <v>471355.15770608099</v>
          </cell>
          <cell r="AS160">
            <v>3130.9319882519999</v>
          </cell>
          <cell r="AT160">
            <v>11271355.157707199</v>
          </cell>
          <cell r="AY160">
            <v>3000.0000000003101</v>
          </cell>
          <cell r="AZ160">
            <v>10800000.000001101</v>
          </cell>
          <cell r="BB160">
            <v>10800000.000001101</v>
          </cell>
          <cell r="BD160">
            <v>0</v>
          </cell>
          <cell r="BF160">
            <v>4989155.65531136</v>
          </cell>
        </row>
        <row r="161">
          <cell r="V161">
            <v>0</v>
          </cell>
          <cell r="W161">
            <v>10800000</v>
          </cell>
          <cell r="X161">
            <v>3600000</v>
          </cell>
          <cell r="Y161">
            <v>3600000</v>
          </cell>
          <cell r="Z161">
            <v>0</v>
          </cell>
          <cell r="AA161">
            <v>0</v>
          </cell>
          <cell r="AB161">
            <v>3600000</v>
          </cell>
          <cell r="AG161">
            <v>22.1999999999931</v>
          </cell>
          <cell r="AH161">
            <v>7.4690733458304898E-3</v>
          </cell>
          <cell r="AO161">
            <v>130.94628951803401</v>
          </cell>
          <cell r="AQ161">
            <v>471406.64226492</v>
          </cell>
          <cell r="AS161">
            <v>3130.9462895176998</v>
          </cell>
          <cell r="AT161">
            <v>11271406.642263699</v>
          </cell>
          <cell r="AY161">
            <v>2999.9999999996598</v>
          </cell>
          <cell r="AZ161">
            <v>10799999.9999988</v>
          </cell>
          <cell r="BB161">
            <v>10799999.9999988</v>
          </cell>
          <cell r="BD161">
            <v>0</v>
          </cell>
          <cell r="BF161">
            <v>4989558.3110783501</v>
          </cell>
        </row>
        <row r="162">
          <cell r="V162">
            <v>0</v>
          </cell>
          <cell r="W162">
            <v>10800000</v>
          </cell>
          <cell r="X162">
            <v>3600000</v>
          </cell>
          <cell r="Y162">
            <v>3600000</v>
          </cell>
          <cell r="Z162">
            <v>0</v>
          </cell>
          <cell r="AA162">
            <v>0</v>
          </cell>
          <cell r="AB162">
            <v>3600000</v>
          </cell>
          <cell r="AG162">
            <v>22.1999999999925</v>
          </cell>
          <cell r="AH162">
            <v>7.4690733458305002E-3</v>
          </cell>
          <cell r="AO162">
            <v>130.94628951805501</v>
          </cell>
          <cell r="AQ162">
            <v>471406.64226499799</v>
          </cell>
          <cell r="AS162">
            <v>3130.9462895182901</v>
          </cell>
          <cell r="AT162">
            <v>11271406.6422658</v>
          </cell>
          <cell r="AY162">
            <v>3000.0000000002401</v>
          </cell>
          <cell r="AZ162">
            <v>10800000.000000799</v>
          </cell>
          <cell r="BB162">
            <v>10800000.000000799</v>
          </cell>
          <cell r="BD162">
            <v>0</v>
          </cell>
          <cell r="BF162">
            <v>4989558.3110791696</v>
          </cell>
        </row>
        <row r="163">
          <cell r="V163">
            <v>0</v>
          </cell>
          <cell r="W163">
            <v>10800000</v>
          </cell>
          <cell r="X163">
            <v>3600000</v>
          </cell>
          <cell r="Y163">
            <v>3600000</v>
          </cell>
          <cell r="Z163">
            <v>0</v>
          </cell>
          <cell r="AA163">
            <v>0</v>
          </cell>
          <cell r="AB163">
            <v>3600000</v>
          </cell>
          <cell r="AG163">
            <v>22.199999999993299</v>
          </cell>
          <cell r="AH163">
            <v>7.4690733458305002E-3</v>
          </cell>
          <cell r="AO163">
            <v>130.92245718932301</v>
          </cell>
          <cell r="AQ163">
            <v>471320.84588156297</v>
          </cell>
          <cell r="AS163">
            <v>3130.9224571889999</v>
          </cell>
          <cell r="AT163">
            <v>11271320.8458804</v>
          </cell>
          <cell r="AY163">
            <v>2999.9999999996799</v>
          </cell>
          <cell r="AZ163">
            <v>10799999.9999988</v>
          </cell>
          <cell r="BB163">
            <v>10799999.9999988</v>
          </cell>
          <cell r="BD163">
            <v>8.18545231595635E-10</v>
          </cell>
          <cell r="BF163">
            <v>4988887.2890318604</v>
          </cell>
        </row>
        <row r="164">
          <cell r="V164">
            <v>0</v>
          </cell>
          <cell r="W164">
            <v>10800000</v>
          </cell>
          <cell r="X164">
            <v>3600000</v>
          </cell>
          <cell r="Y164">
            <v>3600000</v>
          </cell>
          <cell r="Z164">
            <v>0</v>
          </cell>
          <cell r="AA164">
            <v>0</v>
          </cell>
          <cell r="AB164">
            <v>3600000</v>
          </cell>
          <cell r="AG164">
            <v>22.199999999993398</v>
          </cell>
          <cell r="AH164">
            <v>7.4690733458305002E-3</v>
          </cell>
          <cell r="AO164">
            <v>130.908165268678</v>
          </cell>
          <cell r="AQ164">
            <v>471269.39496724098</v>
          </cell>
          <cell r="AS164">
            <v>3130.9081652687</v>
          </cell>
          <cell r="AT164">
            <v>11271269.394967301</v>
          </cell>
          <cell r="AY164">
            <v>3000.00000000002</v>
          </cell>
          <cell r="AZ164">
            <v>10800000.000000101</v>
          </cell>
          <cell r="BB164">
            <v>10800000.000000101</v>
          </cell>
          <cell r="BD164">
            <v>0</v>
          </cell>
          <cell r="BF164">
            <v>4988484.8459644997</v>
          </cell>
        </row>
        <row r="165">
          <cell r="V165">
            <v>0</v>
          </cell>
          <cell r="W165">
            <v>10800000</v>
          </cell>
          <cell r="X165">
            <v>3600000</v>
          </cell>
          <cell r="Y165">
            <v>3600000</v>
          </cell>
          <cell r="Z165">
            <v>0</v>
          </cell>
          <cell r="AA165">
            <v>0</v>
          </cell>
          <cell r="AB165">
            <v>3600000</v>
          </cell>
          <cell r="AG165">
            <v>22.199999999992698</v>
          </cell>
          <cell r="AH165">
            <v>7.4690733458305002E-3</v>
          </cell>
          <cell r="AO165">
            <v>130.88437008838699</v>
          </cell>
          <cell r="AQ165">
            <v>471183.732318194</v>
          </cell>
          <cell r="AS165">
            <v>3130.88437008866</v>
          </cell>
          <cell r="AT165">
            <v>11271183.7323192</v>
          </cell>
          <cell r="AY165">
            <v>3000.0000000002801</v>
          </cell>
          <cell r="AZ165">
            <v>10800000.000001</v>
          </cell>
          <cell r="BB165">
            <v>10800000.000001</v>
          </cell>
          <cell r="BD165">
            <v>8.18545231595635E-10</v>
          </cell>
          <cell r="BF165">
            <v>4987814.7998867296</v>
          </cell>
        </row>
        <row r="166">
          <cell r="V166">
            <v>0</v>
          </cell>
          <cell r="W166">
            <v>10800000</v>
          </cell>
          <cell r="X166">
            <v>3600000</v>
          </cell>
          <cell r="Y166">
            <v>3600000</v>
          </cell>
          <cell r="Z166">
            <v>0</v>
          </cell>
          <cell r="AA166">
            <v>0</v>
          </cell>
          <cell r="AB166">
            <v>3600000</v>
          </cell>
          <cell r="AG166">
            <v>22.199999999993501</v>
          </cell>
          <cell r="AH166">
            <v>7.4690733458305002E-3</v>
          </cell>
          <cell r="AO166">
            <v>130.846342117163</v>
          </cell>
          <cell r="AQ166">
            <v>471046.83162178902</v>
          </cell>
          <cell r="AS166">
            <v>3130.8463421168299</v>
          </cell>
          <cell r="AT166">
            <v>11271046.8316206</v>
          </cell>
          <cell r="AY166">
            <v>2999.9999999996699</v>
          </cell>
          <cell r="AZ166">
            <v>10799999.9999988</v>
          </cell>
          <cell r="BB166">
            <v>10799999.9999988</v>
          </cell>
          <cell r="BD166">
            <v>0</v>
          </cell>
          <cell r="BF166">
            <v>4986743.84411084</v>
          </cell>
        </row>
        <row r="167">
          <cell r="V167">
            <v>0</v>
          </cell>
          <cell r="W167">
            <v>10800000</v>
          </cell>
          <cell r="X167">
            <v>3600000</v>
          </cell>
          <cell r="Y167">
            <v>3600000</v>
          </cell>
          <cell r="Z167">
            <v>0</v>
          </cell>
          <cell r="AA167">
            <v>0</v>
          </cell>
          <cell r="AB167">
            <v>3600000</v>
          </cell>
          <cell r="AG167">
            <v>22.199999999993199</v>
          </cell>
          <cell r="AH167">
            <v>7.4690733458305002E-3</v>
          </cell>
          <cell r="AO167">
            <v>130.855843458084</v>
          </cell>
          <cell r="AQ167">
            <v>471081.03644910298</v>
          </cell>
          <cell r="AS167">
            <v>3130.85584345815</v>
          </cell>
          <cell r="AT167">
            <v>11271081.0364493</v>
          </cell>
          <cell r="AY167">
            <v>3000.00000000006</v>
          </cell>
          <cell r="AZ167">
            <v>10800000.000000199</v>
          </cell>
          <cell r="BB167">
            <v>10800000.000000199</v>
          </cell>
          <cell r="BD167">
            <v>8.18545231595635E-10</v>
          </cell>
          <cell r="BF167">
            <v>4987011.4451323496</v>
          </cell>
        </row>
        <row r="168">
          <cell r="V168">
            <v>0</v>
          </cell>
          <cell r="W168">
            <v>10800000</v>
          </cell>
          <cell r="X168">
            <v>3600000</v>
          </cell>
          <cell r="Y168">
            <v>3600000</v>
          </cell>
          <cell r="Z168">
            <v>0</v>
          </cell>
          <cell r="AA168">
            <v>0</v>
          </cell>
          <cell r="AB168">
            <v>3600000</v>
          </cell>
          <cell r="AG168">
            <v>22.1999999999931</v>
          </cell>
          <cell r="AH168">
            <v>7.4690733458305002E-3</v>
          </cell>
          <cell r="AO168">
            <v>130.87010023297799</v>
          </cell>
          <cell r="AQ168">
            <v>471132.36083871999</v>
          </cell>
          <cell r="AS168">
            <v>3130.8701002329899</v>
          </cell>
          <cell r="AT168">
            <v>11271132.360838801</v>
          </cell>
          <cell r="AY168">
            <v>3000.00000000001</v>
          </cell>
          <cell r="AZ168">
            <v>10800000</v>
          </cell>
          <cell r="BB168">
            <v>10800000</v>
          </cell>
          <cell r="BD168">
            <v>8.18545231595635E-10</v>
          </cell>
          <cell r="BF168">
            <v>4987412.9639085</v>
          </cell>
        </row>
        <row r="169">
          <cell r="V169">
            <v>0</v>
          </cell>
          <cell r="W169">
            <v>10800000</v>
          </cell>
          <cell r="X169">
            <v>3600000</v>
          </cell>
          <cell r="Y169">
            <v>3600000</v>
          </cell>
          <cell r="Z169">
            <v>0</v>
          </cell>
          <cell r="AA169">
            <v>0</v>
          </cell>
          <cell r="AB169">
            <v>3600000</v>
          </cell>
          <cell r="AG169">
            <v>22.1999999999931</v>
          </cell>
          <cell r="AH169">
            <v>7.4690733458305002E-3</v>
          </cell>
          <cell r="AO169">
            <v>130.87010023297699</v>
          </cell>
          <cell r="AQ169">
            <v>471132.36083871702</v>
          </cell>
          <cell r="AS169">
            <v>3130.8701002329699</v>
          </cell>
          <cell r="AT169">
            <v>11271132.3608387</v>
          </cell>
          <cell r="AY169">
            <v>2999.99999999999</v>
          </cell>
          <cell r="AZ169">
            <v>10800000</v>
          </cell>
          <cell r="BB169">
            <v>10800000</v>
          </cell>
          <cell r="BD169">
            <v>8.18545231595635E-10</v>
          </cell>
          <cell r="BF169">
            <v>4987412.9639084702</v>
          </cell>
        </row>
        <row r="170">
          <cell r="V170">
            <v>0</v>
          </cell>
          <cell r="W170">
            <v>10800000</v>
          </cell>
          <cell r="X170">
            <v>3600000</v>
          </cell>
          <cell r="Y170">
            <v>3600000</v>
          </cell>
          <cell r="Z170">
            <v>0</v>
          </cell>
          <cell r="AA170">
            <v>0</v>
          </cell>
          <cell r="AB170">
            <v>3600000</v>
          </cell>
          <cell r="AG170">
            <v>22.1999999999931</v>
          </cell>
          <cell r="AH170">
            <v>7.4690733458305002E-3</v>
          </cell>
          <cell r="AO170">
            <v>130.87010023298399</v>
          </cell>
          <cell r="AQ170">
            <v>471132.36083874101</v>
          </cell>
          <cell r="AR170">
            <v>11271132.3608393</v>
          </cell>
          <cell r="AT170">
            <v>11271132.3608393</v>
          </cell>
          <cell r="AV170">
            <v>4.65661287307739E-10</v>
          </cell>
          <cell r="AZ170">
            <v>10800000.0000006</v>
          </cell>
          <cell r="BB170">
            <v>10800000.0000006</v>
          </cell>
          <cell r="BD170">
            <v>0</v>
          </cell>
          <cell r="BF170">
            <v>4987412.9639087198</v>
          </cell>
        </row>
        <row r="171">
          <cell r="V171">
            <v>0</v>
          </cell>
          <cell r="W171">
            <v>10800000</v>
          </cell>
          <cell r="X171">
            <v>3600000</v>
          </cell>
          <cell r="Y171">
            <v>3600000</v>
          </cell>
          <cell r="Z171">
            <v>0</v>
          </cell>
          <cell r="AA171">
            <v>0</v>
          </cell>
          <cell r="AB171">
            <v>3600000</v>
          </cell>
          <cell r="AG171">
            <v>22.199999999993398</v>
          </cell>
          <cell r="AH171">
            <v>7.4690733458305002E-3</v>
          </cell>
          <cell r="AO171">
            <v>130.87010023296801</v>
          </cell>
          <cell r="AQ171">
            <v>471132.360838686</v>
          </cell>
          <cell r="AR171">
            <v>11271132.3608378</v>
          </cell>
          <cell r="AT171">
            <v>11271132.3608378</v>
          </cell>
          <cell r="AV171">
            <v>0</v>
          </cell>
          <cell r="AZ171">
            <v>10799999.9999991</v>
          </cell>
          <cell r="BB171">
            <v>10799999.9999991</v>
          </cell>
          <cell r="BD171">
            <v>8.18545231595635E-10</v>
          </cell>
          <cell r="BF171">
            <v>4987412.9639081396</v>
          </cell>
        </row>
        <row r="172">
          <cell r="V172">
            <v>0</v>
          </cell>
          <cell r="W172">
            <v>10800000</v>
          </cell>
          <cell r="X172">
            <v>3600000</v>
          </cell>
          <cell r="Y172">
            <v>3600000</v>
          </cell>
          <cell r="Z172">
            <v>0</v>
          </cell>
          <cell r="AA172">
            <v>0</v>
          </cell>
          <cell r="AB172">
            <v>3600000</v>
          </cell>
          <cell r="AG172">
            <v>22.1999999999931</v>
          </cell>
          <cell r="AH172">
            <v>7.4690733458305002E-3</v>
          </cell>
          <cell r="AO172">
            <v>130.87010023297901</v>
          </cell>
          <cell r="AQ172">
            <v>471132.36083872302</v>
          </cell>
          <cell r="AR172">
            <v>11271132.360838801</v>
          </cell>
          <cell r="AT172">
            <v>11271132.360838801</v>
          </cell>
          <cell r="AV172">
            <v>1.3969838619232099E-9</v>
          </cell>
          <cell r="AZ172">
            <v>10800000.000000101</v>
          </cell>
          <cell r="BB172">
            <v>10800000.000000101</v>
          </cell>
          <cell r="BD172">
            <v>8.18545231595635E-10</v>
          </cell>
          <cell r="BF172">
            <v>4987412.9639085401</v>
          </cell>
        </row>
        <row r="173">
          <cell r="V173">
            <v>0</v>
          </cell>
          <cell r="W173">
            <v>10800000</v>
          </cell>
          <cell r="X173">
            <v>3600000</v>
          </cell>
          <cell r="Y173">
            <v>3600000</v>
          </cell>
          <cell r="Z173">
            <v>0</v>
          </cell>
          <cell r="AA173">
            <v>0</v>
          </cell>
          <cell r="AB173">
            <v>3600000</v>
          </cell>
          <cell r="AG173">
            <v>22.199999999993</v>
          </cell>
          <cell r="AH173">
            <v>7.4690733458305002E-3</v>
          </cell>
          <cell r="AO173">
            <v>130.87010023297401</v>
          </cell>
          <cell r="AQ173">
            <v>471132.360838708</v>
          </cell>
          <cell r="AR173">
            <v>11271132.3608384</v>
          </cell>
          <cell r="AT173">
            <v>11271132.3608384</v>
          </cell>
          <cell r="AV173">
            <v>9.31322574615478E-10</v>
          </cell>
          <cell r="AZ173">
            <v>10799999.9999997</v>
          </cell>
          <cell r="BB173">
            <v>10799999.9999997</v>
          </cell>
          <cell r="BD173">
            <v>0</v>
          </cell>
          <cell r="BF173">
            <v>4987412.9639083799</v>
          </cell>
        </row>
        <row r="174">
          <cell r="V174">
            <v>0</v>
          </cell>
          <cell r="W174">
            <v>10800000</v>
          </cell>
          <cell r="X174">
            <v>3600000</v>
          </cell>
          <cell r="Y174">
            <v>3600000</v>
          </cell>
          <cell r="Z174">
            <v>0</v>
          </cell>
          <cell r="AA174">
            <v>0</v>
          </cell>
          <cell r="AB174">
            <v>3600000</v>
          </cell>
          <cell r="AG174">
            <v>22.199999999993</v>
          </cell>
          <cell r="AH174">
            <v>7.4690733458305002E-3</v>
          </cell>
          <cell r="AO174">
            <v>130.87010023297501</v>
          </cell>
          <cell r="AQ174">
            <v>471132.36083870998</v>
          </cell>
          <cell r="AR174">
            <v>11271132.360838501</v>
          </cell>
          <cell r="AT174">
            <v>11271132.360838501</v>
          </cell>
          <cell r="AV174">
            <v>1.3969838619232099E-9</v>
          </cell>
          <cell r="AZ174">
            <v>10799999.999999801</v>
          </cell>
          <cell r="BB174">
            <v>10799999.999999801</v>
          </cell>
          <cell r="BD174">
            <v>0</v>
          </cell>
          <cell r="BF174">
            <v>4987412.9639083901</v>
          </cell>
        </row>
        <row r="175">
          <cell r="V175">
            <v>0</v>
          </cell>
          <cell r="W175">
            <v>10800000</v>
          </cell>
          <cell r="X175">
            <v>3600000</v>
          </cell>
          <cell r="Y175">
            <v>3600000</v>
          </cell>
          <cell r="Z175">
            <v>0</v>
          </cell>
          <cell r="AA175">
            <v>0</v>
          </cell>
          <cell r="AB175">
            <v>3600000</v>
          </cell>
          <cell r="AG175">
            <v>22.199999999993501</v>
          </cell>
          <cell r="AH175">
            <v>7.4690733458305002E-3</v>
          </cell>
          <cell r="AO175">
            <v>130.870100232976</v>
          </cell>
          <cell r="AQ175">
            <v>471132.36083871301</v>
          </cell>
          <cell r="AR175">
            <v>11271132.3608386</v>
          </cell>
          <cell r="AT175">
            <v>11271132.3608386</v>
          </cell>
          <cell r="AV175">
            <v>4.65661287307739E-10</v>
          </cell>
          <cell r="AZ175">
            <v>10799999.999999899</v>
          </cell>
          <cell r="BB175">
            <v>10799999.999999899</v>
          </cell>
          <cell r="BD175">
            <v>1.63709046319127E-9</v>
          </cell>
          <cell r="BF175">
            <v>4987412.9639084302</v>
          </cell>
        </row>
        <row r="176">
          <cell r="V176">
            <v>0</v>
          </cell>
          <cell r="W176">
            <v>10800000</v>
          </cell>
          <cell r="X176">
            <v>3600000</v>
          </cell>
          <cell r="Y176">
            <v>3600000</v>
          </cell>
          <cell r="Z176">
            <v>0</v>
          </cell>
          <cell r="AA176">
            <v>0</v>
          </cell>
          <cell r="AB176">
            <v>3600000</v>
          </cell>
          <cell r="AG176">
            <v>22.199999999992801</v>
          </cell>
          <cell r="AH176">
            <v>7.4690733458305002E-3</v>
          </cell>
          <cell r="AO176">
            <v>130.87010023298899</v>
          </cell>
          <cell r="AQ176">
            <v>471132.36083875899</v>
          </cell>
          <cell r="AR176">
            <v>11271132.360839801</v>
          </cell>
          <cell r="AT176">
            <v>11271132.360839801</v>
          </cell>
          <cell r="AV176">
            <v>0</v>
          </cell>
          <cell r="AZ176">
            <v>10800000.000001101</v>
          </cell>
          <cell r="BB176">
            <v>10800000.000001101</v>
          </cell>
          <cell r="BD176">
            <v>8.18545231595635E-10</v>
          </cell>
          <cell r="BF176">
            <v>4987412.9639089201</v>
          </cell>
        </row>
        <row r="177">
          <cell r="V177">
            <v>0</v>
          </cell>
          <cell r="W177">
            <v>10800000</v>
          </cell>
          <cell r="X177">
            <v>3600000</v>
          </cell>
          <cell r="Y177">
            <v>3600000</v>
          </cell>
          <cell r="Z177">
            <v>0</v>
          </cell>
          <cell r="AA177">
            <v>0</v>
          </cell>
          <cell r="AB177">
            <v>3600000</v>
          </cell>
          <cell r="AG177">
            <v>22.199999999993398</v>
          </cell>
          <cell r="AH177">
            <v>7.4690733458305097E-3</v>
          </cell>
          <cell r="AO177">
            <v>130.846342117163</v>
          </cell>
          <cell r="AQ177">
            <v>471046.83162178798</v>
          </cell>
          <cell r="AR177">
            <v>11271046.8316206</v>
          </cell>
          <cell r="AT177">
            <v>11271046.8316206</v>
          </cell>
          <cell r="AV177">
            <v>1.86264514923095E-9</v>
          </cell>
          <cell r="AZ177">
            <v>10799999.9999988</v>
          </cell>
          <cell r="BB177">
            <v>10799999.9999988</v>
          </cell>
          <cell r="BD177">
            <v>8.18545231595635E-10</v>
          </cell>
          <cell r="BF177">
            <v>4986743.84411084</v>
          </cell>
        </row>
        <row r="178">
          <cell r="V178">
            <v>0</v>
          </cell>
          <cell r="W178">
            <v>10800000</v>
          </cell>
          <cell r="X178">
            <v>3600000</v>
          </cell>
          <cell r="Y178">
            <v>3600000</v>
          </cell>
          <cell r="Z178">
            <v>0</v>
          </cell>
          <cell r="AA178">
            <v>0</v>
          </cell>
          <cell r="AB178">
            <v>3600000</v>
          </cell>
          <cell r="AG178">
            <v>22.199999999993299</v>
          </cell>
          <cell r="AH178">
            <v>7.4690733458305097E-3</v>
          </cell>
          <cell r="AO178">
            <v>130.83209486936201</v>
          </cell>
          <cell r="AQ178">
            <v>470995.54152970301</v>
          </cell>
          <cell r="AR178">
            <v>11270995.541530401</v>
          </cell>
          <cell r="AT178">
            <v>11270995.541530401</v>
          </cell>
          <cell r="AV178">
            <v>9.31322574615478E-10</v>
          </cell>
          <cell r="AZ178">
            <v>10800000.0000007</v>
          </cell>
          <cell r="BB178">
            <v>10800000.0000007</v>
          </cell>
          <cell r="BD178">
            <v>2.4556356947869E-9</v>
          </cell>
          <cell r="BF178">
            <v>4986342.5598250302</v>
          </cell>
        </row>
        <row r="179">
          <cell r="V179">
            <v>0</v>
          </cell>
          <cell r="W179">
            <v>10800000</v>
          </cell>
          <cell r="X179">
            <v>3600000</v>
          </cell>
          <cell r="Y179">
            <v>3600000</v>
          </cell>
          <cell r="Z179">
            <v>0</v>
          </cell>
          <cell r="AA179">
            <v>0</v>
          </cell>
          <cell r="AB179">
            <v>3600000</v>
          </cell>
          <cell r="AG179">
            <v>22.199999999993199</v>
          </cell>
          <cell r="AH179">
            <v>7.4690733458305097E-3</v>
          </cell>
          <cell r="AO179">
            <v>130.80837306649599</v>
          </cell>
          <cell r="AQ179">
            <v>470910.14303938398</v>
          </cell>
          <cell r="AR179">
            <v>11270910.143038699</v>
          </cell>
          <cell r="AT179">
            <v>11270910.143038699</v>
          </cell>
          <cell r="AV179">
            <v>2.7939677238464302E-9</v>
          </cell>
          <cell r="AZ179">
            <v>10799999.9999993</v>
          </cell>
          <cell r="BB179">
            <v>10799999.9999993</v>
          </cell>
          <cell r="BD179">
            <v>8.18545231595635E-10</v>
          </cell>
          <cell r="BF179">
            <v>4985674.4274025504</v>
          </cell>
        </row>
        <row r="180">
          <cell r="V180">
            <v>0</v>
          </cell>
          <cell r="W180">
            <v>10800000</v>
          </cell>
          <cell r="X180">
            <v>3600000</v>
          </cell>
          <cell r="Y180">
            <v>3600000</v>
          </cell>
          <cell r="Z180">
            <v>0</v>
          </cell>
          <cell r="AA180">
            <v>0</v>
          </cell>
          <cell r="AB180">
            <v>3600000</v>
          </cell>
          <cell r="AG180">
            <v>22.199999999993601</v>
          </cell>
          <cell r="AH180">
            <v>7.4690733458305097E-3</v>
          </cell>
          <cell r="AO180">
            <v>130.794147448584</v>
          </cell>
          <cell r="AQ180">
            <v>470858.930814903</v>
          </cell>
          <cell r="AR180">
            <v>11270858.930814501</v>
          </cell>
          <cell r="AT180">
            <v>11270858.930814501</v>
          </cell>
          <cell r="AV180">
            <v>1.86264514923095E-9</v>
          </cell>
          <cell r="AZ180">
            <v>10799999.9999996</v>
          </cell>
          <cell r="BB180">
            <v>10799999.9999996</v>
          </cell>
          <cell r="BD180">
            <v>8.18545231595635E-10</v>
          </cell>
          <cell r="BF180">
            <v>4985273.7286601998</v>
          </cell>
        </row>
        <row r="181">
          <cell r="V181">
            <v>0</v>
          </cell>
          <cell r="W181">
            <v>10800000</v>
          </cell>
          <cell r="X181">
            <v>3600000</v>
          </cell>
          <cell r="Y181">
            <v>3600000</v>
          </cell>
          <cell r="Z181">
            <v>0</v>
          </cell>
          <cell r="AA181">
            <v>0</v>
          </cell>
          <cell r="AB181">
            <v>3600000</v>
          </cell>
          <cell r="AG181">
            <v>22.1999999999937</v>
          </cell>
          <cell r="AH181">
            <v>7.4690733458305097E-3</v>
          </cell>
          <cell r="AO181">
            <v>130.794147448589</v>
          </cell>
          <cell r="AQ181">
            <v>470858.93081492197</v>
          </cell>
          <cell r="AR181">
            <v>11270858.930815</v>
          </cell>
          <cell r="AT181">
            <v>11270858.930815</v>
          </cell>
          <cell r="AV181">
            <v>0</v>
          </cell>
          <cell r="AZ181">
            <v>10800000.000000101</v>
          </cell>
          <cell r="BB181">
            <v>10800000.000000101</v>
          </cell>
          <cell r="BD181">
            <v>1.63709046319127E-9</v>
          </cell>
          <cell r="BF181">
            <v>4985273.7286604</v>
          </cell>
        </row>
        <row r="182">
          <cell r="V182">
            <v>0</v>
          </cell>
          <cell r="W182">
            <v>10800000</v>
          </cell>
          <cell r="X182">
            <v>3600000</v>
          </cell>
          <cell r="Y182">
            <v>3600000</v>
          </cell>
          <cell r="Z182">
            <v>0</v>
          </cell>
          <cell r="AA182">
            <v>0</v>
          </cell>
          <cell r="AB182">
            <v>3600000</v>
          </cell>
          <cell r="AG182">
            <v>22.199999999992901</v>
          </cell>
          <cell r="AH182">
            <v>7.4690733458305097E-3</v>
          </cell>
          <cell r="AO182">
            <v>130.81785992169901</v>
          </cell>
          <cell r="AQ182">
            <v>470944.295718115</v>
          </cell>
          <cell r="AR182">
            <v>11270944.2957185</v>
          </cell>
          <cell r="AT182">
            <v>11270944.2957185</v>
          </cell>
          <cell r="AV182">
            <v>0</v>
          </cell>
          <cell r="AZ182">
            <v>10800000.0000004</v>
          </cell>
          <cell r="BB182">
            <v>10800000.0000004</v>
          </cell>
          <cell r="BD182">
            <v>8.18545231595635E-10</v>
          </cell>
          <cell r="BF182">
            <v>4985941.63519408</v>
          </cell>
        </row>
        <row r="183">
          <cell r="V183">
            <v>0</v>
          </cell>
          <cell r="W183">
            <v>10800000</v>
          </cell>
          <cell r="X183">
            <v>3600000</v>
          </cell>
          <cell r="Y183">
            <v>3600000</v>
          </cell>
          <cell r="Z183">
            <v>0</v>
          </cell>
          <cell r="AA183">
            <v>0</v>
          </cell>
          <cell r="AB183">
            <v>3600000</v>
          </cell>
          <cell r="AG183">
            <v>22.199999999993</v>
          </cell>
          <cell r="AH183">
            <v>7.4690733458305097E-3</v>
          </cell>
          <cell r="AO183">
            <v>130.85584345807999</v>
          </cell>
          <cell r="AQ183">
            <v>471081.03644908802</v>
          </cell>
          <cell r="AR183">
            <v>11271081.0364489</v>
          </cell>
          <cell r="AT183">
            <v>11271081.0364489</v>
          </cell>
          <cell r="AV183">
            <v>0</v>
          </cell>
          <cell r="AZ183">
            <v>10799999.999999801</v>
          </cell>
          <cell r="BB183">
            <v>10799999.999999801</v>
          </cell>
          <cell r="BD183">
            <v>0</v>
          </cell>
          <cell r="BF183">
            <v>4987011.4451321904</v>
          </cell>
        </row>
        <row r="184">
          <cell r="V184">
            <v>0</v>
          </cell>
          <cell r="W184">
            <v>10800000</v>
          </cell>
          <cell r="X184">
            <v>3600000</v>
          </cell>
          <cell r="Y184">
            <v>3600000</v>
          </cell>
          <cell r="Z184">
            <v>0</v>
          </cell>
          <cell r="AA184">
            <v>0</v>
          </cell>
          <cell r="AB184">
            <v>3600000</v>
          </cell>
          <cell r="AG184">
            <v>22.199999999993501</v>
          </cell>
          <cell r="AH184">
            <v>7.4690733458305202E-3</v>
          </cell>
          <cell r="AO184">
            <v>130.870100232976</v>
          </cell>
          <cell r="AQ184">
            <v>471132.36083871202</v>
          </cell>
          <cell r="AR184">
            <v>11271132.360838501</v>
          </cell>
          <cell r="AT184">
            <v>11271132.360838501</v>
          </cell>
          <cell r="AV184">
            <v>1.3969838619232099E-9</v>
          </cell>
          <cell r="AZ184">
            <v>10799999.999999801</v>
          </cell>
          <cell r="BB184">
            <v>10799999.999999801</v>
          </cell>
          <cell r="BD184">
            <v>8.18545231595635E-10</v>
          </cell>
          <cell r="BF184">
            <v>4987412.9639084199</v>
          </cell>
        </row>
        <row r="185">
          <cell r="V185">
            <v>0</v>
          </cell>
          <cell r="W185">
            <v>10800000</v>
          </cell>
          <cell r="X185">
            <v>3600000</v>
          </cell>
          <cell r="Y185">
            <v>3600000</v>
          </cell>
          <cell r="Z185">
            <v>0</v>
          </cell>
          <cell r="AA185">
            <v>0</v>
          </cell>
          <cell r="AB185">
            <v>3600000</v>
          </cell>
          <cell r="AG185">
            <v>22.199999999993199</v>
          </cell>
          <cell r="AH185">
            <v>7.4690733458305097E-3</v>
          </cell>
          <cell r="AO185">
            <v>130.84634211717599</v>
          </cell>
          <cell r="AQ185">
            <v>471046.83162183501</v>
          </cell>
          <cell r="AR185">
            <v>11271046.8316219</v>
          </cell>
          <cell r="AT185">
            <v>11271046.8316219</v>
          </cell>
          <cell r="AV185">
            <v>4.6566128730773901E-9</v>
          </cell>
          <cell r="AZ185">
            <v>10800000</v>
          </cell>
          <cell r="BB185">
            <v>10800000</v>
          </cell>
          <cell r="BD185">
            <v>0</v>
          </cell>
          <cell r="BF185">
            <v>4986743.8441113299</v>
          </cell>
        </row>
        <row r="186">
          <cell r="V186">
            <v>0</v>
          </cell>
          <cell r="W186">
            <v>10800000</v>
          </cell>
          <cell r="X186">
            <v>3600000</v>
          </cell>
          <cell r="Y186">
            <v>3600000</v>
          </cell>
          <cell r="Z186">
            <v>0</v>
          </cell>
          <cell r="AA186">
            <v>0</v>
          </cell>
          <cell r="AB186">
            <v>3600000</v>
          </cell>
          <cell r="AG186">
            <v>22.199999999993501</v>
          </cell>
          <cell r="AH186">
            <v>7.4690733458305202E-3</v>
          </cell>
          <cell r="AO186">
            <v>130.83209486935201</v>
          </cell>
          <cell r="AQ186">
            <v>470995.54152966902</v>
          </cell>
          <cell r="AR186">
            <v>11270995.541529501</v>
          </cell>
          <cell r="AT186">
            <v>11270995.541529501</v>
          </cell>
          <cell r="AV186">
            <v>2.3283064365386901E-9</v>
          </cell>
          <cell r="AZ186">
            <v>10799999.999999801</v>
          </cell>
          <cell r="BB186">
            <v>10799999.999999801</v>
          </cell>
          <cell r="BD186">
            <v>0</v>
          </cell>
          <cell r="BF186">
            <v>4986342.5598246697</v>
          </cell>
        </row>
        <row r="187">
          <cell r="V187">
            <v>0</v>
          </cell>
          <cell r="W187">
            <v>10800000</v>
          </cell>
          <cell r="X187">
            <v>3600000</v>
          </cell>
          <cell r="Y187">
            <v>3600000</v>
          </cell>
          <cell r="Z187">
            <v>0</v>
          </cell>
          <cell r="AA187">
            <v>0</v>
          </cell>
          <cell r="AB187">
            <v>3600000</v>
          </cell>
          <cell r="AG187">
            <v>22.199999999993199</v>
          </cell>
          <cell r="AH187">
            <v>7.4690733458305202E-3</v>
          </cell>
          <cell r="AO187">
            <v>130.80837306650301</v>
          </cell>
          <cell r="AQ187">
            <v>470910.14303941</v>
          </cell>
          <cell r="AR187">
            <v>11270910.1430394</v>
          </cell>
          <cell r="AT187">
            <v>11270910.1430394</v>
          </cell>
          <cell r="AV187">
            <v>9.31322574615478E-10</v>
          </cell>
          <cell r="AZ187">
            <v>10800000</v>
          </cell>
          <cell r="BB187">
            <v>10800000</v>
          </cell>
          <cell r="BD187">
            <v>8.18545231595635E-10</v>
          </cell>
          <cell r="BF187">
            <v>4985674.4274028204</v>
          </cell>
        </row>
        <row r="188">
          <cell r="V188">
            <v>0</v>
          </cell>
          <cell r="W188">
            <v>10800000</v>
          </cell>
          <cell r="X188">
            <v>3600000</v>
          </cell>
          <cell r="Y188">
            <v>3600000</v>
          </cell>
          <cell r="Z188">
            <v>0</v>
          </cell>
          <cell r="AA188">
            <v>0</v>
          </cell>
          <cell r="AB188">
            <v>3600000</v>
          </cell>
          <cell r="AG188">
            <v>22.199999999993601</v>
          </cell>
          <cell r="AH188">
            <v>7.4690733458305097E-3</v>
          </cell>
          <cell r="AO188">
            <v>130.79414744858499</v>
          </cell>
          <cell r="AQ188">
            <v>470858.93081490498</v>
          </cell>
          <cell r="AR188">
            <v>11270858.930814501</v>
          </cell>
          <cell r="AT188">
            <v>11270858.930814501</v>
          </cell>
          <cell r="AV188">
            <v>0</v>
          </cell>
          <cell r="AZ188">
            <v>10799999.9999996</v>
          </cell>
          <cell r="BB188">
            <v>10799999.9999996</v>
          </cell>
          <cell r="BD188">
            <v>1.63709046319127E-9</v>
          </cell>
          <cell r="BF188">
            <v>4985273.7286602203</v>
          </cell>
        </row>
        <row r="189">
          <cell r="V189">
            <v>0</v>
          </cell>
          <cell r="W189">
            <v>10800000</v>
          </cell>
          <cell r="X189">
            <v>3600000</v>
          </cell>
          <cell r="Y189">
            <v>3600000</v>
          </cell>
          <cell r="Z189">
            <v>0</v>
          </cell>
          <cell r="AA189">
            <v>0</v>
          </cell>
          <cell r="AB189">
            <v>3600000</v>
          </cell>
          <cell r="AG189">
            <v>22.199999999993299</v>
          </cell>
          <cell r="AH189">
            <v>7.4690733458305097E-3</v>
          </cell>
          <cell r="AO189">
            <v>130.77046280528401</v>
          </cell>
          <cell r="AQ189">
            <v>470773.66609902203</v>
          </cell>
          <cell r="AR189">
            <v>11270773.666099099</v>
          </cell>
          <cell r="AT189">
            <v>11270773.666099099</v>
          </cell>
          <cell r="AV189">
            <v>0</v>
          </cell>
          <cell r="AZ189">
            <v>10800000.000000101</v>
          </cell>
          <cell r="BB189">
            <v>10800000.000000101</v>
          </cell>
          <cell r="BD189">
            <v>0</v>
          </cell>
          <cell r="BF189">
            <v>4984606.5484446799</v>
          </cell>
        </row>
        <row r="190">
          <cell r="V190">
            <v>0</v>
          </cell>
          <cell r="W190">
            <v>10800000</v>
          </cell>
          <cell r="X190">
            <v>3600000</v>
          </cell>
          <cell r="Y190">
            <v>3600000</v>
          </cell>
          <cell r="Z190">
            <v>0</v>
          </cell>
          <cell r="AA190">
            <v>0</v>
          </cell>
          <cell r="AB190">
            <v>3600000</v>
          </cell>
          <cell r="AG190">
            <v>22.1999999999938</v>
          </cell>
          <cell r="AH190">
            <v>7.4690733458305202E-3</v>
          </cell>
          <cell r="AO190">
            <v>130.732610662696</v>
          </cell>
          <cell r="AQ190">
            <v>470637.39838570601</v>
          </cell>
          <cell r="AR190">
            <v>11270637.3983854</v>
          </cell>
          <cell r="AT190">
            <v>11270637.3983854</v>
          </cell>
          <cell r="AV190">
            <v>0</v>
          </cell>
          <cell r="AZ190">
            <v>10799999.9999997</v>
          </cell>
          <cell r="BB190">
            <v>10799999.9999997</v>
          </cell>
          <cell r="BD190">
            <v>3.27418092638254E-9</v>
          </cell>
          <cell r="BF190">
            <v>4983540.1978033697</v>
          </cell>
        </row>
        <row r="191">
          <cell r="V191">
            <v>0</v>
          </cell>
          <cell r="W191">
            <v>10800000</v>
          </cell>
          <cell r="X191">
            <v>3600000</v>
          </cell>
          <cell r="Y191">
            <v>3600000</v>
          </cell>
          <cell r="Z191">
            <v>0</v>
          </cell>
          <cell r="AA191">
            <v>0</v>
          </cell>
          <cell r="AB191">
            <v>3600000</v>
          </cell>
          <cell r="AG191">
            <v>22.199999999993199</v>
          </cell>
          <cell r="AH191">
            <v>7.4690733458305202E-3</v>
          </cell>
          <cell r="AO191">
            <v>130.718428817579</v>
          </cell>
          <cell r="AQ191">
            <v>470586.343743284</v>
          </cell>
          <cell r="AR191">
            <v>11270586.3437442</v>
          </cell>
          <cell r="AT191">
            <v>11270586.3437442</v>
          </cell>
          <cell r="AV191">
            <v>0</v>
          </cell>
          <cell r="AZ191">
            <v>10800000.0000009</v>
          </cell>
          <cell r="BB191">
            <v>10800000.0000009</v>
          </cell>
          <cell r="BD191">
            <v>0</v>
          </cell>
          <cell r="BF191">
            <v>4983140.6553731402</v>
          </cell>
        </row>
        <row r="192">
          <cell r="V192">
            <v>0</v>
          </cell>
          <cell r="W192">
            <v>10800000</v>
          </cell>
          <cell r="X192">
            <v>3600000</v>
          </cell>
          <cell r="Y192">
            <v>3600000</v>
          </cell>
          <cell r="Z192">
            <v>0</v>
          </cell>
          <cell r="AA192">
            <v>0</v>
          </cell>
          <cell r="AB192">
            <v>3600000</v>
          </cell>
          <cell r="AG192">
            <v>22.1999999999937</v>
          </cell>
          <cell r="AH192">
            <v>7.4690733458305202E-3</v>
          </cell>
          <cell r="AO192">
            <v>130.71842881755799</v>
          </cell>
          <cell r="AQ192">
            <v>470586.34374321002</v>
          </cell>
          <cell r="AR192">
            <v>11270586.343742101</v>
          </cell>
          <cell r="AT192">
            <v>11270586.343742101</v>
          </cell>
          <cell r="AV192">
            <v>1.3969838619232099E-9</v>
          </cell>
          <cell r="AZ192">
            <v>10799999.999998899</v>
          </cell>
          <cell r="BB192">
            <v>10799999.999998899</v>
          </cell>
          <cell r="BD192">
            <v>8.18545231595635E-10</v>
          </cell>
          <cell r="BF192">
            <v>4983140.6553723402</v>
          </cell>
        </row>
        <row r="193">
          <cell r="V193">
            <v>0</v>
          </cell>
          <cell r="W193">
            <v>10800000</v>
          </cell>
          <cell r="X193">
            <v>3600000</v>
          </cell>
          <cell r="Y193">
            <v>3600000</v>
          </cell>
          <cell r="Z193">
            <v>0</v>
          </cell>
          <cell r="AA193">
            <v>0</v>
          </cell>
          <cell r="AB193">
            <v>3600000</v>
          </cell>
          <cell r="AG193">
            <v>22.1999999999938</v>
          </cell>
          <cell r="AH193">
            <v>7.4690733458305202E-3</v>
          </cell>
          <cell r="AO193">
            <v>130.718428817568</v>
          </cell>
          <cell r="AQ193">
            <v>470586.343743245</v>
          </cell>
          <cell r="AR193">
            <v>11270586.343743101</v>
          </cell>
          <cell r="AT193">
            <v>11270586.343743101</v>
          </cell>
          <cell r="AV193">
            <v>0</v>
          </cell>
          <cell r="AZ193">
            <v>10799999.999999801</v>
          </cell>
          <cell r="BB193">
            <v>10799999.999999801</v>
          </cell>
          <cell r="BD193">
            <v>0</v>
          </cell>
          <cell r="BF193">
            <v>4983140.65537271</v>
          </cell>
        </row>
        <row r="194">
          <cell r="V194">
            <v>0</v>
          </cell>
          <cell r="W194">
            <v>14400000</v>
          </cell>
          <cell r="X194">
            <v>3600000</v>
          </cell>
          <cell r="Y194">
            <v>3600000</v>
          </cell>
          <cell r="Z194">
            <v>3600000</v>
          </cell>
          <cell r="AA194">
            <v>0</v>
          </cell>
          <cell r="AB194">
            <v>3600000</v>
          </cell>
          <cell r="AG194">
            <v>22.1999999992535</v>
          </cell>
          <cell r="AH194">
            <v>7.4690733458305202E-3</v>
          </cell>
          <cell r="AO194">
            <v>166.80492980454301</v>
          </cell>
          <cell r="AQ194">
            <v>600497.74729635497</v>
          </cell>
          <cell r="AS194">
            <v>4166.8049301183701</v>
          </cell>
          <cell r="AT194">
            <v>15000497.7484261</v>
          </cell>
          <cell r="AY194">
            <v>4000.0000003138298</v>
          </cell>
          <cell r="AZ194">
            <v>14400000.0011298</v>
          </cell>
          <cell r="BB194">
            <v>14400000.0011298</v>
          </cell>
          <cell r="BD194">
            <v>8.18545231595635E-10</v>
          </cell>
          <cell r="BF194">
            <v>6358800.6277650399</v>
          </cell>
        </row>
        <row r="195">
          <cell r="V195">
            <v>0</v>
          </cell>
          <cell r="W195">
            <v>14400000</v>
          </cell>
          <cell r="X195">
            <v>3600000</v>
          </cell>
          <cell r="Y195">
            <v>3600000</v>
          </cell>
          <cell r="Z195">
            <v>3600000</v>
          </cell>
          <cell r="AA195">
            <v>0</v>
          </cell>
          <cell r="AB195">
            <v>3600000</v>
          </cell>
          <cell r="AG195">
            <v>22.199999999163399</v>
          </cell>
          <cell r="AH195">
            <v>7.4690733458305202E-3</v>
          </cell>
          <cell r="AO195">
            <v>166.80492979543101</v>
          </cell>
          <cell r="AQ195">
            <v>600497.74726355204</v>
          </cell>
          <cell r="AS195">
            <v>4166.8049298454998</v>
          </cell>
          <cell r="AT195">
            <v>15000497.747443801</v>
          </cell>
          <cell r="AY195">
            <v>4000.00000005007</v>
          </cell>
          <cell r="AZ195">
            <v>14400000.0001803</v>
          </cell>
          <cell r="BB195">
            <v>14400000.0001803</v>
          </cell>
          <cell r="BD195">
            <v>3.27418092638254E-9</v>
          </cell>
          <cell r="BF195">
            <v>6358800.6274176799</v>
          </cell>
        </row>
        <row r="196">
          <cell r="V196">
            <v>0</v>
          </cell>
          <cell r="W196">
            <v>14400000</v>
          </cell>
          <cell r="X196">
            <v>3600000</v>
          </cell>
          <cell r="Y196">
            <v>3600000</v>
          </cell>
          <cell r="Z196">
            <v>3600000</v>
          </cell>
          <cell r="AA196">
            <v>0</v>
          </cell>
          <cell r="AB196">
            <v>3600000</v>
          </cell>
          <cell r="AG196">
            <v>22.199999999162799</v>
          </cell>
          <cell r="AH196">
            <v>7.4690733458305202E-3</v>
          </cell>
          <cell r="AO196">
            <v>166.80492979413</v>
          </cell>
          <cell r="AQ196">
            <v>600497.74725886795</v>
          </cell>
          <cell r="AS196">
            <v>4166.8049298065298</v>
          </cell>
          <cell r="AT196">
            <v>15000497.747303501</v>
          </cell>
          <cell r="AY196">
            <v>4000.0000000124001</v>
          </cell>
          <cell r="AZ196">
            <v>14400000.0000447</v>
          </cell>
          <cell r="BB196">
            <v>14400000.000044599</v>
          </cell>
          <cell r="BD196">
            <v>2.4556356947869E-9</v>
          </cell>
          <cell r="BF196">
            <v>6358800.6273680702</v>
          </cell>
        </row>
        <row r="197">
          <cell r="V197">
            <v>0</v>
          </cell>
          <cell r="W197">
            <v>14400000</v>
          </cell>
          <cell r="X197">
            <v>3600000</v>
          </cell>
          <cell r="Y197">
            <v>3600000</v>
          </cell>
          <cell r="Z197">
            <v>3600000</v>
          </cell>
          <cell r="AA197">
            <v>0</v>
          </cell>
          <cell r="AB197">
            <v>3600000</v>
          </cell>
          <cell r="AG197">
            <v>22.199999999162699</v>
          </cell>
          <cell r="AH197">
            <v>7.4690733458305297E-3</v>
          </cell>
          <cell r="AO197">
            <v>166.80492979386099</v>
          </cell>
          <cell r="AQ197">
            <v>600497.74725789798</v>
          </cell>
          <cell r="AS197">
            <v>4166.8049297984699</v>
          </cell>
          <cell r="AT197">
            <v>15000497.747274499</v>
          </cell>
          <cell r="AY197">
            <v>4000.0000000046098</v>
          </cell>
          <cell r="AZ197">
            <v>14400000.0000166</v>
          </cell>
          <cell r="BB197">
            <v>14400000.0000166</v>
          </cell>
          <cell r="BD197">
            <v>0</v>
          </cell>
          <cell r="BF197">
            <v>6358800.6273577996</v>
          </cell>
        </row>
        <row r="198">
          <cell r="V198">
            <v>0</v>
          </cell>
          <cell r="W198">
            <v>14400000</v>
          </cell>
          <cell r="X198">
            <v>3600000</v>
          </cell>
          <cell r="Y198">
            <v>3600000</v>
          </cell>
          <cell r="Z198">
            <v>3600000</v>
          </cell>
          <cell r="AA198">
            <v>0</v>
          </cell>
          <cell r="AB198">
            <v>3600000</v>
          </cell>
          <cell r="AG198">
            <v>22.199999999087201</v>
          </cell>
          <cell r="AH198">
            <v>7.4690733458305297E-3</v>
          </cell>
          <cell r="AO198">
            <v>166.80492979514901</v>
          </cell>
          <cell r="AQ198">
            <v>600497.74726253503</v>
          </cell>
          <cell r="AS198">
            <v>4166.8049298370397</v>
          </cell>
          <cell r="AT198">
            <v>15000497.7474133</v>
          </cell>
          <cell r="AY198">
            <v>4000.00000004189</v>
          </cell>
          <cell r="AZ198">
            <v>14400000.0001508</v>
          </cell>
          <cell r="BB198">
            <v>14400000.0001508</v>
          </cell>
          <cell r="BD198">
            <v>1.22781784739345E-9</v>
          </cell>
          <cell r="BF198">
            <v>6358800.6274069101</v>
          </cell>
        </row>
        <row r="199">
          <cell r="V199">
            <v>0</v>
          </cell>
          <cell r="W199">
            <v>14400000</v>
          </cell>
          <cell r="X199">
            <v>3600000</v>
          </cell>
          <cell r="Y199">
            <v>3600000</v>
          </cell>
          <cell r="Z199">
            <v>3600000</v>
          </cell>
          <cell r="AA199">
            <v>0</v>
          </cell>
          <cell r="AB199">
            <v>3600000</v>
          </cell>
          <cell r="AG199">
            <v>22.199999999071199</v>
          </cell>
          <cell r="AH199">
            <v>7.4690733458305297E-3</v>
          </cell>
          <cell r="AO199">
            <v>166.804929793762</v>
          </cell>
          <cell r="AQ199">
            <v>600497.74725754396</v>
          </cell>
          <cell r="AS199">
            <v>4166.8049297955204</v>
          </cell>
          <cell r="AT199">
            <v>15000497.747263899</v>
          </cell>
          <cell r="AY199">
            <v>4000.0000000017599</v>
          </cell>
          <cell r="AZ199">
            <v>14400000.000006299</v>
          </cell>
          <cell r="BB199">
            <v>14400000.000006299</v>
          </cell>
          <cell r="BD199">
            <v>0</v>
          </cell>
          <cell r="BF199">
            <v>6358800.6273540603</v>
          </cell>
        </row>
        <row r="200">
          <cell r="V200">
            <v>0</v>
          </cell>
          <cell r="W200">
            <v>14400000</v>
          </cell>
          <cell r="X200">
            <v>3600000</v>
          </cell>
          <cell r="Y200">
            <v>3600000</v>
          </cell>
          <cell r="Z200">
            <v>3600000</v>
          </cell>
          <cell r="AA200">
            <v>0</v>
          </cell>
          <cell r="AB200">
            <v>3600000</v>
          </cell>
          <cell r="AG200">
            <v>22.199999999149099</v>
          </cell>
          <cell r="AH200">
            <v>7.4690733458305297E-3</v>
          </cell>
          <cell r="AO200">
            <v>166.77612993302799</v>
          </cell>
          <cell r="AQ200">
            <v>600394.06775889895</v>
          </cell>
          <cell r="AS200">
            <v>4166.7761298862797</v>
          </cell>
          <cell r="AT200">
            <v>15000394.0675906</v>
          </cell>
          <cell r="AY200">
            <v>3999.9999999532502</v>
          </cell>
          <cell r="AZ200">
            <v>14399999.999831701</v>
          </cell>
          <cell r="BB200">
            <v>14399999.999831701</v>
          </cell>
          <cell r="BD200">
            <v>2.0463630789890798E-9</v>
          </cell>
          <cell r="BF200">
            <v>6358001.8553338498</v>
          </cell>
        </row>
        <row r="201">
          <cell r="V201">
            <v>0</v>
          </cell>
          <cell r="W201">
            <v>14400000</v>
          </cell>
          <cell r="X201">
            <v>3600000</v>
          </cell>
          <cell r="Y201">
            <v>3600000</v>
          </cell>
          <cell r="Z201">
            <v>3600000</v>
          </cell>
          <cell r="AA201">
            <v>0</v>
          </cell>
          <cell r="AB201">
            <v>3600000</v>
          </cell>
          <cell r="AG201">
            <v>22.199999999167801</v>
          </cell>
          <cell r="AH201">
            <v>7.4690733458305202E-3</v>
          </cell>
          <cell r="AO201">
            <v>166.73010140368601</v>
          </cell>
          <cell r="AQ201">
            <v>600228.36505326896</v>
          </cell>
          <cell r="AS201">
            <v>4166.7301013957704</v>
          </cell>
          <cell r="AT201">
            <v>15000228.365024799</v>
          </cell>
          <cell r="AY201">
            <v>3999.9999999920901</v>
          </cell>
          <cell r="AZ201">
            <v>14399999.9999715</v>
          </cell>
          <cell r="BB201">
            <v>14399999.9999715</v>
          </cell>
          <cell r="BD201">
            <v>0</v>
          </cell>
          <cell r="BF201">
            <v>6356726.0199075397</v>
          </cell>
        </row>
        <row r="202">
          <cell r="V202">
            <v>0</v>
          </cell>
          <cell r="W202">
            <v>14400000</v>
          </cell>
          <cell r="X202">
            <v>3600000</v>
          </cell>
          <cell r="Y202">
            <v>3600000</v>
          </cell>
          <cell r="Z202">
            <v>3600000</v>
          </cell>
          <cell r="AA202">
            <v>0</v>
          </cell>
          <cell r="AB202">
            <v>3600000</v>
          </cell>
          <cell r="AG202">
            <v>22.199999999169499</v>
          </cell>
          <cell r="AH202">
            <v>7.4690733458305297E-3</v>
          </cell>
          <cell r="AO202">
            <v>166.71285695008299</v>
          </cell>
          <cell r="AQ202">
            <v>600166.28502029902</v>
          </cell>
          <cell r="AS202">
            <v>4166.7128569479</v>
          </cell>
          <cell r="AT202">
            <v>15000166.2850124</v>
          </cell>
          <cell r="AY202">
            <v>3999.9999999978099</v>
          </cell>
          <cell r="AZ202">
            <v>14399999.999992101</v>
          </cell>
          <cell r="BB202">
            <v>14399999.999992101</v>
          </cell>
          <cell r="BD202">
            <v>3.27418092638254E-9</v>
          </cell>
          <cell r="BF202">
            <v>6356247.9603289003</v>
          </cell>
        </row>
        <row r="203">
          <cell r="V203">
            <v>0</v>
          </cell>
          <cell r="W203">
            <v>14400000</v>
          </cell>
          <cell r="X203">
            <v>3600000</v>
          </cell>
          <cell r="Y203">
            <v>3600000</v>
          </cell>
          <cell r="Z203">
            <v>3600000</v>
          </cell>
          <cell r="AA203">
            <v>0</v>
          </cell>
          <cell r="AB203">
            <v>3600000</v>
          </cell>
          <cell r="AG203">
            <v>22.199999999169599</v>
          </cell>
          <cell r="AH203">
            <v>7.4690733458305297E-3</v>
          </cell>
          <cell r="AO203">
            <v>166.71285695013501</v>
          </cell>
          <cell r="AQ203">
            <v>600166.28502048703</v>
          </cell>
          <cell r="AS203">
            <v>4166.7128569494698</v>
          </cell>
          <cell r="AT203">
            <v>15000166.285018099</v>
          </cell>
          <cell r="AY203">
            <v>3999.9999999993302</v>
          </cell>
          <cell r="AZ203">
            <v>14399999.999997601</v>
          </cell>
          <cell r="BB203">
            <v>14399999.999997601</v>
          </cell>
          <cell r="BD203">
            <v>2.4556356947869E-9</v>
          </cell>
          <cell r="BF203">
            <v>6356247.9603308998</v>
          </cell>
        </row>
        <row r="204">
          <cell r="V204">
            <v>0</v>
          </cell>
          <cell r="W204">
            <v>14400000</v>
          </cell>
          <cell r="X204">
            <v>3600000</v>
          </cell>
          <cell r="Y204">
            <v>3600000</v>
          </cell>
          <cell r="Z204">
            <v>3600000</v>
          </cell>
          <cell r="AA204">
            <v>0</v>
          </cell>
          <cell r="AB204">
            <v>3600000</v>
          </cell>
          <cell r="AG204">
            <v>22.199999999128899</v>
          </cell>
          <cell r="AH204">
            <v>7.4690733458305297E-3</v>
          </cell>
          <cell r="AO204">
            <v>166.712856950451</v>
          </cell>
          <cell r="AQ204">
            <v>600166.28502162395</v>
          </cell>
          <cell r="AS204">
            <v>4166.7128569589304</v>
          </cell>
          <cell r="AT204">
            <v>15000166.2850521</v>
          </cell>
          <cell r="AY204">
            <v>4000.0000000084701</v>
          </cell>
          <cell r="AZ204">
            <v>14400000.000030501</v>
          </cell>
          <cell r="BB204">
            <v>14400000.000030501</v>
          </cell>
          <cell r="BD204">
            <v>1.22781784739345E-9</v>
          </cell>
          <cell r="BF204">
            <v>6356247.9603429399</v>
          </cell>
        </row>
        <row r="205">
          <cell r="V205">
            <v>0</v>
          </cell>
          <cell r="W205">
            <v>14400000</v>
          </cell>
          <cell r="X205">
            <v>3600000</v>
          </cell>
          <cell r="Y205">
            <v>3600000</v>
          </cell>
          <cell r="Z205">
            <v>3600000</v>
          </cell>
          <cell r="AA205">
            <v>0</v>
          </cell>
          <cell r="AB205">
            <v>3600000</v>
          </cell>
          <cell r="AG205">
            <v>22.199999999077299</v>
          </cell>
          <cell r="AH205">
            <v>7.4690733458305297E-3</v>
          </cell>
          <cell r="AO205">
            <v>166.74160191564499</v>
          </cell>
          <cell r="AQ205">
            <v>600269.76689632295</v>
          </cell>
          <cell r="AS205">
            <v>4166.74160192001</v>
          </cell>
          <cell r="AT205">
            <v>15000269.766912</v>
          </cell>
          <cell r="AY205">
            <v>4000.0000000043601</v>
          </cell>
          <cell r="AZ205">
            <v>14400000.0000157</v>
          </cell>
          <cell r="BB205">
            <v>14400000.0000157</v>
          </cell>
          <cell r="BD205">
            <v>8.18545231595635E-10</v>
          </cell>
          <cell r="BF205">
            <v>6357044.8115704097</v>
          </cell>
        </row>
        <row r="206">
          <cell r="V206">
            <v>0</v>
          </cell>
          <cell r="W206">
            <v>14400000</v>
          </cell>
          <cell r="X206">
            <v>3600000</v>
          </cell>
          <cell r="Y206">
            <v>3600000</v>
          </cell>
          <cell r="Z206">
            <v>3600000</v>
          </cell>
          <cell r="AA206">
            <v>0</v>
          </cell>
          <cell r="AB206">
            <v>3600000</v>
          </cell>
          <cell r="AG206">
            <v>22.199999999159601</v>
          </cell>
          <cell r="AH206">
            <v>7.4690733458305297E-3</v>
          </cell>
          <cell r="AO206">
            <v>166.78764763341999</v>
          </cell>
          <cell r="AQ206">
            <v>600435.53148031002</v>
          </cell>
          <cell r="AS206">
            <v>4166.7876476168303</v>
          </cell>
          <cell r="AT206">
            <v>15000435.5314206</v>
          </cell>
          <cell r="AY206">
            <v>3999.9999999834099</v>
          </cell>
          <cell r="AZ206">
            <v>14399999.9999403</v>
          </cell>
          <cell r="BB206">
            <v>14399999.9999403</v>
          </cell>
          <cell r="BD206">
            <v>8.18545231595635E-10</v>
          </cell>
          <cell r="BF206">
            <v>6358321.23048185</v>
          </cell>
        </row>
        <row r="207">
          <cell r="V207">
            <v>0</v>
          </cell>
          <cell r="W207">
            <v>14400000</v>
          </cell>
          <cell r="X207">
            <v>3600000</v>
          </cell>
          <cell r="Y207">
            <v>3600000</v>
          </cell>
          <cell r="Z207">
            <v>3600000</v>
          </cell>
          <cell r="AA207">
            <v>0</v>
          </cell>
          <cell r="AB207">
            <v>3600000</v>
          </cell>
          <cell r="AG207">
            <v>22.199999999160902</v>
          </cell>
          <cell r="AH207">
            <v>7.4690733458305297E-3</v>
          </cell>
          <cell r="AO207">
            <v>166.83376342368899</v>
          </cell>
          <cell r="AQ207">
            <v>600601.54832527903</v>
          </cell>
          <cell r="AS207">
            <v>4166.8337634209702</v>
          </cell>
          <cell r="AT207">
            <v>15000601.548315501</v>
          </cell>
          <cell r="AY207">
            <v>3999.9999999972802</v>
          </cell>
          <cell r="AZ207">
            <v>14399999.999990201</v>
          </cell>
          <cell r="BB207">
            <v>14399999.999990201</v>
          </cell>
          <cell r="BD207">
            <v>0</v>
          </cell>
          <cell r="BF207">
            <v>6359599.69587065</v>
          </cell>
        </row>
        <row r="208">
          <cell r="V208">
            <v>0</v>
          </cell>
          <cell r="W208">
            <v>14400000</v>
          </cell>
          <cell r="X208">
            <v>3600000</v>
          </cell>
          <cell r="Y208">
            <v>3600000</v>
          </cell>
          <cell r="Z208">
            <v>3600000</v>
          </cell>
          <cell r="AA208">
            <v>0</v>
          </cell>
          <cell r="AB208">
            <v>3600000</v>
          </cell>
          <cell r="AG208">
            <v>22.199999999072801</v>
          </cell>
          <cell r="AH208">
            <v>7.4690733458305297E-3</v>
          </cell>
          <cell r="AO208">
            <v>166.85107259500401</v>
          </cell>
          <cell r="AQ208">
            <v>600663.86134201603</v>
          </cell>
          <cell r="AS208">
            <v>4166.8510726066997</v>
          </cell>
          <cell r="AT208">
            <v>15000663.861384099</v>
          </cell>
          <cell r="AY208">
            <v>4000.0000000117002</v>
          </cell>
          <cell r="AZ208">
            <v>14400000.0000421</v>
          </cell>
          <cell r="BB208">
            <v>14400000.0000421</v>
          </cell>
          <cell r="BD208">
            <v>3.27418092638254E-9</v>
          </cell>
          <cell r="BF208">
            <v>6360079.3657330498</v>
          </cell>
        </row>
        <row r="209">
          <cell r="V209">
            <v>0</v>
          </cell>
          <cell r="W209">
            <v>14400000</v>
          </cell>
          <cell r="X209">
            <v>3600000</v>
          </cell>
          <cell r="Y209">
            <v>3600000</v>
          </cell>
          <cell r="Z209">
            <v>3600000</v>
          </cell>
          <cell r="AA209">
            <v>0</v>
          </cell>
          <cell r="AB209">
            <v>3600000</v>
          </cell>
          <cell r="AG209">
            <v>22.199999999109</v>
          </cell>
          <cell r="AH209">
            <v>7.4690733458305297E-3</v>
          </cell>
          <cell r="AO209">
            <v>166.851072594188</v>
          </cell>
          <cell r="AQ209">
            <v>600663.861339077</v>
          </cell>
          <cell r="AS209">
            <v>4166.8510725822598</v>
          </cell>
          <cell r="AT209">
            <v>15000663.861296101</v>
          </cell>
          <cell r="AY209">
            <v>3999.9999999880702</v>
          </cell>
          <cell r="AZ209">
            <v>14399999.9999571</v>
          </cell>
          <cell r="BB209">
            <v>14399999.9999571</v>
          </cell>
          <cell r="BD209">
            <v>1.22781784739345E-9</v>
          </cell>
          <cell r="BF209">
            <v>6360079.3657019297</v>
          </cell>
        </row>
        <row r="210">
          <cell r="V210">
            <v>0</v>
          </cell>
          <cell r="W210">
            <v>14400000</v>
          </cell>
          <cell r="X210">
            <v>3600000</v>
          </cell>
          <cell r="Y210">
            <v>3600000</v>
          </cell>
          <cell r="Z210">
            <v>3600000</v>
          </cell>
          <cell r="AA210">
            <v>0</v>
          </cell>
          <cell r="AB210">
            <v>3600000</v>
          </cell>
          <cell r="AG210">
            <v>22.1999999991606</v>
          </cell>
          <cell r="AH210">
            <v>7.4690733458305297E-3</v>
          </cell>
          <cell r="AO210">
            <v>166.82222772319</v>
          </cell>
          <cell r="AQ210">
            <v>600560.01980348397</v>
          </cell>
          <cell r="AS210">
            <v>4166.8222277125396</v>
          </cell>
          <cell r="AT210">
            <v>15000560.0197652</v>
          </cell>
          <cell r="AY210">
            <v>3999.9999999893498</v>
          </cell>
          <cell r="AZ210">
            <v>14399999.9999617</v>
          </cell>
          <cell r="BB210">
            <v>14399999.9999617</v>
          </cell>
          <cell r="BD210">
            <v>2.4556356947869E-9</v>
          </cell>
          <cell r="BF210">
            <v>6359280.0112687303</v>
          </cell>
        </row>
        <row r="211">
          <cell r="V211">
            <v>0</v>
          </cell>
          <cell r="W211">
            <v>14400000</v>
          </cell>
          <cell r="X211">
            <v>3600000</v>
          </cell>
          <cell r="Y211">
            <v>3600000</v>
          </cell>
          <cell r="Z211">
            <v>3600000</v>
          </cell>
          <cell r="AA211">
            <v>0</v>
          </cell>
          <cell r="AB211">
            <v>3600000</v>
          </cell>
          <cell r="AG211">
            <v>22.199999999162699</v>
          </cell>
          <cell r="AH211">
            <v>7.4690733458305297E-3</v>
          </cell>
          <cell r="AO211">
            <v>166.804929793611</v>
          </cell>
          <cell r="AQ211">
            <v>600497.74725699902</v>
          </cell>
          <cell r="AS211">
            <v>4166.8049297909902</v>
          </cell>
          <cell r="AT211">
            <v>15000497.747247601</v>
          </cell>
          <cell r="AY211">
            <v>3999.9999999973802</v>
          </cell>
          <cell r="AZ211">
            <v>14399999.999990599</v>
          </cell>
          <cell r="BB211">
            <v>14399999.999990599</v>
          </cell>
          <cell r="BD211">
            <v>1.22781784739345E-9</v>
          </cell>
          <cell r="BF211">
            <v>6358800.6273482898</v>
          </cell>
        </row>
        <row r="212">
          <cell r="V212">
            <v>0</v>
          </cell>
          <cell r="W212">
            <v>14400000</v>
          </cell>
          <cell r="X212">
            <v>3600000</v>
          </cell>
          <cell r="Y212">
            <v>3600000</v>
          </cell>
          <cell r="Z212">
            <v>3600000</v>
          </cell>
          <cell r="AA212">
            <v>0</v>
          </cell>
          <cell r="AB212">
            <v>3600000</v>
          </cell>
          <cell r="AG212">
            <v>22.199999999162699</v>
          </cell>
          <cell r="AH212">
            <v>7.4690733458305297E-3</v>
          </cell>
          <cell r="AO212">
            <v>166.80492979367099</v>
          </cell>
          <cell r="AQ212">
            <v>600497.74725721497</v>
          </cell>
          <cell r="AS212">
            <v>4166.8049297927901</v>
          </cell>
          <cell r="AT212">
            <v>15000497.747253999</v>
          </cell>
          <cell r="AY212">
            <v>3999.9999999991201</v>
          </cell>
          <cell r="AZ212">
            <v>14399999.9999968</v>
          </cell>
          <cell r="BB212">
            <v>14399999.9999968</v>
          </cell>
          <cell r="BD212">
            <v>0</v>
          </cell>
          <cell r="BF212">
            <v>6358800.6273505697</v>
          </cell>
        </row>
        <row r="213">
          <cell r="V213">
            <v>0</v>
          </cell>
          <cell r="W213">
            <v>14400000</v>
          </cell>
          <cell r="X213">
            <v>3600000</v>
          </cell>
          <cell r="Y213">
            <v>3600000</v>
          </cell>
          <cell r="Z213">
            <v>3600000</v>
          </cell>
          <cell r="AA213">
            <v>0</v>
          </cell>
          <cell r="AB213">
            <v>3600000</v>
          </cell>
          <cell r="AG213">
            <v>22.199999999162699</v>
          </cell>
          <cell r="AH213">
            <v>7.4690733458305297E-3</v>
          </cell>
          <cell r="AO213">
            <v>166.80492979368799</v>
          </cell>
          <cell r="AQ213">
            <v>600497.74725727597</v>
          </cell>
          <cell r="AS213">
            <v>4166.8049297933003</v>
          </cell>
          <cell r="AT213">
            <v>15000497.747255901</v>
          </cell>
          <cell r="AY213">
            <v>3999.9999999996098</v>
          </cell>
          <cell r="AZ213">
            <v>14399999.999998599</v>
          </cell>
          <cell r="BB213">
            <v>14399999.999998599</v>
          </cell>
          <cell r="BD213">
            <v>2.0463630789890798E-9</v>
          </cell>
          <cell r="BF213">
            <v>6358800.6273512198</v>
          </cell>
        </row>
        <row r="214">
          <cell r="V214">
            <v>0</v>
          </cell>
          <cell r="W214">
            <v>14400000</v>
          </cell>
          <cell r="X214">
            <v>3600000</v>
          </cell>
          <cell r="Y214">
            <v>3600000</v>
          </cell>
          <cell r="Z214">
            <v>3600000</v>
          </cell>
          <cell r="AA214">
            <v>0</v>
          </cell>
          <cell r="AB214">
            <v>3600000</v>
          </cell>
          <cell r="AG214">
            <v>22.199999999109</v>
          </cell>
          <cell r="AH214">
            <v>7.4690733458305297E-3</v>
          </cell>
          <cell r="AO214">
            <v>166.80492979406901</v>
          </cell>
          <cell r="AQ214">
            <v>600497.74725864897</v>
          </cell>
          <cell r="AS214">
            <v>4166.8049298047099</v>
          </cell>
          <cell r="AT214">
            <v>15000497.747297</v>
          </cell>
          <cell r="AY214">
            <v>4000.0000000106402</v>
          </cell>
          <cell r="AZ214">
            <v>14400000.0000383</v>
          </cell>
          <cell r="BB214">
            <v>14400000.0000383</v>
          </cell>
          <cell r="BD214">
            <v>0</v>
          </cell>
          <cell r="BF214">
            <v>6358800.6273657596</v>
          </cell>
        </row>
        <row r="215">
          <cell r="V215">
            <v>0</v>
          </cell>
          <cell r="W215">
            <v>14400000</v>
          </cell>
          <cell r="X215">
            <v>3600000</v>
          </cell>
          <cell r="Y215">
            <v>3600000</v>
          </cell>
          <cell r="Z215">
            <v>3600000</v>
          </cell>
          <cell r="AA215">
            <v>0</v>
          </cell>
          <cell r="AB215">
            <v>3600000</v>
          </cell>
          <cell r="AG215">
            <v>22.199999999114901</v>
          </cell>
          <cell r="AH215">
            <v>7.4690733458305401E-3</v>
          </cell>
          <cell r="AO215">
            <v>166.77612993434701</v>
          </cell>
          <cell r="AQ215">
            <v>600394.06776364997</v>
          </cell>
          <cell r="AS215">
            <v>4166.7761299258</v>
          </cell>
          <cell r="AT215">
            <v>15000394.0677329</v>
          </cell>
          <cell r="AY215">
            <v>3999.9999999914498</v>
          </cell>
          <cell r="AZ215">
            <v>14399999.999969199</v>
          </cell>
          <cell r="BB215">
            <v>14399999.999969199</v>
          </cell>
          <cell r="BD215">
            <v>8.18545231595635E-10</v>
          </cell>
          <cell r="BF215">
            <v>6358001.8553841598</v>
          </cell>
        </row>
        <row r="216">
          <cell r="V216">
            <v>0</v>
          </cell>
          <cell r="W216">
            <v>14400000</v>
          </cell>
          <cell r="X216">
            <v>3600000</v>
          </cell>
          <cell r="Y216">
            <v>3600000</v>
          </cell>
          <cell r="Z216">
            <v>3600000</v>
          </cell>
          <cell r="AA216">
            <v>0</v>
          </cell>
          <cell r="AB216">
            <v>3600000</v>
          </cell>
          <cell r="AG216">
            <v>22.199999999163801</v>
          </cell>
          <cell r="AH216">
            <v>7.4690733458305401E-3</v>
          </cell>
          <cell r="AO216">
            <v>166.78764763371399</v>
          </cell>
          <cell r="AQ216">
            <v>600435.531481368</v>
          </cell>
          <cell r="AS216">
            <v>4166.7876476256297</v>
          </cell>
          <cell r="AT216">
            <v>15000435.5314523</v>
          </cell>
          <cell r="AY216">
            <v>3999.99999999192</v>
          </cell>
          <cell r="AZ216">
            <v>14399999.9999709</v>
          </cell>
          <cell r="BB216">
            <v>14399999.9999709</v>
          </cell>
          <cell r="BD216">
            <v>2.0463630789890798E-9</v>
          </cell>
          <cell r="BF216">
            <v>6358321.2304930603</v>
          </cell>
        </row>
        <row r="217">
          <cell r="V217">
            <v>0</v>
          </cell>
          <cell r="W217">
            <v>14400000</v>
          </cell>
          <cell r="X217">
            <v>3600000</v>
          </cell>
          <cell r="Y217">
            <v>3600000</v>
          </cell>
          <cell r="Z217">
            <v>3600000</v>
          </cell>
          <cell r="AA217">
            <v>0</v>
          </cell>
          <cell r="AB217">
            <v>3600000</v>
          </cell>
          <cell r="AG217">
            <v>22.199999999162799</v>
          </cell>
          <cell r="AH217">
            <v>7.4690733458305297E-3</v>
          </cell>
          <cell r="AO217">
            <v>166.80492979364601</v>
          </cell>
          <cell r="AQ217">
            <v>600497.74725712405</v>
          </cell>
          <cell r="AS217">
            <v>4166.8049297920297</v>
          </cell>
          <cell r="AT217">
            <v>15000497.7472513</v>
          </cell>
          <cell r="AY217">
            <v>3999.9999999983902</v>
          </cell>
          <cell r="AZ217">
            <v>14399999.9999942</v>
          </cell>
          <cell r="BB217">
            <v>14399999.9999942</v>
          </cell>
          <cell r="BD217">
            <v>0</v>
          </cell>
          <cell r="BF217">
            <v>6358800.6273496198</v>
          </cell>
        </row>
        <row r="218">
          <cell r="V218">
            <v>0</v>
          </cell>
          <cell r="W218">
            <v>14400000</v>
          </cell>
          <cell r="X218">
            <v>3600000</v>
          </cell>
          <cell r="Y218">
            <v>3600000</v>
          </cell>
          <cell r="Z218">
            <v>3600000</v>
          </cell>
          <cell r="AA218">
            <v>0</v>
          </cell>
          <cell r="AB218">
            <v>3600000</v>
          </cell>
          <cell r="AG218">
            <v>22.1999999990852</v>
          </cell>
          <cell r="AH218">
            <v>7.4690733458305401E-3</v>
          </cell>
          <cell r="AO218">
            <v>166.83376342516601</v>
          </cell>
          <cell r="AQ218">
            <v>600601.54833059805</v>
          </cell>
          <cell r="AR218">
            <v>15000601.5484748</v>
          </cell>
          <cell r="AT218">
            <v>15000601.5484748</v>
          </cell>
          <cell r="AV218">
            <v>9.31322574615478E-10</v>
          </cell>
          <cell r="AZ218">
            <v>14400000.0001442</v>
          </cell>
          <cell r="BB218">
            <v>14400000.0001442</v>
          </cell>
          <cell r="BD218">
            <v>0</v>
          </cell>
          <cell r="BF218">
            <v>6359599.6959269699</v>
          </cell>
        </row>
        <row r="219">
          <cell r="V219">
            <v>0</v>
          </cell>
          <cell r="W219">
            <v>14400000</v>
          </cell>
          <cell r="X219">
            <v>3600000</v>
          </cell>
          <cell r="Y219">
            <v>3600000</v>
          </cell>
          <cell r="Z219">
            <v>3600000</v>
          </cell>
          <cell r="AA219">
            <v>0</v>
          </cell>
          <cell r="AB219">
            <v>3600000</v>
          </cell>
          <cell r="AG219">
            <v>22.1999999990995</v>
          </cell>
          <cell r="AH219">
            <v>7.4690733458305297E-3</v>
          </cell>
          <cell r="AO219">
            <v>166.85107259349201</v>
          </cell>
          <cell r="AQ219">
            <v>600663.86133657</v>
          </cell>
          <cell r="AR219">
            <v>15000663.861221099</v>
          </cell>
          <cell r="AT219">
            <v>15000663.861221099</v>
          </cell>
          <cell r="AV219">
            <v>2.3283064365386901E-9</v>
          </cell>
          <cell r="AZ219">
            <v>14399999.999884499</v>
          </cell>
          <cell r="BB219">
            <v>14399999.999884499</v>
          </cell>
          <cell r="BD219">
            <v>0</v>
          </cell>
          <cell r="BF219">
            <v>6360079.3656753805</v>
          </cell>
        </row>
        <row r="220">
          <cell r="V220">
            <v>0</v>
          </cell>
          <cell r="W220">
            <v>14400000</v>
          </cell>
          <cell r="X220">
            <v>3600000</v>
          </cell>
          <cell r="Y220">
            <v>3600000</v>
          </cell>
          <cell r="Z220">
            <v>3600000</v>
          </cell>
          <cell r="AA220">
            <v>0</v>
          </cell>
          <cell r="AB220">
            <v>3600000</v>
          </cell>
          <cell r="AG220">
            <v>22.1999999991579</v>
          </cell>
          <cell r="AH220">
            <v>7.4690733458305297E-3</v>
          </cell>
          <cell r="AO220">
            <v>166.851072594089</v>
          </cell>
          <cell r="AQ220">
            <v>600663.86133871903</v>
          </cell>
          <cell r="AR220">
            <v>15000663.8612854</v>
          </cell>
          <cell r="AT220">
            <v>15000663.8612854</v>
          </cell>
          <cell r="AV220">
            <v>2.7939677238464302E-9</v>
          </cell>
          <cell r="AZ220">
            <v>14399999.9999467</v>
          </cell>
          <cell r="BB220">
            <v>14399999.9999467</v>
          </cell>
          <cell r="BD220">
            <v>1.22781784739345E-9</v>
          </cell>
          <cell r="BF220">
            <v>6360079.3656981401</v>
          </cell>
        </row>
        <row r="221">
          <cell r="V221">
            <v>0</v>
          </cell>
          <cell r="W221">
            <v>14400000</v>
          </cell>
          <cell r="X221">
            <v>3600000</v>
          </cell>
          <cell r="Y221">
            <v>3600000</v>
          </cell>
          <cell r="Z221">
            <v>3600000</v>
          </cell>
          <cell r="AA221">
            <v>0</v>
          </cell>
          <cell r="AB221">
            <v>3600000</v>
          </cell>
          <cell r="AG221">
            <v>22.199999999126</v>
          </cell>
          <cell r="AH221">
            <v>7.4690733458305297E-3</v>
          </cell>
          <cell r="AO221">
            <v>166.879948990597</v>
          </cell>
          <cell r="AQ221">
            <v>600767.81636615004</v>
          </cell>
          <cell r="AR221">
            <v>15000767.8164718</v>
          </cell>
          <cell r="AT221">
            <v>15000767.8164718</v>
          </cell>
          <cell r="AV221">
            <v>0</v>
          </cell>
          <cell r="AZ221">
            <v>14400000.000105601</v>
          </cell>
          <cell r="BB221">
            <v>14400000.000105601</v>
          </cell>
          <cell r="BD221">
            <v>0</v>
          </cell>
          <cell r="BF221">
            <v>6360879.5633359198</v>
          </cell>
        </row>
        <row r="222">
          <cell r="V222">
            <v>0</v>
          </cell>
          <cell r="W222">
            <v>14400000</v>
          </cell>
          <cell r="X222">
            <v>3600000</v>
          </cell>
          <cell r="Y222">
            <v>3600000</v>
          </cell>
          <cell r="Z222">
            <v>3600000</v>
          </cell>
          <cell r="AA222">
            <v>0</v>
          </cell>
          <cell r="AB222">
            <v>3600000</v>
          </cell>
          <cell r="AG222">
            <v>22.199999999067199</v>
          </cell>
          <cell r="AH222">
            <v>7.4690733458305297E-3</v>
          </cell>
          <cell r="AO222">
            <v>166.86839616879499</v>
          </cell>
          <cell r="AQ222">
            <v>600726.22620766098</v>
          </cell>
          <cell r="AR222">
            <v>15000726.2262385</v>
          </cell>
          <cell r="AT222">
            <v>15000726.2262385</v>
          </cell>
          <cell r="AV222">
            <v>0</v>
          </cell>
          <cell r="AZ222">
            <v>14400000.000030801</v>
          </cell>
          <cell r="BB222">
            <v>14400000.000030801</v>
          </cell>
          <cell r="BD222">
            <v>0</v>
          </cell>
          <cell r="BF222">
            <v>6360559.4297909103</v>
          </cell>
        </row>
        <row r="223">
          <cell r="V223">
            <v>0</v>
          </cell>
          <cell r="W223">
            <v>14400000</v>
          </cell>
          <cell r="X223">
            <v>3600000</v>
          </cell>
          <cell r="Y223">
            <v>3600000</v>
          </cell>
          <cell r="Z223">
            <v>3600000</v>
          </cell>
          <cell r="AA223">
            <v>0</v>
          </cell>
          <cell r="AB223">
            <v>3600000</v>
          </cell>
          <cell r="AG223">
            <v>22.199999999143799</v>
          </cell>
          <cell r="AH223">
            <v>7.4690733458305297E-3</v>
          </cell>
          <cell r="AO223">
            <v>166.85107259303001</v>
          </cell>
          <cell r="AQ223">
            <v>600663.86133490806</v>
          </cell>
          <cell r="AR223">
            <v>15000663.8611713</v>
          </cell>
          <cell r="AT223">
            <v>15000663.8611713</v>
          </cell>
          <cell r="AV223">
            <v>4.65661287307739E-10</v>
          </cell>
          <cell r="AZ223">
            <v>14399999.9998364</v>
          </cell>
          <cell r="BB223">
            <v>14399999.9998364</v>
          </cell>
          <cell r="BD223">
            <v>0</v>
          </cell>
          <cell r="BF223">
            <v>6360079.3656577896</v>
          </cell>
        </row>
        <row r="224">
          <cell r="V224">
            <v>0</v>
          </cell>
          <cell r="W224">
            <v>14400000</v>
          </cell>
          <cell r="X224">
            <v>3600000</v>
          </cell>
          <cell r="Y224">
            <v>3600000</v>
          </cell>
          <cell r="Z224">
            <v>3600000</v>
          </cell>
          <cell r="AA224">
            <v>0</v>
          </cell>
          <cell r="AB224">
            <v>3600000</v>
          </cell>
          <cell r="AG224">
            <v>22.199999999159299</v>
          </cell>
          <cell r="AH224">
            <v>7.4690733458305297E-3</v>
          </cell>
          <cell r="AO224">
            <v>166.85107259437899</v>
          </cell>
          <cell r="AQ224">
            <v>600663.86133976595</v>
          </cell>
          <cell r="AR224">
            <v>15000663.8613167</v>
          </cell>
          <cell r="AT224">
            <v>15000663.8613167</v>
          </cell>
          <cell r="AV224">
            <v>3.7252902984619099E-9</v>
          </cell>
          <cell r="AZ224">
            <v>14399999.999977</v>
          </cell>
          <cell r="BB224">
            <v>14399999.999977</v>
          </cell>
          <cell r="BD224">
            <v>4.5019987737759898E-9</v>
          </cell>
          <cell r="BF224">
            <v>6360079.3657092201</v>
          </cell>
        </row>
        <row r="225">
          <cell r="V225">
            <v>0</v>
          </cell>
          <cell r="W225">
            <v>14400000</v>
          </cell>
          <cell r="X225">
            <v>3600000</v>
          </cell>
          <cell r="Y225">
            <v>3600000</v>
          </cell>
          <cell r="Z225">
            <v>3600000</v>
          </cell>
          <cell r="AA225">
            <v>0</v>
          </cell>
          <cell r="AB225">
            <v>3600000</v>
          </cell>
          <cell r="AG225">
            <v>22.1999999991612</v>
          </cell>
          <cell r="AH225">
            <v>7.4690733458305401E-3</v>
          </cell>
          <cell r="AO225">
            <v>166.82222772346799</v>
          </cell>
          <cell r="AQ225">
            <v>600560.01980448398</v>
          </cell>
          <cell r="AR225">
            <v>15000560.019795099</v>
          </cell>
          <cell r="AT225">
            <v>15000560.019795099</v>
          </cell>
          <cell r="AV225">
            <v>0</v>
          </cell>
          <cell r="AZ225">
            <v>14399999.999990599</v>
          </cell>
          <cell r="BB225">
            <v>14399999.999990599</v>
          </cell>
          <cell r="BD225">
            <v>0</v>
          </cell>
          <cell r="BF225">
            <v>6359280.0112793297</v>
          </cell>
        </row>
        <row r="226">
          <cell r="V226">
            <v>0</v>
          </cell>
          <cell r="W226">
            <v>14400000</v>
          </cell>
          <cell r="X226">
            <v>3600000</v>
          </cell>
          <cell r="Y226">
            <v>3600000</v>
          </cell>
          <cell r="Z226">
            <v>3600000</v>
          </cell>
          <cell r="AA226">
            <v>0</v>
          </cell>
          <cell r="AB226">
            <v>3600000</v>
          </cell>
          <cell r="AG226">
            <v>22.199999999164501</v>
          </cell>
          <cell r="AH226">
            <v>7.4690733458305401E-3</v>
          </cell>
          <cell r="AO226">
            <v>166.776129934572</v>
          </cell>
          <cell r="AQ226">
            <v>600394.06776446104</v>
          </cell>
          <cell r="AR226">
            <v>15000394.0677572</v>
          </cell>
          <cell r="AT226">
            <v>15000394.0677572</v>
          </cell>
          <cell r="AV226">
            <v>0</v>
          </cell>
          <cell r="AZ226">
            <v>14399999.9999927</v>
          </cell>
          <cell r="BB226">
            <v>14399999.9999927</v>
          </cell>
          <cell r="BD226">
            <v>0</v>
          </cell>
          <cell r="BF226">
            <v>6358001.8553927401</v>
          </cell>
        </row>
        <row r="227">
          <cell r="V227">
            <v>0</v>
          </cell>
          <cell r="W227">
            <v>14400000</v>
          </cell>
          <cell r="X227">
            <v>3600000</v>
          </cell>
          <cell r="Y227">
            <v>3600000</v>
          </cell>
          <cell r="Z227">
            <v>3600000</v>
          </cell>
          <cell r="AA227">
            <v>0</v>
          </cell>
          <cell r="AB227">
            <v>3600000</v>
          </cell>
          <cell r="AG227">
            <v>22.199999999168</v>
          </cell>
          <cell r="AH227">
            <v>7.4690733458305401E-3</v>
          </cell>
          <cell r="AO227">
            <v>166.73010140389999</v>
          </cell>
          <cell r="AQ227">
            <v>600228.36505403998</v>
          </cell>
          <cell r="AR227">
            <v>15000228.3650479</v>
          </cell>
          <cell r="AT227">
            <v>15000228.3650479</v>
          </cell>
          <cell r="AV227">
            <v>3.2596290111541698E-9</v>
          </cell>
          <cell r="AZ227">
            <v>14399999.999993799</v>
          </cell>
          <cell r="BB227">
            <v>14399999.999993799</v>
          </cell>
          <cell r="BD227">
            <v>1.63709046319127E-9</v>
          </cell>
          <cell r="BF227">
            <v>6356726.0199157102</v>
          </cell>
        </row>
        <row r="228">
          <cell r="V228">
            <v>0</v>
          </cell>
          <cell r="W228">
            <v>14400000</v>
          </cell>
          <cell r="X228">
            <v>3600000</v>
          </cell>
          <cell r="Y228">
            <v>3600000</v>
          </cell>
          <cell r="Z228">
            <v>3600000</v>
          </cell>
          <cell r="AA228">
            <v>0</v>
          </cell>
          <cell r="AB228">
            <v>3600000</v>
          </cell>
          <cell r="AG228">
            <v>22.1999999991693</v>
          </cell>
          <cell r="AH228">
            <v>7.4690733458305401E-3</v>
          </cell>
          <cell r="AO228">
            <v>166.71285695013401</v>
          </cell>
          <cell r="AQ228">
            <v>600166.28502048098</v>
          </cell>
          <cell r="AR228">
            <v>15000166.2850179</v>
          </cell>
          <cell r="AT228">
            <v>15000166.2850179</v>
          </cell>
          <cell r="AV228">
            <v>0</v>
          </cell>
          <cell r="AZ228">
            <v>14399999.9999974</v>
          </cell>
          <cell r="BB228">
            <v>14399999.9999974</v>
          </cell>
          <cell r="BD228">
            <v>0</v>
          </cell>
          <cell r="BF228">
            <v>6356247.9603308402</v>
          </cell>
        </row>
        <row r="229">
          <cell r="V229">
            <v>0</v>
          </cell>
          <cell r="W229">
            <v>14400000</v>
          </cell>
          <cell r="X229">
            <v>3600000</v>
          </cell>
          <cell r="Y229">
            <v>3600000</v>
          </cell>
          <cell r="Z229">
            <v>3600000</v>
          </cell>
          <cell r="AA229">
            <v>0</v>
          </cell>
          <cell r="AB229">
            <v>3600000</v>
          </cell>
          <cell r="AG229">
            <v>22.199999999092501</v>
          </cell>
          <cell r="AH229">
            <v>7.4690733458305401E-3</v>
          </cell>
          <cell r="AO229">
            <v>166.74160191688301</v>
          </cell>
          <cell r="AQ229">
            <v>600269.76690078003</v>
          </cell>
          <cell r="AR229">
            <v>15000269.7670455</v>
          </cell>
          <cell r="AT229">
            <v>15000269.7670455</v>
          </cell>
          <cell r="AV229">
            <v>2.3283064365386901E-9</v>
          </cell>
          <cell r="AZ229">
            <v>14400000.0001448</v>
          </cell>
          <cell r="BB229">
            <v>14400000.0001448</v>
          </cell>
          <cell r="BD229">
            <v>0</v>
          </cell>
          <cell r="BF229">
            <v>6357044.81161761</v>
          </cell>
        </row>
        <row r="230">
          <cell r="V230">
            <v>0</v>
          </cell>
          <cell r="W230">
            <v>14400000</v>
          </cell>
          <cell r="X230">
            <v>3600000</v>
          </cell>
          <cell r="Y230">
            <v>3600000</v>
          </cell>
          <cell r="Z230">
            <v>3600000</v>
          </cell>
          <cell r="AA230">
            <v>0</v>
          </cell>
          <cell r="AB230">
            <v>3600000</v>
          </cell>
          <cell r="AG230">
            <v>22.1999999991049</v>
          </cell>
          <cell r="AH230">
            <v>7.4690733458305401E-3</v>
          </cell>
          <cell r="AO230">
            <v>166.78764763293299</v>
          </cell>
          <cell r="AQ230">
            <v>600435.53147855902</v>
          </cell>
          <cell r="AR230">
            <v>15000435.531368099</v>
          </cell>
          <cell r="AT230">
            <v>15000435.531368099</v>
          </cell>
          <cell r="AV230">
            <v>0</v>
          </cell>
          <cell r="AZ230">
            <v>14399999.999889599</v>
          </cell>
          <cell r="BB230">
            <v>14399999.999889599</v>
          </cell>
          <cell r="BD230">
            <v>0</v>
          </cell>
          <cell r="BF230">
            <v>6358321.2304633101</v>
          </cell>
        </row>
        <row r="231">
          <cell r="V231">
            <v>0</v>
          </cell>
          <cell r="W231">
            <v>14400000</v>
          </cell>
          <cell r="X231">
            <v>3600000</v>
          </cell>
          <cell r="Y231">
            <v>3600000</v>
          </cell>
          <cell r="Z231">
            <v>3600000</v>
          </cell>
          <cell r="AA231">
            <v>0</v>
          </cell>
          <cell r="AB231">
            <v>3600000</v>
          </cell>
          <cell r="AG231">
            <v>22.199999999159601</v>
          </cell>
          <cell r="AH231">
            <v>7.4690733458305401E-3</v>
          </cell>
          <cell r="AO231">
            <v>166.833763423324</v>
          </cell>
          <cell r="AQ231">
            <v>600601.54832396598</v>
          </cell>
          <cell r="AR231">
            <v>15000601.548276201</v>
          </cell>
          <cell r="AT231">
            <v>15000601.548276201</v>
          </cell>
          <cell r="AV231">
            <v>0</v>
          </cell>
          <cell r="AZ231">
            <v>14399999.999952201</v>
          </cell>
          <cell r="BB231">
            <v>14399999.999952201</v>
          </cell>
          <cell r="BD231">
            <v>8.18545231595635E-10</v>
          </cell>
          <cell r="BF231">
            <v>6359599.69585675</v>
          </cell>
        </row>
        <row r="232">
          <cell r="V232">
            <v>0</v>
          </cell>
          <cell r="W232">
            <v>14400000</v>
          </cell>
          <cell r="X232">
            <v>3600000</v>
          </cell>
          <cell r="Y232">
            <v>3600000</v>
          </cell>
          <cell r="Z232">
            <v>3600000</v>
          </cell>
          <cell r="AA232">
            <v>0</v>
          </cell>
          <cell r="AB232">
            <v>3600000</v>
          </cell>
          <cell r="AG232">
            <v>22.199999999159399</v>
          </cell>
          <cell r="AH232">
            <v>7.4690733458305401E-3</v>
          </cell>
          <cell r="AO232">
            <v>166.85107259451701</v>
          </cell>
          <cell r="AQ232">
            <v>600663.86134026304</v>
          </cell>
          <cell r="AR232">
            <v>15000663.861331601</v>
          </cell>
          <cell r="AT232">
            <v>15000663.861331601</v>
          </cell>
          <cell r="AV232">
            <v>2.7939677238464302E-9</v>
          </cell>
          <cell r="AZ232">
            <v>14399999.9999914</v>
          </cell>
          <cell r="BB232">
            <v>14399999.9999914</v>
          </cell>
          <cell r="BD232">
            <v>1.22781784739345E-9</v>
          </cell>
          <cell r="BF232">
            <v>6360079.3657144904</v>
          </cell>
        </row>
        <row r="233">
          <cell r="V233">
            <v>0</v>
          </cell>
          <cell r="W233">
            <v>14400000</v>
          </cell>
          <cell r="X233">
            <v>3600000</v>
          </cell>
          <cell r="Y233">
            <v>3600000</v>
          </cell>
          <cell r="Z233">
            <v>3600000</v>
          </cell>
          <cell r="AA233">
            <v>0</v>
          </cell>
          <cell r="AB233">
            <v>3600000</v>
          </cell>
          <cell r="AG233">
            <v>22.199999999118301</v>
          </cell>
          <cell r="AH233">
            <v>7.4690733458305401E-3</v>
          </cell>
          <cell r="AO233">
            <v>166.851072594877</v>
          </cell>
          <cell r="AQ233">
            <v>600663.861341557</v>
          </cell>
          <cell r="AR233">
            <v>15000663.8613704</v>
          </cell>
          <cell r="AT233">
            <v>15000663.8613704</v>
          </cell>
          <cell r="AV233">
            <v>2.7939677238464302E-9</v>
          </cell>
          <cell r="AZ233">
            <v>14400000.0000288</v>
          </cell>
          <cell r="BB233">
            <v>14400000.0000288</v>
          </cell>
          <cell r="BD233">
            <v>2.4556356947869E-9</v>
          </cell>
          <cell r="BF233">
            <v>6360079.3657281799</v>
          </cell>
        </row>
        <row r="234">
          <cell r="V234">
            <v>0</v>
          </cell>
          <cell r="W234">
            <v>14400000</v>
          </cell>
          <cell r="X234">
            <v>3600000</v>
          </cell>
          <cell r="Y234">
            <v>3600000</v>
          </cell>
          <cell r="Z234">
            <v>3600000</v>
          </cell>
          <cell r="AA234">
            <v>0</v>
          </cell>
          <cell r="AB234">
            <v>3600000</v>
          </cell>
          <cell r="AG234">
            <v>22.199999999067899</v>
          </cell>
          <cell r="AH234">
            <v>7.4690733458305401E-3</v>
          </cell>
          <cell r="AO234">
            <v>166.851072594714</v>
          </cell>
          <cell r="AQ234">
            <v>600663.86134097003</v>
          </cell>
          <cell r="AR234">
            <v>15000663.861352799</v>
          </cell>
          <cell r="AT234">
            <v>15000663.861352799</v>
          </cell>
          <cell r="AV234">
            <v>2.3283064365386901E-9</v>
          </cell>
          <cell r="AZ234">
            <v>14400000.0000118</v>
          </cell>
          <cell r="BB234">
            <v>14400000.0000118</v>
          </cell>
          <cell r="BD234">
            <v>2.0463630789890798E-9</v>
          </cell>
          <cell r="BF234">
            <v>6360079.3657219801</v>
          </cell>
        </row>
        <row r="235">
          <cell r="V235">
            <v>0</v>
          </cell>
          <cell r="W235">
            <v>14400000</v>
          </cell>
          <cell r="X235">
            <v>3600000</v>
          </cell>
          <cell r="Y235">
            <v>3600000</v>
          </cell>
          <cell r="Z235">
            <v>3600000</v>
          </cell>
          <cell r="AA235">
            <v>0</v>
          </cell>
          <cell r="AB235">
            <v>3600000</v>
          </cell>
          <cell r="AG235">
            <v>22.199999999154599</v>
          </cell>
          <cell r="AH235">
            <v>7.4690733458305401E-3</v>
          </cell>
          <cell r="AO235">
            <v>166.851072593971</v>
          </cell>
          <cell r="AQ235">
            <v>600663.86133829597</v>
          </cell>
          <cell r="AR235">
            <v>15000663.8612727</v>
          </cell>
          <cell r="AT235">
            <v>15000663.8612727</v>
          </cell>
          <cell r="AV235">
            <v>1.86264514923095E-9</v>
          </cell>
          <cell r="AZ235">
            <v>14399999.9999345</v>
          </cell>
          <cell r="BB235">
            <v>14399999.9999345</v>
          </cell>
          <cell r="BD235">
            <v>1.22781784739345E-9</v>
          </cell>
          <cell r="BF235">
            <v>6360079.3656936605</v>
          </cell>
        </row>
        <row r="236">
          <cell r="V236">
            <v>0</v>
          </cell>
          <cell r="W236">
            <v>14400000</v>
          </cell>
          <cell r="X236">
            <v>3600000</v>
          </cell>
          <cell r="Y236">
            <v>3600000</v>
          </cell>
          <cell r="Z236">
            <v>3600000</v>
          </cell>
          <cell r="AA236">
            <v>0</v>
          </cell>
          <cell r="AB236">
            <v>3600000</v>
          </cell>
          <cell r="AG236">
            <v>22.1999999991592</v>
          </cell>
          <cell r="AH236">
            <v>7.4690733458305401E-3</v>
          </cell>
          <cell r="AO236">
            <v>166.85107259445201</v>
          </cell>
          <cell r="AQ236">
            <v>600663.86134002497</v>
          </cell>
          <cell r="AR236">
            <v>15000663.8613245</v>
          </cell>
          <cell r="AT236">
            <v>15000663.8613245</v>
          </cell>
          <cell r="AV236">
            <v>9.31322574615478E-10</v>
          </cell>
          <cell r="AZ236">
            <v>14399999.999984501</v>
          </cell>
          <cell r="BB236">
            <v>14399999.999984501</v>
          </cell>
          <cell r="BD236">
            <v>1.22781784739345E-9</v>
          </cell>
          <cell r="BF236">
            <v>6360079.3657119703</v>
          </cell>
        </row>
        <row r="237">
          <cell r="V237">
            <v>0</v>
          </cell>
          <cell r="W237">
            <v>14400000</v>
          </cell>
          <cell r="X237">
            <v>3600000</v>
          </cell>
          <cell r="Y237">
            <v>3600000</v>
          </cell>
          <cell r="Z237">
            <v>3600000</v>
          </cell>
          <cell r="AA237">
            <v>0</v>
          </cell>
          <cell r="AB237">
            <v>3600000</v>
          </cell>
          <cell r="AG237">
            <v>22.199999999161101</v>
          </cell>
          <cell r="AH237">
            <v>7.4690733458305401E-3</v>
          </cell>
          <cell r="AO237">
            <v>166.82222772347899</v>
          </cell>
          <cell r="AQ237">
            <v>600560.01980452496</v>
          </cell>
          <cell r="AR237">
            <v>15000560.019796301</v>
          </cell>
          <cell r="AT237">
            <v>15000560.019796301</v>
          </cell>
          <cell r="AV237">
            <v>9.31322574615478E-10</v>
          </cell>
          <cell r="AZ237">
            <v>14399999.999991801</v>
          </cell>
          <cell r="BB237">
            <v>14399999.999991801</v>
          </cell>
          <cell r="BD237">
            <v>3.27418092638254E-9</v>
          </cell>
          <cell r="BF237">
            <v>6359280.0112797497</v>
          </cell>
        </row>
        <row r="238">
          <cell r="V238">
            <v>0</v>
          </cell>
          <cell r="W238">
            <v>14400000</v>
          </cell>
          <cell r="X238">
            <v>3600000</v>
          </cell>
          <cell r="Y238">
            <v>3600000</v>
          </cell>
          <cell r="Z238">
            <v>3600000</v>
          </cell>
          <cell r="AA238">
            <v>0</v>
          </cell>
          <cell r="AB238">
            <v>3600000</v>
          </cell>
          <cell r="AG238">
            <v>22.199999999164501</v>
          </cell>
          <cell r="AH238">
            <v>7.4690733458305401E-3</v>
          </cell>
          <cell r="AO238">
            <v>166.77612993457501</v>
          </cell>
          <cell r="AQ238">
            <v>600394.06776447105</v>
          </cell>
          <cell r="AR238">
            <v>15000394.0677575</v>
          </cell>
          <cell r="AT238">
            <v>15000394.0677575</v>
          </cell>
          <cell r="AV238">
            <v>9.31322574615478E-10</v>
          </cell>
          <cell r="AZ238">
            <v>14399999.999993</v>
          </cell>
          <cell r="BB238">
            <v>14399999.999993</v>
          </cell>
          <cell r="BD238">
            <v>0</v>
          </cell>
          <cell r="BF238">
            <v>6358001.85539285</v>
          </cell>
        </row>
        <row r="239">
          <cell r="V239">
            <v>0</v>
          </cell>
          <cell r="W239">
            <v>14400000</v>
          </cell>
          <cell r="X239">
            <v>3600000</v>
          </cell>
          <cell r="Y239">
            <v>3600000</v>
          </cell>
          <cell r="Z239">
            <v>3600000</v>
          </cell>
          <cell r="AA239">
            <v>0</v>
          </cell>
          <cell r="AB239">
            <v>3600000</v>
          </cell>
          <cell r="AG239">
            <v>22.199999999123499</v>
          </cell>
          <cell r="AH239">
            <v>7.4690733458305401E-3</v>
          </cell>
          <cell r="AO239">
            <v>166.78764763430601</v>
          </cell>
          <cell r="AQ239">
            <v>600435.53148350294</v>
          </cell>
          <cell r="AR239">
            <v>15000435.5315162</v>
          </cell>
          <cell r="AT239">
            <v>15000435.5315162</v>
          </cell>
          <cell r="AV239">
            <v>0</v>
          </cell>
          <cell r="AZ239">
            <v>14400000.000032701</v>
          </cell>
          <cell r="BB239">
            <v>14400000.000032701</v>
          </cell>
          <cell r="BD239">
            <v>0</v>
          </cell>
          <cell r="BF239">
            <v>6358321.2305156598</v>
          </cell>
        </row>
        <row r="240">
          <cell r="V240">
            <v>0</v>
          </cell>
          <cell r="W240">
            <v>14400000</v>
          </cell>
          <cell r="X240">
            <v>3600000</v>
          </cell>
          <cell r="Y240">
            <v>3600000</v>
          </cell>
          <cell r="Z240">
            <v>3600000</v>
          </cell>
          <cell r="AA240">
            <v>0</v>
          </cell>
          <cell r="AB240">
            <v>3600000</v>
          </cell>
          <cell r="AG240">
            <v>22.199999999071601</v>
          </cell>
          <cell r="AH240">
            <v>7.4690733458305401E-3</v>
          </cell>
          <cell r="AO240">
            <v>166.80492979383101</v>
          </cell>
          <cell r="AQ240">
            <v>600497.74725778995</v>
          </cell>
          <cell r="AR240">
            <v>15000497.747271299</v>
          </cell>
          <cell r="AT240">
            <v>15000497.747271299</v>
          </cell>
          <cell r="AV240">
            <v>0</v>
          </cell>
          <cell r="AZ240">
            <v>14400000.0000135</v>
          </cell>
          <cell r="BB240">
            <v>14400000.0000135</v>
          </cell>
          <cell r="BD240">
            <v>0</v>
          </cell>
          <cell r="BF240">
            <v>6358800.6273566596</v>
          </cell>
        </row>
        <row r="241">
          <cell r="V241">
            <v>0</v>
          </cell>
          <cell r="W241">
            <v>14400000</v>
          </cell>
          <cell r="X241">
            <v>3600000</v>
          </cell>
          <cell r="Y241">
            <v>3600000</v>
          </cell>
          <cell r="Z241">
            <v>3600000</v>
          </cell>
          <cell r="AA241">
            <v>0</v>
          </cell>
          <cell r="AB241">
            <v>3600000</v>
          </cell>
          <cell r="AG241">
            <v>22.199999999158099</v>
          </cell>
          <cell r="AH241">
            <v>7.4690733458305401E-3</v>
          </cell>
          <cell r="AO241">
            <v>166.804929793079</v>
          </cell>
          <cell r="AQ241">
            <v>600497.74725508399</v>
          </cell>
          <cell r="AR241">
            <v>15000497.7471902</v>
          </cell>
          <cell r="AT241">
            <v>15000497.7471902</v>
          </cell>
          <cell r="AV241">
            <v>2.7939677238464302E-9</v>
          </cell>
          <cell r="AZ241">
            <v>14399999.9999351</v>
          </cell>
          <cell r="BB241">
            <v>14399999.9999351</v>
          </cell>
          <cell r="BD241">
            <v>2.0463630789890798E-9</v>
          </cell>
          <cell r="BF241">
            <v>6358800.6273280103</v>
          </cell>
        </row>
        <row r="242">
          <cell r="A242" t="str">
            <v xml:space="preserve"> 01/11  01:00:00</v>
          </cell>
          <cell r="V242">
            <v>0</v>
          </cell>
          <cell r="W242">
            <v>18000000</v>
          </cell>
          <cell r="X242">
            <v>3600000</v>
          </cell>
          <cell r="Y242">
            <v>3600000</v>
          </cell>
          <cell r="Z242">
            <v>3600000</v>
          </cell>
          <cell r="AA242">
            <v>3600000</v>
          </cell>
          <cell r="AB242">
            <v>3600000</v>
          </cell>
          <cell r="AG242">
            <v>22.1999999976832</v>
          </cell>
          <cell r="AH242">
            <v>7.4690733458305401E-3</v>
          </cell>
          <cell r="AO242">
            <v>199.975609876459</v>
          </cell>
          <cell r="AQ242">
            <v>719912.19555525295</v>
          </cell>
          <cell r="AS242">
            <v>5199.9756105443403</v>
          </cell>
          <cell r="AT242">
            <v>18719912.197959598</v>
          </cell>
          <cell r="AY242">
            <v>5000.0000006678802</v>
          </cell>
          <cell r="AZ242">
            <v>18000000.002404399</v>
          </cell>
          <cell r="BB242">
            <v>18000000.002404399</v>
          </cell>
          <cell r="BD242">
            <v>3.27418092638254E-9</v>
          </cell>
          <cell r="BF242">
            <v>7622946.3493515998</v>
          </cell>
        </row>
        <row r="243">
          <cell r="A243" t="str">
            <v xml:space="preserve"> 01/11  02:00:00</v>
          </cell>
          <cell r="V243">
            <v>0</v>
          </cell>
          <cell r="W243">
            <v>18000000</v>
          </cell>
          <cell r="X243">
            <v>3600000</v>
          </cell>
          <cell r="Y243">
            <v>3600000</v>
          </cell>
          <cell r="Z243">
            <v>3600000</v>
          </cell>
          <cell r="AA243">
            <v>3600000</v>
          </cell>
          <cell r="AB243">
            <v>3600000</v>
          </cell>
          <cell r="AG243">
            <v>22.199999997453201</v>
          </cell>
          <cell r="AH243">
            <v>7.4690733458305401E-3</v>
          </cell>
          <cell r="AO243">
            <v>199.99548480651899</v>
          </cell>
          <cell r="AQ243">
            <v>719983.74530346796</v>
          </cell>
          <cell r="AS243">
            <v>5199.9954849177502</v>
          </cell>
          <cell r="AT243">
            <v>18719983.745703898</v>
          </cell>
          <cell r="AY243">
            <v>5000.0000001112303</v>
          </cell>
          <cell r="AZ243">
            <v>18000000.000400402</v>
          </cell>
          <cell r="BB243">
            <v>18000000.000400402</v>
          </cell>
          <cell r="BD243">
            <v>1.63709046319127E-9</v>
          </cell>
          <cell r="BF243">
            <v>7623488.0386127103</v>
          </cell>
        </row>
        <row r="244">
          <cell r="A244" t="str">
            <v xml:space="preserve"> 01/11  03:00:00</v>
          </cell>
          <cell r="V244">
            <v>0</v>
          </cell>
          <cell r="W244">
            <v>18000000</v>
          </cell>
          <cell r="X244">
            <v>3600000</v>
          </cell>
          <cell r="Y244">
            <v>3600000</v>
          </cell>
          <cell r="Z244">
            <v>3600000</v>
          </cell>
          <cell r="AA244">
            <v>3600000</v>
          </cell>
          <cell r="AB244">
            <v>3600000</v>
          </cell>
          <cell r="AG244">
            <v>22.199999997449499</v>
          </cell>
          <cell r="AH244">
            <v>7.4690733458305401E-3</v>
          </cell>
          <cell r="AO244">
            <v>199.995484803837</v>
          </cell>
          <cell r="AQ244">
            <v>719983.74529381201</v>
          </cell>
          <cell r="AS244">
            <v>5199.9954848307098</v>
          </cell>
          <cell r="AT244">
            <v>18719983.745390601</v>
          </cell>
          <cell r="AY244">
            <v>5000.0000000268701</v>
          </cell>
          <cell r="AZ244">
            <v>18000000.000096701</v>
          </cell>
          <cell r="BB244">
            <v>18000000.000096701</v>
          </cell>
          <cell r="BD244">
            <v>0</v>
          </cell>
          <cell r="BF244">
            <v>7623488.0385104697</v>
          </cell>
        </row>
        <row r="245">
          <cell r="A245" t="str">
            <v xml:space="preserve"> 01/11  04:00:00</v>
          </cell>
          <cell r="V245">
            <v>0</v>
          </cell>
          <cell r="W245">
            <v>18000000</v>
          </cell>
          <cell r="X245">
            <v>3600000</v>
          </cell>
          <cell r="Y245">
            <v>3600000</v>
          </cell>
          <cell r="Z245">
            <v>3600000</v>
          </cell>
          <cell r="AA245">
            <v>3600000</v>
          </cell>
          <cell r="AB245">
            <v>3600000</v>
          </cell>
          <cell r="AG245">
            <v>22.199999997449499</v>
          </cell>
          <cell r="AH245">
            <v>7.4690733458305401E-3</v>
          </cell>
          <cell r="AO245">
            <v>199.995484803295</v>
          </cell>
          <cell r="AQ245">
            <v>719983.74529186205</v>
          </cell>
          <cell r="AS245">
            <v>5199.9954848131301</v>
          </cell>
          <cell r="AT245">
            <v>18719983.745327301</v>
          </cell>
          <cell r="AY245">
            <v>5000.0000000098398</v>
          </cell>
          <cell r="AZ245">
            <v>18000000.000035401</v>
          </cell>
          <cell r="BB245">
            <v>18000000.000035401</v>
          </cell>
          <cell r="BD245">
            <v>0</v>
          </cell>
          <cell r="BF245">
            <v>7623488.0384898297</v>
          </cell>
        </row>
        <row r="246">
          <cell r="A246" t="str">
            <v xml:space="preserve"> 01/11  05:00:00</v>
          </cell>
          <cell r="V246">
            <v>0</v>
          </cell>
          <cell r="W246">
            <v>18000000</v>
          </cell>
          <cell r="X246">
            <v>3600000</v>
          </cell>
          <cell r="Y246">
            <v>3600000</v>
          </cell>
          <cell r="Z246">
            <v>3600000</v>
          </cell>
          <cell r="AA246">
            <v>3600000</v>
          </cell>
          <cell r="AB246">
            <v>3600000</v>
          </cell>
          <cell r="AG246">
            <v>22.199999997449499</v>
          </cell>
          <cell r="AH246">
            <v>7.4690733458305401E-3</v>
          </cell>
          <cell r="AO246">
            <v>199.99548480312399</v>
          </cell>
          <cell r="AQ246">
            <v>719983.74529124796</v>
          </cell>
          <cell r="AS246">
            <v>5199.9954848076004</v>
          </cell>
          <cell r="AT246">
            <v>18719983.7453073</v>
          </cell>
          <cell r="AY246">
            <v>5000.0000000044702</v>
          </cell>
          <cell r="AZ246">
            <v>18000000.000016101</v>
          </cell>
          <cell r="BB246">
            <v>18000000.000016101</v>
          </cell>
          <cell r="BD246">
            <v>0</v>
          </cell>
          <cell r="BF246">
            <v>7623488.03848333</v>
          </cell>
        </row>
        <row r="247">
          <cell r="A247" t="str">
            <v xml:space="preserve"> 01/11  06:00:00</v>
          </cell>
          <cell r="V247">
            <v>0</v>
          </cell>
          <cell r="W247">
            <v>18000000</v>
          </cell>
          <cell r="X247">
            <v>3600000</v>
          </cell>
          <cell r="Y247">
            <v>3600000</v>
          </cell>
          <cell r="Z247">
            <v>3600000</v>
          </cell>
          <cell r="AA247">
            <v>3600000</v>
          </cell>
          <cell r="AB247">
            <v>3600000</v>
          </cell>
          <cell r="AG247">
            <v>22.1999999973306</v>
          </cell>
          <cell r="AH247">
            <v>7.4690733458305401E-3</v>
          </cell>
          <cell r="AO247">
            <v>199.995484804092</v>
          </cell>
          <cell r="AQ247">
            <v>719983.74529473297</v>
          </cell>
          <cell r="AS247">
            <v>5199.9954848390098</v>
          </cell>
          <cell r="AT247">
            <v>18719983.7454204</v>
          </cell>
          <cell r="AY247">
            <v>5000.00000003491</v>
          </cell>
          <cell r="AZ247">
            <v>18000000.000125699</v>
          </cell>
          <cell r="BB247">
            <v>18000000.000125699</v>
          </cell>
          <cell r="BD247">
            <v>1.63709046319127E-9</v>
          </cell>
          <cell r="BF247">
            <v>7623488.0385202197</v>
          </cell>
        </row>
        <row r="248">
          <cell r="A248" t="str">
            <v xml:space="preserve"> 01/11  07:00:00</v>
          </cell>
          <cell r="V248">
            <v>0</v>
          </cell>
          <cell r="W248">
            <v>18000000</v>
          </cell>
          <cell r="X248">
            <v>3600000</v>
          </cell>
          <cell r="Y248">
            <v>3600000</v>
          </cell>
          <cell r="Z248">
            <v>3600000</v>
          </cell>
          <cell r="AA248">
            <v>3600000</v>
          </cell>
          <cell r="AB248">
            <v>3600000</v>
          </cell>
          <cell r="AG248">
            <v>22.199999997175201</v>
          </cell>
          <cell r="AH248">
            <v>7.4690733458305401E-3</v>
          </cell>
          <cell r="AO248">
            <v>199.995484803507</v>
          </cell>
          <cell r="AQ248">
            <v>719983.74529262702</v>
          </cell>
          <cell r="AS248">
            <v>5199.9954848200196</v>
          </cell>
          <cell r="AT248">
            <v>18719983.745352101</v>
          </cell>
          <cell r="AY248">
            <v>5000.0000000165201</v>
          </cell>
          <cell r="AZ248">
            <v>18000000.0000595</v>
          </cell>
          <cell r="BB248">
            <v>18000000.0000595</v>
          </cell>
          <cell r="BD248">
            <v>0</v>
          </cell>
          <cell r="BF248">
            <v>7623488.0384979201</v>
          </cell>
        </row>
        <row r="249">
          <cell r="A249" t="str">
            <v xml:space="preserve"> 01/11  08:00:00</v>
          </cell>
          <cell r="V249">
            <v>0</v>
          </cell>
          <cell r="W249">
            <v>18000000</v>
          </cell>
          <cell r="X249">
            <v>3600000</v>
          </cell>
          <cell r="Y249">
            <v>3600000</v>
          </cell>
          <cell r="Z249">
            <v>3600000</v>
          </cell>
          <cell r="AA249">
            <v>3600000</v>
          </cell>
          <cell r="AB249">
            <v>3600000</v>
          </cell>
          <cell r="AG249">
            <v>22.199999997429899</v>
          </cell>
          <cell r="AH249">
            <v>7.4690733458305401E-3</v>
          </cell>
          <cell r="AO249">
            <v>199.99548480108001</v>
          </cell>
          <cell r="AQ249">
            <v>719983.74528389005</v>
          </cell>
          <cell r="AS249">
            <v>5199.99548474126</v>
          </cell>
          <cell r="AT249">
            <v>18719983.745068502</v>
          </cell>
          <cell r="AY249">
            <v>4999.9999999401798</v>
          </cell>
          <cell r="AZ249">
            <v>17999999.999784701</v>
          </cell>
          <cell r="BB249">
            <v>17999999.999784701</v>
          </cell>
          <cell r="BD249">
            <v>3.27418092638254E-9</v>
          </cell>
          <cell r="BF249">
            <v>7623488.03840541</v>
          </cell>
        </row>
        <row r="250">
          <cell r="A250" t="str">
            <v xml:space="preserve"> 01/11  09:00:00</v>
          </cell>
          <cell r="V250">
            <v>0</v>
          </cell>
          <cell r="W250">
            <v>18000000</v>
          </cell>
          <cell r="X250">
            <v>3600000</v>
          </cell>
          <cell r="Y250">
            <v>3600000</v>
          </cell>
          <cell r="Z250">
            <v>3600000</v>
          </cell>
          <cell r="AA250">
            <v>3600000</v>
          </cell>
          <cell r="AB250">
            <v>3600000</v>
          </cell>
          <cell r="AG250">
            <v>22.199999997451702</v>
          </cell>
          <cell r="AH250">
            <v>7.4690733458305401E-3</v>
          </cell>
          <cell r="AO250">
            <v>199.962364126756</v>
          </cell>
          <cell r="AQ250">
            <v>719864.51085632201</v>
          </cell>
          <cell r="AS250">
            <v>5199.9623641116304</v>
          </cell>
          <cell r="AT250">
            <v>18719864.5108018</v>
          </cell>
          <cell r="AY250">
            <v>4999.9999999848696</v>
          </cell>
          <cell r="AZ250">
            <v>17999999.999945499</v>
          </cell>
          <cell r="BB250">
            <v>17999999.999945499</v>
          </cell>
          <cell r="BD250">
            <v>4.91127138957381E-9</v>
          </cell>
          <cell r="BF250">
            <v>7622585.3271457897</v>
          </cell>
        </row>
        <row r="251">
          <cell r="A251" t="str">
            <v xml:space="preserve"> 01/11  10:00:00</v>
          </cell>
          <cell r="V251">
            <v>0</v>
          </cell>
          <cell r="W251">
            <v>18000000</v>
          </cell>
          <cell r="X251">
            <v>3600000</v>
          </cell>
          <cell r="Y251">
            <v>3600000</v>
          </cell>
          <cell r="Z251">
            <v>3600000</v>
          </cell>
          <cell r="AA251">
            <v>3600000</v>
          </cell>
          <cell r="AB251">
            <v>3600000</v>
          </cell>
          <cell r="AG251">
            <v>22.1999999974568</v>
          </cell>
          <cell r="AH251">
            <v>7.4690733458305496E-3</v>
          </cell>
          <cell r="AO251">
            <v>199.90943211787601</v>
          </cell>
          <cell r="AQ251">
            <v>719673.955624355</v>
          </cell>
          <cell r="AS251">
            <v>5199.9094321119001</v>
          </cell>
          <cell r="AT251">
            <v>18719673.955602899</v>
          </cell>
          <cell r="AY251">
            <v>4999.9999999940301</v>
          </cell>
          <cell r="AZ251">
            <v>17999999.999978501</v>
          </cell>
          <cell r="BB251">
            <v>17999999.999978501</v>
          </cell>
          <cell r="BD251">
            <v>0</v>
          </cell>
          <cell r="BF251">
            <v>7621141.8318768097</v>
          </cell>
        </row>
        <row r="252">
          <cell r="A252" t="str">
            <v xml:space="preserve"> 01/11  11:00:00</v>
          </cell>
          <cell r="V252">
            <v>0</v>
          </cell>
          <cell r="W252">
            <v>18000000</v>
          </cell>
          <cell r="X252">
            <v>3600000</v>
          </cell>
          <cell r="Y252">
            <v>3600000</v>
          </cell>
          <cell r="Z252">
            <v>3600000</v>
          </cell>
          <cell r="AA252">
            <v>3600000</v>
          </cell>
          <cell r="AB252">
            <v>3600000</v>
          </cell>
          <cell r="AG252">
            <v>22.199999997338299</v>
          </cell>
          <cell r="AH252">
            <v>7.4690733458305496E-3</v>
          </cell>
          <cell r="AO252">
            <v>199.92265749025401</v>
          </cell>
          <cell r="AQ252">
            <v>719721.56696491397</v>
          </cell>
          <cell r="AS252">
            <v>5199.9226575215498</v>
          </cell>
          <cell r="AT252">
            <v>18719721.567077599</v>
          </cell>
          <cell r="AY252">
            <v>5000.0000000313003</v>
          </cell>
          <cell r="AZ252">
            <v>18000000.000112701</v>
          </cell>
          <cell r="BB252">
            <v>18000000.000112701</v>
          </cell>
          <cell r="BD252">
            <v>8.18545231595635E-10</v>
          </cell>
          <cell r="BF252">
            <v>7621502.5255072499</v>
          </cell>
        </row>
        <row r="253">
          <cell r="A253" t="str">
            <v xml:space="preserve"> 01/11  12:00:00</v>
          </cell>
          <cell r="V253">
            <v>0</v>
          </cell>
          <cell r="W253">
            <v>18000000</v>
          </cell>
          <cell r="X253">
            <v>3600000</v>
          </cell>
          <cell r="Y253">
            <v>3600000</v>
          </cell>
          <cell r="Z253">
            <v>3600000</v>
          </cell>
          <cell r="AA253">
            <v>3600000</v>
          </cell>
          <cell r="AB253">
            <v>3600000</v>
          </cell>
          <cell r="AG253">
            <v>22.1999999971809</v>
          </cell>
          <cell r="AH253">
            <v>7.4690733458305496E-3</v>
          </cell>
          <cell r="AO253">
            <v>199.94250189150199</v>
          </cell>
          <cell r="AQ253">
            <v>719793.00680940796</v>
          </cell>
          <cell r="AS253">
            <v>5199.9425019066102</v>
          </cell>
          <cell r="AT253">
            <v>18719793.006863799</v>
          </cell>
          <cell r="AY253">
            <v>5000.0000000151103</v>
          </cell>
          <cell r="AZ253">
            <v>18000000.0000544</v>
          </cell>
          <cell r="BB253">
            <v>18000000.0000544</v>
          </cell>
          <cell r="BD253">
            <v>2.4556356947869E-9</v>
          </cell>
          <cell r="BF253">
            <v>7622043.95298375</v>
          </cell>
        </row>
        <row r="254">
          <cell r="A254" t="str">
            <v xml:space="preserve"> 01/11  13:00:00</v>
          </cell>
          <cell r="V254">
            <v>0</v>
          </cell>
          <cell r="W254">
            <v>18000000</v>
          </cell>
          <cell r="X254">
            <v>3600000</v>
          </cell>
          <cell r="Y254">
            <v>3600000</v>
          </cell>
          <cell r="Z254">
            <v>3600000</v>
          </cell>
          <cell r="AA254">
            <v>3600000</v>
          </cell>
          <cell r="AB254">
            <v>3600000</v>
          </cell>
          <cell r="AG254">
            <v>22.199999997429799</v>
          </cell>
          <cell r="AH254">
            <v>7.4690733458305496E-3</v>
          </cell>
          <cell r="AO254">
            <v>200.00875429610701</v>
          </cell>
          <cell r="AQ254">
            <v>720031.51546598296</v>
          </cell>
          <cell r="AS254">
            <v>5200.0087542384999</v>
          </cell>
          <cell r="AT254">
            <v>18720031.515258599</v>
          </cell>
          <cell r="AY254">
            <v>4999.9999999423899</v>
          </cell>
          <cell r="AZ254">
            <v>17999999.999792598</v>
          </cell>
          <cell r="BB254">
            <v>17999999.999792598</v>
          </cell>
          <cell r="BD254">
            <v>0</v>
          </cell>
          <cell r="BF254">
            <v>7623849.6776821902</v>
          </cell>
        </row>
        <row r="255">
          <cell r="A255" t="str">
            <v xml:space="preserve"> 01/11  14:00:00</v>
          </cell>
          <cell r="V255">
            <v>0</v>
          </cell>
          <cell r="W255">
            <v>18000000</v>
          </cell>
          <cell r="X255">
            <v>3600000</v>
          </cell>
          <cell r="Y255">
            <v>3600000</v>
          </cell>
          <cell r="Z255">
            <v>3600000</v>
          </cell>
          <cell r="AA255">
            <v>3600000</v>
          </cell>
          <cell r="AB255">
            <v>3600000</v>
          </cell>
          <cell r="AG255">
            <v>22.1999999974419</v>
          </cell>
          <cell r="AH255">
            <v>7.4690733458305496E-3</v>
          </cell>
          <cell r="AO255">
            <v>200.08175190714999</v>
          </cell>
          <cell r="AQ255">
            <v>720294.30686573905</v>
          </cell>
          <cell r="AS255">
            <v>5200.0817518963104</v>
          </cell>
          <cell r="AT255">
            <v>18720294.3068267</v>
          </cell>
          <cell r="AY255">
            <v>4999.9999999891597</v>
          </cell>
          <cell r="AZ255">
            <v>17999999.999961</v>
          </cell>
          <cell r="BB255">
            <v>17999999.999961</v>
          </cell>
          <cell r="BD255">
            <v>8.18545231595635E-10</v>
          </cell>
          <cell r="BF255">
            <v>7625838.9949054103</v>
          </cell>
        </row>
        <row r="256">
          <cell r="A256" t="str">
            <v xml:space="preserve"> 01/11  15:00:00</v>
          </cell>
          <cell r="V256">
            <v>0</v>
          </cell>
          <cell r="W256">
            <v>18000000</v>
          </cell>
          <cell r="X256">
            <v>3600000</v>
          </cell>
          <cell r="Y256">
            <v>3600000</v>
          </cell>
          <cell r="Z256">
            <v>3600000</v>
          </cell>
          <cell r="AA256">
            <v>3600000</v>
          </cell>
          <cell r="AB256">
            <v>3600000</v>
          </cell>
          <cell r="AG256">
            <v>22.1999999973516</v>
          </cell>
          <cell r="AH256">
            <v>7.4690733458305496E-3</v>
          </cell>
          <cell r="AO256">
            <v>200.101686118966</v>
          </cell>
          <cell r="AQ256">
            <v>720366.070028277</v>
          </cell>
          <cell r="AS256">
            <v>5200.1016862111501</v>
          </cell>
          <cell r="AT256">
            <v>18720366.070360102</v>
          </cell>
          <cell r="AY256">
            <v>5000.00000009218</v>
          </cell>
          <cell r="AZ256">
            <v>18000000.0003318</v>
          </cell>
          <cell r="BB256">
            <v>18000000.0003318</v>
          </cell>
          <cell r="BD256">
            <v>1.63709046319127E-9</v>
          </cell>
          <cell r="BF256">
            <v>7626382.1563359201</v>
          </cell>
        </row>
        <row r="257">
          <cell r="A257" t="str">
            <v xml:space="preserve"> 01/11  16:00:00</v>
          </cell>
          <cell r="V257">
            <v>0</v>
          </cell>
          <cell r="W257">
            <v>18000000</v>
          </cell>
          <cell r="X257">
            <v>3600000</v>
          </cell>
          <cell r="Y257">
            <v>3600000</v>
          </cell>
          <cell r="Z257">
            <v>3600000</v>
          </cell>
          <cell r="AA257">
            <v>3600000</v>
          </cell>
          <cell r="AB257">
            <v>3600000</v>
          </cell>
          <cell r="AG257">
            <v>22.199999997169002</v>
          </cell>
          <cell r="AH257">
            <v>7.4690733458305496E-3</v>
          </cell>
          <cell r="AO257">
            <v>200.101686117154</v>
          </cell>
          <cell r="AQ257">
            <v>720366.07002175401</v>
          </cell>
          <cell r="AS257">
            <v>5200.1016861523603</v>
          </cell>
          <cell r="AT257">
            <v>18720366.070148502</v>
          </cell>
          <cell r="AY257">
            <v>5000.0000000352102</v>
          </cell>
          <cell r="AZ257">
            <v>18000000.000126701</v>
          </cell>
          <cell r="BB257">
            <v>18000000.000126701</v>
          </cell>
          <cell r="BD257">
            <v>1.63709046319127E-9</v>
          </cell>
          <cell r="BF257">
            <v>7626382.1562668597</v>
          </cell>
        </row>
        <row r="258">
          <cell r="A258" t="str">
            <v xml:space="preserve"> 01/11  17:00:00</v>
          </cell>
          <cell r="V258">
            <v>0</v>
          </cell>
          <cell r="W258">
            <v>18000000</v>
          </cell>
          <cell r="X258">
            <v>3600000</v>
          </cell>
          <cell r="Y258">
            <v>3600000</v>
          </cell>
          <cell r="Z258">
            <v>3600000</v>
          </cell>
          <cell r="AA258">
            <v>3600000</v>
          </cell>
          <cell r="AB258">
            <v>3600000</v>
          </cell>
          <cell r="AG258">
            <v>22.199999997383799</v>
          </cell>
          <cell r="AH258">
            <v>7.4690733458305401E-3</v>
          </cell>
          <cell r="AO258">
            <v>200.101686111682</v>
          </cell>
          <cell r="AQ258">
            <v>720366.07000205596</v>
          </cell>
          <cell r="AS258">
            <v>5200.1016859748497</v>
          </cell>
          <cell r="AT258">
            <v>18720366.069509499</v>
          </cell>
          <cell r="AY258">
            <v>4999.9999998631702</v>
          </cell>
          <cell r="AZ258">
            <v>17999999.999507401</v>
          </cell>
          <cell r="BB258">
            <v>17999999.999507401</v>
          </cell>
          <cell r="BD258">
            <v>3.27418092638254E-9</v>
          </cell>
          <cell r="BF258">
            <v>7626382.1560583198</v>
          </cell>
        </row>
        <row r="259">
          <cell r="A259" t="str">
            <v xml:space="preserve"> 01/11  18:00:00</v>
          </cell>
          <cell r="V259">
            <v>0</v>
          </cell>
          <cell r="W259">
            <v>18000000</v>
          </cell>
          <cell r="X259">
            <v>3600000</v>
          </cell>
          <cell r="Y259">
            <v>3600000</v>
          </cell>
          <cell r="Z259">
            <v>3600000</v>
          </cell>
          <cell r="AA259">
            <v>3600000</v>
          </cell>
          <cell r="AB259">
            <v>3600000</v>
          </cell>
          <cell r="AG259">
            <v>22.199999997438599</v>
          </cell>
          <cell r="AH259">
            <v>7.4690733458305401E-3</v>
          </cell>
          <cell r="AO259">
            <v>200.101686115381</v>
          </cell>
          <cell r="AQ259">
            <v>720366.07001537201</v>
          </cell>
          <cell r="AS259">
            <v>5200.1016860948503</v>
          </cell>
          <cell r="AT259">
            <v>18720366.069941498</v>
          </cell>
          <cell r="AY259">
            <v>4999.99999997947</v>
          </cell>
          <cell r="AZ259">
            <v>17999999.999926101</v>
          </cell>
          <cell r="BB259">
            <v>17999999.999926101</v>
          </cell>
          <cell r="BD259">
            <v>0</v>
          </cell>
          <cell r="BF259">
            <v>7626382.1561992997</v>
          </cell>
        </row>
        <row r="260">
          <cell r="A260" t="str">
            <v xml:space="preserve"> 01/11  19:00:00</v>
          </cell>
          <cell r="V260">
            <v>0</v>
          </cell>
          <cell r="W260">
            <v>18000000</v>
          </cell>
          <cell r="X260">
            <v>3600000</v>
          </cell>
          <cell r="Y260">
            <v>3600000</v>
          </cell>
          <cell r="Z260">
            <v>3600000</v>
          </cell>
          <cell r="AA260">
            <v>3600000</v>
          </cell>
          <cell r="AB260">
            <v>3600000</v>
          </cell>
          <cell r="AG260">
            <v>22.199999997439502</v>
          </cell>
          <cell r="AH260">
            <v>7.4690733458305401E-3</v>
          </cell>
          <cell r="AO260">
            <v>200.10168611587201</v>
          </cell>
          <cell r="AQ260">
            <v>720366.07001713803</v>
          </cell>
          <cell r="AS260">
            <v>5200.1016861107601</v>
          </cell>
          <cell r="AT260">
            <v>18720366.0699987</v>
          </cell>
          <cell r="AY260">
            <v>4999.9999999948895</v>
          </cell>
          <cell r="AZ260">
            <v>17999999.999981601</v>
          </cell>
          <cell r="BB260">
            <v>17999999.999981601</v>
          </cell>
          <cell r="BD260">
            <v>1.63709046319127E-9</v>
          </cell>
          <cell r="BF260">
            <v>7626382.1562179904</v>
          </cell>
        </row>
        <row r="261">
          <cell r="A261" t="str">
            <v xml:space="preserve"> 01/11  20:00:00</v>
          </cell>
          <cell r="V261">
            <v>0</v>
          </cell>
          <cell r="W261">
            <v>18000000</v>
          </cell>
          <cell r="X261">
            <v>3600000</v>
          </cell>
          <cell r="Y261">
            <v>3600000</v>
          </cell>
          <cell r="Z261">
            <v>3600000</v>
          </cell>
          <cell r="AA261">
            <v>3600000</v>
          </cell>
          <cell r="AB261">
            <v>3600000</v>
          </cell>
          <cell r="AG261">
            <v>22.199999997441999</v>
          </cell>
          <cell r="AH261">
            <v>7.4690733458305496E-3</v>
          </cell>
          <cell r="AO261">
            <v>200.06846665201999</v>
          </cell>
          <cell r="AQ261">
            <v>720246.47994727304</v>
          </cell>
          <cell r="AS261">
            <v>5200.0684666485704</v>
          </cell>
          <cell r="AT261">
            <v>18720246.4799348</v>
          </cell>
          <cell r="AY261">
            <v>4999.9999999965503</v>
          </cell>
          <cell r="AZ261">
            <v>17999999.999987599</v>
          </cell>
          <cell r="BB261">
            <v>17999999.999987599</v>
          </cell>
          <cell r="BD261">
            <v>1.63709046319127E-9</v>
          </cell>
          <cell r="BF261">
            <v>7625476.9834493203</v>
          </cell>
        </row>
        <row r="262">
          <cell r="A262" t="str">
            <v xml:space="preserve"> 01/11  21:00:00</v>
          </cell>
          <cell r="V262">
            <v>0</v>
          </cell>
          <cell r="W262">
            <v>18000000</v>
          </cell>
          <cell r="X262">
            <v>3600000</v>
          </cell>
          <cell r="Y262">
            <v>3600000</v>
          </cell>
          <cell r="Z262">
            <v>3600000</v>
          </cell>
          <cell r="AA262">
            <v>3600000</v>
          </cell>
          <cell r="AB262">
            <v>3600000</v>
          </cell>
          <cell r="AG262">
            <v>22.199999997446898</v>
          </cell>
          <cell r="AH262">
            <v>7.4690733458305496E-3</v>
          </cell>
          <cell r="AO262">
            <v>200.01537601413699</v>
          </cell>
          <cell r="AQ262">
            <v>720055.35365089297</v>
          </cell>
          <cell r="AS262">
            <v>5200.0153760110597</v>
          </cell>
          <cell r="AT262">
            <v>18720055.3536398</v>
          </cell>
          <cell r="AY262">
            <v>4999.9999999969205</v>
          </cell>
          <cell r="AZ262">
            <v>17999999.999988899</v>
          </cell>
          <cell r="BB262">
            <v>17999999.999988899</v>
          </cell>
          <cell r="BD262">
            <v>3.27418092638254E-9</v>
          </cell>
          <cell r="BF262">
            <v>7624030.1657271804</v>
          </cell>
        </row>
        <row r="263">
          <cell r="A263" t="str">
            <v xml:space="preserve"> 01/11  22:00:00</v>
          </cell>
          <cell r="V263">
            <v>0</v>
          </cell>
          <cell r="W263">
            <v>18000000</v>
          </cell>
          <cell r="X263">
            <v>3600000</v>
          </cell>
          <cell r="Y263">
            <v>3600000</v>
          </cell>
          <cell r="Z263">
            <v>3600000</v>
          </cell>
          <cell r="AA263">
            <v>3600000</v>
          </cell>
          <cell r="AB263">
            <v>3600000</v>
          </cell>
          <cell r="AG263">
            <v>22.1999999973279</v>
          </cell>
          <cell r="AH263">
            <v>7.4690733458305496E-3</v>
          </cell>
          <cell r="AO263">
            <v>200.02864108818099</v>
          </cell>
          <cell r="AQ263">
            <v>720103.10791745305</v>
          </cell>
          <cell r="AS263">
            <v>5200.02864112114</v>
          </cell>
          <cell r="AT263">
            <v>18720103.108036101</v>
          </cell>
          <cell r="AY263">
            <v>5000.0000000329601</v>
          </cell>
          <cell r="AZ263">
            <v>18000000.000118699</v>
          </cell>
          <cell r="BB263">
            <v>18000000.000118699</v>
          </cell>
          <cell r="BD263">
            <v>1.63709046319127E-9</v>
          </cell>
          <cell r="BF263">
            <v>7624391.6837423798</v>
          </cell>
        </row>
        <row r="264">
          <cell r="A264" t="str">
            <v xml:space="preserve"> 01/11  23:00:00</v>
          </cell>
          <cell r="V264">
            <v>0</v>
          </cell>
          <cell r="W264">
            <v>18000000</v>
          </cell>
          <cell r="X264">
            <v>3600000</v>
          </cell>
          <cell r="Y264">
            <v>3600000</v>
          </cell>
          <cell r="Z264">
            <v>3600000</v>
          </cell>
          <cell r="AA264">
            <v>3600000</v>
          </cell>
          <cell r="AB264">
            <v>3600000</v>
          </cell>
          <cell r="AG264">
            <v>22.199999997169801</v>
          </cell>
          <cell r="AH264">
            <v>7.4690733458305496E-3</v>
          </cell>
          <cell r="AO264">
            <v>200.04854509507999</v>
          </cell>
          <cell r="AQ264">
            <v>720174.76234228897</v>
          </cell>
          <cell r="AS264">
            <v>5200.0485451109098</v>
          </cell>
          <cell r="AT264">
            <v>18720174.762399301</v>
          </cell>
          <cell r="AY264">
            <v>5000.0000000158298</v>
          </cell>
          <cell r="AZ264">
            <v>18000000.000057001</v>
          </cell>
          <cell r="BB264">
            <v>18000000.000057001</v>
          </cell>
          <cell r="BD264">
            <v>8.18545231595635E-10</v>
          </cell>
          <cell r="BF264">
            <v>7624934.1103832005</v>
          </cell>
        </row>
        <row r="265">
          <cell r="A265" t="str">
            <v xml:space="preserve"> 01/11  24:00:00</v>
          </cell>
          <cell r="V265">
            <v>0</v>
          </cell>
          <cell r="W265">
            <v>18000000</v>
          </cell>
          <cell r="X265">
            <v>3600000</v>
          </cell>
          <cell r="Y265">
            <v>3600000</v>
          </cell>
          <cell r="Z265">
            <v>3600000</v>
          </cell>
          <cell r="AA265">
            <v>3600000</v>
          </cell>
          <cell r="AB265">
            <v>3600000</v>
          </cell>
          <cell r="AG265">
            <v>22.199999997424801</v>
          </cell>
          <cell r="AH265">
            <v>7.4690733458305496E-3</v>
          </cell>
          <cell r="AO265">
            <v>200.048545092642</v>
          </cell>
          <cell r="AQ265">
            <v>720174.76233351103</v>
          </cell>
          <cell r="AS265">
            <v>5200.0485450317901</v>
          </cell>
          <cell r="AT265">
            <v>18720174.762114398</v>
          </cell>
          <cell r="AY265">
            <v>4999.9999999391503</v>
          </cell>
          <cell r="AZ265">
            <v>17999999.999780901</v>
          </cell>
          <cell r="BB265">
            <v>17999999.999780901</v>
          </cell>
          <cell r="BD265">
            <v>1.63709046319127E-9</v>
          </cell>
          <cell r="BF265">
            <v>7624934.1102902601</v>
          </cell>
        </row>
        <row r="266">
          <cell r="A266" t="str">
            <v xml:space="preserve"> 01/12  01:00:00</v>
          </cell>
          <cell r="V266">
            <v>0</v>
          </cell>
          <cell r="W266">
            <v>18000000</v>
          </cell>
          <cell r="X266">
            <v>3600000</v>
          </cell>
          <cell r="Y266">
            <v>3600000</v>
          </cell>
          <cell r="Z266">
            <v>3600000</v>
          </cell>
          <cell r="AA266">
            <v>3600000</v>
          </cell>
          <cell r="AB266">
            <v>3600000</v>
          </cell>
          <cell r="AG266">
            <v>22.199999997441601</v>
          </cell>
          <cell r="AH266">
            <v>7.4690733458305496E-3</v>
          </cell>
          <cell r="AO266">
            <v>200.08175190710401</v>
          </cell>
          <cell r="AQ266">
            <v>720294.30686557596</v>
          </cell>
          <cell r="AR266">
            <v>18720294.306821398</v>
          </cell>
          <cell r="AT266">
            <v>18720294.306821398</v>
          </cell>
          <cell r="AV266">
            <v>1.86264514923095E-9</v>
          </cell>
          <cell r="AZ266">
            <v>17999999.9999559</v>
          </cell>
          <cell r="BB266">
            <v>17999999.9999559</v>
          </cell>
          <cell r="BD266">
            <v>1.63709046319127E-9</v>
          </cell>
          <cell r="BF266">
            <v>7625838.9949036902</v>
          </cell>
        </row>
        <row r="267">
          <cell r="A267" t="str">
            <v xml:space="preserve"> 01/12  02:00:00</v>
          </cell>
          <cell r="V267">
            <v>0</v>
          </cell>
          <cell r="W267">
            <v>18000000</v>
          </cell>
          <cell r="X267">
            <v>3600000</v>
          </cell>
          <cell r="Y267">
            <v>3600000</v>
          </cell>
          <cell r="Z267">
            <v>3600000</v>
          </cell>
          <cell r="AA267">
            <v>3600000</v>
          </cell>
          <cell r="AB267">
            <v>3600000</v>
          </cell>
          <cell r="AG267">
            <v>22.199999997439701</v>
          </cell>
          <cell r="AH267">
            <v>7.4690733458305496E-3</v>
          </cell>
          <cell r="AO267">
            <v>200.101686115935</v>
          </cell>
          <cell r="AQ267">
            <v>720366.07001736702</v>
          </cell>
          <cell r="AR267">
            <v>18720366.070006199</v>
          </cell>
          <cell r="AT267">
            <v>18720366.070006199</v>
          </cell>
          <cell r="AV267">
            <v>1.86264514923095E-9</v>
          </cell>
          <cell r="AZ267">
            <v>17999999.999988802</v>
          </cell>
          <cell r="BB267">
            <v>17999999.999988802</v>
          </cell>
          <cell r="BD267">
            <v>4.91127138957381E-9</v>
          </cell>
          <cell r="BF267">
            <v>7626382.15622041</v>
          </cell>
        </row>
        <row r="268">
          <cell r="A268" t="str">
            <v xml:space="preserve"> 01/12  03:00:00</v>
          </cell>
          <cell r="V268">
            <v>0</v>
          </cell>
          <cell r="W268">
            <v>18000000</v>
          </cell>
          <cell r="X268">
            <v>3600000</v>
          </cell>
          <cell r="Y268">
            <v>3600000</v>
          </cell>
          <cell r="Z268">
            <v>3600000</v>
          </cell>
          <cell r="AA268">
            <v>3600000</v>
          </cell>
          <cell r="AB268">
            <v>3600000</v>
          </cell>
          <cell r="AG268">
            <v>22.199999997320099</v>
          </cell>
          <cell r="AH268">
            <v>7.4690733458305496E-3</v>
          </cell>
          <cell r="AO268">
            <v>200.10168611702599</v>
          </cell>
          <cell r="AQ268">
            <v>720366.07002129499</v>
          </cell>
          <cell r="AR268">
            <v>18720366.0701336</v>
          </cell>
          <cell r="AT268">
            <v>18720366.0701336</v>
          </cell>
          <cell r="AV268">
            <v>1.86264514923095E-9</v>
          </cell>
          <cell r="AZ268">
            <v>18000000.000112299</v>
          </cell>
          <cell r="BB268">
            <v>18000000.000112299</v>
          </cell>
          <cell r="BD268">
            <v>1.63709046319127E-9</v>
          </cell>
          <cell r="BF268">
            <v>7626382.1562620001</v>
          </cell>
        </row>
        <row r="269">
          <cell r="A269" t="str">
            <v xml:space="preserve"> 01/12  04:00:00</v>
          </cell>
          <cell r="V269">
            <v>0</v>
          </cell>
          <cell r="W269">
            <v>18000000</v>
          </cell>
          <cell r="X269">
            <v>3600000</v>
          </cell>
          <cell r="Y269">
            <v>3600000</v>
          </cell>
          <cell r="Z269">
            <v>3600000</v>
          </cell>
          <cell r="AA269">
            <v>3600000</v>
          </cell>
          <cell r="AB269">
            <v>3600000</v>
          </cell>
          <cell r="AG269">
            <v>22.199999997163999</v>
          </cell>
          <cell r="AH269">
            <v>7.4690733458305496E-3</v>
          </cell>
          <cell r="AO269">
            <v>200.10168611650801</v>
          </cell>
          <cell r="AQ269">
            <v>720366.07001943002</v>
          </cell>
          <cell r="AR269">
            <v>18720366.070073102</v>
          </cell>
          <cell r="AT269">
            <v>18720366.070073102</v>
          </cell>
          <cell r="AV269">
            <v>5.5879354476928703E-9</v>
          </cell>
          <cell r="AZ269">
            <v>18000000.0000537</v>
          </cell>
          <cell r="BB269">
            <v>18000000.0000537</v>
          </cell>
          <cell r="BD269">
            <v>4.91127138957381E-9</v>
          </cell>
          <cell r="BF269">
            <v>7626382.1562422505</v>
          </cell>
        </row>
        <row r="270">
          <cell r="A270" t="str">
            <v xml:space="preserve"> 01/12  05:00:00</v>
          </cell>
          <cell r="V270">
            <v>0</v>
          </cell>
          <cell r="W270">
            <v>18000000</v>
          </cell>
          <cell r="X270">
            <v>3600000</v>
          </cell>
          <cell r="Y270">
            <v>3600000</v>
          </cell>
          <cell r="Z270">
            <v>3600000</v>
          </cell>
          <cell r="AA270">
            <v>3600000</v>
          </cell>
          <cell r="AB270">
            <v>3600000</v>
          </cell>
          <cell r="AG270">
            <v>22.199999997419901</v>
          </cell>
          <cell r="AH270">
            <v>7.4690733458305496E-3</v>
          </cell>
          <cell r="AO270">
            <v>200.10168611408801</v>
          </cell>
          <cell r="AQ270">
            <v>720366.07001071598</v>
          </cell>
          <cell r="AR270">
            <v>18720366.069790401</v>
          </cell>
          <cell r="AT270">
            <v>18720366.069790401</v>
          </cell>
          <cell r="AV270">
            <v>0</v>
          </cell>
          <cell r="AZ270">
            <v>17999999.999779701</v>
          </cell>
          <cell r="BB270">
            <v>17999999.999779701</v>
          </cell>
          <cell r="BD270">
            <v>1.63709046319127E-9</v>
          </cell>
          <cell r="BF270">
            <v>7626382.1561500002</v>
          </cell>
        </row>
        <row r="271">
          <cell r="A271" t="str">
            <v xml:space="preserve"> 01/12  06:00:00</v>
          </cell>
          <cell r="V271">
            <v>0</v>
          </cell>
          <cell r="W271">
            <v>18000000</v>
          </cell>
          <cell r="X271">
            <v>3600000</v>
          </cell>
          <cell r="Y271">
            <v>3600000</v>
          </cell>
          <cell r="Z271">
            <v>3600000</v>
          </cell>
          <cell r="AA271">
            <v>3600000</v>
          </cell>
          <cell r="AB271">
            <v>3600000</v>
          </cell>
          <cell r="AG271">
            <v>22.199999997439299</v>
          </cell>
          <cell r="AH271">
            <v>7.4690733458305496E-3</v>
          </cell>
          <cell r="AO271">
            <v>200.10168611559601</v>
          </cell>
          <cell r="AQ271">
            <v>720366.07001614396</v>
          </cell>
          <cell r="AR271">
            <v>18720366.069966499</v>
          </cell>
          <cell r="AT271">
            <v>18720366.069966499</v>
          </cell>
          <cell r="AV271">
            <v>0</v>
          </cell>
          <cell r="AZ271">
            <v>17999999.999950401</v>
          </cell>
          <cell r="BB271">
            <v>17999999.999950401</v>
          </cell>
          <cell r="BD271">
            <v>3.27418092638254E-9</v>
          </cell>
          <cell r="BF271">
            <v>7626382.1562074702</v>
          </cell>
        </row>
        <row r="272">
          <cell r="A272" t="str">
            <v xml:space="preserve"> 01/12  07:00:00</v>
          </cell>
          <cell r="V272">
            <v>0</v>
          </cell>
          <cell r="W272">
            <v>18000000</v>
          </cell>
          <cell r="X272">
            <v>3600000</v>
          </cell>
          <cell r="Y272">
            <v>3600000</v>
          </cell>
          <cell r="Z272">
            <v>3600000</v>
          </cell>
          <cell r="AA272">
            <v>3600000</v>
          </cell>
          <cell r="AB272">
            <v>3600000</v>
          </cell>
          <cell r="AG272">
            <v>22.1999999974419</v>
          </cell>
          <cell r="AH272">
            <v>7.4690733458305496E-3</v>
          </cell>
          <cell r="AO272">
            <v>200.068466651959</v>
          </cell>
          <cell r="AQ272">
            <v>720246.47994705196</v>
          </cell>
          <cell r="AR272">
            <v>18720246.4799277</v>
          </cell>
          <cell r="AT272">
            <v>18720246.4799277</v>
          </cell>
          <cell r="AV272">
            <v>1.86264514923095E-9</v>
          </cell>
          <cell r="AZ272">
            <v>17999999.999980599</v>
          </cell>
          <cell r="BB272">
            <v>17999999.999980599</v>
          </cell>
          <cell r="BD272">
            <v>0</v>
          </cell>
          <cell r="BF272">
            <v>7625476.9834469799</v>
          </cell>
        </row>
        <row r="273">
          <cell r="A273" t="str">
            <v xml:space="preserve"> 01/12  08:00:00</v>
          </cell>
          <cell r="V273">
            <v>0</v>
          </cell>
          <cell r="W273">
            <v>18000000</v>
          </cell>
          <cell r="X273">
            <v>3600000</v>
          </cell>
          <cell r="Y273">
            <v>3600000</v>
          </cell>
          <cell r="Z273">
            <v>3600000</v>
          </cell>
          <cell r="AA273">
            <v>3600000</v>
          </cell>
          <cell r="AB273">
            <v>3600000</v>
          </cell>
          <cell r="AG273">
            <v>22.199999997446898</v>
          </cell>
          <cell r="AH273">
            <v>7.4690733458305496E-3</v>
          </cell>
          <cell r="AO273">
            <v>200.015376014114</v>
          </cell>
          <cell r="AQ273">
            <v>720055.35365081194</v>
          </cell>
          <cell r="AR273">
            <v>18720055.3536372</v>
          </cell>
          <cell r="AT273">
            <v>18720055.3536372</v>
          </cell>
          <cell r="AV273">
            <v>3.7252902984619099E-9</v>
          </cell>
          <cell r="AZ273">
            <v>17999999.999986399</v>
          </cell>
          <cell r="BB273">
            <v>17999999.999986399</v>
          </cell>
          <cell r="BD273">
            <v>1.63709046319127E-9</v>
          </cell>
          <cell r="BF273">
            <v>7624030.1657263301</v>
          </cell>
        </row>
        <row r="274">
          <cell r="A274" t="str">
            <v xml:space="preserve"> 01/12  09:00:00</v>
          </cell>
          <cell r="V274">
            <v>0</v>
          </cell>
          <cell r="W274">
            <v>18000000</v>
          </cell>
          <cell r="X274">
            <v>3600000</v>
          </cell>
          <cell r="Y274">
            <v>3600000</v>
          </cell>
          <cell r="Z274">
            <v>3600000</v>
          </cell>
          <cell r="AA274">
            <v>3600000</v>
          </cell>
          <cell r="AB274">
            <v>3600000</v>
          </cell>
          <cell r="AG274">
            <v>22.199999997452</v>
          </cell>
          <cell r="AH274">
            <v>7.4690733458305496E-3</v>
          </cell>
          <cell r="AO274">
            <v>199.962364127142</v>
          </cell>
          <cell r="AQ274">
            <v>719864.51085771201</v>
          </cell>
          <cell r="AR274">
            <v>18719864.510846999</v>
          </cell>
          <cell r="AT274">
            <v>18719864.510846999</v>
          </cell>
          <cell r="AV274">
            <v>1.86264514923095E-9</v>
          </cell>
          <cell r="AZ274">
            <v>17999999.9999892</v>
          </cell>
          <cell r="BB274">
            <v>17999999.9999892</v>
          </cell>
          <cell r="BD274">
            <v>1.63709046319127E-9</v>
          </cell>
          <cell r="BF274">
            <v>7622585.3271605</v>
          </cell>
        </row>
        <row r="275">
          <cell r="A275" t="str">
            <v xml:space="preserve"> 01/12  10:00:00</v>
          </cell>
          <cell r="V275">
            <v>0</v>
          </cell>
          <cell r="W275">
            <v>18000000</v>
          </cell>
          <cell r="X275">
            <v>3600000</v>
          </cell>
          <cell r="Y275">
            <v>3600000</v>
          </cell>
          <cell r="Z275">
            <v>3600000</v>
          </cell>
          <cell r="AA275">
            <v>3600000</v>
          </cell>
          <cell r="AB275">
            <v>3600000</v>
          </cell>
          <cell r="AG275">
            <v>22.1999999974568</v>
          </cell>
          <cell r="AH275">
            <v>7.4690733458305601E-3</v>
          </cell>
          <cell r="AO275">
            <v>199.90943211797901</v>
          </cell>
          <cell r="AQ275">
            <v>719673.95562472497</v>
          </cell>
          <cell r="AR275">
            <v>18719673.955614898</v>
          </cell>
          <cell r="AT275">
            <v>18719673.955614898</v>
          </cell>
          <cell r="AV275">
            <v>1.86264514923095E-9</v>
          </cell>
          <cell r="AZ275">
            <v>17999999.999990098</v>
          </cell>
          <cell r="BB275">
            <v>17999999.999990098</v>
          </cell>
          <cell r="BD275">
            <v>0</v>
          </cell>
          <cell r="BF275">
            <v>7621141.8318807296</v>
          </cell>
        </row>
        <row r="276">
          <cell r="A276" t="str">
            <v xml:space="preserve"> 01/12  11:00:00</v>
          </cell>
          <cell r="V276">
            <v>0</v>
          </cell>
          <cell r="W276">
            <v>18000000</v>
          </cell>
          <cell r="X276">
            <v>3600000</v>
          </cell>
          <cell r="Y276">
            <v>3600000</v>
          </cell>
          <cell r="Z276">
            <v>3600000</v>
          </cell>
          <cell r="AA276">
            <v>3600000</v>
          </cell>
          <cell r="AB276">
            <v>3600000</v>
          </cell>
          <cell r="AG276">
            <v>22.199999997461902</v>
          </cell>
          <cell r="AH276">
            <v>7.4690733458305496E-3</v>
          </cell>
          <cell r="AO276">
            <v>199.85657838725999</v>
          </cell>
          <cell r="AQ276">
            <v>719483.68219413701</v>
          </cell>
          <cell r="AR276">
            <v>18719483.682185002</v>
          </cell>
          <cell r="AT276">
            <v>18719483.682185002</v>
          </cell>
          <cell r="AV276">
            <v>0</v>
          </cell>
          <cell r="AZ276">
            <v>17999999.999990899</v>
          </cell>
          <cell r="BB276">
            <v>17999999.999990899</v>
          </cell>
          <cell r="BD276">
            <v>0</v>
          </cell>
          <cell r="BF276">
            <v>7619700.9506678898</v>
          </cell>
        </row>
        <row r="277">
          <cell r="A277" t="str">
            <v xml:space="preserve"> 01/12  12:00:00</v>
          </cell>
          <cell r="V277">
            <v>0</v>
          </cell>
          <cell r="W277">
            <v>18000000</v>
          </cell>
          <cell r="X277">
            <v>3600000</v>
          </cell>
          <cell r="Y277">
            <v>3600000</v>
          </cell>
          <cell r="Z277">
            <v>3600000</v>
          </cell>
          <cell r="AA277">
            <v>3600000</v>
          </cell>
          <cell r="AB277">
            <v>3600000</v>
          </cell>
          <cell r="AG277">
            <v>22.1999999973435</v>
          </cell>
          <cell r="AH277">
            <v>7.4690733458305496E-3</v>
          </cell>
          <cell r="AO277">
            <v>199.86978433496901</v>
          </cell>
          <cell r="AQ277">
            <v>719531.22360588796</v>
          </cell>
          <cell r="AR277">
            <v>18719531.223724499</v>
          </cell>
          <cell r="AT277">
            <v>18719531.223724499</v>
          </cell>
          <cell r="AV277">
            <v>0</v>
          </cell>
          <cell r="AZ277">
            <v>18000000.000118598</v>
          </cell>
          <cell r="BB277">
            <v>18000000.000118598</v>
          </cell>
          <cell r="BD277">
            <v>1.63709046319127E-9</v>
          </cell>
          <cell r="BF277">
            <v>7620060.9864947395</v>
          </cell>
        </row>
        <row r="278">
          <cell r="A278" t="str">
            <v xml:space="preserve"> 01/12  13:00:00</v>
          </cell>
          <cell r="V278">
            <v>0</v>
          </cell>
          <cell r="W278">
            <v>18000000</v>
          </cell>
          <cell r="X278">
            <v>3600000</v>
          </cell>
          <cell r="Y278">
            <v>3600000</v>
          </cell>
          <cell r="Z278">
            <v>3600000</v>
          </cell>
          <cell r="AA278">
            <v>3600000</v>
          </cell>
          <cell r="AB278">
            <v>3600000</v>
          </cell>
          <cell r="AG278">
            <v>22.199999997183902</v>
          </cell>
          <cell r="AH278">
            <v>7.4690733458305496E-3</v>
          </cell>
          <cell r="AO278">
            <v>199.92265748980901</v>
          </cell>
          <cell r="AQ278">
            <v>719721.56696331198</v>
          </cell>
          <cell r="AR278">
            <v>18719721.567025598</v>
          </cell>
          <cell r="AT278">
            <v>18719721.567025598</v>
          </cell>
          <cell r="AV278">
            <v>9.31322574615478E-10</v>
          </cell>
          <cell r="AZ278">
            <v>18000000.000062302</v>
          </cell>
          <cell r="BB278">
            <v>18000000.000062302</v>
          </cell>
          <cell r="BD278">
            <v>1.63709046319127E-9</v>
          </cell>
          <cell r="BF278">
            <v>7621502.5254902998</v>
          </cell>
        </row>
        <row r="279">
          <cell r="A279" t="str">
            <v xml:space="preserve"> 01/12  14:00:00</v>
          </cell>
          <cell r="V279">
            <v>0</v>
          </cell>
          <cell r="W279">
            <v>18000000</v>
          </cell>
          <cell r="X279">
            <v>3600000</v>
          </cell>
          <cell r="Y279">
            <v>3600000</v>
          </cell>
          <cell r="Z279">
            <v>3600000</v>
          </cell>
          <cell r="AA279">
            <v>3600000</v>
          </cell>
          <cell r="AB279">
            <v>3600000</v>
          </cell>
          <cell r="AG279">
            <v>22.199999997434901</v>
          </cell>
          <cell r="AH279">
            <v>7.4690733458305496E-3</v>
          </cell>
          <cell r="AO279">
            <v>199.94250188912201</v>
          </cell>
          <cell r="AQ279">
            <v>719793.00680083898</v>
          </cell>
          <cell r="AR279">
            <v>18719793.006585699</v>
          </cell>
          <cell r="AT279">
            <v>18719793.006585699</v>
          </cell>
          <cell r="AV279">
            <v>0</v>
          </cell>
          <cell r="AZ279">
            <v>17999999.999784801</v>
          </cell>
          <cell r="BB279">
            <v>17999999.999784801</v>
          </cell>
          <cell r="BD279">
            <v>1.63709046319127E-9</v>
          </cell>
          <cell r="BF279">
            <v>7622043.9528930103</v>
          </cell>
        </row>
        <row r="280">
          <cell r="A280" t="str">
            <v xml:space="preserve"> 01/12  15:00:00</v>
          </cell>
          <cell r="V280">
            <v>0</v>
          </cell>
          <cell r="W280">
            <v>18000000</v>
          </cell>
          <cell r="X280">
            <v>3600000</v>
          </cell>
          <cell r="Y280">
            <v>3600000</v>
          </cell>
          <cell r="Z280">
            <v>3600000</v>
          </cell>
          <cell r="AA280">
            <v>3600000</v>
          </cell>
          <cell r="AB280">
            <v>3600000</v>
          </cell>
          <cell r="AG280">
            <v>22.1999999974541</v>
          </cell>
          <cell r="AH280">
            <v>7.4690733458305496E-3</v>
          </cell>
          <cell r="AO280">
            <v>199.94250189058999</v>
          </cell>
          <cell r="AQ280">
            <v>719793.00680612505</v>
          </cell>
          <cell r="AR280">
            <v>18719793.0067572</v>
          </cell>
          <cell r="AT280">
            <v>18719793.0067572</v>
          </cell>
          <cell r="AV280">
            <v>0</v>
          </cell>
          <cell r="AZ280">
            <v>17999999.999951102</v>
          </cell>
          <cell r="BB280">
            <v>17999999.999951102</v>
          </cell>
          <cell r="BD280">
            <v>1.63709046319127E-9</v>
          </cell>
          <cell r="BF280">
            <v>7622043.95294898</v>
          </cell>
        </row>
        <row r="281">
          <cell r="A281" t="str">
            <v xml:space="preserve"> 01/12  16:00:00</v>
          </cell>
          <cell r="V281">
            <v>0</v>
          </cell>
          <cell r="W281">
            <v>18000000</v>
          </cell>
          <cell r="X281">
            <v>3600000</v>
          </cell>
          <cell r="Y281">
            <v>3600000</v>
          </cell>
          <cell r="Z281">
            <v>3600000</v>
          </cell>
          <cell r="AA281">
            <v>3600000</v>
          </cell>
          <cell r="AB281">
            <v>3600000</v>
          </cell>
          <cell r="AG281">
            <v>22.199999997456999</v>
          </cell>
          <cell r="AH281">
            <v>7.4690733458305496E-3</v>
          </cell>
          <cell r="AO281">
            <v>199.9094321179</v>
          </cell>
          <cell r="AQ281">
            <v>719673.95562443999</v>
          </cell>
          <cell r="AR281">
            <v>18719673.9556056</v>
          </cell>
          <cell r="AT281">
            <v>18719673.9556056</v>
          </cell>
          <cell r="AV281">
            <v>1.86264514923095E-9</v>
          </cell>
          <cell r="AZ281">
            <v>17999999.999981198</v>
          </cell>
          <cell r="BB281">
            <v>17999999.999981198</v>
          </cell>
          <cell r="BD281">
            <v>4.91127138957381E-9</v>
          </cell>
          <cell r="BF281">
            <v>7621141.8318777103</v>
          </cell>
        </row>
        <row r="282">
          <cell r="A282" t="str">
            <v xml:space="preserve"> 01/12  17:00:00</v>
          </cell>
          <cell r="V282">
            <v>0</v>
          </cell>
          <cell r="W282">
            <v>18000000</v>
          </cell>
          <cell r="X282">
            <v>3600000</v>
          </cell>
          <cell r="Y282">
            <v>3600000</v>
          </cell>
          <cell r="Z282">
            <v>3600000</v>
          </cell>
          <cell r="AA282">
            <v>3600000</v>
          </cell>
          <cell r="AB282">
            <v>3600000</v>
          </cell>
          <cell r="AG282">
            <v>22.199999997459098</v>
          </cell>
          <cell r="AH282">
            <v>7.4690733458305496E-3</v>
          </cell>
          <cell r="AO282">
            <v>199.889600406179</v>
          </cell>
          <cell r="AQ282">
            <v>719602.56146224495</v>
          </cell>
          <cell r="AR282">
            <v>18719602.561454199</v>
          </cell>
          <cell r="AT282">
            <v>18719602.561454199</v>
          </cell>
          <cell r="AV282">
            <v>0</v>
          </cell>
          <cell r="AZ282">
            <v>17999999.999992002</v>
          </cell>
          <cell r="BB282">
            <v>17999999.999992002</v>
          </cell>
          <cell r="BD282">
            <v>0</v>
          </cell>
          <cell r="BF282">
            <v>7620601.1786216004</v>
          </cell>
        </row>
        <row r="283">
          <cell r="A283" t="str">
            <v xml:space="preserve"> 01/12  18:00:00</v>
          </cell>
          <cell r="V283">
            <v>0</v>
          </cell>
          <cell r="W283">
            <v>18000000</v>
          </cell>
          <cell r="X283">
            <v>3600000</v>
          </cell>
          <cell r="Y283">
            <v>3600000</v>
          </cell>
          <cell r="Z283">
            <v>3600000</v>
          </cell>
          <cell r="AA283">
            <v>3600000</v>
          </cell>
          <cell r="AB283">
            <v>3600000</v>
          </cell>
          <cell r="AG283">
            <v>22.199999997461902</v>
          </cell>
          <cell r="AH283">
            <v>7.4690733458305496E-3</v>
          </cell>
          <cell r="AO283">
            <v>199.85657838726399</v>
          </cell>
          <cell r="AQ283">
            <v>719483.68219415203</v>
          </cell>
          <cell r="AR283">
            <v>18719483.682185501</v>
          </cell>
          <cell r="AT283">
            <v>18719483.682185501</v>
          </cell>
          <cell r="AV283">
            <v>0</v>
          </cell>
          <cell r="AZ283">
            <v>17999999.999991301</v>
          </cell>
          <cell r="BB283">
            <v>17999999.999991301</v>
          </cell>
          <cell r="BD283">
            <v>1.63709046319127E-9</v>
          </cell>
          <cell r="BF283">
            <v>7619700.95066805</v>
          </cell>
        </row>
        <row r="284">
          <cell r="A284" t="str">
            <v xml:space="preserve"> 01/12  19:00:00</v>
          </cell>
          <cell r="V284">
            <v>0</v>
          </cell>
          <cell r="W284">
            <v>18000000</v>
          </cell>
          <cell r="X284">
            <v>3600000</v>
          </cell>
          <cell r="Y284">
            <v>3600000</v>
          </cell>
          <cell r="Z284">
            <v>3600000</v>
          </cell>
          <cell r="AA284">
            <v>3600000</v>
          </cell>
          <cell r="AB284">
            <v>3600000</v>
          </cell>
          <cell r="AG284">
            <v>22.199999997464399</v>
          </cell>
          <cell r="AH284">
            <v>7.4690733458305601E-3</v>
          </cell>
          <cell r="AO284">
            <v>199.836776619891</v>
          </cell>
          <cell r="AQ284">
            <v>719412.39583160903</v>
          </cell>
          <cell r="AR284">
            <v>18719412.395827901</v>
          </cell>
          <cell r="AT284">
            <v>18719412.395827901</v>
          </cell>
          <cell r="AV284">
            <v>9.31322574615478E-10</v>
          </cell>
          <cell r="AZ284">
            <v>17999999.999996301</v>
          </cell>
          <cell r="BB284">
            <v>17999999.999996301</v>
          </cell>
          <cell r="BD284">
            <v>1.63709046319127E-9</v>
          </cell>
          <cell r="BF284">
            <v>7619161.0354875801</v>
          </cell>
        </row>
        <row r="285">
          <cell r="A285" t="str">
            <v xml:space="preserve"> 01/12  20:00:00</v>
          </cell>
          <cell r="V285">
            <v>0</v>
          </cell>
          <cell r="W285">
            <v>18000000</v>
          </cell>
          <cell r="X285">
            <v>3600000</v>
          </cell>
          <cell r="Y285">
            <v>3600000</v>
          </cell>
          <cell r="Z285">
            <v>3600000</v>
          </cell>
          <cell r="AA285">
            <v>3600000</v>
          </cell>
          <cell r="AB285">
            <v>3600000</v>
          </cell>
          <cell r="AG285">
            <v>22.199999997467</v>
          </cell>
          <cell r="AH285">
            <v>7.4690733458305496E-3</v>
          </cell>
          <cell r="AO285">
            <v>199.80380423968501</v>
          </cell>
          <cell r="AQ285">
            <v>719293.69526286598</v>
          </cell>
          <cell r="AR285">
            <v>18719293.695256501</v>
          </cell>
          <cell r="AT285">
            <v>18719293.695256501</v>
          </cell>
          <cell r="AV285">
            <v>2.7939677238464302E-9</v>
          </cell>
          <cell r="AZ285">
            <v>17999999.9999936</v>
          </cell>
          <cell r="BB285">
            <v>17999999.9999936</v>
          </cell>
          <cell r="BD285">
            <v>1.63709046319127E-9</v>
          </cell>
          <cell r="BF285">
            <v>7618261.4226252995</v>
          </cell>
        </row>
        <row r="286">
          <cell r="A286" t="str">
            <v xml:space="preserve"> 01/12  21:00:00</v>
          </cell>
          <cell r="V286">
            <v>0</v>
          </cell>
          <cell r="W286">
            <v>18000000</v>
          </cell>
          <cell r="X286">
            <v>3600000</v>
          </cell>
          <cell r="Y286">
            <v>3600000</v>
          </cell>
          <cell r="Z286">
            <v>3600000</v>
          </cell>
          <cell r="AA286">
            <v>3600000</v>
          </cell>
          <cell r="AB286">
            <v>3600000</v>
          </cell>
          <cell r="AG286">
            <v>22.1999999974717</v>
          </cell>
          <cell r="AH286">
            <v>7.4690733458305601E-3</v>
          </cell>
          <cell r="AO286">
            <v>199.75110810725101</v>
          </cell>
          <cell r="AQ286">
            <v>719103.98918610404</v>
          </cell>
          <cell r="AR286">
            <v>18719103.989177801</v>
          </cell>
          <cell r="AT286">
            <v>18719103.989177801</v>
          </cell>
          <cell r="AV286">
            <v>0</v>
          </cell>
          <cell r="AZ286">
            <v>17999999.9999917</v>
          </cell>
          <cell r="BB286">
            <v>17999999.9999917</v>
          </cell>
          <cell r="BD286">
            <v>8.18545231595635E-10</v>
          </cell>
          <cell r="BF286">
            <v>7618373.3174889795</v>
          </cell>
        </row>
        <row r="287">
          <cell r="A287" t="str">
            <v xml:space="preserve"> 01/12  22:00:00</v>
          </cell>
          <cell r="V287">
            <v>0</v>
          </cell>
          <cell r="W287">
            <v>18000000</v>
          </cell>
          <cell r="X287">
            <v>3600000</v>
          </cell>
          <cell r="Y287">
            <v>3600000</v>
          </cell>
          <cell r="Z287">
            <v>3600000</v>
          </cell>
          <cell r="AA287">
            <v>3600000</v>
          </cell>
          <cell r="AB287">
            <v>3600000</v>
          </cell>
          <cell r="AG287">
            <v>22.199998659143599</v>
          </cell>
          <cell r="AH287">
            <v>7.4689697669307999E-3</v>
          </cell>
          <cell r="AO287">
            <v>199.70469648144999</v>
          </cell>
          <cell r="AQ287">
            <v>718936.90733322001</v>
          </cell>
          <cell r="AR287">
            <v>18719640.486753099</v>
          </cell>
          <cell r="AT287">
            <v>18718936.9073257</v>
          </cell>
          <cell r="AV287">
            <v>703.57942736521397</v>
          </cell>
          <cell r="AZ287">
            <v>18000703.5794199</v>
          </cell>
          <cell r="BB287">
            <v>17999999.999992501</v>
          </cell>
          <cell r="BD287">
            <v>703.57942736636699</v>
          </cell>
          <cell r="BF287">
            <v>7617865.3003226696</v>
          </cell>
        </row>
        <row r="288">
          <cell r="A288" t="str">
            <v xml:space="preserve"> 01/12  23:00:00</v>
          </cell>
          <cell r="V288">
            <v>0</v>
          </cell>
          <cell r="W288">
            <v>18000000</v>
          </cell>
          <cell r="X288">
            <v>3600000</v>
          </cell>
          <cell r="Y288">
            <v>3600000</v>
          </cell>
          <cell r="Z288">
            <v>3600000</v>
          </cell>
          <cell r="AA288">
            <v>3600000</v>
          </cell>
          <cell r="AB288">
            <v>3600000</v>
          </cell>
          <cell r="AG288">
            <v>22.199996292631798</v>
          </cell>
          <cell r="AH288">
            <v>7.4679749026882198E-3</v>
          </cell>
          <cell r="AO288">
            <v>199.69264145030701</v>
          </cell>
          <cell r="AQ288">
            <v>718893.50922110304</v>
          </cell>
          <cell r="AR288">
            <v>18719954.334655199</v>
          </cell>
          <cell r="AT288">
            <v>18718883.096144699</v>
          </cell>
          <cell r="AV288">
            <v>1071.2385105174001</v>
          </cell>
          <cell r="AZ288">
            <v>18001060.8254341</v>
          </cell>
          <cell r="BB288">
            <v>17999989.586923599</v>
          </cell>
          <cell r="BD288">
            <v>1071.23851050947</v>
          </cell>
          <cell r="BF288">
            <v>7617618.84201595</v>
          </cell>
        </row>
        <row r="289">
          <cell r="A289" t="str">
            <v xml:space="preserve"> 01/12  24:00:00</v>
          </cell>
          <cell r="V289">
            <v>0</v>
          </cell>
          <cell r="W289">
            <v>18000000</v>
          </cell>
          <cell r="X289">
            <v>3600000</v>
          </cell>
          <cell r="Y289">
            <v>3600000</v>
          </cell>
          <cell r="Z289">
            <v>3600000</v>
          </cell>
          <cell r="AA289">
            <v>3600000</v>
          </cell>
          <cell r="AB289">
            <v>3600000</v>
          </cell>
          <cell r="AG289">
            <v>22.199999332693299</v>
          </cell>
          <cell r="AH289">
            <v>7.4676998147249702E-3</v>
          </cell>
          <cell r="AO289">
            <v>199.68687284308101</v>
          </cell>
          <cell r="AQ289">
            <v>718872.74223509198</v>
          </cell>
          <cell r="AR289">
            <v>18719012.5777574</v>
          </cell>
          <cell r="AT289">
            <v>18718868.5100316</v>
          </cell>
          <cell r="AV289">
            <v>144.06772578228299</v>
          </cell>
          <cell r="AZ289">
            <v>18000139.835522301</v>
          </cell>
          <cell r="BB289">
            <v>17999995.767796502</v>
          </cell>
          <cell r="BD289">
            <v>144.06772577995099</v>
          </cell>
          <cell r="BF289">
            <v>7617375.7926786803</v>
          </cell>
        </row>
        <row r="290">
          <cell r="A290" t="str">
            <v xml:space="preserve"> 01/13  01:00:00</v>
          </cell>
          <cell r="V290">
            <v>0</v>
          </cell>
          <cell r="W290">
            <v>3600000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C290">
            <v>3600000</v>
          </cell>
          <cell r="AG290">
            <v>22.199999980518498</v>
          </cell>
          <cell r="AH290">
            <v>7.4676654596590904E-3</v>
          </cell>
          <cell r="AO290">
            <v>47.801493278456299</v>
          </cell>
          <cell r="AQ290">
            <v>172085.37580244301</v>
          </cell>
          <cell r="AS290">
            <v>1047.3944930972</v>
          </cell>
          <cell r="AT290">
            <v>3770620.1751499102</v>
          </cell>
          <cell r="AY290">
            <v>999.59448224219</v>
          </cell>
          <cell r="AZ290">
            <v>3598540.1360718799</v>
          </cell>
          <cell r="BB290">
            <v>3598534.79934747</v>
          </cell>
          <cell r="BD290">
            <v>5.3367244122227904</v>
          </cell>
          <cell r="BF290">
            <v>1823463.8821715901</v>
          </cell>
        </row>
        <row r="291">
          <cell r="A291" t="str">
            <v xml:space="preserve"> 01/13  02:00:00</v>
          </cell>
          <cell r="V291">
            <v>0</v>
          </cell>
          <cell r="W291">
            <v>3600000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C291">
            <v>3600000</v>
          </cell>
          <cell r="AG291">
            <v>22.199999996308499</v>
          </cell>
          <cell r="AH291">
            <v>7.4676598943550897E-3</v>
          </cell>
          <cell r="AO291">
            <v>47.810020437055101</v>
          </cell>
          <cell r="AQ291">
            <v>172116.073573398</v>
          </cell>
          <cell r="AS291">
            <v>1047.59123180252</v>
          </cell>
          <cell r="AT291">
            <v>3771328.43448909</v>
          </cell>
          <cell r="AY291">
            <v>999.78188470033604</v>
          </cell>
          <cell r="AZ291">
            <v>3599214.7849212098</v>
          </cell>
          <cell r="BB291">
            <v>3599212.3609156902</v>
          </cell>
          <cell r="BD291">
            <v>2.4240055224367998</v>
          </cell>
          <cell r="BF291">
            <v>1823789.0773305499</v>
          </cell>
        </row>
        <row r="292">
          <cell r="A292" t="str">
            <v xml:space="preserve"> 01/13  03:00:00</v>
          </cell>
          <cell r="V292">
            <v>0</v>
          </cell>
          <cell r="W292">
            <v>3600000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C292">
            <v>3600000</v>
          </cell>
          <cell r="AG292">
            <v>22.200000000386201</v>
          </cell>
          <cell r="AH292">
            <v>7.4676571681044704E-3</v>
          </cell>
          <cell r="AO292">
            <v>47.814986588996497</v>
          </cell>
          <cell r="AQ292">
            <v>172133.951720388</v>
          </cell>
          <cell r="AS292">
            <v>1047.70573672415</v>
          </cell>
          <cell r="AT292">
            <v>3771740.6522069401</v>
          </cell>
          <cell r="AY292">
            <v>999.89104353287701</v>
          </cell>
          <cell r="AZ292">
            <v>3599607.7567183599</v>
          </cell>
          <cell r="BB292">
            <v>3599606.7004865501</v>
          </cell>
          <cell r="BD292">
            <v>1.0562318104689401</v>
          </cell>
          <cell r="BF292">
            <v>1823978.4742177499</v>
          </cell>
        </row>
        <row r="293">
          <cell r="A293" t="str">
            <v xml:space="preserve"> 01/13  04:00:00</v>
          </cell>
          <cell r="V293">
            <v>0</v>
          </cell>
          <cell r="W293">
            <v>3600000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C293">
            <v>3600000</v>
          </cell>
          <cell r="AG293">
            <v>22.2000000021375</v>
          </cell>
          <cell r="AH293">
            <v>7.4676560340500298E-3</v>
          </cell>
          <cell r="AO293">
            <v>47.817467801929098</v>
          </cell>
          <cell r="AQ293">
            <v>172142.88408694501</v>
          </cell>
          <cell r="AS293">
            <v>1047.76291547397</v>
          </cell>
          <cell r="AT293">
            <v>3771946.49570629</v>
          </cell>
          <cell r="AY293">
            <v>999.94558042418805</v>
          </cell>
          <cell r="AZ293">
            <v>3599804.0895270798</v>
          </cell>
          <cell r="BB293">
            <v>3599803.6116193398</v>
          </cell>
          <cell r="BD293">
            <v>0.47790773435281197</v>
          </cell>
          <cell r="BF293">
            <v>1824073.1008602499</v>
          </cell>
        </row>
        <row r="294">
          <cell r="A294" t="str">
            <v xml:space="preserve"> 01/13  05:00:00</v>
          </cell>
          <cell r="V294">
            <v>0</v>
          </cell>
          <cell r="W294">
            <v>3600000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C294">
            <v>3600000</v>
          </cell>
          <cell r="AG294">
            <v>22.2000000035274</v>
          </cell>
          <cell r="AH294">
            <v>7.46765569683227E-3</v>
          </cell>
          <cell r="AO294">
            <v>47.828179213177002</v>
          </cell>
          <cell r="AQ294">
            <v>172181.44516743699</v>
          </cell>
          <cell r="AS294">
            <v>1047.800939553</v>
          </cell>
          <cell r="AT294">
            <v>3772083.3823908102</v>
          </cell>
          <cell r="AY294">
            <v>999.972760339827</v>
          </cell>
          <cell r="AZ294">
            <v>3599901.93722338</v>
          </cell>
          <cell r="BB294">
            <v>3599901.93722338</v>
          </cell>
          <cell r="BD294">
            <v>8.18545231595635E-10</v>
          </cell>
          <cell r="BF294">
            <v>1824364.30996478</v>
          </cell>
        </row>
        <row r="295">
          <cell r="A295" t="str">
            <v xml:space="preserve"> 01/13  06:00:00</v>
          </cell>
          <cell r="V295">
            <v>0</v>
          </cell>
          <cell r="W295">
            <v>3600000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C295">
            <v>3600000</v>
          </cell>
          <cell r="AG295">
            <v>22.200000003387601</v>
          </cell>
          <cell r="AH295">
            <v>7.4676556843596897E-3</v>
          </cell>
          <cell r="AO295">
            <v>47.825008589668897</v>
          </cell>
          <cell r="AQ295">
            <v>172170.03092280799</v>
          </cell>
          <cell r="AS295">
            <v>1047.81140700063</v>
          </cell>
          <cell r="AT295">
            <v>3772121.0652022902</v>
          </cell>
          <cell r="AY295">
            <v>999.986416554588</v>
          </cell>
          <cell r="AZ295">
            <v>3599951.09959652</v>
          </cell>
          <cell r="BB295">
            <v>3599951.0342794801</v>
          </cell>
          <cell r="BD295">
            <v>6.5317038331613703E-2</v>
          </cell>
          <cell r="BF295">
            <v>1824290.31218506</v>
          </cell>
        </row>
        <row r="296">
          <cell r="A296" t="str">
            <v xml:space="preserve"> 01/13  07:00:00</v>
          </cell>
          <cell r="V296">
            <v>0</v>
          </cell>
          <cell r="W296">
            <v>3600000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C296">
            <v>3600000</v>
          </cell>
          <cell r="AG296">
            <v>22.2000000029402</v>
          </cell>
          <cell r="AH296">
            <v>7.4676553847315098E-3</v>
          </cell>
          <cell r="AO296">
            <v>47.819634795894402</v>
          </cell>
          <cell r="AQ296">
            <v>172150.68526522</v>
          </cell>
          <cell r="AS296">
            <v>1047.8128425934201</v>
          </cell>
          <cell r="AT296">
            <v>3772126.2333363201</v>
          </cell>
          <cell r="AY296">
            <v>999.99326595184698</v>
          </cell>
          <cell r="AZ296">
            <v>3599975.7574266498</v>
          </cell>
          <cell r="BB296">
            <v>3599975.5480710999</v>
          </cell>
          <cell r="BD296">
            <v>0.20935555093046801</v>
          </cell>
          <cell r="BF296">
            <v>1824155.76427978</v>
          </cell>
        </row>
        <row r="297">
          <cell r="A297" t="str">
            <v xml:space="preserve"> 01/13  08:00:00</v>
          </cell>
          <cell r="V297">
            <v>0</v>
          </cell>
          <cell r="W297">
            <v>3600000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C297">
            <v>3600000</v>
          </cell>
          <cell r="AG297">
            <v>22.199995144016299</v>
          </cell>
          <cell r="AH297">
            <v>7.4664016936837304E-3</v>
          </cell>
          <cell r="AO297">
            <v>47.833010678587897</v>
          </cell>
          <cell r="AQ297">
            <v>172198.83844291599</v>
          </cell>
          <cell r="AS297">
            <v>1047.8276464166699</v>
          </cell>
          <cell r="AT297">
            <v>3772179.5271000001</v>
          </cell>
          <cell r="AY297">
            <v>1000.47596262935</v>
          </cell>
          <cell r="AZ297">
            <v>3601713.46546565</v>
          </cell>
          <cell r="BB297">
            <v>3599980.6886570798</v>
          </cell>
          <cell r="BD297">
            <v>1732.77680857001</v>
          </cell>
          <cell r="BF297">
            <v>1824735.3866103301</v>
          </cell>
        </row>
        <row r="298">
          <cell r="A298" t="str">
            <v xml:space="preserve"> 01/13  09:00:00</v>
          </cell>
          <cell r="V298">
            <v>0</v>
          </cell>
          <cell r="W298">
            <v>3600000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C298">
            <v>3600000</v>
          </cell>
          <cell r="AG298">
            <v>22.1999951518114</v>
          </cell>
          <cell r="AH298">
            <v>7.4630516721541701E-3</v>
          </cell>
          <cell r="AO298">
            <v>47.830706393208999</v>
          </cell>
          <cell r="AQ298">
            <v>172190.54301555199</v>
          </cell>
          <cell r="AS298">
            <v>1047.8248192921101</v>
          </cell>
          <cell r="AT298">
            <v>3772169.3494516099</v>
          </cell>
          <cell r="AY298">
            <v>1000.4454724203</v>
          </cell>
          <cell r="AZ298">
            <v>3601603.7007130901</v>
          </cell>
          <cell r="BB298">
            <v>3599978.80643606</v>
          </cell>
          <cell r="BD298">
            <v>1624.8942770276501</v>
          </cell>
          <cell r="BF298">
            <v>1824654.9339441899</v>
          </cell>
        </row>
        <row r="299">
          <cell r="A299" t="str">
            <v xml:space="preserve"> 01/13  10:00:00</v>
          </cell>
          <cell r="V299">
            <v>0</v>
          </cell>
          <cell r="W299">
            <v>3600000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C299">
            <v>3600000</v>
          </cell>
          <cell r="AG299">
            <v>22.1999978343128</v>
          </cell>
          <cell r="AH299">
            <v>7.4612230416338703E-3</v>
          </cell>
          <cell r="AO299">
            <v>47.822757903689201</v>
          </cell>
          <cell r="AQ299">
            <v>172161.928453281</v>
          </cell>
          <cell r="AS299">
            <v>1047.8194965695</v>
          </cell>
          <cell r="AT299">
            <v>3772150.1876502102</v>
          </cell>
          <cell r="AY299">
            <v>1000.19796550053</v>
          </cell>
          <cell r="AZ299">
            <v>3600712.6758019002</v>
          </cell>
          <cell r="BB299">
            <v>3599988.2591969301</v>
          </cell>
          <cell r="BD299">
            <v>724.41660497405599</v>
          </cell>
          <cell r="BF299">
            <v>1824324.98949057</v>
          </cell>
        </row>
        <row r="300">
          <cell r="A300" t="str">
            <v xml:space="preserve"> 01/13  11:00:00</v>
          </cell>
          <cell r="V300">
            <v>0</v>
          </cell>
          <cell r="W300">
            <v>3600000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C300">
            <v>3600000</v>
          </cell>
          <cell r="AG300">
            <v>22.199999025032302</v>
          </cell>
          <cell r="AH300">
            <v>7.4604081763397596E-3</v>
          </cell>
          <cell r="AO300">
            <v>47.819270807649602</v>
          </cell>
          <cell r="AQ300">
            <v>172149.374907538</v>
          </cell>
          <cell r="AS300">
            <v>1047.8176591828401</v>
          </cell>
          <cell r="AT300">
            <v>3772143.5730582098</v>
          </cell>
          <cell r="AY300">
            <v>1000.08915760193</v>
          </cell>
          <cell r="AZ300">
            <v>3600320.9673669599</v>
          </cell>
          <cell r="BB300">
            <v>3599994.1981506799</v>
          </cell>
          <cell r="BD300">
            <v>326.76921628786903</v>
          </cell>
          <cell r="BF300">
            <v>1824180.15507149</v>
          </cell>
        </row>
        <row r="301">
          <cell r="A301" t="str">
            <v xml:space="preserve"> 01/13  12:00:00</v>
          </cell>
          <cell r="V301">
            <v>0</v>
          </cell>
          <cell r="W301">
            <v>3600000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C301">
            <v>3600000</v>
          </cell>
          <cell r="AG301">
            <v>22.199999984011999</v>
          </cell>
          <cell r="AH301">
            <v>7.46018930999485E-3</v>
          </cell>
          <cell r="AO301">
            <v>47.825183767763001</v>
          </cell>
          <cell r="AQ301">
            <v>172170.66156394701</v>
          </cell>
          <cell r="AS301">
            <v>1047.8246278706099</v>
          </cell>
          <cell r="AT301">
            <v>3772168.6603342001</v>
          </cell>
          <cell r="AY301">
            <v>999.99944410284797</v>
          </cell>
          <cell r="AZ301">
            <v>3599997.99877025</v>
          </cell>
          <cell r="BB301">
            <v>3599997.99877025</v>
          </cell>
          <cell r="BD301">
            <v>3.0695446184836302E-10</v>
          </cell>
          <cell r="BF301">
            <v>1824288.00783632</v>
          </cell>
        </row>
        <row r="302">
          <cell r="A302" t="str">
            <v xml:space="preserve"> 01/13  13:00:00</v>
          </cell>
          <cell r="V302">
            <v>0</v>
          </cell>
          <cell r="W302">
            <v>3600000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C302">
            <v>3600000</v>
          </cell>
          <cell r="AG302">
            <v>22.200000003559801</v>
          </cell>
          <cell r="AH302">
            <v>7.4601928994724098E-3</v>
          </cell>
          <cell r="AO302">
            <v>47.8403659898865</v>
          </cell>
          <cell r="AQ302">
            <v>172225.31756359199</v>
          </cell>
          <cell r="AS302">
            <v>1047.8401953167399</v>
          </cell>
          <cell r="AT302">
            <v>3772224.7031402602</v>
          </cell>
          <cell r="AY302">
            <v>999.999829326851</v>
          </cell>
          <cell r="AZ302">
            <v>3599999.3855766598</v>
          </cell>
          <cell r="BB302">
            <v>3599999.3855766598</v>
          </cell>
          <cell r="BD302">
            <v>6.1390892369672604E-10</v>
          </cell>
          <cell r="BF302">
            <v>1824679.2926653901</v>
          </cell>
        </row>
        <row r="303">
          <cell r="A303" t="str">
            <v xml:space="preserve"> 01/13  14:00:00</v>
          </cell>
          <cell r="V303">
            <v>0</v>
          </cell>
          <cell r="W303">
            <v>3600000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C303">
            <v>3600000</v>
          </cell>
          <cell r="AG303">
            <v>22.2000000035653</v>
          </cell>
          <cell r="AH303">
            <v>7.4601928017992199E-3</v>
          </cell>
          <cell r="AO303">
            <v>47.855553970449897</v>
          </cell>
          <cell r="AQ303">
            <v>172279.99429361901</v>
          </cell>
          <cell r="AS303">
            <v>1047.85548030114</v>
          </cell>
          <cell r="AT303">
            <v>3772279.7290841001</v>
          </cell>
          <cell r="AY303">
            <v>999.99992633068803</v>
          </cell>
          <cell r="AZ303">
            <v>3599999.7347904802</v>
          </cell>
          <cell r="BB303">
            <v>3599999.7347904802</v>
          </cell>
          <cell r="BD303">
            <v>2.04636307898908E-10</v>
          </cell>
          <cell r="BF303">
            <v>1824839.0570720299</v>
          </cell>
        </row>
        <row r="304">
          <cell r="A304" t="str">
            <v xml:space="preserve"> 01/13  15:00:00</v>
          </cell>
          <cell r="V304">
            <v>0</v>
          </cell>
          <cell r="W304">
            <v>3600000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C304">
            <v>3600000</v>
          </cell>
          <cell r="AG304">
            <v>22.2000000035667</v>
          </cell>
          <cell r="AH304">
            <v>7.4601928041654201E-3</v>
          </cell>
          <cell r="AO304">
            <v>47.8612547786975</v>
          </cell>
          <cell r="AQ304">
            <v>172300.517203311</v>
          </cell>
          <cell r="AS304">
            <v>1047.8612194785901</v>
          </cell>
          <cell r="AT304">
            <v>3772300.3901229301</v>
          </cell>
          <cell r="AY304">
            <v>999.99996469989401</v>
          </cell>
          <cell r="AZ304">
            <v>3599999.87291962</v>
          </cell>
          <cell r="BB304">
            <v>3599999.87291962</v>
          </cell>
          <cell r="BD304">
            <v>0</v>
          </cell>
          <cell r="BF304">
            <v>1824760.8460437499</v>
          </cell>
        </row>
        <row r="305">
          <cell r="A305" t="str">
            <v xml:space="preserve"> 01/13  16:00:00</v>
          </cell>
          <cell r="V305">
            <v>0</v>
          </cell>
          <cell r="W305">
            <v>3600000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C305">
            <v>3600000</v>
          </cell>
          <cell r="AG305">
            <v>22.200000003566799</v>
          </cell>
          <cell r="AH305">
            <v>7.46019280411257E-3</v>
          </cell>
          <cell r="AO305">
            <v>47.861255591544598</v>
          </cell>
          <cell r="AQ305">
            <v>172300.52012956099</v>
          </cell>
          <cell r="AS305">
            <v>1047.86123816391</v>
          </cell>
          <cell r="AT305">
            <v>3772300.4573900602</v>
          </cell>
          <cell r="AY305">
            <v>999.999982572362</v>
          </cell>
          <cell r="AZ305">
            <v>3599999.9372605002</v>
          </cell>
          <cell r="BB305">
            <v>3599999.9372605002</v>
          </cell>
          <cell r="BD305">
            <v>3.0695446184836302E-10</v>
          </cell>
          <cell r="BF305">
            <v>1824760.8770343999</v>
          </cell>
        </row>
        <row r="306">
          <cell r="A306" t="str">
            <v xml:space="preserve"> 01/13  17:00:00</v>
          </cell>
          <cell r="V306">
            <v>0</v>
          </cell>
          <cell r="W306">
            <v>3600000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C306">
            <v>3600000</v>
          </cell>
          <cell r="AG306">
            <v>22.200000003566799</v>
          </cell>
          <cell r="AH306">
            <v>7.4601928041136698E-3</v>
          </cell>
          <cell r="AO306">
            <v>47.861255989625697</v>
          </cell>
          <cell r="AQ306">
            <v>172300.52156265301</v>
          </cell>
          <cell r="AS306">
            <v>1047.86124731479</v>
          </cell>
          <cell r="AT306">
            <v>3772300.4903332498</v>
          </cell>
          <cell r="AY306">
            <v>999.99999132516598</v>
          </cell>
          <cell r="AZ306">
            <v>3599999.9687705999</v>
          </cell>
          <cell r="BB306">
            <v>3599999.9687705999</v>
          </cell>
          <cell r="BD306">
            <v>2.04636307898908E-10</v>
          </cell>
          <cell r="BF306">
            <v>1824760.8922116701</v>
          </cell>
        </row>
        <row r="307">
          <cell r="A307" t="str">
            <v xml:space="preserve"> 01/13  18:00:00</v>
          </cell>
          <cell r="V307">
            <v>0</v>
          </cell>
          <cell r="W307">
            <v>3600000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C307">
            <v>3600000</v>
          </cell>
          <cell r="AG307">
            <v>22.200000003566799</v>
          </cell>
          <cell r="AH307">
            <v>7.4601928041136602E-3</v>
          </cell>
          <cell r="AO307">
            <v>47.861256187331598</v>
          </cell>
          <cell r="AQ307">
            <v>172300.522274394</v>
          </cell>
          <cell r="AS307">
            <v>1047.8612518595501</v>
          </cell>
          <cell r="AT307">
            <v>3772300.50669439</v>
          </cell>
          <cell r="AY307">
            <v>999.99999567222198</v>
          </cell>
          <cell r="AZ307">
            <v>3599999.9844200001</v>
          </cell>
          <cell r="BB307">
            <v>3599999.9844200001</v>
          </cell>
          <cell r="BD307">
            <v>3.0695446184836302E-10</v>
          </cell>
          <cell r="BF307">
            <v>1824760.8997494101</v>
          </cell>
        </row>
        <row r="308">
          <cell r="A308" t="str">
            <v xml:space="preserve"> 01/13  19:00:00</v>
          </cell>
          <cell r="V308">
            <v>0</v>
          </cell>
          <cell r="W308">
            <v>3600000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C308">
            <v>3600000</v>
          </cell>
          <cell r="AG308">
            <v>22.2000000035646</v>
          </cell>
          <cell r="AH308">
            <v>7.4601928041136602E-3</v>
          </cell>
          <cell r="AO308">
            <v>47.851759032668497</v>
          </cell>
          <cell r="AQ308">
            <v>172266.33251760699</v>
          </cell>
          <cell r="AS308">
            <v>1047.8517568731299</v>
          </cell>
          <cell r="AT308">
            <v>3772266.3247432499</v>
          </cell>
          <cell r="AY308">
            <v>999.99999784045804</v>
          </cell>
          <cell r="AZ308">
            <v>3599999.9922256502</v>
          </cell>
          <cell r="BB308">
            <v>3599999.9922256502</v>
          </cell>
          <cell r="BD308">
            <v>5.1159076974727203E-10</v>
          </cell>
          <cell r="BF308">
            <v>1824855.4829790499</v>
          </cell>
        </row>
        <row r="309">
          <cell r="A309" t="str">
            <v xml:space="preserve"> 01/13  20:00:00</v>
          </cell>
          <cell r="V309">
            <v>0</v>
          </cell>
          <cell r="W309">
            <v>3600000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C309">
            <v>3600000</v>
          </cell>
          <cell r="AG309">
            <v>22.200000003563101</v>
          </cell>
          <cell r="AH309">
            <v>7.4601928041136602E-3</v>
          </cell>
          <cell r="AO309">
            <v>47.846063576508897</v>
          </cell>
          <cell r="AQ309">
            <v>172245.82887543199</v>
          </cell>
          <cell r="AS309">
            <v>1047.8460624981301</v>
          </cell>
          <cell r="AT309">
            <v>3772245.82499327</v>
          </cell>
          <cell r="AY309">
            <v>999.99999892162202</v>
          </cell>
          <cell r="AZ309">
            <v>3599999.9961178401</v>
          </cell>
          <cell r="BB309">
            <v>3599999.9961178401</v>
          </cell>
          <cell r="BD309">
            <v>0</v>
          </cell>
          <cell r="BF309">
            <v>1824826.1129927</v>
          </cell>
        </row>
        <row r="310">
          <cell r="A310" t="str">
            <v xml:space="preserve"> 01/13  21:00:00</v>
          </cell>
          <cell r="V310">
            <v>0</v>
          </cell>
          <cell r="W310">
            <v>3600000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C310">
            <v>3600000</v>
          </cell>
          <cell r="AG310">
            <v>22.200000003563101</v>
          </cell>
          <cell r="AH310">
            <v>7.4601928041136602E-3</v>
          </cell>
          <cell r="AO310">
            <v>47.846063601052499</v>
          </cell>
          <cell r="AQ310">
            <v>172245.82896378901</v>
          </cell>
          <cell r="AS310">
            <v>1047.84606306249</v>
          </cell>
          <cell r="AT310">
            <v>3772245.8270249502</v>
          </cell>
          <cell r="AY310">
            <v>999.99999946143498</v>
          </cell>
          <cell r="AZ310">
            <v>3599999.9980611699</v>
          </cell>
          <cell r="BB310">
            <v>3599999.9980611699</v>
          </cell>
          <cell r="BD310">
            <v>6.1390892369672604E-10</v>
          </cell>
          <cell r="BF310">
            <v>1824826.11392878</v>
          </cell>
        </row>
        <row r="311">
          <cell r="A311" t="str">
            <v xml:space="preserve"> 01/13  22:00:00</v>
          </cell>
          <cell r="V311">
            <v>0</v>
          </cell>
          <cell r="W311">
            <v>3600000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C311">
            <v>3600000</v>
          </cell>
          <cell r="AG311">
            <v>22.200000003563201</v>
          </cell>
          <cell r="AH311">
            <v>7.4601928041136698E-3</v>
          </cell>
          <cell r="AO311">
            <v>47.846063613311699</v>
          </cell>
          <cell r="AQ311">
            <v>172245.829007922</v>
          </cell>
          <cell r="AS311">
            <v>1047.8460633443799</v>
          </cell>
          <cell r="AT311">
            <v>3772245.8280397598</v>
          </cell>
          <cell r="AY311">
            <v>999.99999973106605</v>
          </cell>
          <cell r="AZ311">
            <v>3599999.9990318399</v>
          </cell>
          <cell r="BB311">
            <v>3599999.9990318399</v>
          </cell>
          <cell r="BD311">
            <v>3.0695446184836302E-10</v>
          </cell>
          <cell r="BF311">
            <v>1824826.11439635</v>
          </cell>
        </row>
        <row r="312">
          <cell r="A312" t="str">
            <v xml:space="preserve"> 01/13  23:00:00</v>
          </cell>
          <cell r="V312">
            <v>0</v>
          </cell>
          <cell r="W312">
            <v>3600000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C312">
            <v>3600000</v>
          </cell>
          <cell r="AG312">
            <v>22.200000003563201</v>
          </cell>
          <cell r="AH312">
            <v>7.4601928041136698E-3</v>
          </cell>
          <cell r="AO312">
            <v>47.846063619433401</v>
          </cell>
          <cell r="AQ312">
            <v>172245.82902996</v>
          </cell>
          <cell r="AS312">
            <v>1047.8460634851399</v>
          </cell>
          <cell r="AT312">
            <v>3772245.8285464998</v>
          </cell>
          <cell r="AY312">
            <v>999.99999986570697</v>
          </cell>
          <cell r="AZ312">
            <v>3599999.9995165402</v>
          </cell>
          <cell r="BB312">
            <v>3599999.9995165402</v>
          </cell>
          <cell r="BD312">
            <v>0</v>
          </cell>
          <cell r="BF312">
            <v>1824826.11462982</v>
          </cell>
        </row>
        <row r="313">
          <cell r="A313" t="str">
            <v xml:space="preserve"> 01/13  24:00:00</v>
          </cell>
          <cell r="V313">
            <v>0</v>
          </cell>
          <cell r="W313">
            <v>3600000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C313">
            <v>3600000</v>
          </cell>
          <cell r="AG313">
            <v>22.2000000035653</v>
          </cell>
          <cell r="AH313">
            <v>7.4601928041136698E-3</v>
          </cell>
          <cell r="AO313">
            <v>47.855557317430602</v>
          </cell>
          <cell r="AQ313">
            <v>172280.00634275001</v>
          </cell>
          <cell r="AS313">
            <v>1047.8555572494099</v>
          </cell>
          <cell r="AT313">
            <v>3772280.0060978699</v>
          </cell>
          <cell r="AY313">
            <v>999.99999993197798</v>
          </cell>
          <cell r="AZ313">
            <v>3599999.9997551199</v>
          </cell>
          <cell r="BB313">
            <v>3599999.9997551199</v>
          </cell>
          <cell r="BD313">
            <v>0</v>
          </cell>
          <cell r="BF313">
            <v>1824839.18470368</v>
          </cell>
        </row>
        <row r="314">
          <cell r="A314" t="str">
            <v xml:space="preserve"> 01/14  01:00:00</v>
          </cell>
          <cell r="V314">
            <v>0</v>
          </cell>
          <cell r="W314">
            <v>3600000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C314">
            <v>3600000</v>
          </cell>
          <cell r="AG314">
            <v>22.200000003566799</v>
          </cell>
          <cell r="AH314">
            <v>7.4601928041136802E-3</v>
          </cell>
          <cell r="AO314">
            <v>47.861256382622003</v>
          </cell>
          <cell r="AQ314">
            <v>172300.52297743899</v>
          </cell>
          <cell r="AR314">
            <v>3772300.5228556399</v>
          </cell>
          <cell r="AT314">
            <v>3772300.5228556399</v>
          </cell>
          <cell r="AV314">
            <v>0</v>
          </cell>
          <cell r="AZ314">
            <v>3599999.9998781998</v>
          </cell>
          <cell r="BB314">
            <v>3599999.9998781998</v>
          </cell>
          <cell r="BD314">
            <v>0</v>
          </cell>
          <cell r="BF314">
            <v>1824760.90719506</v>
          </cell>
        </row>
        <row r="315">
          <cell r="A315" t="str">
            <v xml:space="preserve"> 01/14  02:00:00</v>
          </cell>
          <cell r="V315">
            <v>0</v>
          </cell>
          <cell r="W315">
            <v>3600000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C315">
            <v>3600000</v>
          </cell>
          <cell r="AG315">
            <v>22.200000003566799</v>
          </cell>
          <cell r="AH315">
            <v>7.4601928041136802E-3</v>
          </cell>
          <cell r="AO315">
            <v>47.861256383397603</v>
          </cell>
          <cell r="AQ315">
            <v>172300.52298023101</v>
          </cell>
          <cell r="AR315">
            <v>3772300.5229198299</v>
          </cell>
          <cell r="AT315">
            <v>3772300.5229198299</v>
          </cell>
          <cell r="AV315">
            <v>0</v>
          </cell>
          <cell r="AZ315">
            <v>3599999.9999395902</v>
          </cell>
          <cell r="BB315">
            <v>3599999.9999395902</v>
          </cell>
          <cell r="BD315">
            <v>5.1159076974727203E-10</v>
          </cell>
          <cell r="BF315">
            <v>1824760.90722463</v>
          </cell>
        </row>
        <row r="316">
          <cell r="A316" t="str">
            <v xml:space="preserve"> 01/14  03:00:00</v>
          </cell>
          <cell r="V316">
            <v>0</v>
          </cell>
          <cell r="W316">
            <v>3600000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C316">
            <v>3600000</v>
          </cell>
          <cell r="AG316">
            <v>22.200000003568899</v>
          </cell>
          <cell r="AH316">
            <v>7.4601928041136802E-3</v>
          </cell>
          <cell r="AO316">
            <v>47.870764996981102</v>
          </cell>
          <cell r="AQ316">
            <v>172334.753989132</v>
          </cell>
          <cell r="AR316">
            <v>3772334.7539556101</v>
          </cell>
          <cell r="AT316">
            <v>3772334.7539556101</v>
          </cell>
          <cell r="AV316">
            <v>0</v>
          </cell>
          <cell r="AZ316">
            <v>3599999.9999664798</v>
          </cell>
          <cell r="BB316">
            <v>3599999.9999664798</v>
          </cell>
          <cell r="BD316">
            <v>3.0695446184836302E-10</v>
          </cell>
          <cell r="BF316">
            <v>1825037.73569911</v>
          </cell>
        </row>
        <row r="317">
          <cell r="A317" t="str">
            <v xml:space="preserve"> 01/14  04:00:00</v>
          </cell>
          <cell r="V317">
            <v>0</v>
          </cell>
          <cell r="W317">
            <v>3600000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C317">
            <v>3600000</v>
          </cell>
          <cell r="AG317">
            <v>22.200000003570398</v>
          </cell>
          <cell r="AH317">
            <v>7.4601928041136802E-3</v>
          </cell>
          <cell r="AO317">
            <v>47.876473188491801</v>
          </cell>
          <cell r="AQ317">
            <v>172355.30347856999</v>
          </cell>
          <cell r="AR317">
            <v>3772355.3034622599</v>
          </cell>
          <cell r="AT317">
            <v>3772355.3034622599</v>
          </cell>
          <cell r="AV317">
            <v>0</v>
          </cell>
          <cell r="AZ317">
            <v>3599999.9999836902</v>
          </cell>
          <cell r="BB317">
            <v>3599999.9999836902</v>
          </cell>
          <cell r="BD317">
            <v>8.18545231595635E-10</v>
          </cell>
          <cell r="BF317">
            <v>1825203.9441699099</v>
          </cell>
        </row>
        <row r="318">
          <cell r="A318" t="str">
            <v xml:space="preserve"> 01/14  05:00:00</v>
          </cell>
          <cell r="V318">
            <v>0</v>
          </cell>
          <cell r="W318">
            <v>3600000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C318">
            <v>3600000</v>
          </cell>
          <cell r="AG318">
            <v>22.200000003570398</v>
          </cell>
          <cell r="AH318">
            <v>7.4601928041136802E-3</v>
          </cell>
          <cell r="AO318">
            <v>47.876473188600499</v>
          </cell>
          <cell r="AQ318">
            <v>172355.30347896201</v>
          </cell>
          <cell r="AR318">
            <v>3772355.3034712598</v>
          </cell>
          <cell r="AT318">
            <v>3772355.3034712598</v>
          </cell>
          <cell r="AV318">
            <v>0</v>
          </cell>
          <cell r="AZ318">
            <v>3599999.9999922998</v>
          </cell>
          <cell r="BB318">
            <v>3599999.9999922998</v>
          </cell>
          <cell r="BD318">
            <v>6.1390892369672604E-10</v>
          </cell>
          <cell r="BF318">
            <v>1825203.9441740599</v>
          </cell>
        </row>
        <row r="319">
          <cell r="A319" t="str">
            <v xml:space="preserve"> 01/14  06:00:00</v>
          </cell>
          <cell r="V319">
            <v>0</v>
          </cell>
          <cell r="W319">
            <v>3600000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C319">
            <v>3600000</v>
          </cell>
          <cell r="AG319">
            <v>22.200000003570299</v>
          </cell>
          <cell r="AH319">
            <v>7.4601928041136802E-3</v>
          </cell>
          <cell r="AO319">
            <v>47.876473188649904</v>
          </cell>
          <cell r="AQ319">
            <v>172355.30347914001</v>
          </cell>
          <cell r="AR319">
            <v>3772355.3034753399</v>
          </cell>
          <cell r="AT319">
            <v>3772355.3034753399</v>
          </cell>
          <cell r="AV319">
            <v>0</v>
          </cell>
          <cell r="AZ319">
            <v>3599999.9999962002</v>
          </cell>
          <cell r="BB319">
            <v>3599999.9999962002</v>
          </cell>
          <cell r="BD319">
            <v>8.18545231595635E-10</v>
          </cell>
          <cell r="BF319">
            <v>1825203.94417594</v>
          </cell>
        </row>
        <row r="320">
          <cell r="A320" t="str">
            <v xml:space="preserve"> 01/14  07:00:00</v>
          </cell>
          <cell r="V320">
            <v>0</v>
          </cell>
          <cell r="W320">
            <v>3600000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C320">
            <v>3600000</v>
          </cell>
          <cell r="AG320">
            <v>22.200000003568199</v>
          </cell>
          <cell r="AH320">
            <v>7.4601928041136802E-3</v>
          </cell>
          <cell r="AO320">
            <v>47.866960796289</v>
          </cell>
          <cell r="AQ320">
            <v>172321.05886664</v>
          </cell>
          <cell r="AR320">
            <v>3772321.0588681102</v>
          </cell>
          <cell r="AT320">
            <v>3772321.0588681102</v>
          </cell>
          <cell r="AV320">
            <v>5.8207660913467397E-10</v>
          </cell>
          <cell r="AZ320">
            <v>3600000.0000014701</v>
          </cell>
          <cell r="BB320">
            <v>3600000.0000014701</v>
          </cell>
          <cell r="BD320">
            <v>0</v>
          </cell>
          <cell r="BF320">
            <v>1824926.9764849599</v>
          </cell>
        </row>
        <row r="321">
          <cell r="A321" t="str">
            <v xml:space="preserve"> 01/14  08:00:00</v>
          </cell>
          <cell r="V321">
            <v>0</v>
          </cell>
          <cell r="W321">
            <v>3600000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C321">
            <v>3600000</v>
          </cell>
          <cell r="AG321">
            <v>22.2000000035667</v>
          </cell>
          <cell r="AH321">
            <v>7.4601928041136802E-3</v>
          </cell>
          <cell r="AO321">
            <v>47.861256384164399</v>
          </cell>
          <cell r="AQ321">
            <v>172300.522982992</v>
          </cell>
          <cell r="AR321">
            <v>3772300.52298328</v>
          </cell>
          <cell r="AT321">
            <v>3772300.52298328</v>
          </cell>
          <cell r="AV321">
            <v>0</v>
          </cell>
          <cell r="AZ321">
            <v>3600000.0000002901</v>
          </cell>
          <cell r="BB321">
            <v>3600000.0000002901</v>
          </cell>
          <cell r="BD321">
            <v>0</v>
          </cell>
          <cell r="BF321">
            <v>1824760.90725387</v>
          </cell>
        </row>
        <row r="322">
          <cell r="A322" t="str">
            <v xml:space="preserve"> 01/14  09:00:00</v>
          </cell>
          <cell r="V322">
            <v>0</v>
          </cell>
          <cell r="W322">
            <v>3600000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C322">
            <v>3600000</v>
          </cell>
          <cell r="AG322">
            <v>22.2000000035646</v>
          </cell>
          <cell r="AH322">
            <v>7.4601928041136802E-3</v>
          </cell>
          <cell r="AO322">
            <v>47.851759130908903</v>
          </cell>
          <cell r="AQ322">
            <v>172266.332871272</v>
          </cell>
          <cell r="AR322">
            <v>3772266.3328744699</v>
          </cell>
          <cell r="AT322">
            <v>3772266.3328744699</v>
          </cell>
          <cell r="AV322">
            <v>0</v>
          </cell>
          <cell r="AZ322">
            <v>3600000.0000032</v>
          </cell>
          <cell r="BB322">
            <v>3600000.0000032</v>
          </cell>
          <cell r="BD322">
            <v>0</v>
          </cell>
          <cell r="BF322">
            <v>1824855.48672542</v>
          </cell>
        </row>
        <row r="323">
          <cell r="A323" t="str">
            <v xml:space="preserve"> 01/14  10:00:00</v>
          </cell>
          <cell r="V323">
            <v>0</v>
          </cell>
          <cell r="W323">
            <v>3600000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C323">
            <v>3600000</v>
          </cell>
          <cell r="AG323">
            <v>22.200000003563201</v>
          </cell>
          <cell r="AH323">
            <v>7.4601928041136802E-3</v>
          </cell>
          <cell r="AO323">
            <v>47.846063625553498</v>
          </cell>
          <cell r="AQ323">
            <v>172245.829051993</v>
          </cell>
          <cell r="AR323">
            <v>3772245.8290531202</v>
          </cell>
          <cell r="AT323">
            <v>3772245.8290531202</v>
          </cell>
          <cell r="AV323">
            <v>5.8207660913467397E-10</v>
          </cell>
          <cell r="AZ323">
            <v>3600000.0000011302</v>
          </cell>
          <cell r="BB323">
            <v>3600000.0000011302</v>
          </cell>
          <cell r="BD323">
            <v>0</v>
          </cell>
          <cell r="BF323">
            <v>1824826.1148632399</v>
          </cell>
        </row>
        <row r="324">
          <cell r="A324" t="str">
            <v xml:space="preserve"> 01/14  11:00:00</v>
          </cell>
          <cell r="V324">
            <v>0</v>
          </cell>
          <cell r="W324">
            <v>3600000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C324">
            <v>3600000</v>
          </cell>
          <cell r="AG324">
            <v>22.200000003563201</v>
          </cell>
          <cell r="AH324">
            <v>7.4601928041136802E-3</v>
          </cell>
          <cell r="AO324">
            <v>47.846063625541603</v>
          </cell>
          <cell r="AQ324">
            <v>172245.82905194999</v>
          </cell>
          <cell r="AR324">
            <v>3772245.8290521302</v>
          </cell>
          <cell r="AT324">
            <v>3772245.8290521302</v>
          </cell>
          <cell r="AV324">
            <v>0</v>
          </cell>
          <cell r="AZ324">
            <v>3600000.0000001802</v>
          </cell>
          <cell r="BB324">
            <v>3600000.0000001802</v>
          </cell>
          <cell r="BD324">
            <v>0</v>
          </cell>
          <cell r="BF324">
            <v>1824826.1148627901</v>
          </cell>
        </row>
        <row r="325">
          <cell r="A325" t="str">
            <v xml:space="preserve"> 01/14  12:00:00</v>
          </cell>
          <cell r="V325">
            <v>0</v>
          </cell>
          <cell r="W325">
            <v>3600000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C325">
            <v>3600000</v>
          </cell>
          <cell r="AG325">
            <v>22.2000000035653</v>
          </cell>
          <cell r="AH325">
            <v>7.4601928041136802E-3</v>
          </cell>
          <cell r="AO325">
            <v>47.8555573204818</v>
          </cell>
          <cell r="AQ325">
            <v>172280.00635373499</v>
          </cell>
          <cell r="AR325">
            <v>3772280.0063504102</v>
          </cell>
          <cell r="AT325">
            <v>3772280.0063504102</v>
          </cell>
          <cell r="AV325">
            <v>0</v>
          </cell>
          <cell r="AZ325">
            <v>3599999.9999966701</v>
          </cell>
          <cell r="BB325">
            <v>3599999.9999966701</v>
          </cell>
          <cell r="BD325">
            <v>0</v>
          </cell>
          <cell r="BF325">
            <v>1824839.1848200299</v>
          </cell>
        </row>
        <row r="326">
          <cell r="A326" t="str">
            <v xml:space="preserve"> 01/14  13:00:00</v>
          </cell>
          <cell r="V326">
            <v>0</v>
          </cell>
          <cell r="W326">
            <v>3600000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C326">
            <v>3600000</v>
          </cell>
          <cell r="AG326">
            <v>22.200000003568899</v>
          </cell>
          <cell r="AH326">
            <v>7.4601928041136897E-3</v>
          </cell>
          <cell r="AO326">
            <v>47.870764997346001</v>
          </cell>
          <cell r="AQ326">
            <v>172334.75399044601</v>
          </cell>
          <cell r="AR326">
            <v>3772334.7539857998</v>
          </cell>
          <cell r="AT326">
            <v>3772334.7539857998</v>
          </cell>
          <cell r="AV326">
            <v>0</v>
          </cell>
          <cell r="AZ326">
            <v>3599999.9999953602</v>
          </cell>
          <cell r="BB326">
            <v>3599999.9999953499</v>
          </cell>
          <cell r="BD326">
            <v>5.1159076974727203E-10</v>
          </cell>
          <cell r="BF326">
            <v>1825037.73571302</v>
          </cell>
        </row>
        <row r="327">
          <cell r="A327" t="str">
            <v xml:space="preserve"> 01/14  14:00:00</v>
          </cell>
          <cell r="V327">
            <v>0</v>
          </cell>
          <cell r="W327">
            <v>3600000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C327">
            <v>3600000</v>
          </cell>
          <cell r="AG327">
            <v>22.200000003572502</v>
          </cell>
          <cell r="AH327">
            <v>7.4601928041136897E-3</v>
          </cell>
          <cell r="AO327">
            <v>47.885997128262403</v>
          </cell>
          <cell r="AQ327">
            <v>172389.58966174501</v>
          </cell>
          <cell r="AR327">
            <v>3772389.5896567898</v>
          </cell>
          <cell r="AT327">
            <v>3772389.5896567898</v>
          </cell>
          <cell r="AV327">
            <v>0</v>
          </cell>
          <cell r="AZ327">
            <v>3599999.99999505</v>
          </cell>
          <cell r="BB327">
            <v>3599999.99999505</v>
          </cell>
          <cell r="BD327">
            <v>0</v>
          </cell>
          <cell r="BF327">
            <v>1825481.11603507</v>
          </cell>
        </row>
        <row r="328">
          <cell r="A328" t="str">
            <v xml:space="preserve"> 01/14  15:00:00</v>
          </cell>
          <cell r="V328">
            <v>0</v>
          </cell>
          <cell r="W328">
            <v>3600000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C328">
            <v>3600000</v>
          </cell>
          <cell r="AG328">
            <v>22.200000003573901</v>
          </cell>
          <cell r="AH328">
            <v>7.4601928041136897E-3</v>
          </cell>
          <cell r="AO328">
            <v>47.891714479678299</v>
          </cell>
          <cell r="AQ328">
            <v>172410.17212684199</v>
          </cell>
          <cell r="AR328">
            <v>3772410.1721251998</v>
          </cell>
          <cell r="AT328">
            <v>3772410.1721251998</v>
          </cell>
          <cell r="AV328">
            <v>0</v>
          </cell>
          <cell r="AZ328">
            <v>3599999.9999983502</v>
          </cell>
          <cell r="BB328">
            <v>3599999.9999983502</v>
          </cell>
          <cell r="BD328">
            <v>0</v>
          </cell>
          <cell r="BF328">
            <v>1825647.5008301099</v>
          </cell>
        </row>
        <row r="329">
          <cell r="A329" t="str">
            <v xml:space="preserve"> 01/14  16:00:00</v>
          </cell>
          <cell r="V329">
            <v>0</v>
          </cell>
          <cell r="W329">
            <v>3600000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C329">
            <v>3600000</v>
          </cell>
          <cell r="AG329">
            <v>22.200000003573901</v>
          </cell>
          <cell r="AH329">
            <v>7.4601928041136897E-3</v>
          </cell>
          <cell r="AO329">
            <v>47.891714479693697</v>
          </cell>
          <cell r="AQ329">
            <v>172410.172126897</v>
          </cell>
          <cell r="AR329">
            <v>3772410.1721264599</v>
          </cell>
          <cell r="AT329">
            <v>3772410.1721264599</v>
          </cell>
          <cell r="AV329">
            <v>0</v>
          </cell>
          <cell r="AZ329">
            <v>3599999.9999995702</v>
          </cell>
          <cell r="BB329">
            <v>3599999.9999995702</v>
          </cell>
          <cell r="BD329">
            <v>0</v>
          </cell>
          <cell r="BF329">
            <v>1825647.5008306899</v>
          </cell>
        </row>
        <row r="330">
          <cell r="A330" t="str">
            <v xml:space="preserve"> 01/14  17:00:00</v>
          </cell>
          <cell r="V330">
            <v>0</v>
          </cell>
          <cell r="W330">
            <v>3600000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C330">
            <v>3600000</v>
          </cell>
          <cell r="AG330">
            <v>22.200000003573901</v>
          </cell>
          <cell r="AH330">
            <v>7.4601928041136897E-3</v>
          </cell>
          <cell r="AO330">
            <v>47.891714479697001</v>
          </cell>
          <cell r="AQ330">
            <v>172410.17212690899</v>
          </cell>
          <cell r="AR330">
            <v>3772410.1721267402</v>
          </cell>
          <cell r="AT330">
            <v>3772410.1721267402</v>
          </cell>
          <cell r="AV330">
            <v>0</v>
          </cell>
          <cell r="AZ330">
            <v>3599999.99999983</v>
          </cell>
          <cell r="BB330">
            <v>3599999.99999983</v>
          </cell>
          <cell r="BD330">
            <v>5.1159076974727203E-10</v>
          </cell>
          <cell r="BF330">
            <v>1825647.5008308201</v>
          </cell>
        </row>
        <row r="331">
          <cell r="A331" t="str">
            <v xml:space="preserve"> 01/14  18:00:00</v>
          </cell>
          <cell r="V331">
            <v>0</v>
          </cell>
          <cell r="W331">
            <v>3600000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C331">
            <v>3600000</v>
          </cell>
          <cell r="AG331">
            <v>22.200000003573901</v>
          </cell>
          <cell r="AH331">
            <v>7.4601928041136897E-3</v>
          </cell>
          <cell r="AO331">
            <v>47.891714479698301</v>
          </cell>
          <cell r="AQ331">
            <v>172410.172126914</v>
          </cell>
          <cell r="AR331">
            <v>3772410.1721268501</v>
          </cell>
          <cell r="AT331">
            <v>3772410.1721268501</v>
          </cell>
          <cell r="AV331">
            <v>0</v>
          </cell>
          <cell r="AZ331">
            <v>3599999.9999999302</v>
          </cell>
          <cell r="BB331">
            <v>3599999.9999999302</v>
          </cell>
          <cell r="BD331">
            <v>0</v>
          </cell>
          <cell r="BF331">
            <v>1825647.5008308699</v>
          </cell>
        </row>
        <row r="332">
          <cell r="A332" t="str">
            <v xml:space="preserve"> 01/14  19:00:00</v>
          </cell>
          <cell r="V332">
            <v>0</v>
          </cell>
          <cell r="W332">
            <v>3600000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C332">
            <v>3600000</v>
          </cell>
          <cell r="AG332">
            <v>22.200000003573901</v>
          </cell>
          <cell r="AH332">
            <v>7.4601928041136897E-3</v>
          </cell>
          <cell r="AO332">
            <v>47.8917144796985</v>
          </cell>
          <cell r="AQ332">
            <v>172410.17212691499</v>
          </cell>
          <cell r="AR332">
            <v>3772410.1721268599</v>
          </cell>
          <cell r="AT332">
            <v>3772410.1721268599</v>
          </cell>
          <cell r="AV332">
            <v>0</v>
          </cell>
          <cell r="AZ332">
            <v>3599999.9999999502</v>
          </cell>
          <cell r="BB332">
            <v>3599999.9999999502</v>
          </cell>
          <cell r="BD332">
            <v>0</v>
          </cell>
          <cell r="BF332">
            <v>1825647.5008308799</v>
          </cell>
        </row>
        <row r="333">
          <cell r="A333" t="str">
            <v xml:space="preserve"> 01/14  20:00:00</v>
          </cell>
          <cell r="V333">
            <v>0</v>
          </cell>
          <cell r="W333">
            <v>3600000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C333">
            <v>3600000</v>
          </cell>
          <cell r="AG333">
            <v>22.200000003571802</v>
          </cell>
          <cell r="AH333">
            <v>7.4601928041136897E-3</v>
          </cell>
          <cell r="AO333">
            <v>47.8821868056177</v>
          </cell>
          <cell r="AQ333">
            <v>172375.87250022401</v>
          </cell>
          <cell r="AR333">
            <v>3772375.8725036299</v>
          </cell>
          <cell r="AT333">
            <v>3772375.8725036299</v>
          </cell>
          <cell r="AV333">
            <v>0</v>
          </cell>
          <cell r="AZ333">
            <v>3600000.00000341</v>
          </cell>
          <cell r="BB333">
            <v>3600000.00000341</v>
          </cell>
          <cell r="BD333">
            <v>3.0695446184836302E-10</v>
          </cell>
          <cell r="BF333">
            <v>1825370.22687581</v>
          </cell>
        </row>
        <row r="334">
          <cell r="A334" t="str">
            <v xml:space="preserve"> 01/14  21:00:00</v>
          </cell>
          <cell r="V334">
            <v>0</v>
          </cell>
          <cell r="W334">
            <v>3600000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C334">
            <v>3600000</v>
          </cell>
          <cell r="AG334">
            <v>22.200000003570398</v>
          </cell>
          <cell r="AH334">
            <v>7.4601928041136897E-3</v>
          </cell>
          <cell r="AO334">
            <v>47.876473188714101</v>
          </cell>
          <cell r="AQ334">
            <v>172355.30347937101</v>
          </cell>
          <cell r="AR334">
            <v>3772355.3034806601</v>
          </cell>
          <cell r="AT334">
            <v>3772355.3034806601</v>
          </cell>
          <cell r="AV334">
            <v>1.16415321826934E-10</v>
          </cell>
          <cell r="AZ334">
            <v>3600000.0000012899</v>
          </cell>
          <cell r="BB334">
            <v>3600000.0000012899</v>
          </cell>
          <cell r="BD334">
            <v>0</v>
          </cell>
          <cell r="BF334">
            <v>1825203.9441783901</v>
          </cell>
        </row>
        <row r="335">
          <cell r="A335" t="str">
            <v xml:space="preserve"> 01/14  22:00:00</v>
          </cell>
          <cell r="V335">
            <v>0</v>
          </cell>
          <cell r="W335">
            <v>3600000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C335">
            <v>3600000</v>
          </cell>
          <cell r="AG335">
            <v>22.200000003570299</v>
          </cell>
          <cell r="AH335">
            <v>7.4601928041136897E-3</v>
          </cell>
          <cell r="AO335">
            <v>47.876473188701297</v>
          </cell>
          <cell r="AQ335">
            <v>172355.303479325</v>
          </cell>
          <cell r="AR335">
            <v>3772355.3034796002</v>
          </cell>
          <cell r="AT335">
            <v>3772355.30347959</v>
          </cell>
          <cell r="AV335">
            <v>9.31322574615478E-10</v>
          </cell>
          <cell r="AZ335">
            <v>3600000.0000002701</v>
          </cell>
          <cell r="BB335">
            <v>3600000.0000002701</v>
          </cell>
          <cell r="BD335">
            <v>0</v>
          </cell>
          <cell r="BF335">
            <v>1825203.9441779</v>
          </cell>
        </row>
        <row r="336">
          <cell r="A336" t="str">
            <v xml:space="preserve"> 01/14  23:00:00</v>
          </cell>
          <cell r="V336">
            <v>0</v>
          </cell>
          <cell r="W336">
            <v>3600000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C336">
            <v>3600000</v>
          </cell>
          <cell r="AG336">
            <v>22.200000003570299</v>
          </cell>
          <cell r="AH336">
            <v>7.4601928041136897E-3</v>
          </cell>
          <cell r="AO336">
            <v>47.876473188698803</v>
          </cell>
          <cell r="AQ336">
            <v>172355.303479316</v>
          </cell>
          <cell r="AR336">
            <v>3772355.3034793902</v>
          </cell>
          <cell r="AT336">
            <v>3772355.3034793902</v>
          </cell>
          <cell r="AV336">
            <v>4.65661287307739E-10</v>
          </cell>
          <cell r="AZ336">
            <v>3600000.0000000801</v>
          </cell>
          <cell r="BB336">
            <v>3600000.0000000801</v>
          </cell>
          <cell r="BD336">
            <v>0</v>
          </cell>
          <cell r="BF336">
            <v>1825203.9441778001</v>
          </cell>
        </row>
        <row r="337">
          <cell r="A337" t="str">
            <v xml:space="preserve"> 01/14  24:00:00</v>
          </cell>
          <cell r="V337">
            <v>0</v>
          </cell>
          <cell r="W337">
            <v>3600000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C337">
            <v>3600000</v>
          </cell>
          <cell r="AG337">
            <v>22.200000003572502</v>
          </cell>
          <cell r="AH337">
            <v>7.4601928041136897E-3</v>
          </cell>
          <cell r="AO337">
            <v>47.885997128282803</v>
          </cell>
          <cell r="AQ337">
            <v>172389.589661818</v>
          </cell>
          <cell r="AR337">
            <v>3772389.5896584801</v>
          </cell>
          <cell r="AT337">
            <v>3772389.5896584801</v>
          </cell>
          <cell r="AV337">
            <v>0</v>
          </cell>
          <cell r="AZ337">
            <v>3599999.9999966598</v>
          </cell>
          <cell r="BB337">
            <v>3599999.9999966598</v>
          </cell>
          <cell r="BD337">
            <v>1.12549969344399E-9</v>
          </cell>
          <cell r="BF337">
            <v>1825481.11603584</v>
          </cell>
        </row>
        <row r="338">
          <cell r="A338" t="str">
            <v xml:space="preserve"> 01/15  01:00:00</v>
          </cell>
          <cell r="V338">
            <v>1080000</v>
          </cell>
          <cell r="W338">
            <v>3600000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D338">
            <v>3600000</v>
          </cell>
          <cell r="AG338">
            <v>22.1996013322027</v>
          </cell>
          <cell r="AH338">
            <v>8.4433776691715898E-3</v>
          </cell>
          <cell r="AO338">
            <v>35.390565964621402</v>
          </cell>
          <cell r="AQ338">
            <v>127406.03747263701</v>
          </cell>
          <cell r="AS338">
            <v>735.61277603165502</v>
          </cell>
          <cell r="AT338">
            <v>2648205.9937139601</v>
          </cell>
          <cell r="AY338">
            <v>742.76559754145296</v>
          </cell>
          <cell r="AZ338">
            <v>2673956.1511492301</v>
          </cell>
          <cell r="BB338">
            <v>2520799.9562413199</v>
          </cell>
          <cell r="BD338">
            <v>153156.19490790801</v>
          </cell>
          <cell r="BF338">
            <v>1354500.6951664099</v>
          </cell>
        </row>
        <row r="339">
          <cell r="A339" t="str">
            <v xml:space="preserve"> 01/15  02:00:00</v>
          </cell>
          <cell r="V339">
            <v>1080000</v>
          </cell>
          <cell r="W339">
            <v>3600000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D339">
            <v>3600000</v>
          </cell>
          <cell r="AG339">
            <v>22.198492903924699</v>
          </cell>
          <cell r="AH339">
            <v>9.6996451006366204E-3</v>
          </cell>
          <cell r="AO339">
            <v>39.551908106663802</v>
          </cell>
          <cell r="AQ339">
            <v>142386.86918399</v>
          </cell>
          <cell r="AS339">
            <v>738.86248119839195</v>
          </cell>
          <cell r="AT339">
            <v>2659904.9323142101</v>
          </cell>
          <cell r="AY339">
            <v>870.13960903921804</v>
          </cell>
          <cell r="AZ339">
            <v>3132502.5925411899</v>
          </cell>
          <cell r="BB339">
            <v>2517518.0631302199</v>
          </cell>
          <cell r="BD339">
            <v>614984.52941096399</v>
          </cell>
          <cell r="BF339">
            <v>1526726.8359280799</v>
          </cell>
        </row>
        <row r="340">
          <cell r="A340" t="str">
            <v xml:space="preserve"> 01/15  03:00:00</v>
          </cell>
          <cell r="V340">
            <v>1080000</v>
          </cell>
          <cell r="W340">
            <v>3600000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D340">
            <v>3600000</v>
          </cell>
          <cell r="AG340">
            <v>22.197959378414499</v>
          </cell>
          <cell r="AH340">
            <v>1.0254589862417601E-2</v>
          </cell>
          <cell r="AO340">
            <v>41.880288394572602</v>
          </cell>
          <cell r="AQ340">
            <v>150769.03822046099</v>
          </cell>
          <cell r="AS340">
            <v>740.54344939465204</v>
          </cell>
          <cell r="AT340">
            <v>2665956.4178207498</v>
          </cell>
          <cell r="AY340">
            <v>941.67602607126901</v>
          </cell>
          <cell r="AZ340">
            <v>3390033.6938565699</v>
          </cell>
          <cell r="BB340">
            <v>2515187.37960028</v>
          </cell>
          <cell r="BD340">
            <v>874846.31425628404</v>
          </cell>
          <cell r="BF340">
            <v>1622711.7432264199</v>
          </cell>
        </row>
        <row r="341">
          <cell r="A341" t="str">
            <v xml:space="preserve"> 01/15  04:00:00</v>
          </cell>
          <cell r="V341">
            <v>1080000</v>
          </cell>
          <cell r="W341">
            <v>3600000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D341">
            <v>3600000</v>
          </cell>
          <cell r="AG341">
            <v>22.1977349026191</v>
          </cell>
          <cell r="AH341">
            <v>1.04890937469297E-2</v>
          </cell>
          <cell r="AO341">
            <v>42.947556194971099</v>
          </cell>
          <cell r="AQ341">
            <v>154611.202301896</v>
          </cell>
          <cell r="AS341">
            <v>741.29248454901096</v>
          </cell>
          <cell r="AT341">
            <v>2668652.9443764398</v>
          </cell>
          <cell r="AY341">
            <v>974.60920867508798</v>
          </cell>
          <cell r="AZ341">
            <v>3508593.1512303199</v>
          </cell>
          <cell r="BB341">
            <v>2514041.7420745399</v>
          </cell>
          <cell r="BD341">
            <v>994551.40915577498</v>
          </cell>
          <cell r="BF341">
            <v>1666675.7657407699</v>
          </cell>
        </row>
        <row r="342">
          <cell r="A342" t="str">
            <v xml:space="preserve"> 01/15  05:00:00</v>
          </cell>
          <cell r="V342">
            <v>1080000</v>
          </cell>
          <cell r="W342">
            <v>3600000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D342">
            <v>3600000</v>
          </cell>
          <cell r="AG342">
            <v>22.197643295657201</v>
          </cell>
          <cell r="AH342">
            <v>1.05847171632679E-2</v>
          </cell>
          <cell r="AO342">
            <v>43.399103491552701</v>
          </cell>
          <cell r="AQ342">
            <v>156236.77256958999</v>
          </cell>
          <cell r="AS342">
            <v>741.59950938976704</v>
          </cell>
          <cell r="AT342">
            <v>2669758.23380316</v>
          </cell>
          <cell r="AY342">
            <v>988.57259348934497</v>
          </cell>
          <cell r="AZ342">
            <v>3558861.3365616398</v>
          </cell>
          <cell r="BB342">
            <v>2513521.4612335698</v>
          </cell>
          <cell r="BD342">
            <v>1045339.87532807</v>
          </cell>
          <cell r="BF342">
            <v>1685272.2964890699</v>
          </cell>
        </row>
        <row r="343">
          <cell r="A343" t="str">
            <v xml:space="preserve"> 01/15  06:00:00</v>
          </cell>
          <cell r="V343">
            <v>1080000</v>
          </cell>
          <cell r="W343">
            <v>3600000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D343">
            <v>3600000</v>
          </cell>
          <cell r="AG343">
            <v>22.1976064674549</v>
          </cell>
          <cell r="AH343">
            <v>1.0623167393245699E-2</v>
          </cell>
          <cell r="AO343">
            <v>43.583238402198297</v>
          </cell>
          <cell r="AQ343">
            <v>156899.65824791399</v>
          </cell>
          <cell r="AS343">
            <v>741.71959228789797</v>
          </cell>
          <cell r="AT343">
            <v>2670190.5322364299</v>
          </cell>
          <cell r="AY343">
            <v>994.273176591788</v>
          </cell>
          <cell r="AZ343">
            <v>3579383.4357304401</v>
          </cell>
          <cell r="BB343">
            <v>2513290.8739885199</v>
          </cell>
          <cell r="BD343">
            <v>1066092.56174192</v>
          </cell>
          <cell r="BF343">
            <v>1692855.55699159</v>
          </cell>
        </row>
        <row r="344">
          <cell r="A344" t="str">
            <v xml:space="preserve"> 01/15  07:00:00</v>
          </cell>
          <cell r="V344">
            <v>1080000</v>
          </cell>
          <cell r="W344">
            <v>3600000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D344">
            <v>3600000</v>
          </cell>
          <cell r="AG344">
            <v>22.197591748847099</v>
          </cell>
          <cell r="AH344">
            <v>1.0638543259104301E-2</v>
          </cell>
          <cell r="AO344">
            <v>43.657183849872801</v>
          </cell>
          <cell r="AQ344">
            <v>157165.861859542</v>
          </cell>
          <cell r="AS344">
            <v>741.76522081666201</v>
          </cell>
          <cell r="AT344">
            <v>2670354.7949399799</v>
          </cell>
          <cell r="AY344">
            <v>996.564185517081</v>
          </cell>
          <cell r="AZ344">
            <v>3587631.06786149</v>
          </cell>
          <cell r="BB344">
            <v>2513188.9330804399</v>
          </cell>
          <cell r="BD344">
            <v>1074442.13478105</v>
          </cell>
          <cell r="BF344">
            <v>1695901.07301009</v>
          </cell>
        </row>
        <row r="345">
          <cell r="A345" t="str">
            <v xml:space="preserve"> 01/15  08:00:00</v>
          </cell>
          <cell r="V345">
            <v>1080000</v>
          </cell>
          <cell r="W345">
            <v>3600000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D345">
            <v>3600000</v>
          </cell>
          <cell r="AG345">
            <v>22.197585536394001</v>
          </cell>
          <cell r="AH345">
            <v>1.0644466811904899E-2</v>
          </cell>
          <cell r="AO345">
            <v>43.681229285123699</v>
          </cell>
          <cell r="AQ345">
            <v>157252.425426445</v>
          </cell>
          <cell r="AS345">
            <v>741.77604734566501</v>
          </cell>
          <cell r="AT345">
            <v>2670393.7704444001</v>
          </cell>
          <cell r="AY345">
            <v>997.55741285707199</v>
          </cell>
          <cell r="AZ345">
            <v>3591206.6862854599</v>
          </cell>
          <cell r="BB345">
            <v>2513141.3450179501</v>
          </cell>
          <cell r="BD345">
            <v>1078065.3412675101</v>
          </cell>
          <cell r="BF345">
            <v>1696973.3987592601</v>
          </cell>
        </row>
        <row r="346">
          <cell r="A346" t="str">
            <v xml:space="preserve"> 01/15  09:00:00</v>
          </cell>
          <cell r="V346">
            <v>1080000</v>
          </cell>
          <cell r="W346">
            <v>3600000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D346">
            <v>3600000</v>
          </cell>
          <cell r="AG346">
            <v>22.197582976458701</v>
          </cell>
          <cell r="AH346">
            <v>1.06461501456524E-2</v>
          </cell>
          <cell r="AO346">
            <v>43.6823614918424</v>
          </cell>
          <cell r="AQ346">
            <v>157256.50137063299</v>
          </cell>
          <cell r="AS346">
            <v>741.770512964153</v>
          </cell>
          <cell r="AT346">
            <v>2670373.8466709498</v>
          </cell>
          <cell r="AY346">
            <v>997.98927109054296</v>
          </cell>
          <cell r="AZ346">
            <v>3592761.37592596</v>
          </cell>
          <cell r="BB346">
            <v>2513117.3453003098</v>
          </cell>
          <cell r="BD346">
            <v>1079644.0306256399</v>
          </cell>
          <cell r="BF346">
            <v>1697151.1165006901</v>
          </cell>
        </row>
        <row r="347">
          <cell r="A347" t="str">
            <v xml:space="preserve"> 01/15  10:00:00</v>
          </cell>
          <cell r="V347">
            <v>1080000</v>
          </cell>
          <cell r="W347">
            <v>3600000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D347">
            <v>3600000</v>
          </cell>
          <cell r="AG347">
            <v>22.197582427078299</v>
          </cell>
          <cell r="AH347">
            <v>1.06463054266028E-2</v>
          </cell>
          <cell r="AO347">
            <v>43.680545250231198</v>
          </cell>
          <cell r="AQ347">
            <v>157249.962900832</v>
          </cell>
          <cell r="AS347">
            <v>741.76593460280196</v>
          </cell>
          <cell r="AT347">
            <v>2670357.3645700901</v>
          </cell>
          <cell r="AY347">
            <v>998.08213495587302</v>
          </cell>
          <cell r="AZ347">
            <v>3593095.6858411399</v>
          </cell>
          <cell r="BB347">
            <v>2513107.4016692499</v>
          </cell>
          <cell r="BD347">
            <v>1079988.28417189</v>
          </cell>
          <cell r="BF347">
            <v>1697125.5822170901</v>
          </cell>
        </row>
        <row r="348">
          <cell r="A348" t="str">
            <v xml:space="preserve"> 01/15  11:00:00</v>
          </cell>
          <cell r="V348">
            <v>1080000</v>
          </cell>
          <cell r="W348">
            <v>3600000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D348">
            <v>3600000</v>
          </cell>
          <cell r="AG348">
            <v>22.197582418719499</v>
          </cell>
          <cell r="AH348">
            <v>1.0646319625784001E-2</v>
          </cell>
          <cell r="AO348">
            <v>43.680545574857497</v>
          </cell>
          <cell r="AQ348">
            <v>157249.964069487</v>
          </cell>
          <cell r="AS348">
            <v>741.765061939818</v>
          </cell>
          <cell r="AT348">
            <v>2670354.22298335</v>
          </cell>
          <cell r="AY348">
            <v>998.08254497316204</v>
          </cell>
          <cell r="AZ348">
            <v>3593097.16190338</v>
          </cell>
          <cell r="BB348">
            <v>2513104.2589138602</v>
          </cell>
          <cell r="BD348">
            <v>1079992.90298952</v>
          </cell>
          <cell r="BF348">
            <v>1697125.7276874699</v>
          </cell>
        </row>
        <row r="349">
          <cell r="A349" t="str">
            <v xml:space="preserve"> 01/15  12:00:00</v>
          </cell>
          <cell r="V349">
            <v>1080000</v>
          </cell>
          <cell r="W349">
            <v>3600000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D349">
            <v>3600000</v>
          </cell>
          <cell r="AG349">
            <v>22.197582412379202</v>
          </cell>
          <cell r="AH349">
            <v>1.0646328024011401E-2</v>
          </cell>
          <cell r="AO349">
            <v>43.6805637255842</v>
          </cell>
          <cell r="AQ349">
            <v>157250.029412103</v>
          </cell>
          <cell r="AS349">
            <v>741.76469352777701</v>
          </cell>
          <cell r="AT349">
            <v>2670352.8966999999</v>
          </cell>
          <cell r="AY349">
            <v>998.08322665566197</v>
          </cell>
          <cell r="AZ349">
            <v>3593099.6159603801</v>
          </cell>
          <cell r="BB349">
            <v>2513102.8672878901</v>
          </cell>
          <cell r="BD349">
            <v>1079996.74867249</v>
          </cell>
          <cell r="BF349">
            <v>1697126.51457825</v>
          </cell>
        </row>
        <row r="350">
          <cell r="A350" t="str">
            <v xml:space="preserve"> 01/15  13:00:00</v>
          </cell>
          <cell r="V350">
            <v>1080000</v>
          </cell>
          <cell r="W350">
            <v>3600000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D350">
            <v>3600000</v>
          </cell>
          <cell r="AG350">
            <v>22.197446378622601</v>
          </cell>
          <cell r="AH350">
            <v>1.06464687092717E-2</v>
          </cell>
          <cell r="AO350">
            <v>43.687128780843601</v>
          </cell>
          <cell r="AQ350">
            <v>157273.66361103699</v>
          </cell>
          <cell r="AS350">
            <v>741.78729411583197</v>
          </cell>
          <cell r="AT350">
            <v>2670434.2588169901</v>
          </cell>
          <cell r="AY350">
            <v>998.02851646155796</v>
          </cell>
          <cell r="AZ350">
            <v>3592902.6592616099</v>
          </cell>
          <cell r="BB350">
            <v>2513160.5952059599</v>
          </cell>
          <cell r="BD350">
            <v>1079742.06405565</v>
          </cell>
          <cell r="BF350">
            <v>1697311.61439455</v>
          </cell>
        </row>
        <row r="351">
          <cell r="A351" t="str">
            <v xml:space="preserve"> 01/15  14:00:00</v>
          </cell>
          <cell r="V351">
            <v>1080000</v>
          </cell>
          <cell r="W351">
            <v>3600000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D351">
            <v>3600000</v>
          </cell>
          <cell r="AG351">
            <v>22.197583302029098</v>
          </cell>
          <cell r="AH351">
            <v>1.06475381298827E-2</v>
          </cell>
          <cell r="AO351">
            <v>43.700545349740104</v>
          </cell>
          <cell r="AQ351">
            <v>157321.96325906401</v>
          </cell>
          <cell r="AS351">
            <v>741.76082043384804</v>
          </cell>
          <cell r="AT351">
            <v>2670338.9535618499</v>
          </cell>
          <cell r="AY351">
            <v>997.82183541801601</v>
          </cell>
          <cell r="AZ351">
            <v>3592158.60750486</v>
          </cell>
          <cell r="BB351">
            <v>2513016.99030279</v>
          </cell>
          <cell r="BD351">
            <v>1079141.6172020701</v>
          </cell>
          <cell r="BF351">
            <v>1697658.50255247</v>
          </cell>
        </row>
        <row r="352">
          <cell r="A352" t="str">
            <v xml:space="preserve"> 01/15  15:00:00</v>
          </cell>
          <cell r="V352">
            <v>1080000</v>
          </cell>
          <cell r="W352">
            <v>3600000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D352">
            <v>3600000</v>
          </cell>
          <cell r="AG352">
            <v>22.197582807522501</v>
          </cell>
          <cell r="AH352">
            <v>1.06489294360579E-2</v>
          </cell>
          <cell r="AO352">
            <v>43.713596991552002</v>
          </cell>
          <cell r="AQ352">
            <v>157368.94916958699</v>
          </cell>
          <cell r="AS352">
            <v>741.79528818263202</v>
          </cell>
          <cell r="AT352">
            <v>2670463.0374574699</v>
          </cell>
          <cell r="AY352">
            <v>997.919094776718</v>
          </cell>
          <cell r="AZ352">
            <v>3592508.74119619</v>
          </cell>
          <cell r="BB352">
            <v>2513094.08828789</v>
          </cell>
          <cell r="BD352">
            <v>1079414.6529083</v>
          </cell>
          <cell r="BF352">
            <v>1698094.5084415299</v>
          </cell>
        </row>
        <row r="353">
          <cell r="A353" t="str">
            <v xml:space="preserve"> 01/15  16:00:00</v>
          </cell>
          <cell r="V353">
            <v>1080000</v>
          </cell>
          <cell r="W353">
            <v>3600000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D353">
            <v>3600000</v>
          </cell>
          <cell r="AG353">
            <v>22.197445620124601</v>
          </cell>
          <cell r="AH353">
            <v>1.0649493438561201E-2</v>
          </cell>
          <cell r="AO353">
            <v>43.718026086898597</v>
          </cell>
          <cell r="AQ353">
            <v>157384.89391283499</v>
          </cell>
          <cell r="AS353">
            <v>741.81739018738301</v>
          </cell>
          <cell r="AT353">
            <v>2670542.60467458</v>
          </cell>
          <cell r="AY353">
            <v>998.04397866970396</v>
          </cell>
          <cell r="AZ353">
            <v>3592958.3232109402</v>
          </cell>
          <cell r="BB353">
            <v>2513157.7107617399</v>
          </cell>
          <cell r="BD353">
            <v>1079800.6124491901</v>
          </cell>
          <cell r="BF353">
            <v>1698272.8321660301</v>
          </cell>
        </row>
        <row r="354">
          <cell r="A354" t="str">
            <v xml:space="preserve"> 01/15  17:00:00</v>
          </cell>
          <cell r="V354">
            <v>1080000</v>
          </cell>
          <cell r="W354">
            <v>3600000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D354">
            <v>3600000</v>
          </cell>
          <cell r="AG354">
            <v>22.197581918974802</v>
          </cell>
          <cell r="AH354">
            <v>1.0649829565880099E-2</v>
          </cell>
          <cell r="AO354">
            <v>43.716666418749597</v>
          </cell>
          <cell r="AQ354">
            <v>157379.999107499</v>
          </cell>
          <cell r="AS354">
            <v>741.77605004845395</v>
          </cell>
          <cell r="AT354">
            <v>2670393.78017443</v>
          </cell>
          <cell r="AY354">
            <v>998.02291361893901</v>
          </cell>
          <cell r="AZ354">
            <v>3592882.48902818</v>
          </cell>
          <cell r="BB354">
            <v>2513013.7810669299</v>
          </cell>
          <cell r="BD354">
            <v>1079868.7079612501</v>
          </cell>
          <cell r="BF354">
            <v>1698223.7999795801</v>
          </cell>
        </row>
        <row r="355">
          <cell r="A355" t="str">
            <v xml:space="preserve"> 01/15  18:00:00</v>
          </cell>
          <cell r="V355">
            <v>1080000</v>
          </cell>
          <cell r="W355">
            <v>3600000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D355">
            <v>3600000</v>
          </cell>
          <cell r="AG355">
            <v>22.197581834472899</v>
          </cell>
          <cell r="AH355">
            <v>1.0649938956798799E-2</v>
          </cell>
          <cell r="AO355">
            <v>43.718545402374502</v>
          </cell>
          <cell r="AQ355">
            <v>157386.76344854801</v>
          </cell>
          <cell r="AS355">
            <v>741.79904351711502</v>
          </cell>
          <cell r="AT355">
            <v>2670476.55666161</v>
          </cell>
          <cell r="AY355">
            <v>998.07208923722703</v>
          </cell>
          <cell r="AZ355">
            <v>3593059.5212540198</v>
          </cell>
          <cell r="BB355">
            <v>2513089.7932130699</v>
          </cell>
          <cell r="BD355">
            <v>1079969.7280409499</v>
          </cell>
          <cell r="BF355">
            <v>1698298.1944621201</v>
          </cell>
        </row>
        <row r="356">
          <cell r="A356" t="str">
            <v xml:space="preserve"> 01/15  19:00:00</v>
          </cell>
          <cell r="V356">
            <v>1080000</v>
          </cell>
          <cell r="W356">
            <v>3600000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D356">
            <v>3600000</v>
          </cell>
          <cell r="AG356">
            <v>22.1974459545728</v>
          </cell>
          <cell r="AH356">
            <v>1.0649691113203401E-2</v>
          </cell>
          <cell r="AO356">
            <v>43.713721822238497</v>
          </cell>
          <cell r="AQ356">
            <v>157369.39856005899</v>
          </cell>
          <cell r="AS356">
            <v>741.79822438051804</v>
          </cell>
          <cell r="AT356">
            <v>2670473.6077698702</v>
          </cell>
          <cell r="AY356">
            <v>998.16474771311005</v>
          </cell>
          <cell r="AZ356">
            <v>3593393.0917671998</v>
          </cell>
          <cell r="BB356">
            <v>2513104.20920981</v>
          </cell>
          <cell r="BD356">
            <v>1080288.88255739</v>
          </cell>
          <cell r="BF356">
            <v>1698179.5598720601</v>
          </cell>
        </row>
        <row r="357">
          <cell r="A357" t="str">
            <v xml:space="preserve"> 01/15  20:00:00</v>
          </cell>
          <cell r="V357">
            <v>1080000</v>
          </cell>
          <cell r="W357">
            <v>3600000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D357">
            <v>3600000</v>
          </cell>
          <cell r="AG357">
            <v>22.1975804836155</v>
          </cell>
          <cell r="AH357">
            <v>1.06491999960252E-2</v>
          </cell>
          <cell r="AO357">
            <v>43.7076801864619</v>
          </cell>
          <cell r="AQ357">
            <v>157347.64867126301</v>
          </cell>
          <cell r="AS357">
            <v>741.78200349326596</v>
          </cell>
          <cell r="AT357">
            <v>2670415.2125757602</v>
          </cell>
          <cell r="AY357">
            <v>998.13443774570703</v>
          </cell>
          <cell r="AZ357">
            <v>3593283.97588454</v>
          </cell>
          <cell r="BB357">
            <v>2513067.5639045001</v>
          </cell>
          <cell r="BD357">
            <v>1080216.4119800499</v>
          </cell>
          <cell r="BF357">
            <v>1697982.59366081</v>
          </cell>
        </row>
        <row r="358">
          <cell r="A358" t="str">
            <v xml:space="preserve"> 01/15  21:00:00</v>
          </cell>
          <cell r="V358">
            <v>1080000</v>
          </cell>
          <cell r="W358">
            <v>3600000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D358">
            <v>3600000</v>
          </cell>
          <cell r="AG358">
            <v>22.197581479081901</v>
          </cell>
          <cell r="AH358">
            <v>1.06487518226384E-2</v>
          </cell>
          <cell r="AO358">
            <v>43.701286846921903</v>
          </cell>
          <cell r="AQ358">
            <v>157324.63264891901</v>
          </cell>
          <cell r="AS358">
            <v>741.77843482427602</v>
          </cell>
          <cell r="AT358">
            <v>2670402.3653674</v>
          </cell>
          <cell r="AY358">
            <v>998.18321641538603</v>
          </cell>
          <cell r="AZ358">
            <v>3593459.5790953902</v>
          </cell>
          <cell r="BB358">
            <v>2513077.73271847</v>
          </cell>
          <cell r="BD358">
            <v>1080381.8463769101</v>
          </cell>
          <cell r="BF358">
            <v>1697800.8671420801</v>
          </cell>
        </row>
        <row r="359">
          <cell r="A359" t="str">
            <v xml:space="preserve"> 01/15  22:00:00</v>
          </cell>
          <cell r="V359">
            <v>1080000</v>
          </cell>
          <cell r="W359">
            <v>3600000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D359">
            <v>3600000</v>
          </cell>
          <cell r="AG359">
            <v>22.1975816890413</v>
          </cell>
          <cell r="AH359">
            <v>1.0648083932770201E-2</v>
          </cell>
          <cell r="AO359">
            <v>43.695867251682103</v>
          </cell>
          <cell r="AQ359">
            <v>157305.12210605599</v>
          </cell>
          <cell r="AS359">
            <v>741.77740830278105</v>
          </cell>
          <cell r="AT359">
            <v>2670398.6698900098</v>
          </cell>
          <cell r="AY359">
            <v>998.16224540134999</v>
          </cell>
          <cell r="AZ359">
            <v>3593384.0834448598</v>
          </cell>
          <cell r="BB359">
            <v>2513093.5477839601</v>
          </cell>
          <cell r="BD359">
            <v>1080290.5356608999</v>
          </cell>
          <cell r="BF359">
            <v>1697626.22390234</v>
          </cell>
        </row>
        <row r="360">
          <cell r="A360" t="str">
            <v xml:space="preserve"> 01/15  23:00:00</v>
          </cell>
          <cell r="V360">
            <v>1080000</v>
          </cell>
          <cell r="W360">
            <v>3600000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D360">
            <v>3600000</v>
          </cell>
          <cell r="AG360">
            <v>22.197581994632401</v>
          </cell>
          <cell r="AH360">
            <v>1.06477621657205E-2</v>
          </cell>
          <cell r="AO360">
            <v>43.694363250190598</v>
          </cell>
          <cell r="AQ360">
            <v>157299.70770068601</v>
          </cell>
          <cell r="AS360">
            <v>741.77747059970204</v>
          </cell>
          <cell r="AT360">
            <v>2670398.8941589301</v>
          </cell>
          <cell r="AY360">
            <v>998.11514093227299</v>
          </cell>
          <cell r="AZ360">
            <v>3593214.5073561799</v>
          </cell>
          <cell r="BB360">
            <v>2513099.1864582398</v>
          </cell>
          <cell r="BD360">
            <v>1080115.3208979401</v>
          </cell>
          <cell r="BF360">
            <v>1697564.11850466</v>
          </cell>
        </row>
        <row r="361">
          <cell r="A361" t="str">
            <v xml:space="preserve"> 01/15  24:00:00</v>
          </cell>
          <cell r="V361">
            <v>1080000</v>
          </cell>
          <cell r="W361">
            <v>3600000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D361">
            <v>3600000</v>
          </cell>
          <cell r="AG361">
            <v>22.1975821148054</v>
          </cell>
          <cell r="AH361">
            <v>1.06476342935119E-2</v>
          </cell>
          <cell r="AO361">
            <v>43.693772668411299</v>
          </cell>
          <cell r="AQ361">
            <v>157297.58160628099</v>
          </cell>
          <cell r="AS361">
            <v>741.77753862321697</v>
          </cell>
          <cell r="AT361">
            <v>2670399.1390435798</v>
          </cell>
          <cell r="AY361">
            <v>998.09670305978398</v>
          </cell>
          <cell r="AZ361">
            <v>3593148.1310152202</v>
          </cell>
          <cell r="BB361">
            <v>2513101.5574373002</v>
          </cell>
          <cell r="BD361">
            <v>1080046.57357792</v>
          </cell>
          <cell r="BF361">
            <v>1697539.7507551301</v>
          </cell>
        </row>
        <row r="362">
          <cell r="A362" t="str">
            <v xml:space="preserve"> 01/16  01:00:00</v>
          </cell>
          <cell r="V362">
            <v>1080000</v>
          </cell>
          <cell r="W362">
            <v>3600000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D362">
            <v>3600000</v>
          </cell>
          <cell r="AG362">
            <v>22.1975825054914</v>
          </cell>
          <cell r="AH362">
            <v>1.0647796069262701E-2</v>
          </cell>
          <cell r="AO362">
            <v>43.699004640339403</v>
          </cell>
          <cell r="AQ362">
            <v>157316.41670522199</v>
          </cell>
          <cell r="AR362">
            <v>3750156.11384136</v>
          </cell>
          <cell r="AT362">
            <v>2670421.2844371302</v>
          </cell>
          <cell r="AV362">
            <v>1079734.82940423</v>
          </cell>
          <cell r="AZ362">
            <v>3592839.69713614</v>
          </cell>
          <cell r="BB362">
            <v>2513104.8677319102</v>
          </cell>
          <cell r="BD362">
            <v>1079734.82940423</v>
          </cell>
          <cell r="BF362">
            <v>1697673.34992385</v>
          </cell>
        </row>
        <row r="363">
          <cell r="A363" t="str">
            <v xml:space="preserve"> 01/16  02:00:00</v>
          </cell>
          <cell r="V363">
            <v>1080000</v>
          </cell>
          <cell r="W363">
            <v>3600000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D363">
            <v>3600000</v>
          </cell>
          <cell r="AG363">
            <v>22.197446975133101</v>
          </cell>
          <cell r="AH363">
            <v>1.0648265480786101E-2</v>
          </cell>
          <cell r="AO363">
            <v>43.704403793570201</v>
          </cell>
          <cell r="AQ363">
            <v>157335.853656853</v>
          </cell>
          <cell r="AR363">
            <v>3750224.44682007</v>
          </cell>
          <cell r="AT363">
            <v>2670449.4488270502</v>
          </cell>
          <cell r="AV363">
            <v>1079774.9979930201</v>
          </cell>
          <cell r="AZ363">
            <v>3592888.59316321</v>
          </cell>
          <cell r="BB363">
            <v>2513113.5951701901</v>
          </cell>
          <cell r="BD363">
            <v>1079774.9979930201</v>
          </cell>
          <cell r="BF363">
            <v>1697844.91264339</v>
          </cell>
        </row>
        <row r="364">
          <cell r="A364" t="str">
            <v xml:space="preserve"> 01/16  03:00:00</v>
          </cell>
          <cell r="V364">
            <v>1080000</v>
          </cell>
          <cell r="W364">
            <v>3600000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D364">
            <v>3600000</v>
          </cell>
          <cell r="AG364">
            <v>22.197581077094402</v>
          </cell>
          <cell r="AH364">
            <v>1.06485821749705E-2</v>
          </cell>
          <cell r="AO364">
            <v>43.704682882239098</v>
          </cell>
          <cell r="AQ364">
            <v>157336.85837606099</v>
          </cell>
          <cell r="AR364">
            <v>3750286.4694164698</v>
          </cell>
          <cell r="AT364">
            <v>2670408.4580229199</v>
          </cell>
          <cell r="AV364">
            <v>1079878.0113935601</v>
          </cell>
          <cell r="AZ364">
            <v>3592949.6110404101</v>
          </cell>
          <cell r="BB364">
            <v>2513071.59964685</v>
          </cell>
          <cell r="BD364">
            <v>1079878.0113935601</v>
          </cell>
          <cell r="BF364">
            <v>1697859.1517020999</v>
          </cell>
        </row>
        <row r="365">
          <cell r="A365" t="str">
            <v xml:space="preserve"> 01/16  04:00:00</v>
          </cell>
          <cell r="V365">
            <v>1080000</v>
          </cell>
          <cell r="W365">
            <v>3600000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D365">
            <v>3600000</v>
          </cell>
          <cell r="AG365">
            <v>22.1975820548857</v>
          </cell>
          <cell r="AH365">
            <v>1.0648720577810199E-2</v>
          </cell>
          <cell r="AO365">
            <v>43.705580779107898</v>
          </cell>
          <cell r="AQ365">
            <v>157340.09080478901</v>
          </cell>
          <cell r="AR365">
            <v>3750386.61472322</v>
          </cell>
          <cell r="AT365">
            <v>2670421.9892044798</v>
          </cell>
          <cell r="AV365">
            <v>1079964.6255187399</v>
          </cell>
          <cell r="AZ365">
            <v>3593046.5239184299</v>
          </cell>
          <cell r="BB365">
            <v>2513081.8983996902</v>
          </cell>
          <cell r="BD365">
            <v>1079964.6255187399</v>
          </cell>
          <cell r="BF365">
            <v>1697895.83253718</v>
          </cell>
        </row>
        <row r="366">
          <cell r="A366" t="str">
            <v xml:space="preserve"> 01/16  05:00:00</v>
          </cell>
          <cell r="V366">
            <v>1080000</v>
          </cell>
          <cell r="W366">
            <v>3600000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D366">
            <v>3600000</v>
          </cell>
          <cell r="AG366">
            <v>22.1975820039147</v>
          </cell>
          <cell r="AH366">
            <v>1.0648751922539499E-2</v>
          </cell>
          <cell r="AO366">
            <v>43.706022264422202</v>
          </cell>
          <cell r="AQ366">
            <v>157341.68015192001</v>
          </cell>
          <cell r="AR366">
            <v>3750430.5908077401</v>
          </cell>
          <cell r="AT366">
            <v>2670439.72191686</v>
          </cell>
          <cell r="AV366">
            <v>1079990.8688908799</v>
          </cell>
          <cell r="AZ366">
            <v>3593088.9106558198</v>
          </cell>
          <cell r="BB366">
            <v>2513098.0417649401</v>
          </cell>
          <cell r="BD366">
            <v>1079990.8688908799</v>
          </cell>
          <cell r="BF366">
            <v>1697913.3848290399</v>
          </cell>
        </row>
        <row r="367">
          <cell r="A367" t="str">
            <v xml:space="preserve"> 01/16  06:00:00</v>
          </cell>
          <cell r="V367">
            <v>1080000</v>
          </cell>
          <cell r="W367">
            <v>3600000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D367">
            <v>3600000</v>
          </cell>
          <cell r="AG367">
            <v>22.1975819905952</v>
          </cell>
          <cell r="AH367">
            <v>1.06487600825763E-2</v>
          </cell>
          <cell r="AO367">
            <v>43.706141138341501</v>
          </cell>
          <cell r="AQ367">
            <v>157342.10809803</v>
          </cell>
          <cell r="AR367">
            <v>3750442.3565479699</v>
          </cell>
          <cell r="AT367">
            <v>2670444.5835992298</v>
          </cell>
          <cell r="AV367">
            <v>1079997.7729487401</v>
          </cell>
          <cell r="AZ367">
            <v>3593100.2484499398</v>
          </cell>
          <cell r="BB367">
            <v>2513102.4755012002</v>
          </cell>
          <cell r="BD367">
            <v>1079997.7729487401</v>
          </cell>
          <cell r="BF367">
            <v>1697918.1040372399</v>
          </cell>
        </row>
        <row r="368">
          <cell r="A368" t="str">
            <v xml:space="preserve"> 01/16  07:00:00</v>
          </cell>
          <cell r="V368">
            <v>1080000</v>
          </cell>
          <cell r="W368">
            <v>3600000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D368">
            <v>3600000</v>
          </cell>
          <cell r="AG368">
            <v>22.197457693842701</v>
          </cell>
          <cell r="AH368">
            <v>1.06487231266313E-2</v>
          </cell>
          <cell r="AO368">
            <v>43.711539211234097</v>
          </cell>
          <cell r="AQ368">
            <v>157361.54116044301</v>
          </cell>
          <cell r="AR368">
            <v>3750926.7973872102</v>
          </cell>
          <cell r="AT368">
            <v>2670788.73541759</v>
          </cell>
          <cell r="AV368">
            <v>1080138.0619696199</v>
          </cell>
          <cell r="AZ368">
            <v>3593565.2562267701</v>
          </cell>
          <cell r="BB368">
            <v>2513427.1942571499</v>
          </cell>
          <cell r="BD368">
            <v>1080138.0619696199</v>
          </cell>
          <cell r="BF368">
            <v>1698127.8274619</v>
          </cell>
        </row>
        <row r="369">
          <cell r="A369" t="str">
            <v xml:space="preserve"> 01/16  08:00:00</v>
          </cell>
          <cell r="V369">
            <v>1080000</v>
          </cell>
          <cell r="W369">
            <v>3600000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D369">
            <v>3600000</v>
          </cell>
          <cell r="AG369">
            <v>22.197569405537099</v>
          </cell>
          <cell r="AH369">
            <v>1.0648510356303599E-2</v>
          </cell>
          <cell r="AO369">
            <v>43.695230869110297</v>
          </cell>
          <cell r="AQ369">
            <v>157302.831128797</v>
          </cell>
          <cell r="AR369">
            <v>3750203.46442626</v>
          </cell>
          <cell r="AT369">
            <v>2670068.2399589201</v>
          </cell>
          <cell r="AV369">
            <v>1080135.2244673399</v>
          </cell>
          <cell r="AZ369">
            <v>3592900.6332974602</v>
          </cell>
          <cell r="BB369">
            <v>2512765.4088301202</v>
          </cell>
          <cell r="BD369">
            <v>1080135.2244673399</v>
          </cell>
          <cell r="BF369">
            <v>1697562.16093732</v>
          </cell>
        </row>
        <row r="370">
          <cell r="A370" t="str">
            <v xml:space="preserve"> 01/16  09:00:00</v>
          </cell>
          <cell r="V370">
            <v>1080000</v>
          </cell>
          <cell r="W370">
            <v>3600000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D370">
            <v>3600000</v>
          </cell>
          <cell r="AG370">
            <v>22.197581439427701</v>
          </cell>
          <cell r="AH370">
            <v>1.0647810293949799E-2</v>
          </cell>
          <cell r="AO370">
            <v>43.689641233162199</v>
          </cell>
          <cell r="AQ370">
            <v>157282.70843938401</v>
          </cell>
          <cell r="AR370">
            <v>3750874.3388702399</v>
          </cell>
          <cell r="AT370">
            <v>2670348.1672437801</v>
          </cell>
          <cell r="AV370">
            <v>1080526.17162645</v>
          </cell>
          <cell r="AZ370">
            <v>3593591.6304308502</v>
          </cell>
          <cell r="BB370">
            <v>2513065.4588044002</v>
          </cell>
          <cell r="BD370">
            <v>1080526.17162645</v>
          </cell>
          <cell r="BF370">
            <v>1697452.5888601199</v>
          </cell>
        </row>
        <row r="371">
          <cell r="A371" t="str">
            <v xml:space="preserve"> 01/16  10:00:00</v>
          </cell>
          <cell r="V371">
            <v>1080000</v>
          </cell>
          <cell r="W371">
            <v>3600000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D371">
            <v>3600000</v>
          </cell>
          <cell r="AG371">
            <v>22.197581798572202</v>
          </cell>
          <cell r="AH371">
            <v>1.0646980226639799E-2</v>
          </cell>
          <cell r="AO371">
            <v>43.6835562446932</v>
          </cell>
          <cell r="AQ371">
            <v>157260.802480896</v>
          </cell>
          <cell r="AR371">
            <v>3750698.51502115</v>
          </cell>
          <cell r="AT371">
            <v>2670349.9491166598</v>
          </cell>
          <cell r="AV371">
            <v>1080348.56590449</v>
          </cell>
          <cell r="AZ371">
            <v>3593437.7125402498</v>
          </cell>
          <cell r="BB371">
            <v>2513089.1466357601</v>
          </cell>
          <cell r="BD371">
            <v>1080348.56590449</v>
          </cell>
          <cell r="BF371">
            <v>1697250.14785654</v>
          </cell>
        </row>
        <row r="372">
          <cell r="A372" t="str">
            <v xml:space="preserve"> 01/16  11:00:00</v>
          </cell>
          <cell r="V372">
            <v>1080000</v>
          </cell>
          <cell r="W372">
            <v>3600000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D372">
            <v>3600000</v>
          </cell>
          <cell r="AG372">
            <v>22.197582163935898</v>
          </cell>
          <cell r="AH372">
            <v>1.0646593908942299E-2</v>
          </cell>
          <cell r="AO372">
            <v>43.681760586390801</v>
          </cell>
          <cell r="AQ372">
            <v>157254.338111007</v>
          </cell>
          <cell r="AR372">
            <v>3750489.6557665798</v>
          </cell>
          <cell r="AT372">
            <v>2670350.64448877</v>
          </cell>
          <cell r="AV372">
            <v>1080139.01127781</v>
          </cell>
          <cell r="AZ372">
            <v>3593235.3176555699</v>
          </cell>
          <cell r="BB372">
            <v>2513096.3063777601</v>
          </cell>
          <cell r="BD372">
            <v>1080139.01127781</v>
          </cell>
          <cell r="BF372">
            <v>1697176.0058728</v>
          </cell>
        </row>
        <row r="373">
          <cell r="A373" t="str">
            <v xml:space="preserve"> 01/16  12:00:00</v>
          </cell>
          <cell r="V373">
            <v>1080000</v>
          </cell>
          <cell r="W373">
            <v>3600000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D373">
            <v>3600000</v>
          </cell>
          <cell r="AG373">
            <v>22.1975826504158</v>
          </cell>
          <cell r="AH373">
            <v>1.06466529973592E-2</v>
          </cell>
          <cell r="AO373">
            <v>43.686511359900898</v>
          </cell>
          <cell r="AQ373">
            <v>157271.440895643</v>
          </cell>
          <cell r="AR373">
            <v>3750145.1852565901</v>
          </cell>
          <cell r="AT373">
            <v>2670372.7750480501</v>
          </cell>
          <cell r="AV373">
            <v>1079772.41020854</v>
          </cell>
          <cell r="AZ373">
            <v>3592873.7443609498</v>
          </cell>
          <cell r="BB373">
            <v>2513101.3341524098</v>
          </cell>
          <cell r="BD373">
            <v>1079772.41020854</v>
          </cell>
          <cell r="BF373">
            <v>1697289.8555032799</v>
          </cell>
        </row>
        <row r="374">
          <cell r="A374" t="str">
            <v xml:space="preserve"> 01/16  13:00:00</v>
          </cell>
          <cell r="V374">
            <v>1080000</v>
          </cell>
          <cell r="W374">
            <v>3600000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D374">
            <v>3600000</v>
          </cell>
          <cell r="AG374">
            <v>22.197582930056399</v>
          </cell>
          <cell r="AH374">
            <v>1.06473558566396E-2</v>
          </cell>
          <cell r="AO374">
            <v>43.696836268076602</v>
          </cell>
          <cell r="AQ374">
            <v>157308.610565076</v>
          </cell>
          <cell r="AR374">
            <v>3749907.3368498702</v>
          </cell>
          <cell r="AT374">
            <v>2670414.7981939102</v>
          </cell>
          <cell r="AV374">
            <v>1079492.53865596</v>
          </cell>
          <cell r="AZ374">
            <v>3592598.7262847899</v>
          </cell>
          <cell r="BB374">
            <v>2513106.1876288401</v>
          </cell>
          <cell r="BD374">
            <v>1079492.53865596</v>
          </cell>
          <cell r="BF374">
            <v>1697584.13179775</v>
          </cell>
        </row>
        <row r="375">
          <cell r="A375" t="str">
            <v xml:space="preserve"> 01/16  14:00:00</v>
          </cell>
          <cell r="V375">
            <v>1080000</v>
          </cell>
          <cell r="W375">
            <v>3600000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D375">
            <v>3600000</v>
          </cell>
          <cell r="AG375">
            <v>22.197446101632298</v>
          </cell>
          <cell r="AH375">
            <v>1.06480783077761E-2</v>
          </cell>
          <cell r="AO375">
            <v>43.704312973600302</v>
          </cell>
          <cell r="AQ375">
            <v>157335.526704961</v>
          </cell>
          <cell r="AR375">
            <v>3750192.15972225</v>
          </cell>
          <cell r="AT375">
            <v>2670498.7286415501</v>
          </cell>
          <cell r="AV375">
            <v>1079693.4310806999</v>
          </cell>
          <cell r="AZ375">
            <v>3592856.6330172899</v>
          </cell>
          <cell r="BB375">
            <v>2513163.20193659</v>
          </cell>
          <cell r="BD375">
            <v>1079693.4310806999</v>
          </cell>
          <cell r="BF375">
            <v>1697839.16852535</v>
          </cell>
        </row>
        <row r="376">
          <cell r="A376" t="str">
            <v xml:space="preserve"> 01/16  15:00:00</v>
          </cell>
          <cell r="V376">
            <v>1080000</v>
          </cell>
          <cell r="W376">
            <v>3600000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D376">
            <v>3600000</v>
          </cell>
          <cell r="AG376">
            <v>22.197582203608999</v>
          </cell>
          <cell r="AH376">
            <v>1.06485344212935E-2</v>
          </cell>
          <cell r="AO376">
            <v>43.7034629844051</v>
          </cell>
          <cell r="AQ376">
            <v>157332.46674385801</v>
          </cell>
          <cell r="AR376">
            <v>3750172.0671794899</v>
          </cell>
          <cell r="AT376">
            <v>2670346.1311655599</v>
          </cell>
          <cell r="AV376">
            <v>1079825.93601394</v>
          </cell>
          <cell r="AZ376">
            <v>3592839.60043563</v>
          </cell>
          <cell r="BB376">
            <v>2513013.6644216999</v>
          </cell>
          <cell r="BD376">
            <v>1079825.93601394</v>
          </cell>
          <cell r="BF376">
            <v>1697811.30450567</v>
          </cell>
        </row>
        <row r="377">
          <cell r="A377" t="str">
            <v xml:space="preserve"> 01/16  16:00:00</v>
          </cell>
          <cell r="V377">
            <v>1080000</v>
          </cell>
          <cell r="W377">
            <v>3600000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D377">
            <v>3600000</v>
          </cell>
          <cell r="AG377">
            <v>22.197582074514301</v>
          </cell>
          <cell r="AH377">
            <v>1.06486912523688E-2</v>
          </cell>
          <cell r="AO377">
            <v>43.7055561930949</v>
          </cell>
          <cell r="AQ377">
            <v>157340.00229514201</v>
          </cell>
          <cell r="AR377">
            <v>3750380.9286512602</v>
          </cell>
          <cell r="AT377">
            <v>2670428.60537539</v>
          </cell>
          <cell r="AV377">
            <v>1079952.3232758699</v>
          </cell>
          <cell r="AZ377">
            <v>3593040.92635612</v>
          </cell>
          <cell r="BB377">
            <v>2513088.6030802499</v>
          </cell>
          <cell r="BD377">
            <v>1079952.3232758699</v>
          </cell>
          <cell r="BF377">
            <v>1697894.5579218201</v>
          </cell>
        </row>
        <row r="378">
          <cell r="A378" t="str">
            <v xml:space="preserve"> 01/16  17:00:00</v>
          </cell>
          <cell r="V378">
            <v>1080000</v>
          </cell>
          <cell r="W378">
            <v>3600000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D378">
            <v>3600000</v>
          </cell>
          <cell r="AG378">
            <v>22.197582014503499</v>
          </cell>
          <cell r="AH378">
            <v>1.06487386598081E-2</v>
          </cell>
          <cell r="AO378">
            <v>43.705985367583402</v>
          </cell>
          <cell r="AQ378">
            <v>157341.54732330001</v>
          </cell>
          <cell r="AR378">
            <v>3750425.8159236801</v>
          </cell>
          <cell r="AT378">
            <v>2670441.2568435902</v>
          </cell>
          <cell r="AV378">
            <v>1079984.5590800899</v>
          </cell>
          <cell r="AZ378">
            <v>3593084.26860038</v>
          </cell>
          <cell r="BB378">
            <v>2513099.7095202901</v>
          </cell>
          <cell r="BD378">
            <v>1079984.5590800899</v>
          </cell>
          <cell r="BF378">
            <v>1697911.8169718301</v>
          </cell>
        </row>
        <row r="379">
          <cell r="A379" t="str">
            <v xml:space="preserve"> 01/16  18:00:00</v>
          </cell>
          <cell r="V379">
            <v>1080000</v>
          </cell>
          <cell r="W379">
            <v>3600000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D379">
            <v>3600000</v>
          </cell>
          <cell r="AG379">
            <v>22.1975819954991</v>
          </cell>
          <cell r="AH379">
            <v>1.06487542204466E-2</v>
          </cell>
          <cell r="AO379">
            <v>43.706123027966399</v>
          </cell>
          <cell r="AQ379">
            <v>157342.04290067899</v>
          </cell>
          <cell r="AR379">
            <v>3750440.0119701098</v>
          </cell>
          <cell r="AT379">
            <v>2670445.1256910199</v>
          </cell>
          <cell r="AV379">
            <v>1079994.8862790801</v>
          </cell>
          <cell r="AZ379">
            <v>3593097.9690694301</v>
          </cell>
          <cell r="BB379">
            <v>2513103.0827903398</v>
          </cell>
          <cell r="BD379">
            <v>1079994.8862790801</v>
          </cell>
          <cell r="BF379">
            <v>1697917.3343922</v>
          </cell>
        </row>
        <row r="380">
          <cell r="A380" t="str">
            <v xml:space="preserve"> 01/16  19:00:00</v>
          </cell>
          <cell r="V380">
            <v>1080000</v>
          </cell>
          <cell r="W380">
            <v>3600000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D380">
            <v>3600000</v>
          </cell>
          <cell r="AG380">
            <v>22.197445105896101</v>
          </cell>
          <cell r="AH380">
            <v>1.06484661700425E-2</v>
          </cell>
          <cell r="AO380">
            <v>43.700938243688199</v>
          </cell>
          <cell r="AQ380">
            <v>157323.37767727699</v>
          </cell>
          <cell r="AR380">
            <v>3750715.4775948701</v>
          </cell>
          <cell r="AT380">
            <v>2670432.69899756</v>
          </cell>
          <cell r="AV380">
            <v>1080282.77859731</v>
          </cell>
          <cell r="AZ380">
            <v>3593392.0999175902</v>
          </cell>
          <cell r="BB380">
            <v>2513109.32132028</v>
          </cell>
          <cell r="BD380">
            <v>1080282.77859731</v>
          </cell>
          <cell r="BF380">
            <v>1697783.88432225</v>
          </cell>
        </row>
        <row r="381">
          <cell r="A381" t="str">
            <v xml:space="preserve"> 01/16  20:00:00</v>
          </cell>
          <cell r="V381">
            <v>1080000</v>
          </cell>
          <cell r="W381">
            <v>3600000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D381">
            <v>3600000</v>
          </cell>
          <cell r="AG381">
            <v>22.197581458385901</v>
          </cell>
          <cell r="AH381">
            <v>1.06478058247318E-2</v>
          </cell>
          <cell r="AO381">
            <v>43.689311868813398</v>
          </cell>
          <cell r="AQ381">
            <v>157281.52272772801</v>
          </cell>
          <cell r="AR381">
            <v>3750843.5074082999</v>
          </cell>
          <cell r="AT381">
            <v>2670329.9139877702</v>
          </cell>
          <cell r="AV381">
            <v>1080513.59342053</v>
          </cell>
          <cell r="AZ381">
            <v>3593561.98468058</v>
          </cell>
          <cell r="BB381">
            <v>2513048.39126004</v>
          </cell>
          <cell r="BD381">
            <v>1080513.59342053</v>
          </cell>
          <cell r="BF381">
            <v>1697439.67563099</v>
          </cell>
        </row>
        <row r="382">
          <cell r="A382" t="str">
            <v xml:space="preserve"> 01/16  21:00:00</v>
          </cell>
          <cell r="V382">
            <v>1080000</v>
          </cell>
          <cell r="W382">
            <v>3600000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D382">
            <v>3600000</v>
          </cell>
          <cell r="AG382">
            <v>22.1975818002262</v>
          </cell>
          <cell r="AH382">
            <v>1.0646982623827199E-2</v>
          </cell>
          <cell r="AO382">
            <v>43.683512497112403</v>
          </cell>
          <cell r="AQ382">
            <v>157260.644989605</v>
          </cell>
          <cell r="AR382">
            <v>3750694.77320026</v>
          </cell>
          <cell r="AT382">
            <v>2670346.62501017</v>
          </cell>
          <cell r="AV382">
            <v>1080348.14819009</v>
          </cell>
          <cell r="AZ382">
            <v>3593434.1282106498</v>
          </cell>
          <cell r="BB382">
            <v>2513085.9800205701</v>
          </cell>
          <cell r="BD382">
            <v>1080348.14819009</v>
          </cell>
          <cell r="BF382">
            <v>1697248.46508297</v>
          </cell>
        </row>
        <row r="383">
          <cell r="A383" t="str">
            <v xml:space="preserve"> 01/16  22:00:00</v>
          </cell>
          <cell r="V383">
            <v>1080000</v>
          </cell>
          <cell r="W383">
            <v>3600000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D383">
            <v>3600000</v>
          </cell>
          <cell r="AG383">
            <v>22.197582163392202</v>
          </cell>
          <cell r="AH383">
            <v>1.0646595821688601E-2</v>
          </cell>
          <cell r="AO383">
            <v>43.681752898234002</v>
          </cell>
          <cell r="AQ383">
            <v>157254.310433643</v>
          </cell>
          <cell r="AR383">
            <v>3750489.1350430399</v>
          </cell>
          <cell r="AT383">
            <v>2670349.6399431499</v>
          </cell>
          <cell r="AV383">
            <v>1080139.49509989</v>
          </cell>
          <cell r="AZ383">
            <v>3593234.82460939</v>
          </cell>
          <cell r="BB383">
            <v>2513095.3295095102</v>
          </cell>
          <cell r="BD383">
            <v>1080139.49509989</v>
          </cell>
          <cell r="BF383">
            <v>1697175.72269995</v>
          </cell>
        </row>
        <row r="384">
          <cell r="A384" t="str">
            <v xml:space="preserve"> 01/16  23:00:00</v>
          </cell>
          <cell r="V384">
            <v>1080000</v>
          </cell>
          <cell r="W384">
            <v>3600000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D384">
            <v>3600000</v>
          </cell>
          <cell r="AG384">
            <v>22.1974456244964</v>
          </cell>
          <cell r="AH384">
            <v>1.06461526031376E-2</v>
          </cell>
          <cell r="AO384">
            <v>43.676678282726598</v>
          </cell>
          <cell r="AQ384">
            <v>157236.041817816</v>
          </cell>
          <cell r="AR384">
            <v>3750754.17777857</v>
          </cell>
          <cell r="AT384">
            <v>2670387.6834561299</v>
          </cell>
          <cell r="AV384">
            <v>1080366.4943224301</v>
          </cell>
          <cell r="AZ384">
            <v>3593518.1359607498</v>
          </cell>
          <cell r="BB384">
            <v>2513151.6416383199</v>
          </cell>
          <cell r="BD384">
            <v>1080366.4943224399</v>
          </cell>
          <cell r="BF384">
            <v>1697044.65421712</v>
          </cell>
        </row>
        <row r="385">
          <cell r="A385" t="str">
            <v xml:space="preserve"> 01/16  24:00:00</v>
          </cell>
          <cell r="V385">
            <v>1080000</v>
          </cell>
          <cell r="W385">
            <v>3600000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D385">
            <v>3600000</v>
          </cell>
          <cell r="AG385">
            <v>22.1975824753392</v>
          </cell>
          <cell r="AH385">
            <v>1.06458406349038E-2</v>
          </cell>
          <cell r="AO385">
            <v>43.674064186919303</v>
          </cell>
          <cell r="AQ385">
            <v>157226.63107291001</v>
          </cell>
          <cell r="AR385">
            <v>3750175.6749564498</v>
          </cell>
          <cell r="AT385">
            <v>2670232.8478472498</v>
          </cell>
          <cell r="AV385">
            <v>1079942.8271091999</v>
          </cell>
          <cell r="AZ385">
            <v>3592949.0438835402</v>
          </cell>
          <cell r="BB385">
            <v>2513006.2167743398</v>
          </cell>
          <cell r="BD385">
            <v>1079942.8271091999</v>
          </cell>
          <cell r="BF385">
            <v>1696911.54527882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7"/>
  <sheetViews>
    <sheetView tabSelected="1" zoomScale="75" workbookViewId="0"/>
  </sheetViews>
  <sheetFormatPr defaultRowHeight="15" x14ac:dyDescent="0.2"/>
  <cols>
    <col min="1" max="1" width="9.7109375" style="7" customWidth="1"/>
    <col min="2" max="2" width="7.28515625" style="7" customWidth="1"/>
    <col min="3" max="10" width="14.7109375" style="7" customWidth="1"/>
    <col min="11" max="14" width="13.7109375" style="7" customWidth="1"/>
    <col min="15" max="28" width="16.7109375" style="7" customWidth="1"/>
    <col min="29" max="29" width="12.7109375" style="7" customWidth="1"/>
    <col min="30" max="31" width="16.7109375" style="7" customWidth="1"/>
    <col min="32" max="16384" width="9.140625" style="7"/>
  </cols>
  <sheetData>
    <row r="1" spans="1:14" ht="15.75" x14ac:dyDescent="0.25">
      <c r="A1" s="2" t="s">
        <v>0</v>
      </c>
    </row>
    <row r="2" spans="1:14" ht="15.75" x14ac:dyDescent="0.25">
      <c r="A2" s="2" t="s">
        <v>11</v>
      </c>
    </row>
    <row r="3" spans="1:14" ht="15.75" x14ac:dyDescent="0.25">
      <c r="A3" s="2" t="s">
        <v>13</v>
      </c>
    </row>
    <row r="6" spans="1:14" ht="18" x14ac:dyDescent="0.25">
      <c r="A6" s="1" t="s">
        <v>11</v>
      </c>
    </row>
    <row r="7" spans="1:14" ht="18" x14ac:dyDescent="0.25">
      <c r="A7" s="1" t="s">
        <v>58</v>
      </c>
    </row>
    <row r="8" spans="1:14" ht="18" x14ac:dyDescent="0.25">
      <c r="A8" s="1"/>
      <c r="B8" s="1"/>
    </row>
    <row r="9" spans="1:14" ht="15.75" x14ac:dyDescent="0.25">
      <c r="C9" s="2" t="s">
        <v>32</v>
      </c>
    </row>
    <row r="10" spans="1:14" s="11" customFormat="1" ht="51.75" customHeight="1" x14ac:dyDescent="0.25">
      <c r="C10" s="5"/>
      <c r="D10" s="4" t="s">
        <v>8</v>
      </c>
      <c r="E10" s="4" t="s">
        <v>8</v>
      </c>
      <c r="F10" s="4" t="s">
        <v>8</v>
      </c>
      <c r="G10" s="4" t="s">
        <v>8</v>
      </c>
      <c r="H10" s="4" t="s">
        <v>10</v>
      </c>
      <c r="I10" s="4" t="s">
        <v>10</v>
      </c>
      <c r="J10" s="4" t="s">
        <v>8</v>
      </c>
      <c r="K10" s="4" t="s">
        <v>33</v>
      </c>
      <c r="L10" s="4" t="s">
        <v>33</v>
      </c>
      <c r="M10" s="4" t="s">
        <v>62</v>
      </c>
      <c r="N10" s="4" t="s">
        <v>62</v>
      </c>
    </row>
    <row r="11" spans="1:14" ht="15.75" x14ac:dyDescent="0.25">
      <c r="C11" s="3" t="s">
        <v>8</v>
      </c>
      <c r="D11" s="3" t="s">
        <v>3</v>
      </c>
      <c r="E11" s="3" t="s">
        <v>5</v>
      </c>
      <c r="F11" s="3" t="s">
        <v>6</v>
      </c>
      <c r="G11" s="3" t="s">
        <v>7</v>
      </c>
      <c r="H11" s="3" t="s">
        <v>14</v>
      </c>
      <c r="I11" s="3" t="s">
        <v>14</v>
      </c>
      <c r="J11" s="3" t="s">
        <v>9</v>
      </c>
      <c r="K11" s="3"/>
      <c r="L11" s="3"/>
      <c r="M11" s="3"/>
      <c r="N11" s="3"/>
    </row>
    <row r="12" spans="1:14" ht="15.75" x14ac:dyDescent="0.25">
      <c r="A12" s="27" t="s">
        <v>56</v>
      </c>
      <c r="B12" s="3" t="s">
        <v>1</v>
      </c>
      <c r="C12" s="3" t="s">
        <v>2</v>
      </c>
      <c r="D12" s="3" t="s">
        <v>4</v>
      </c>
      <c r="E12" s="3" t="s">
        <v>4</v>
      </c>
      <c r="F12" s="3" t="s">
        <v>4</v>
      </c>
      <c r="G12" s="3" t="s">
        <v>4</v>
      </c>
      <c r="H12" s="3" t="s">
        <v>15</v>
      </c>
      <c r="I12" s="3" t="s">
        <v>15</v>
      </c>
      <c r="J12" s="3" t="s">
        <v>10</v>
      </c>
      <c r="K12" s="3" t="s">
        <v>20</v>
      </c>
      <c r="L12" s="3" t="s">
        <v>21</v>
      </c>
      <c r="M12" s="3" t="s">
        <v>20</v>
      </c>
      <c r="N12" s="3" t="s">
        <v>21</v>
      </c>
    </row>
    <row r="13" spans="1:14" ht="15.75" x14ac:dyDescent="0.25">
      <c r="A13" s="24" t="s">
        <v>57</v>
      </c>
      <c r="B13" s="3"/>
      <c r="C13" s="3" t="s">
        <v>12</v>
      </c>
      <c r="D13" s="3" t="s">
        <v>12</v>
      </c>
      <c r="E13" s="3" t="s">
        <v>12</v>
      </c>
      <c r="F13" s="3" t="s">
        <v>12</v>
      </c>
      <c r="G13" s="3" t="s">
        <v>12</v>
      </c>
      <c r="H13" s="3" t="s">
        <v>17</v>
      </c>
      <c r="I13" s="3" t="s">
        <v>16</v>
      </c>
      <c r="J13" s="3" t="s">
        <v>12</v>
      </c>
      <c r="K13" s="3"/>
      <c r="L13" s="3"/>
    </row>
    <row r="14" spans="1:14" ht="16.5" thickBot="1" x14ac:dyDescent="0.3">
      <c r="A14" s="13"/>
      <c r="B14" s="10"/>
      <c r="C14" s="10" t="s">
        <v>22</v>
      </c>
      <c r="D14" s="10" t="s">
        <v>22</v>
      </c>
      <c r="E14" s="10" t="s">
        <v>22</v>
      </c>
      <c r="F14" s="10" t="s">
        <v>22</v>
      </c>
      <c r="G14" s="10" t="s">
        <v>22</v>
      </c>
      <c r="H14" s="10"/>
      <c r="I14" s="10"/>
      <c r="J14" s="10" t="s">
        <v>22</v>
      </c>
      <c r="K14" s="10" t="s">
        <v>19</v>
      </c>
      <c r="L14" s="10" t="s">
        <v>19</v>
      </c>
      <c r="M14" s="10" t="s">
        <v>61</v>
      </c>
      <c r="N14" s="10" t="s">
        <v>61</v>
      </c>
    </row>
    <row r="15" spans="1:14" ht="15.75" thickTop="1" x14ac:dyDescent="0.2">
      <c r="B15" s="6"/>
      <c r="K15" s="6"/>
      <c r="L15" s="6"/>
    </row>
    <row r="16" spans="1:14" x14ac:dyDescent="0.2">
      <c r="B16" s="7">
        <v>1</v>
      </c>
      <c r="C16" s="8">
        <f>SUM('[1]Global CaseE100-OtherZoneSurfac'!$X$2:$X$25)/3600</f>
        <v>0</v>
      </c>
      <c r="D16" s="8">
        <f>SUM('[1]Global CaseE100-OtherZoneSurfac'!$Y$2:$Y$25)/3600</f>
        <v>0</v>
      </c>
      <c r="E16" s="8">
        <f>SUM('[1]Global CaseE100-OtherZoneSurfac'!$AB$2:$AB$25)/3600</f>
        <v>0</v>
      </c>
      <c r="F16" s="8">
        <f>SUM('[1]Global CaseE100-OtherZoneSurfac'!$Z$2:$Z$25)/3600</f>
        <v>0</v>
      </c>
      <c r="G16" s="8">
        <f>SUM('[1]Global CaseE100-OtherZoneSurfac'!$AA$2:$AA$25)/3600</f>
        <v>0</v>
      </c>
      <c r="H16" s="8">
        <v>0</v>
      </c>
      <c r="I16" s="8">
        <v>0</v>
      </c>
      <c r="J16" s="8">
        <f t="shared" ref="J16:J31" si="0">SUM(C16:G16)</f>
        <v>0</v>
      </c>
      <c r="K16" s="14">
        <f>MIN('[1]Global CaseE100-OtherZoneSurfac'!$AG$2:$AG$25)</f>
        <v>22.0205969342604</v>
      </c>
      <c r="L16" s="14">
        <f>MAX('[1]Global CaseE100-OtherZoneSurfac'!$AG$2:$AG$25)</f>
        <v>22.0205969342604</v>
      </c>
      <c r="M16" s="30">
        <f>MIN('[1]Global CaseE100-OtherZoneSurfac'!$AH$2:$AH$25)</f>
        <v>9.6942992116374992E-3</v>
      </c>
      <c r="N16" s="30">
        <f>MAX('[1]Global CaseE100-OtherZoneSurfac'!$AH$2:$AH$25)</f>
        <v>9.6942992116374992E-3</v>
      </c>
    </row>
    <row r="17" spans="1:14" x14ac:dyDescent="0.2">
      <c r="A17" s="25" t="s">
        <v>34</v>
      </c>
      <c r="B17" s="7">
        <v>2</v>
      </c>
      <c r="C17" s="8">
        <f>SUM('[1]Global CaseE100-OtherZoneSurfac'!$X$26:$X$49)/3600</f>
        <v>0</v>
      </c>
      <c r="D17" s="8">
        <f>SUM('[1]Global CaseE100-OtherZoneSurfac'!$Y$26:$Y$49)/3600</f>
        <v>0</v>
      </c>
      <c r="E17" s="8">
        <f>SUM('[1]Global CaseE100-OtherZoneSurfac'!$AB$26:$AB$49)/3600</f>
        <v>0</v>
      </c>
      <c r="F17" s="8">
        <f>SUM('[1]Global CaseE100-OtherZoneSurfac'!$Z$26:$Z$49)/3600</f>
        <v>0</v>
      </c>
      <c r="G17" s="8">
        <f>SUM('[1]Global CaseE100-OtherZoneSurfac'!$AA$26:$AA$49)/3600</f>
        <v>0</v>
      </c>
      <c r="H17" s="8">
        <v>0</v>
      </c>
      <c r="I17" s="8">
        <v>0</v>
      </c>
      <c r="J17" s="8">
        <f t="shared" si="0"/>
        <v>0</v>
      </c>
      <c r="K17" s="14">
        <f>MIN('[1]Global CaseE100-OtherZoneSurfac'!$AG$26:$AG$49)</f>
        <v>22.0205969342604</v>
      </c>
      <c r="L17" s="14">
        <f>MAX('[1]Global CaseE100-OtherZoneSurfac'!$AG$26:$AG$49)</f>
        <v>22.0205969342604</v>
      </c>
      <c r="M17" s="30">
        <f>MIN('[1]Global CaseE100-OtherZoneSurfac'!$AH$26:$AH$49)</f>
        <v>9.6942992116374992E-3</v>
      </c>
      <c r="N17" s="30">
        <f>MAX('[1]Global CaseE100-OtherZoneSurfac'!$AH$26:$AH$49)</f>
        <v>9.6942992116375096E-3</v>
      </c>
    </row>
    <row r="18" spans="1:14" x14ac:dyDescent="0.2">
      <c r="A18" s="25"/>
      <c r="B18" s="7">
        <v>3</v>
      </c>
      <c r="C18" s="8">
        <f>SUM('[1]Global CaseE100-OtherZoneSurfac'!$X$50:$X$73)/3600</f>
        <v>24000</v>
      </c>
      <c r="D18" s="8">
        <f>SUM('[1]Global CaseE100-OtherZoneSurfac'!$Y$50:$Y$73)/3600</f>
        <v>0</v>
      </c>
      <c r="E18" s="8">
        <f>SUM('[1]Global CaseE100-OtherZoneSurfac'!$AB$50:$AB$73)/3600</f>
        <v>0</v>
      </c>
      <c r="F18" s="8">
        <f>SUM('[1]Global CaseE100-OtherZoneSurfac'!$Z$50:$Z$73)/3600</f>
        <v>0</v>
      </c>
      <c r="G18" s="8">
        <f>SUM('[1]Global CaseE100-OtherZoneSurfac'!$AA$50:$AA$73)/3600</f>
        <v>0</v>
      </c>
      <c r="H18" s="8">
        <v>0</v>
      </c>
      <c r="I18" s="8">
        <v>0</v>
      </c>
      <c r="J18" s="8">
        <f t="shared" si="0"/>
        <v>24000</v>
      </c>
      <c r="K18" s="14">
        <f>MIN('[1]Global CaseE100-OtherZoneSurfac'!$AG$50:$AG$73)</f>
        <v>22.192923989554</v>
      </c>
      <c r="L18" s="14">
        <f>MAX('[1]Global CaseE100-OtherZoneSurfac'!$AG$50:$AG$73)</f>
        <v>22.200000003969599</v>
      </c>
      <c r="M18" s="30">
        <f>MIN('[1]Global CaseE100-OtherZoneSurfac'!$AH$50:$AH$73)</f>
        <v>7.4690624275027904E-3</v>
      </c>
      <c r="N18" s="30">
        <f>MAX('[1]Global CaseE100-OtherZoneSurfac'!$AH$50:$AH$73)</f>
        <v>8.9685857284927794E-3</v>
      </c>
    </row>
    <row r="19" spans="1:14" x14ac:dyDescent="0.2">
      <c r="A19" s="25" t="s">
        <v>35</v>
      </c>
      <c r="B19" s="7">
        <v>4</v>
      </c>
      <c r="C19" s="8">
        <f>SUM('[1]Global CaseE100-OtherZoneSurfac'!$X$74:$X$97)/3600</f>
        <v>24000</v>
      </c>
      <c r="D19" s="8">
        <f>SUM('[1]Global CaseE100-OtherZoneSurfac'!$Y$74:$Y$97)/3600</f>
        <v>0</v>
      </c>
      <c r="E19" s="8">
        <f>SUM('[1]Global CaseE100-OtherZoneSurfac'!$AB$74:$AB$97)/3600</f>
        <v>0</v>
      </c>
      <c r="F19" s="8">
        <f>SUM('[1]Global CaseE100-OtherZoneSurfac'!$Z$74:$Z$97)/3600</f>
        <v>0</v>
      </c>
      <c r="G19" s="8">
        <f>SUM('[1]Global CaseE100-OtherZoneSurfac'!$AA$74:$AA$97)/3600</f>
        <v>0</v>
      </c>
      <c r="H19" s="8">
        <v>0</v>
      </c>
      <c r="I19" s="8">
        <v>0</v>
      </c>
      <c r="J19" s="8">
        <f t="shared" si="0"/>
        <v>24000</v>
      </c>
      <c r="K19" s="14">
        <f>MIN('[1]Global CaseE100-OtherZoneSurfac'!$AG$74:$AG$97)</f>
        <v>22.2000000035613</v>
      </c>
      <c r="L19" s="14">
        <f>MAX('[1]Global CaseE100-OtherZoneSurfac'!$AG$74:$AG$97)</f>
        <v>22.200000003971301</v>
      </c>
      <c r="M19" s="30">
        <f>MIN('[1]Global CaseE100-OtherZoneSurfac'!$AH$74:$AH$97)</f>
        <v>7.4690733458304404E-3</v>
      </c>
      <c r="N19" s="30">
        <f>MAX('[1]Global CaseE100-OtherZoneSurfac'!$AH$74:$AH$97)</f>
        <v>7.4690733458304603E-3</v>
      </c>
    </row>
    <row r="20" spans="1:14" x14ac:dyDescent="0.2">
      <c r="A20" s="25"/>
      <c r="B20" s="7">
        <v>5</v>
      </c>
      <c r="C20" s="8">
        <f>SUM('[1]Global CaseE100-OtherZoneSurfac'!$X$98:$X$121)/3600</f>
        <v>24000</v>
      </c>
      <c r="D20" s="8">
        <f>SUM('[1]Global CaseE100-OtherZoneSurfac'!$Y$98:$Y$121)/3600</f>
        <v>24000</v>
      </c>
      <c r="E20" s="8">
        <f>SUM('[1]Global CaseE100-OtherZoneSurfac'!$AB$98:$AB$121)/3600</f>
        <v>0</v>
      </c>
      <c r="F20" s="8">
        <f>SUM('[1]Global CaseE100-OtherZoneSurfac'!$Z$98:$Z$121)/3600</f>
        <v>0</v>
      </c>
      <c r="G20" s="8">
        <f>SUM('[1]Global CaseE100-OtherZoneSurfac'!$AA$98:$AA$121)/3600</f>
        <v>0</v>
      </c>
      <c r="H20" s="8">
        <v>0</v>
      </c>
      <c r="I20" s="8">
        <v>0</v>
      </c>
      <c r="J20" s="8">
        <f t="shared" si="0"/>
        <v>48000</v>
      </c>
      <c r="K20" s="14">
        <f>MIN('[1]Global CaseE100-OtherZoneSurfac'!$AG$98:$AG$121)</f>
        <v>22.200000000378299</v>
      </c>
      <c r="L20" s="14">
        <f>MAX('[1]Global CaseE100-OtherZoneSurfac'!$AG$98:$AG$121)</f>
        <v>22.2000000005558</v>
      </c>
      <c r="M20" s="30">
        <f>MIN('[1]Global CaseE100-OtherZoneSurfac'!$AH$98:$AH$121)</f>
        <v>7.4690733458304603E-3</v>
      </c>
      <c r="N20" s="30">
        <f>MAX('[1]Global CaseE100-OtherZoneSurfac'!$AH$98:$AH$121)</f>
        <v>7.4690733458304698E-3</v>
      </c>
    </row>
    <row r="21" spans="1:14" x14ac:dyDescent="0.2">
      <c r="A21" s="25" t="s">
        <v>36</v>
      </c>
      <c r="B21" s="7">
        <v>6</v>
      </c>
      <c r="C21" s="8">
        <f>SUM('[1]Global CaseE100-OtherZoneSurfac'!$X$122:$X$145)/3600</f>
        <v>24000</v>
      </c>
      <c r="D21" s="8">
        <f>SUM('[1]Global CaseE100-OtherZoneSurfac'!$Y$122:$Y$145)/3600</f>
        <v>24000</v>
      </c>
      <c r="E21" s="8">
        <f>SUM('[1]Global CaseE100-OtherZoneSurfac'!$AB$122:$AB$145)/3600</f>
        <v>0</v>
      </c>
      <c r="F21" s="8">
        <f>SUM('[1]Global CaseE100-OtherZoneSurfac'!$Z$122:$Z$145)/3600</f>
        <v>0</v>
      </c>
      <c r="G21" s="8">
        <f>SUM('[1]Global CaseE100-OtherZoneSurfac'!$AA$122:$AA$145)/3600</f>
        <v>0</v>
      </c>
      <c r="H21" s="8">
        <v>0</v>
      </c>
      <c r="I21" s="8">
        <v>0</v>
      </c>
      <c r="J21" s="8">
        <f t="shared" si="0"/>
        <v>48000</v>
      </c>
      <c r="K21" s="14">
        <f>MIN('[1]Global CaseE100-OtherZoneSurfac'!$AG$122:$AG$145)</f>
        <v>22.2000000003761</v>
      </c>
      <c r="L21" s="14">
        <f>MAX('[1]Global CaseE100-OtherZoneSurfac'!$AG$122:$AG$145)</f>
        <v>22.200000000415901</v>
      </c>
      <c r="M21" s="30">
        <f>MIN('[1]Global CaseE100-OtherZoneSurfac'!$AH$122:$AH$145)</f>
        <v>7.4690733458304803E-3</v>
      </c>
      <c r="N21" s="30">
        <f>MAX('[1]Global CaseE100-OtherZoneSurfac'!$AH$122:$AH$145)</f>
        <v>7.4690733458304898E-3</v>
      </c>
    </row>
    <row r="22" spans="1:14" x14ac:dyDescent="0.2">
      <c r="A22" s="25"/>
      <c r="B22" s="7">
        <v>7</v>
      </c>
      <c r="C22" s="8">
        <f>SUM('[1]Global CaseE100-OtherZoneSurfac'!$X$146:$X$169)/3600</f>
        <v>24000</v>
      </c>
      <c r="D22" s="8">
        <f>SUM('[1]Global CaseE100-OtherZoneSurfac'!$Y$146:$Y$169)/3600</f>
        <v>24000</v>
      </c>
      <c r="E22" s="8">
        <f>SUM('[1]Global CaseE100-OtherZoneSurfac'!$AB$146:$AB$169)/3600</f>
        <v>24000</v>
      </c>
      <c r="F22" s="8">
        <f>SUM('[1]Global CaseE100-OtherZoneSurfac'!$Z$146:$Z$169)/3600</f>
        <v>0</v>
      </c>
      <c r="G22" s="8">
        <f>SUM('[1]Global CaseE100-OtherZoneSurfac'!$AA$146:$AA$169)/3600</f>
        <v>0</v>
      </c>
      <c r="H22" s="8">
        <v>0</v>
      </c>
      <c r="I22" s="8">
        <v>0</v>
      </c>
      <c r="J22" s="8">
        <f t="shared" si="0"/>
        <v>72000</v>
      </c>
      <c r="K22" s="14">
        <f>MIN('[1]Global CaseE100-OtherZoneSurfac'!$AG$146:$AG$169)</f>
        <v>22.1999999999925</v>
      </c>
      <c r="L22" s="14">
        <f>MAX('[1]Global CaseE100-OtherZoneSurfac'!$AG$146:$AG$169)</f>
        <v>22.200000000025099</v>
      </c>
      <c r="M22" s="30">
        <f>MIN('[1]Global CaseE100-OtherZoneSurfac'!$AH$146:$AH$169)</f>
        <v>7.4690733458304803E-3</v>
      </c>
      <c r="N22" s="30">
        <f>MAX('[1]Global CaseE100-OtherZoneSurfac'!$AH$146:$AH$169)</f>
        <v>7.4690733458305002E-3</v>
      </c>
    </row>
    <row r="23" spans="1:14" x14ac:dyDescent="0.2">
      <c r="A23" s="25" t="s">
        <v>37</v>
      </c>
      <c r="B23" s="7">
        <v>8</v>
      </c>
      <c r="C23" s="8">
        <f>SUM('[1]Global CaseE100-OtherZoneSurfac'!$X$170:$X$193)/3600</f>
        <v>24000</v>
      </c>
      <c r="D23" s="8">
        <f>SUM('[1]Global CaseE100-OtherZoneSurfac'!$Y$170:$Y$193)/3600</f>
        <v>24000</v>
      </c>
      <c r="E23" s="8">
        <f>SUM('[1]Global CaseE100-OtherZoneSurfac'!$AB$170:$AB$193)/3600</f>
        <v>24000</v>
      </c>
      <c r="F23" s="8">
        <f>SUM('[1]Global CaseE100-OtherZoneSurfac'!$Z$170:$Z$193)/3600</f>
        <v>0</v>
      </c>
      <c r="G23" s="8">
        <f>SUM('[1]Global CaseE100-OtherZoneSurfac'!$AA$170:$AA$193)/3600</f>
        <v>0</v>
      </c>
      <c r="H23" s="8">
        <v>0</v>
      </c>
      <c r="I23" s="8">
        <v>0</v>
      </c>
      <c r="J23" s="8">
        <f t="shared" si="0"/>
        <v>72000</v>
      </c>
      <c r="K23" s="14">
        <f>MIN('[1]Global CaseE100-OtherZoneSurfac'!$AG$170:$AG$193)</f>
        <v>22.199999999992801</v>
      </c>
      <c r="L23" s="14">
        <f>MAX('[1]Global CaseE100-OtherZoneSurfac'!$AG$170:$AG$193)</f>
        <v>22.1999999999938</v>
      </c>
      <c r="M23" s="30">
        <f>MIN('[1]Global CaseE100-OtherZoneSurfac'!$AH$170:$AH$193)</f>
        <v>7.4690733458305002E-3</v>
      </c>
      <c r="N23" s="30">
        <f>MAX('[1]Global CaseE100-OtherZoneSurfac'!$AH$170:$AH$193)</f>
        <v>7.4690733458305202E-3</v>
      </c>
    </row>
    <row r="24" spans="1:14" x14ac:dyDescent="0.2">
      <c r="A24" s="25"/>
      <c r="B24" s="7">
        <v>9</v>
      </c>
      <c r="C24" s="8">
        <f>SUM('[1]Global CaseE100-OtherZoneSurfac'!$X$194:$X$217)/3600</f>
        <v>24000</v>
      </c>
      <c r="D24" s="8">
        <f>SUM('[1]Global CaseE100-OtherZoneSurfac'!$Y$194:$Y$217)/3600</f>
        <v>24000</v>
      </c>
      <c r="E24" s="8">
        <f>SUM('[1]Global CaseE100-OtherZoneSurfac'!$AB$194:$AB$217)/3600</f>
        <v>24000</v>
      </c>
      <c r="F24" s="8">
        <f>SUM('[1]Global CaseE100-OtherZoneSurfac'!$Z$194:$Z$217)/3600</f>
        <v>24000</v>
      </c>
      <c r="G24" s="8">
        <f>SUM('[1]Global CaseE100-OtherZoneSurfac'!$AA$194:$AA$217)/3600</f>
        <v>0</v>
      </c>
      <c r="H24" s="8">
        <v>0</v>
      </c>
      <c r="I24" s="8">
        <v>0</v>
      </c>
      <c r="J24" s="8">
        <f t="shared" si="0"/>
        <v>96000</v>
      </c>
      <c r="K24" s="14">
        <f>MIN('[1]Global CaseE100-OtherZoneSurfac'!$AG$194:$AG$217)</f>
        <v>22.199999999071199</v>
      </c>
      <c r="L24" s="14">
        <f>MAX('[1]Global CaseE100-OtherZoneSurfac'!$AG$194:$AG$217)</f>
        <v>22.1999999992535</v>
      </c>
      <c r="M24" s="30">
        <f>MIN('[1]Global CaseE100-OtherZoneSurfac'!$AH$194:$AH$217)</f>
        <v>7.4690733458305202E-3</v>
      </c>
      <c r="N24" s="30">
        <f>MAX('[1]Global CaseE100-OtherZoneSurfac'!$AH$194:$AH$217)</f>
        <v>7.4690733458305401E-3</v>
      </c>
    </row>
    <row r="25" spans="1:14" x14ac:dyDescent="0.2">
      <c r="A25" s="25" t="s">
        <v>38</v>
      </c>
      <c r="B25" s="7">
        <v>10</v>
      </c>
      <c r="C25" s="8">
        <f>SUM('[1]Global CaseE100-OtherZoneSurfac'!$X$218:$X$241)/3600</f>
        <v>24000</v>
      </c>
      <c r="D25" s="8">
        <f>SUM('[1]Global CaseE100-OtherZoneSurfac'!$Y$218:$Y$241)/3600</f>
        <v>24000</v>
      </c>
      <c r="E25" s="8">
        <f>SUM('[1]Global CaseE100-OtherZoneSurfac'!$AB$218:$AB$241)/3600</f>
        <v>24000</v>
      </c>
      <c r="F25" s="8">
        <f>SUM('[1]Global CaseE100-OtherZoneSurfac'!$Z$218:$Z$241)/3600</f>
        <v>24000</v>
      </c>
      <c r="G25" s="8">
        <f>SUM('[1]Global CaseE100-OtherZoneSurfac'!$AA$218:$AA$241)/3600</f>
        <v>0</v>
      </c>
      <c r="H25" s="8">
        <v>0</v>
      </c>
      <c r="I25" s="8">
        <v>0</v>
      </c>
      <c r="J25" s="8">
        <f t="shared" si="0"/>
        <v>96000</v>
      </c>
      <c r="K25" s="14">
        <f>MIN('[1]Global CaseE100-OtherZoneSurfac'!$AG$218:$AG$241)</f>
        <v>22.199999999067199</v>
      </c>
      <c r="L25" s="14">
        <f>MAX('[1]Global CaseE100-OtherZoneSurfac'!$AG$218:$AG$241)</f>
        <v>22.1999999991693</v>
      </c>
      <c r="M25" s="30">
        <f>MIN('[1]Global CaseE100-OtherZoneSurfac'!$AH$218:$AH$241)</f>
        <v>7.4690733458305297E-3</v>
      </c>
      <c r="N25" s="30">
        <f>MAX('[1]Global CaseE100-OtherZoneSurfac'!$AH$218:$AH$241)</f>
        <v>7.4690733458305401E-3</v>
      </c>
    </row>
    <row r="26" spans="1:14" x14ac:dyDescent="0.2">
      <c r="A26" s="25"/>
      <c r="B26" s="7">
        <v>11</v>
      </c>
      <c r="C26" s="8">
        <f>SUM('[1]Global CaseE100-OtherZoneSurfac'!$X$242:$X$265)/3600</f>
        <v>24000</v>
      </c>
      <c r="D26" s="8">
        <f>SUM('[1]Global CaseE100-OtherZoneSurfac'!$Y$242:$Y$265)/3600</f>
        <v>24000</v>
      </c>
      <c r="E26" s="8">
        <f>SUM('[1]Global CaseE100-OtherZoneSurfac'!$AB$242:$AB$265)/3600</f>
        <v>24000</v>
      </c>
      <c r="F26" s="8">
        <f>SUM('[1]Global CaseE100-OtherZoneSurfac'!$Z$242:$Z$265)/3600</f>
        <v>24000</v>
      </c>
      <c r="G26" s="8">
        <f>SUM('[1]Global CaseE100-OtherZoneSurfac'!$AA$242:$AA$265)/3600</f>
        <v>24000</v>
      </c>
      <c r="H26" s="8">
        <v>0</v>
      </c>
      <c r="I26" s="8">
        <v>0</v>
      </c>
      <c r="J26" s="8">
        <f t="shared" si="0"/>
        <v>120000</v>
      </c>
      <c r="K26" s="14">
        <f>MIN('[1]Global CaseE100-OtherZoneSurfac'!$AG$242:$AG$265)</f>
        <v>22.199999997169002</v>
      </c>
      <c r="L26" s="14">
        <f>MAX('[1]Global CaseE100-OtherZoneSurfac'!$AG$242:$AG$265)</f>
        <v>22.1999999976832</v>
      </c>
      <c r="M26" s="30">
        <f>MIN('[1]Global CaseE100-OtherZoneSurfac'!$AH$242:$AH$265)</f>
        <v>7.4690733458305401E-3</v>
      </c>
      <c r="N26" s="30">
        <f>MAX('[1]Global CaseE100-OtherZoneSurfac'!$AH$242:$AH$265)</f>
        <v>7.4690733458305496E-3</v>
      </c>
    </row>
    <row r="27" spans="1:14" x14ac:dyDescent="0.2">
      <c r="A27" s="25" t="s">
        <v>39</v>
      </c>
      <c r="B27" s="7">
        <v>12</v>
      </c>
      <c r="C27" s="8">
        <f>SUM('[1]Global CaseE100-OtherZoneSurfac'!$X$266:$X$289)/3600</f>
        <v>24000</v>
      </c>
      <c r="D27" s="8">
        <f>SUM('[1]Global CaseE100-OtherZoneSurfac'!$Y$266:$Y$289)/3600</f>
        <v>24000</v>
      </c>
      <c r="E27" s="8">
        <f>SUM('[1]Global CaseE100-OtherZoneSurfac'!$AB$266:$AB$289)/3600</f>
        <v>24000</v>
      </c>
      <c r="F27" s="8">
        <f>SUM('[1]Global CaseE100-OtherZoneSurfac'!$Z$266:$Z$289)/3600</f>
        <v>24000</v>
      </c>
      <c r="G27" s="8">
        <f>SUM('[1]Global CaseE100-OtherZoneSurfac'!$AA$266:$AA$289)/3600</f>
        <v>24000</v>
      </c>
      <c r="H27" s="8">
        <v>0</v>
      </c>
      <c r="I27" s="8">
        <v>0</v>
      </c>
      <c r="J27" s="8">
        <f t="shared" si="0"/>
        <v>120000</v>
      </c>
      <c r="K27" s="14">
        <f>MIN('[1]Global CaseE100-OtherZoneSurfac'!$AG$266:$AG$289)</f>
        <v>22.199996292631798</v>
      </c>
      <c r="L27" s="14">
        <f>MAX('[1]Global CaseE100-OtherZoneSurfac'!$AG$266:$AG$289)</f>
        <v>22.1999999974717</v>
      </c>
      <c r="M27" s="30">
        <f>MIN('[1]Global CaseE100-OtherZoneSurfac'!$AH$266:$AH$289)</f>
        <v>7.4676998147249702E-3</v>
      </c>
      <c r="N27" s="30">
        <f>MAX('[1]Global CaseE100-OtherZoneSurfac'!$AH$266:$AH$289)</f>
        <v>7.4690733458305601E-3</v>
      </c>
    </row>
    <row r="28" spans="1:14" x14ac:dyDescent="0.2">
      <c r="A28" s="25"/>
      <c r="B28" s="7">
        <v>13</v>
      </c>
      <c r="C28" s="8">
        <f>SUM('[1]Global CaseE100-OtherZoneSurfac'!$X$290:$X$313)/3600</f>
        <v>0</v>
      </c>
      <c r="D28" s="8">
        <f>SUM('[1]Global CaseE100-OtherZoneSurfac'!$Y$290:$Y$313)/3600</f>
        <v>0</v>
      </c>
      <c r="E28" s="9">
        <f>SUM('[1]Global CaseE100-OtherZoneSurfac'!$AC$290:$AC$313)/3600</f>
        <v>24000</v>
      </c>
      <c r="F28" s="8">
        <f>SUM('[1]Global CaseE100-OtherZoneSurfac'!$Z$290:$Z$313)/3600</f>
        <v>0</v>
      </c>
      <c r="G28" s="8">
        <f>SUM('[1]Global CaseE100-OtherZoneSurfac'!$AA$290:$AA$313)/3600</f>
        <v>0</v>
      </c>
      <c r="H28" s="9">
        <v>0</v>
      </c>
      <c r="I28" s="9">
        <v>20</v>
      </c>
      <c r="J28" s="9">
        <f t="shared" si="0"/>
        <v>24000</v>
      </c>
      <c r="K28" s="14">
        <f>MIN('[1]Global CaseE100-OtherZoneSurfac'!$AG$290:$AG$313)</f>
        <v>22.199995144016299</v>
      </c>
      <c r="L28" s="14">
        <f>MAX('[1]Global CaseE100-OtherZoneSurfac'!$AG$290:$AG$313)</f>
        <v>22.200000003566799</v>
      </c>
      <c r="M28" s="30">
        <f>MIN('[1]Global CaseE100-OtherZoneSurfac'!$AH$290:$AH$313)</f>
        <v>7.46018930999485E-3</v>
      </c>
      <c r="N28" s="30">
        <f>MAX('[1]Global CaseE100-OtherZoneSurfac'!$AH$290:$AH$313)</f>
        <v>7.4676654596590904E-3</v>
      </c>
    </row>
    <row r="29" spans="1:14" x14ac:dyDescent="0.2">
      <c r="A29" s="25" t="s">
        <v>40</v>
      </c>
      <c r="B29" s="7">
        <v>14</v>
      </c>
      <c r="C29" s="8">
        <f>SUM('[1]Global CaseE100-OtherZoneSurfac'!$X$314:$X$337)/3600</f>
        <v>0</v>
      </c>
      <c r="D29" s="8">
        <f>SUM('[1]Global CaseE100-OtherZoneSurfac'!$Y$314:$Y$337)/3600</f>
        <v>0</v>
      </c>
      <c r="E29" s="9">
        <f>SUM('[1]Global CaseE100-OtherZoneSurfac'!$AC$314:$AC$337)/3600</f>
        <v>24000</v>
      </c>
      <c r="F29" s="8">
        <f>SUM('[1]Global CaseE100-OtherZoneSurfac'!$Z$314:$Z$337)/3600</f>
        <v>0</v>
      </c>
      <c r="G29" s="8">
        <f>SUM('[1]Global CaseE100-OtherZoneSurfac'!$AA$314:$AA$337)/3600</f>
        <v>0</v>
      </c>
      <c r="H29" s="9">
        <v>0</v>
      </c>
      <c r="I29" s="9">
        <v>20</v>
      </c>
      <c r="J29" s="9">
        <f t="shared" si="0"/>
        <v>24000</v>
      </c>
      <c r="K29" s="14">
        <f>MIN('[1]Global CaseE100-OtherZoneSurfac'!$AG$314:$AG$337)</f>
        <v>22.200000003563201</v>
      </c>
      <c r="L29" s="14">
        <f>MAX('[1]Global CaseE100-OtherZoneSurfac'!$AG$314:$AG$337)</f>
        <v>22.200000003573901</v>
      </c>
      <c r="M29" s="30">
        <f>MIN('[1]Global CaseE100-OtherZoneSurfac'!$AH$314:$AH$337)</f>
        <v>7.4601928041136802E-3</v>
      </c>
      <c r="N29" s="30">
        <f>MAX('[1]Global CaseE100-OtherZoneSurfac'!$AH$314:$AH$337)</f>
        <v>7.4601928041136897E-3</v>
      </c>
    </row>
    <row r="30" spans="1:14" x14ac:dyDescent="0.2">
      <c r="A30" s="25"/>
      <c r="B30" s="7">
        <v>15</v>
      </c>
      <c r="C30" s="8">
        <f>SUM('[1]Global CaseE100-OtherZoneSurfac'!$X$338:$X$361)/3600</f>
        <v>0</v>
      </c>
      <c r="D30" s="8">
        <f>SUM('[1]Global CaseE100-OtherZoneSurfac'!$Y$338:$Y$361)/3600</f>
        <v>0</v>
      </c>
      <c r="E30" s="9">
        <f>SUM('[1]Global CaseE100-OtherZoneSurfac'!$AD$338:$AD$361)/3600</f>
        <v>24000</v>
      </c>
      <c r="F30" s="8">
        <f>SUM('[1]Global CaseE100-OtherZoneSurfac'!$Z$338:$Z$361)/3600</f>
        <v>0</v>
      </c>
      <c r="G30" s="8">
        <f>SUM('[1]Global CaseE100-OtherZoneSurfac'!$AA$338:$AA$361)/3600</f>
        <v>0</v>
      </c>
      <c r="H30" s="9">
        <v>30</v>
      </c>
      <c r="I30" s="9">
        <v>0</v>
      </c>
      <c r="J30" s="9">
        <f t="shared" si="0"/>
        <v>24000</v>
      </c>
      <c r="K30" s="14">
        <f>MIN('[1]Global CaseE100-OtherZoneSurfac'!$AG$338:$AG$361)</f>
        <v>22.197445620124601</v>
      </c>
      <c r="L30" s="14">
        <f>MAX('[1]Global CaseE100-OtherZoneSurfac'!$AG$338:$AG$361)</f>
        <v>22.1996013322027</v>
      </c>
      <c r="M30" s="30">
        <f>MIN('[1]Global CaseE100-OtherZoneSurfac'!$AH$338:$AH$361)</f>
        <v>8.4433776691715898E-3</v>
      </c>
      <c r="N30" s="30">
        <f>MAX('[1]Global CaseE100-OtherZoneSurfac'!$AH$338:$AH$361)</f>
        <v>1.0649938956798799E-2</v>
      </c>
    </row>
    <row r="31" spans="1:14" ht="15.75" thickBot="1" x14ac:dyDescent="0.25">
      <c r="A31" s="26" t="s">
        <v>41</v>
      </c>
      <c r="B31" s="13">
        <v>16</v>
      </c>
      <c r="C31" s="16">
        <f>SUM('[1]Global CaseE100-OtherZoneSurfac'!$X$362:$X$385)/3600</f>
        <v>0</v>
      </c>
      <c r="D31" s="16">
        <f>SUM('[1]Global CaseE100-OtherZoneSurfac'!$Y$362:$Y$385)/3600</f>
        <v>0</v>
      </c>
      <c r="E31" s="17">
        <f>SUM('[1]Global CaseE100-OtherZoneSurfac'!$AD$362:$AD$385)/3600</f>
        <v>24000</v>
      </c>
      <c r="F31" s="16">
        <f>SUM('[1]Global CaseE100-OtherZoneSurfac'!$Z$362:$Z$385)/3600</f>
        <v>0</v>
      </c>
      <c r="G31" s="16">
        <f>SUM('[1]Global CaseE100-OtherZoneSurfac'!$AA$362:$AA$385)/3600</f>
        <v>0</v>
      </c>
      <c r="H31" s="17">
        <v>30</v>
      </c>
      <c r="I31" s="17">
        <v>0</v>
      </c>
      <c r="J31" s="17">
        <f t="shared" si="0"/>
        <v>24000</v>
      </c>
      <c r="K31" s="18">
        <f>MIN('[1]Global CaseE100-OtherZoneSurfac'!$AG$362:$AG$385)</f>
        <v>22.197445105896101</v>
      </c>
      <c r="L31" s="18">
        <f>MAX('[1]Global CaseE100-OtherZoneSurfac'!$AG$362:$AG$385)</f>
        <v>22.197582930056399</v>
      </c>
      <c r="M31" s="31">
        <f>MIN('[1]Global CaseE100-OtherZoneSurfac'!$AH$362:$AH$385)</f>
        <v>1.06458406349038E-2</v>
      </c>
      <c r="N31" s="31">
        <f>MAX('[1]Global CaseE100-OtherZoneSurfac'!$AH$362:$AH$385)</f>
        <v>1.06487600825763E-2</v>
      </c>
    </row>
    <row r="32" spans="1:14" ht="15.75" thickTop="1" x14ac:dyDescent="0.2"/>
    <row r="37" spans="1:8" ht="15.75" x14ac:dyDescent="0.25">
      <c r="C37" s="2" t="s">
        <v>42</v>
      </c>
      <c r="G37" s="2" t="s">
        <v>43</v>
      </c>
    </row>
    <row r="38" spans="1:8" ht="87" customHeight="1" x14ac:dyDescent="0.25">
      <c r="C38" s="4" t="s">
        <v>53</v>
      </c>
      <c r="D38" s="4" t="s">
        <v>54</v>
      </c>
      <c r="E38" s="4" t="s">
        <v>52</v>
      </c>
      <c r="F38" s="4"/>
      <c r="G38" s="4" t="s">
        <v>83</v>
      </c>
      <c r="H38" s="4" t="s">
        <v>84</v>
      </c>
    </row>
    <row r="39" spans="1:8" ht="15.75" x14ac:dyDescent="0.25">
      <c r="C39" s="3"/>
      <c r="D39" s="3"/>
      <c r="E39" s="3"/>
      <c r="F39" s="3"/>
    </row>
    <row r="40" spans="1:8" ht="15.75" x14ac:dyDescent="0.25">
      <c r="A40" s="24" t="s">
        <v>56</v>
      </c>
      <c r="B40" s="3" t="s">
        <v>1</v>
      </c>
      <c r="C40" s="3"/>
      <c r="D40" s="3"/>
      <c r="E40" s="3"/>
      <c r="F40" s="3"/>
    </row>
    <row r="41" spans="1:8" ht="15.75" x14ac:dyDescent="0.25">
      <c r="A41" s="24" t="s">
        <v>57</v>
      </c>
      <c r="B41" s="3"/>
      <c r="C41" s="3"/>
      <c r="D41" s="3"/>
      <c r="E41" s="3"/>
      <c r="F41" s="3"/>
    </row>
    <row r="42" spans="1:8" ht="16.5" thickBot="1" x14ac:dyDescent="0.3">
      <c r="A42" s="13"/>
      <c r="B42" s="10"/>
      <c r="C42" s="10" t="s">
        <v>22</v>
      </c>
      <c r="D42" s="10" t="s">
        <v>22</v>
      </c>
      <c r="E42" s="10" t="s">
        <v>22</v>
      </c>
      <c r="F42" s="10"/>
      <c r="G42" s="10" t="s">
        <v>22</v>
      </c>
      <c r="H42" s="10" t="s">
        <v>18</v>
      </c>
    </row>
    <row r="43" spans="1:8" ht="15.75" thickTop="1" x14ac:dyDescent="0.2">
      <c r="B43" s="6"/>
    </row>
    <row r="44" spans="1:8" x14ac:dyDescent="0.2">
      <c r="B44" s="7">
        <v>1</v>
      </c>
      <c r="C44" s="8">
        <f>SUM('[1]Global CaseE100-OtherZoneSurfac'!$W$2:$W$25)/3600</f>
        <v>0</v>
      </c>
      <c r="D44" s="8">
        <f>SUM('[1]Global CaseE100-OtherZoneSurfac'!$V$2:$V$25)/3600</f>
        <v>0</v>
      </c>
      <c r="E44" s="8">
        <f t="shared" ref="E44:E59" si="1">C44-D44</f>
        <v>0</v>
      </c>
      <c r="F44" s="8"/>
      <c r="G44" s="8">
        <f t="shared" ref="G44:G59" si="2">C44-J16</f>
        <v>0</v>
      </c>
      <c r="H44" s="12">
        <f>IF(J16=0,0,G44/J16)</f>
        <v>0</v>
      </c>
    </row>
    <row r="45" spans="1:8" x14ac:dyDescent="0.2">
      <c r="A45" s="25" t="s">
        <v>34</v>
      </c>
      <c r="B45" s="7">
        <v>2</v>
      </c>
      <c r="C45" s="8">
        <f>SUM('[1]Global CaseE100-OtherZoneSurfac'!$W$26:$W$49)/3600</f>
        <v>0</v>
      </c>
      <c r="D45" s="8">
        <f>SUM('[1]Global CaseE100-OtherZoneSurfac'!$V$26:$V$49)/3600</f>
        <v>0</v>
      </c>
      <c r="E45" s="8">
        <f t="shared" si="1"/>
        <v>0</v>
      </c>
      <c r="F45" s="8"/>
      <c r="G45" s="8">
        <f t="shared" si="2"/>
        <v>0</v>
      </c>
      <c r="H45" s="12">
        <f t="shared" ref="H45:H59" si="3">IF(J17=0,0,G45/J17)</f>
        <v>0</v>
      </c>
    </row>
    <row r="46" spans="1:8" x14ac:dyDescent="0.2">
      <c r="A46" s="25"/>
      <c r="B46" s="7">
        <v>3</v>
      </c>
      <c r="C46" s="8">
        <f>SUM('[1]Global CaseE100-OtherZoneSurfac'!$W$50:$W$73)/3600</f>
        <v>24000</v>
      </c>
      <c r="D46" s="8">
        <f>SUM('[1]Global CaseE100-OtherZoneSurfac'!$V$50:$V$73)/3600</f>
        <v>0</v>
      </c>
      <c r="E46" s="8">
        <f t="shared" si="1"/>
        <v>24000</v>
      </c>
      <c r="F46" s="8"/>
      <c r="G46" s="8">
        <f t="shared" si="2"/>
        <v>0</v>
      </c>
      <c r="H46" s="12">
        <f t="shared" si="3"/>
        <v>0</v>
      </c>
    </row>
    <row r="47" spans="1:8" x14ac:dyDescent="0.2">
      <c r="A47" s="25" t="s">
        <v>35</v>
      </c>
      <c r="B47" s="7">
        <v>4</v>
      </c>
      <c r="C47" s="8">
        <f>SUM('[1]Global CaseE100-OtherZoneSurfac'!$W$74:$W$97)/3600</f>
        <v>24000</v>
      </c>
      <c r="D47" s="8">
        <f>SUM('[1]Global CaseE100-OtherZoneSurfac'!$V$74:$V$97)/3600</f>
        <v>0</v>
      </c>
      <c r="E47" s="8">
        <f t="shared" si="1"/>
        <v>24000</v>
      </c>
      <c r="F47" s="8"/>
      <c r="G47" s="8">
        <f t="shared" si="2"/>
        <v>0</v>
      </c>
      <c r="H47" s="12">
        <f t="shared" si="3"/>
        <v>0</v>
      </c>
    </row>
    <row r="48" spans="1:8" x14ac:dyDescent="0.2">
      <c r="A48" s="25"/>
      <c r="B48" s="7">
        <v>5</v>
      </c>
      <c r="C48" s="8">
        <f>SUM('[1]Global CaseE100-OtherZoneSurfac'!$W$98:$W$121)/3600</f>
        <v>48000</v>
      </c>
      <c r="D48" s="8">
        <f>SUM('[1]Global CaseE100-OtherZoneSurfac'!$V$98:$V$121)/3600</f>
        <v>0</v>
      </c>
      <c r="E48" s="8">
        <f t="shared" si="1"/>
        <v>48000</v>
      </c>
      <c r="F48" s="8"/>
      <c r="G48" s="8">
        <f t="shared" si="2"/>
        <v>0</v>
      </c>
      <c r="H48" s="12">
        <f t="shared" si="3"/>
        <v>0</v>
      </c>
    </row>
    <row r="49" spans="1:8" x14ac:dyDescent="0.2">
      <c r="A49" s="25" t="s">
        <v>36</v>
      </c>
      <c r="B49" s="7">
        <v>6</v>
      </c>
      <c r="C49" s="8">
        <f>SUM('[1]Global CaseE100-OtherZoneSurfac'!$W$122:$W$145)/3600</f>
        <v>48000</v>
      </c>
      <c r="D49" s="8">
        <f>SUM('[1]Global CaseE100-OtherZoneSurfac'!$V$122:$V$145)/3600</f>
        <v>0</v>
      </c>
      <c r="E49" s="8">
        <f t="shared" si="1"/>
        <v>48000</v>
      </c>
      <c r="F49" s="8"/>
      <c r="G49" s="8">
        <f t="shared" si="2"/>
        <v>0</v>
      </c>
      <c r="H49" s="12">
        <f t="shared" si="3"/>
        <v>0</v>
      </c>
    </row>
    <row r="50" spans="1:8" x14ac:dyDescent="0.2">
      <c r="A50" s="25"/>
      <c r="B50" s="7">
        <v>7</v>
      </c>
      <c r="C50" s="8">
        <f>SUM('[1]Global CaseE100-OtherZoneSurfac'!$W$146:$W$169)/3600</f>
        <v>72000</v>
      </c>
      <c r="D50" s="8">
        <f>SUM('[1]Global CaseE100-OtherZoneSurfac'!$V$146:$V$169)/3600</f>
        <v>0</v>
      </c>
      <c r="E50" s="8">
        <f t="shared" si="1"/>
        <v>72000</v>
      </c>
      <c r="F50" s="8"/>
      <c r="G50" s="8">
        <f t="shared" si="2"/>
        <v>0</v>
      </c>
      <c r="H50" s="12">
        <f t="shared" si="3"/>
        <v>0</v>
      </c>
    </row>
    <row r="51" spans="1:8" x14ac:dyDescent="0.2">
      <c r="A51" s="25" t="s">
        <v>37</v>
      </c>
      <c r="B51" s="7">
        <v>8</v>
      </c>
      <c r="C51" s="8">
        <f>SUM('[1]Global CaseE100-OtherZoneSurfac'!$W$170:$W$193)/3600</f>
        <v>72000</v>
      </c>
      <c r="D51" s="8">
        <f>SUM('[1]Global CaseE100-OtherZoneSurfac'!$V$170:$V$193)/3600</f>
        <v>0</v>
      </c>
      <c r="E51" s="8">
        <f t="shared" si="1"/>
        <v>72000</v>
      </c>
      <c r="F51" s="8"/>
      <c r="G51" s="8">
        <f t="shared" si="2"/>
        <v>0</v>
      </c>
      <c r="H51" s="12">
        <f t="shared" si="3"/>
        <v>0</v>
      </c>
    </row>
    <row r="52" spans="1:8" x14ac:dyDescent="0.2">
      <c r="A52" s="25"/>
      <c r="B52" s="7">
        <v>9</v>
      </c>
      <c r="C52" s="8">
        <f>SUM('[1]Global CaseE100-OtherZoneSurfac'!$W$194:$W$217)/3600</f>
        <v>96000</v>
      </c>
      <c r="D52" s="8">
        <f>SUM('[1]Global CaseE100-OtherZoneSurfac'!$V$194:$V$217)/3600</f>
        <v>0</v>
      </c>
      <c r="E52" s="8">
        <f t="shared" si="1"/>
        <v>96000</v>
      </c>
      <c r="F52" s="8"/>
      <c r="G52" s="8">
        <f t="shared" si="2"/>
        <v>0</v>
      </c>
      <c r="H52" s="12">
        <f t="shared" si="3"/>
        <v>0</v>
      </c>
    </row>
    <row r="53" spans="1:8" x14ac:dyDescent="0.2">
      <c r="A53" s="25" t="s">
        <v>38</v>
      </c>
      <c r="B53" s="7">
        <v>10</v>
      </c>
      <c r="C53" s="8">
        <f>SUM('[1]Global CaseE100-OtherZoneSurfac'!$W$218:$W$241)/3600</f>
        <v>96000</v>
      </c>
      <c r="D53" s="8">
        <f>SUM('[1]Global CaseE100-OtherZoneSurfac'!$V$218:$V$241)/3600</f>
        <v>0</v>
      </c>
      <c r="E53" s="8">
        <f t="shared" si="1"/>
        <v>96000</v>
      </c>
      <c r="F53" s="8"/>
      <c r="G53" s="8">
        <f t="shared" si="2"/>
        <v>0</v>
      </c>
      <c r="H53" s="12">
        <f t="shared" si="3"/>
        <v>0</v>
      </c>
    </row>
    <row r="54" spans="1:8" x14ac:dyDescent="0.2">
      <c r="A54" s="25"/>
      <c r="B54" s="7">
        <v>11</v>
      </c>
      <c r="C54" s="8">
        <f>SUM('[1]Global CaseE100-OtherZoneSurfac'!$W$242:$W$265)/3600</f>
        <v>120000</v>
      </c>
      <c r="D54" s="8">
        <f>SUM('[1]Global CaseE100-OtherZoneSurfac'!$V$242:$V$265)/3600</f>
        <v>0</v>
      </c>
      <c r="E54" s="8">
        <f t="shared" si="1"/>
        <v>120000</v>
      </c>
      <c r="F54" s="8"/>
      <c r="G54" s="8">
        <f t="shared" si="2"/>
        <v>0</v>
      </c>
      <c r="H54" s="12">
        <f t="shared" si="3"/>
        <v>0</v>
      </c>
    </row>
    <row r="55" spans="1:8" x14ac:dyDescent="0.2">
      <c r="A55" s="25" t="s">
        <v>39</v>
      </c>
      <c r="B55" s="7">
        <v>12</v>
      </c>
      <c r="C55" s="8">
        <f>SUM('[1]Global CaseE100-OtherZoneSurfac'!$W$266:$W$289)/3600</f>
        <v>120000</v>
      </c>
      <c r="D55" s="8">
        <f>SUM('[1]Global CaseE100-OtherZoneSurfac'!$V$266:$V$289)/3600</f>
        <v>0</v>
      </c>
      <c r="E55" s="8">
        <f t="shared" si="1"/>
        <v>120000</v>
      </c>
      <c r="F55" s="8"/>
      <c r="G55" s="8">
        <f t="shared" si="2"/>
        <v>0</v>
      </c>
      <c r="H55" s="12">
        <f t="shared" si="3"/>
        <v>0</v>
      </c>
    </row>
    <row r="56" spans="1:8" x14ac:dyDescent="0.2">
      <c r="A56" s="25"/>
      <c r="B56" s="7">
        <v>13</v>
      </c>
      <c r="C56" s="9">
        <f>SUM('[1]Global CaseE100-OtherZoneSurfac'!$W$290:$W$313)/3600</f>
        <v>24000</v>
      </c>
      <c r="D56" s="9">
        <f>SUM('[1]Global CaseE100-OtherZoneSurfac'!$V$290:$V$313)/3600</f>
        <v>0</v>
      </c>
      <c r="E56" s="9">
        <f t="shared" si="1"/>
        <v>24000</v>
      </c>
      <c r="F56" s="9"/>
      <c r="G56" s="8">
        <f t="shared" si="2"/>
        <v>0</v>
      </c>
      <c r="H56" s="12">
        <f t="shared" si="3"/>
        <v>0</v>
      </c>
    </row>
    <row r="57" spans="1:8" x14ac:dyDescent="0.2">
      <c r="A57" s="25" t="s">
        <v>40</v>
      </c>
      <c r="B57" s="7">
        <v>14</v>
      </c>
      <c r="C57" s="9">
        <f>SUM('[1]Global CaseE100-OtherZoneSurfac'!$W$314:$W$337)/3600</f>
        <v>24000</v>
      </c>
      <c r="D57" s="9">
        <f>SUM('[1]Global CaseE100-OtherZoneSurfac'!$V$314:$V$337)/3600</f>
        <v>0</v>
      </c>
      <c r="E57" s="9">
        <f t="shared" si="1"/>
        <v>24000</v>
      </c>
      <c r="F57" s="9"/>
      <c r="G57" s="8">
        <f t="shared" si="2"/>
        <v>0</v>
      </c>
      <c r="H57" s="12">
        <f t="shared" si="3"/>
        <v>0</v>
      </c>
    </row>
    <row r="58" spans="1:8" x14ac:dyDescent="0.2">
      <c r="A58" s="25"/>
      <c r="B58" s="7">
        <v>15</v>
      </c>
      <c r="C58" s="9">
        <f>SUM('[1]Global CaseE100-OtherZoneSurfac'!$W$338:$W$361)/3600</f>
        <v>24000</v>
      </c>
      <c r="D58" s="9">
        <f>SUM('[1]Global CaseE100-OtherZoneSurfac'!$V$338:$V$361)/3600</f>
        <v>7200</v>
      </c>
      <c r="E58" s="9">
        <f t="shared" si="1"/>
        <v>16800</v>
      </c>
      <c r="F58" s="9"/>
      <c r="G58" s="8">
        <f t="shared" si="2"/>
        <v>0</v>
      </c>
      <c r="H58" s="12">
        <f t="shared" si="3"/>
        <v>0</v>
      </c>
    </row>
    <row r="59" spans="1:8" ht="15.75" thickBot="1" x14ac:dyDescent="0.25">
      <c r="A59" s="26" t="s">
        <v>41</v>
      </c>
      <c r="B59" s="13">
        <v>16</v>
      </c>
      <c r="C59" s="17">
        <f>SUM('[1]Global CaseE100-OtherZoneSurfac'!$W$362:$W$385)/3600</f>
        <v>24000</v>
      </c>
      <c r="D59" s="17">
        <f>SUM('[1]Global CaseE100-OtherZoneSurfac'!$V$362:$V$385)/3600</f>
        <v>7200</v>
      </c>
      <c r="E59" s="17">
        <f t="shared" si="1"/>
        <v>16800</v>
      </c>
      <c r="F59" s="17"/>
      <c r="G59" s="16">
        <f t="shared" si="2"/>
        <v>0</v>
      </c>
      <c r="H59" s="19">
        <f t="shared" si="3"/>
        <v>0</v>
      </c>
    </row>
    <row r="60" spans="1:8" ht="15.75" thickTop="1" x14ac:dyDescent="0.2"/>
    <row r="63" spans="1:8" ht="18" x14ac:dyDescent="0.25">
      <c r="A63" s="1" t="s">
        <v>11</v>
      </c>
    </row>
    <row r="64" spans="1:8" ht="18" x14ac:dyDescent="0.25">
      <c r="A64" s="1" t="s">
        <v>59</v>
      </c>
    </row>
    <row r="65" spans="1:12" ht="18" x14ac:dyDescent="0.25">
      <c r="A65" s="1"/>
      <c r="B65" s="1"/>
    </row>
    <row r="67" spans="1:12" ht="15.75" x14ac:dyDescent="0.25">
      <c r="C67" s="2" t="s">
        <v>64</v>
      </c>
      <c r="G67" s="2" t="s">
        <v>63</v>
      </c>
      <c r="J67" s="2" t="s">
        <v>65</v>
      </c>
    </row>
    <row r="68" spans="1:12" ht="78" customHeight="1" x14ac:dyDescent="0.25">
      <c r="A68" s="27" t="s">
        <v>55</v>
      </c>
      <c r="B68" s="3" t="s">
        <v>1</v>
      </c>
      <c r="C68" s="4" t="s">
        <v>50</v>
      </c>
      <c r="D68" s="4" t="s">
        <v>51</v>
      </c>
      <c r="E68" s="4" t="s">
        <v>49</v>
      </c>
      <c r="F68" s="4" t="s">
        <v>48</v>
      </c>
      <c r="G68" s="4" t="s">
        <v>89</v>
      </c>
      <c r="H68" s="4" t="s">
        <v>69</v>
      </c>
      <c r="I68" s="4" t="s">
        <v>70</v>
      </c>
      <c r="J68" s="4" t="s">
        <v>85</v>
      </c>
      <c r="K68" s="4" t="s">
        <v>27</v>
      </c>
      <c r="L68" s="4" t="s">
        <v>28</v>
      </c>
    </row>
    <row r="69" spans="1:12" ht="16.5" thickBot="1" x14ac:dyDescent="0.3">
      <c r="A69" s="13"/>
      <c r="B69" s="10"/>
      <c r="C69" s="10" t="s">
        <v>22</v>
      </c>
      <c r="D69" s="10" t="s">
        <v>22</v>
      </c>
      <c r="E69" s="10" t="s">
        <v>22</v>
      </c>
      <c r="F69" s="10" t="s">
        <v>22</v>
      </c>
      <c r="G69" s="10" t="s">
        <v>22</v>
      </c>
      <c r="H69" s="10" t="s">
        <v>22</v>
      </c>
      <c r="I69" s="10" t="s">
        <v>22</v>
      </c>
      <c r="J69" s="10" t="s">
        <v>22</v>
      </c>
      <c r="K69" s="10" t="s">
        <v>22</v>
      </c>
      <c r="L69" s="10" t="s">
        <v>22</v>
      </c>
    </row>
    <row r="70" spans="1:12" ht="16.5" thickTop="1" x14ac:dyDescent="0.25">
      <c r="A70"/>
      <c r="B70" s="3"/>
    </row>
    <row r="71" spans="1:12" x14ac:dyDescent="0.2">
      <c r="B71" s="6"/>
    </row>
    <row r="72" spans="1:12" hidden="1" x14ac:dyDescent="0.2">
      <c r="B72" s="7">
        <v>1</v>
      </c>
      <c r="C72" s="8">
        <f>SUM('[1]Global CaseE100-OtherZoneSurfac'!$W$2:$W$25)/3600</f>
        <v>0</v>
      </c>
      <c r="D72" s="8">
        <f>SUM('[1]Global CaseE100-OtherZoneSurfac'!$V$2:$V$25)/3600</f>
        <v>0</v>
      </c>
      <c r="E72" s="8">
        <f t="shared" ref="E72:E87" si="4">C72-D72</f>
        <v>0</v>
      </c>
      <c r="F72" s="8">
        <f>SUM('[1]Global CaseE100-OtherZoneSurfac'!$AO$2:$AO$25)</f>
        <v>0</v>
      </c>
      <c r="J72" s="8">
        <f>SUM('[1]Global CaseE100-OtherZoneSurfac'!$BB$2:$BB$25)/3600</f>
        <v>0</v>
      </c>
      <c r="K72" s="8">
        <f>SUM('[1]Global CaseE100-OtherZoneSurfac'!$BF$2:$BF$25)/3600</f>
        <v>0</v>
      </c>
      <c r="L72" s="8">
        <f>SUM('[1]Global CaseE100-OtherZoneSurfac'!$BD$2:$BD$25)/3600</f>
        <v>0</v>
      </c>
    </row>
    <row r="73" spans="1:12" x14ac:dyDescent="0.2">
      <c r="A73" s="25" t="s">
        <v>34</v>
      </c>
      <c r="B73" s="7">
        <v>2</v>
      </c>
      <c r="C73" s="8">
        <f>SUM('[1]Global CaseE100-OtherZoneSurfac'!$W$26:$W$49)/3600</f>
        <v>0</v>
      </c>
      <c r="D73" s="8">
        <f>SUM('[1]Global CaseE100-OtherZoneSurfac'!$V$26:$V$49)/3600</f>
        <v>0</v>
      </c>
      <c r="E73" s="8">
        <f t="shared" si="4"/>
        <v>0</v>
      </c>
      <c r="F73" s="8">
        <f>SUM('[1]Global CaseE100-OtherZoneSurfac'!$AO$26:$AO$49)</f>
        <v>0</v>
      </c>
      <c r="G73" s="8">
        <f>D73+E73+F73</f>
        <v>0</v>
      </c>
      <c r="H73" s="8">
        <f>D73</f>
        <v>0</v>
      </c>
      <c r="I73" s="8">
        <f>E73+F73</f>
        <v>0</v>
      </c>
      <c r="J73" s="8">
        <f>SUM('[1]Global CaseE100-OtherZoneSurfac'!$AR$26:$AR$49)/3600</f>
        <v>0</v>
      </c>
      <c r="K73" s="8">
        <f>SUM('[1]Global CaseE100-OtherZoneSurfac'!$AV$26:$AV$49)/3600</f>
        <v>0</v>
      </c>
      <c r="L73" s="8">
        <f>SUM('[1]Global CaseE100-OtherZoneSurfac'!$AT$26:$AT$49)/3600</f>
        <v>0</v>
      </c>
    </row>
    <row r="74" spans="1:12" hidden="1" x14ac:dyDescent="0.2">
      <c r="A74" s="25"/>
      <c r="B74" s="7">
        <v>3</v>
      </c>
      <c r="C74" s="8">
        <f>SUM('[1]Global CaseE100-OtherZoneSurfac'!$W$50:$W$73)/3600</f>
        <v>24000</v>
      </c>
      <c r="D74" s="8">
        <f>SUM('[1]Global CaseE100-OtherZoneSurfac'!$V$50:$V$73)/3600</f>
        <v>0</v>
      </c>
      <c r="E74" s="8">
        <f t="shared" si="4"/>
        <v>24000</v>
      </c>
      <c r="F74" s="8">
        <f>SUM('[1]Global CaseE100-OtherZoneSurfac'!$AO$50:$AO$73)</f>
        <v>1157.9804218855068</v>
      </c>
      <c r="G74" s="8">
        <f t="shared" ref="G74:G87" si="5">D74+E74+F74</f>
        <v>25157.980421885506</v>
      </c>
      <c r="H74" s="8">
        <f t="shared" ref="H74:H87" si="6">D74</f>
        <v>0</v>
      </c>
      <c r="I74" s="8">
        <f t="shared" ref="I74:I87" si="7">E74+F74</f>
        <v>25157.980421885506</v>
      </c>
      <c r="J74" s="8">
        <f>SUM('[1]Global CaseE100-OtherZoneSurfac'!$BB$50:$BB$73)/3600</f>
        <v>23962.122594306136</v>
      </c>
      <c r="K74" s="8">
        <f>SUM('[1]Global CaseE100-OtherZoneSurfac'!$BF$50:$BF$73)/3600</f>
        <v>12279.52080517831</v>
      </c>
      <c r="L74" s="8">
        <f>SUM('[1]Global CaseE100-OtherZoneSurfac'!$AT$50:$AT$73)/3600</f>
        <v>25120.103016191646</v>
      </c>
    </row>
    <row r="75" spans="1:12" x14ac:dyDescent="0.2">
      <c r="A75" s="25" t="s">
        <v>35</v>
      </c>
      <c r="B75" s="7">
        <v>4</v>
      </c>
      <c r="C75" s="8">
        <f>SUM('[1]Global CaseE100-OtherZoneSurfac'!$W$74:$W$97)/3600</f>
        <v>24000</v>
      </c>
      <c r="D75" s="8">
        <f>SUM('[1]Global CaseE100-OtherZoneSurfac'!$V$74:$V$97)/3600</f>
        <v>0</v>
      </c>
      <c r="E75" s="8">
        <f t="shared" si="4"/>
        <v>24000</v>
      </c>
      <c r="F75" s="8">
        <f>SUM('[1]Global CaseE100-OtherZoneSurfac'!$AO$74:$AO$97)</f>
        <v>1148.6958492466915</v>
      </c>
      <c r="G75" s="8">
        <f t="shared" si="5"/>
        <v>25148.695849246691</v>
      </c>
      <c r="H75" s="8">
        <f t="shared" si="6"/>
        <v>0</v>
      </c>
      <c r="I75" s="8">
        <f t="shared" si="7"/>
        <v>25148.695849246691</v>
      </c>
      <c r="J75" s="8">
        <f>SUM('[1]Global CaseE100-OtherZoneSurfac'!$AR$74:$AR$97)/3600</f>
        <v>25148.695849460961</v>
      </c>
      <c r="K75" s="8">
        <f>SUM('[1]Global CaseE100-OtherZoneSurfac'!$AV$74:$AV$97)/3600</f>
        <v>2.037268131971357E-12</v>
      </c>
      <c r="L75" s="8">
        <f>SUM('[1]Global CaseE100-OtherZoneSurfac'!$AT$74:$AT$97)/3600</f>
        <v>25148.695849460961</v>
      </c>
    </row>
    <row r="76" spans="1:12" hidden="1" x14ac:dyDescent="0.2">
      <c r="A76" s="25"/>
      <c r="B76" s="7">
        <v>5</v>
      </c>
      <c r="C76" s="8">
        <f>SUM('[1]Global CaseE100-OtherZoneSurfac'!$W$98:$W$121)/3600</f>
        <v>48000</v>
      </c>
      <c r="D76" s="8">
        <f>SUM('[1]Global CaseE100-OtherZoneSurfac'!$V$98:$V$121)/3600</f>
        <v>0</v>
      </c>
      <c r="E76" s="8">
        <f t="shared" si="4"/>
        <v>48000</v>
      </c>
      <c r="F76" s="8">
        <f>SUM('[1]Global CaseE100-OtherZoneSurfac'!$AO$98:$AO$121)</f>
        <v>2190.4107207428042</v>
      </c>
      <c r="G76" s="8">
        <f t="shared" si="5"/>
        <v>50190.410720742802</v>
      </c>
      <c r="H76" s="8">
        <f t="shared" si="6"/>
        <v>0</v>
      </c>
      <c r="I76" s="8">
        <f t="shared" si="7"/>
        <v>50190.410720742802</v>
      </c>
      <c r="J76" s="8">
        <f>SUM('[1]Global CaseE100-OtherZoneSurfac'!$BB$98:$BB$121)/3600</f>
        <v>48000.00000136633</v>
      </c>
      <c r="K76" s="8">
        <f>SUM('[1]Global CaseE100-OtherZoneSurfac'!$BF$98:$BF$121)/3600</f>
        <v>23193.936367492821</v>
      </c>
      <c r="L76" s="8">
        <f>SUM('[1]Global CaseE100-OtherZoneSurfac'!$AT$98:$AT$121)/3600</f>
        <v>50190.41072210914</v>
      </c>
    </row>
    <row r="77" spans="1:12" x14ac:dyDescent="0.2">
      <c r="A77" s="25" t="s">
        <v>36</v>
      </c>
      <c r="B77" s="7">
        <v>6</v>
      </c>
      <c r="C77" s="8">
        <f>SUM('[1]Global CaseE100-OtherZoneSurfac'!$W$122:$W$145)/3600</f>
        <v>48000</v>
      </c>
      <c r="D77" s="8">
        <f>SUM('[1]Global CaseE100-OtherZoneSurfac'!$V$122:$V$145)/3600</f>
        <v>0</v>
      </c>
      <c r="E77" s="8">
        <f t="shared" si="4"/>
        <v>48000</v>
      </c>
      <c r="F77" s="8">
        <f>SUM('[1]Global CaseE100-OtherZoneSurfac'!$AO$122:$AO$145)</f>
        <v>2193.0606368287936</v>
      </c>
      <c r="G77" s="8">
        <f t="shared" si="5"/>
        <v>50193.060636828792</v>
      </c>
      <c r="H77" s="8">
        <f t="shared" si="6"/>
        <v>0</v>
      </c>
      <c r="I77" s="8">
        <f t="shared" si="7"/>
        <v>50193.060636828792</v>
      </c>
      <c r="J77" s="8">
        <f>SUM('[1]Global CaseE100-OtherZoneSurfac'!$AR$122:$AR$145)/3600</f>
        <v>50193.060636856768</v>
      </c>
      <c r="K77" s="8">
        <f>SUM('[1]Global CaseE100-OtherZoneSurfac'!$AV$122:$AV$145)/3600</f>
        <v>3.8158355487717413E-12</v>
      </c>
      <c r="L77" s="8">
        <f>SUM('[1]Global CaseE100-OtherZoneSurfac'!$AT$122:$AT$145)/3600</f>
        <v>50193.060636856761</v>
      </c>
    </row>
    <row r="78" spans="1:12" hidden="1" x14ac:dyDescent="0.2">
      <c r="A78" s="25"/>
      <c r="B78" s="7">
        <v>7</v>
      </c>
      <c r="C78" s="8">
        <f>SUM('[1]Global CaseE100-OtherZoneSurfac'!$W$146:$W$169)/3600</f>
        <v>72000</v>
      </c>
      <c r="D78" s="8">
        <f>SUM('[1]Global CaseE100-OtherZoneSurfac'!$V$146:$V$169)/3600</f>
        <v>0</v>
      </c>
      <c r="E78" s="8">
        <f t="shared" si="4"/>
        <v>72000</v>
      </c>
      <c r="F78" s="8">
        <f>SUM('[1]Global CaseE100-OtherZoneSurfac'!$AO$146:$AO$169)</f>
        <v>3141.2254111339025</v>
      </c>
      <c r="G78" s="8">
        <f t="shared" si="5"/>
        <v>75141.225411133899</v>
      </c>
      <c r="H78" s="8">
        <f t="shared" si="6"/>
        <v>0</v>
      </c>
      <c r="I78" s="8">
        <f t="shared" si="7"/>
        <v>75141.225411133899</v>
      </c>
      <c r="J78" s="8">
        <f>SUM('[1]Global CaseE100-OtherZoneSurfac'!$BB$146:$BB$169)/3600</f>
        <v>72000.000000170752</v>
      </c>
      <c r="K78" s="8">
        <f>SUM('[1]Global CaseE100-OtherZoneSurfac'!$BF$146:$BF$169)/3600</f>
        <v>33252.102449633159</v>
      </c>
      <c r="L78" s="8">
        <f>SUM('[1]Global CaseE100-OtherZoneSurfac'!$AT$146:$AT$169)/3600</f>
        <v>75141.225411304709</v>
      </c>
    </row>
    <row r="79" spans="1:12" x14ac:dyDescent="0.2">
      <c r="A79" s="25" t="s">
        <v>37</v>
      </c>
      <c r="B79" s="7">
        <v>8</v>
      </c>
      <c r="C79" s="8">
        <f>SUM('[1]Global CaseE100-OtherZoneSurfac'!$W$170:$W$193)/3600</f>
        <v>72000</v>
      </c>
      <c r="D79" s="8">
        <f>SUM('[1]Global CaseE100-OtherZoneSurfac'!$V$170:$V$193)/3600</f>
        <v>0</v>
      </c>
      <c r="E79" s="8">
        <f t="shared" si="4"/>
        <v>72000</v>
      </c>
      <c r="F79" s="8">
        <f>SUM('[1]Global CaseE100-OtherZoneSurfac'!$AO$170:$AO$193)</f>
        <v>3139.6489276160955</v>
      </c>
      <c r="G79" s="8">
        <f t="shared" si="5"/>
        <v>75139.648927616101</v>
      </c>
      <c r="H79" s="8">
        <f t="shared" si="6"/>
        <v>0</v>
      </c>
      <c r="I79" s="8">
        <f t="shared" si="7"/>
        <v>75139.648927616101</v>
      </c>
      <c r="J79" s="8">
        <f>SUM('[1]Global CaseE100-OtherZoneSurfac'!$AR$170:$AR$193)/3600</f>
        <v>75139.648927615417</v>
      </c>
      <c r="K79" s="8">
        <f>SUM('[1]Global CaseE100-OtherZoneSurfac'!$AV$170:$AV$193)/3600</f>
        <v>6.3381675216886567E-12</v>
      </c>
      <c r="L79" s="8">
        <f>SUM('[1]Global CaseE100-OtherZoneSurfac'!$AT$170:$AT$193)/3600</f>
        <v>75139.648927615417</v>
      </c>
    </row>
    <row r="80" spans="1:12" hidden="1" x14ac:dyDescent="0.2">
      <c r="A80" s="25"/>
      <c r="B80" s="7">
        <v>9</v>
      </c>
      <c r="C80" s="8">
        <f>SUM('[1]Global CaseE100-OtherZoneSurfac'!$W$194:$W$217)/3600</f>
        <v>96000</v>
      </c>
      <c r="D80" s="8">
        <f>SUM('[1]Global CaseE100-OtherZoneSurfac'!$V$194:$V$217)/3600</f>
        <v>0</v>
      </c>
      <c r="E80" s="8">
        <f t="shared" si="4"/>
        <v>96000</v>
      </c>
      <c r="F80" s="8">
        <f>SUM('[1]Global CaseE100-OtherZoneSurfac'!$AO$194:$AO$217)</f>
        <v>4002.9501933861407</v>
      </c>
      <c r="G80" s="8">
        <f t="shared" si="5"/>
        <v>100002.95019338615</v>
      </c>
      <c r="H80" s="8">
        <f t="shared" si="6"/>
        <v>0</v>
      </c>
      <c r="I80" s="8">
        <f t="shared" si="7"/>
        <v>100002.95019338615</v>
      </c>
      <c r="J80" s="8">
        <f>SUM('[1]Global CaseE100-OtherZoneSurfac'!$BB$194:$BB$217)/3600</f>
        <v>96000.000000338201</v>
      </c>
      <c r="K80" s="8">
        <f>SUM('[1]Global CaseE100-OtherZoneSurfac'!$BF$194:$BF$217)/3600</f>
        <v>42389.168395606386</v>
      </c>
      <c r="L80" s="8">
        <f>SUM('[1]Global CaseE100-OtherZoneSurfac'!$AT$194:$AT$217)/3600</f>
        <v>100002.95019372433</v>
      </c>
    </row>
    <row r="81" spans="1:12" x14ac:dyDescent="0.2">
      <c r="A81" s="25" t="s">
        <v>38</v>
      </c>
      <c r="B81" s="7">
        <v>10</v>
      </c>
      <c r="C81" s="8">
        <f>SUM('[1]Global CaseE100-OtherZoneSurfac'!$W$218:$W$241)/3600</f>
        <v>96000</v>
      </c>
      <c r="D81" s="8">
        <f>SUM('[1]Global CaseE100-OtherZoneSurfac'!$V$218:$V$241)/3600</f>
        <v>0</v>
      </c>
      <c r="E81" s="8">
        <f t="shared" si="4"/>
        <v>96000</v>
      </c>
      <c r="F81" s="8">
        <f>SUM('[1]Global CaseE100-OtherZoneSurfac'!$AO$218:$AO$241)</f>
        <v>4003.6419557965623</v>
      </c>
      <c r="G81" s="8">
        <f t="shared" si="5"/>
        <v>100003.64195579656</v>
      </c>
      <c r="H81" s="8">
        <f t="shared" si="6"/>
        <v>0</v>
      </c>
      <c r="I81" s="8">
        <f t="shared" si="7"/>
        <v>100003.64195579656</v>
      </c>
      <c r="J81" s="8">
        <f>SUM('[1]Global CaseE100-OtherZoneSurfac'!$AR$218:$AR$241)/3600</f>
        <v>100003.64195574194</v>
      </c>
      <c r="K81" s="8">
        <f>SUM('[1]Global CaseE100-OtherZoneSurfac'!$AV$218:$AV$241)/3600</f>
        <v>8.6664739582273526E-12</v>
      </c>
      <c r="L81" s="8">
        <f>SUM('[1]Global CaseE100-OtherZoneSurfac'!$AT$218:$AT$241)/3600</f>
        <v>100003.64195574194</v>
      </c>
    </row>
    <row r="82" spans="1:12" hidden="1" x14ac:dyDescent="0.2">
      <c r="A82" s="25"/>
      <c r="B82" s="7">
        <v>11</v>
      </c>
      <c r="C82" s="8">
        <f>SUM('[1]Global CaseE100-OtherZoneSurfac'!$W$242:$W$265)/3600</f>
        <v>120000</v>
      </c>
      <c r="D82" s="8">
        <f>SUM('[1]Global CaseE100-OtherZoneSurfac'!$V$242:$V$265)/3600</f>
        <v>0</v>
      </c>
      <c r="E82" s="8">
        <f t="shared" si="4"/>
        <v>120000</v>
      </c>
      <c r="F82" s="8">
        <f>SUM('[1]Global CaseE100-OtherZoneSurfac'!$AO$242:$AO$265)</f>
        <v>4800.4894698526723</v>
      </c>
      <c r="G82" s="8">
        <f t="shared" si="5"/>
        <v>124800.48946985268</v>
      </c>
      <c r="H82" s="8">
        <f t="shared" si="6"/>
        <v>0</v>
      </c>
      <c r="I82" s="8">
        <f t="shared" si="7"/>
        <v>124800.48946985268</v>
      </c>
      <c r="J82" s="8">
        <f>SUM('[1]Global CaseE100-OtherZoneSurfac'!$BB$242:$BB$265)/3600</f>
        <v>120000.00000071507</v>
      </c>
      <c r="K82" s="8">
        <f>SUM('[1]Global CaseE100-OtherZoneSurfac'!$BF$242:$BF$265)/3600</f>
        <v>50827.778545456502</v>
      </c>
      <c r="L82" s="8">
        <f>SUM('[1]Global CaseE100-OtherZoneSurfac'!$AT$242:$AT$265)/3600</f>
        <v>124800.48947056776</v>
      </c>
    </row>
    <row r="83" spans="1:12" x14ac:dyDescent="0.2">
      <c r="A83" s="25" t="s">
        <v>39</v>
      </c>
      <c r="B83" s="7">
        <v>12</v>
      </c>
      <c r="C83" s="8">
        <f>SUM('[1]Global CaseE100-OtherZoneSurfac'!$W$266:$W$289)/3600</f>
        <v>120000</v>
      </c>
      <c r="D83" s="8">
        <f>SUM('[1]Global CaseE100-OtherZoneSurfac'!$V$266:$V$289)/3600</f>
        <v>0</v>
      </c>
      <c r="E83" s="8">
        <f t="shared" si="4"/>
        <v>120000</v>
      </c>
      <c r="F83" s="8">
        <f>SUM('[1]Global CaseE100-OtherZoneSurfac'!$AO$266:$AO$289)</f>
        <v>4798.2113560422094</v>
      </c>
      <c r="G83" s="8">
        <f t="shared" si="5"/>
        <v>124798.21135604221</v>
      </c>
      <c r="H83" s="8">
        <f t="shared" si="6"/>
        <v>0</v>
      </c>
      <c r="I83" s="8">
        <f t="shared" si="7"/>
        <v>124798.21135604221</v>
      </c>
      <c r="J83" s="8">
        <f>SUM('[1]Global CaseE100-OtherZoneSurfac'!$AR$266:$AR$289)/3600</f>
        <v>124798.74031160255</v>
      </c>
      <c r="K83" s="8">
        <f>SUM('[1]Global CaseE100-OtherZoneSurfac'!$AV$266:$AV$289)/3600</f>
        <v>0.53302379546997369</v>
      </c>
      <c r="L83" s="8">
        <f>SUM('[1]Global CaseE100-OtherZoneSurfac'!$AT$266:$AT$289)/3600</f>
        <v>124798.20728780705</v>
      </c>
    </row>
    <row r="84" spans="1:12" hidden="1" x14ac:dyDescent="0.2">
      <c r="A84" s="25"/>
      <c r="B84" s="7">
        <v>13</v>
      </c>
      <c r="C84" s="9">
        <f>SUM('[1]Global CaseE100-OtherZoneSurfac'!$W$290:$W$313)/3600</f>
        <v>24000</v>
      </c>
      <c r="D84" s="9">
        <f>SUM('[1]Global CaseE100-OtherZoneSurfac'!$V$290:$V$313)/3600</f>
        <v>0</v>
      </c>
      <c r="E84" s="9">
        <f t="shared" si="4"/>
        <v>24000</v>
      </c>
      <c r="F84" s="9">
        <f>SUM('[1]Global CaseE100-OtherZoneSurfac'!$AO$290:$AO$313)</f>
        <v>1148.0802335240171</v>
      </c>
      <c r="G84" s="8">
        <f t="shared" si="5"/>
        <v>25148.080233524019</v>
      </c>
      <c r="H84" s="8">
        <f t="shared" si="6"/>
        <v>0</v>
      </c>
      <c r="I84" s="8">
        <f t="shared" si="7"/>
        <v>25148.080233524019</v>
      </c>
      <c r="J84" s="9">
        <f>SUM('[1]Global CaseE100-OtherZoneSurfac'!$BB$290:$BB$313)/3600</f>
        <v>23999.145781000014</v>
      </c>
      <c r="K84" s="9">
        <f>SUM('[1]Global CaseE100-OtherZoneSurfac'!$BF$290:$BF$313)/3600</f>
        <v>12163.294272880465</v>
      </c>
      <c r="L84" s="9">
        <f>SUM('[1]Global CaseE100-OtherZoneSurfac'!$AT$290:$AT$313)/3600</f>
        <v>25147.226014524018</v>
      </c>
    </row>
    <row r="85" spans="1:12" x14ac:dyDescent="0.2">
      <c r="A85" s="25" t="s">
        <v>40</v>
      </c>
      <c r="B85" s="7">
        <v>14</v>
      </c>
      <c r="C85" s="9">
        <f>SUM('[1]Global CaseE100-OtherZoneSurfac'!$W$314:$W$337)/3600</f>
        <v>24000</v>
      </c>
      <c r="D85" s="9">
        <f>SUM('[1]Global CaseE100-OtherZoneSurfac'!$V$314:$V$337)/3600</f>
        <v>0</v>
      </c>
      <c r="E85" s="9">
        <f t="shared" si="4"/>
        <v>24000</v>
      </c>
      <c r="F85" s="9">
        <f>SUM('[1]Global CaseE100-OtherZoneSurfac'!$AO$314:$AO$337)</f>
        <v>1148.9632962357712</v>
      </c>
      <c r="G85" s="8">
        <f t="shared" si="5"/>
        <v>25148.963296235772</v>
      </c>
      <c r="H85" s="8">
        <f t="shared" si="6"/>
        <v>0</v>
      </c>
      <c r="I85" s="8">
        <f t="shared" si="7"/>
        <v>25148.963296235772</v>
      </c>
      <c r="J85" s="9">
        <f>SUM('[1]Global CaseE100-OtherZoneSurfac'!$AR$314:$AR$337)/3600</f>
        <v>25148.963296166083</v>
      </c>
      <c r="K85" s="9">
        <f>SUM('[1]Global CaseE100-OtherZoneSurfac'!$AV$314:$AV$337)/3600</f>
        <v>7.4376455611652742E-13</v>
      </c>
      <c r="L85" s="9">
        <f>SUM('[1]Global CaseE100-OtherZoneSurfac'!$AT$314:$AT$337)/3600</f>
        <v>25148.963296166083</v>
      </c>
    </row>
    <row r="86" spans="1:12" hidden="1" x14ac:dyDescent="0.2">
      <c r="A86" s="25"/>
      <c r="B86" s="7">
        <v>15</v>
      </c>
      <c r="C86" s="9">
        <f>SUM('[1]Global CaseE100-OtherZoneSurfac'!$W$338:$W$361)/3600</f>
        <v>24000</v>
      </c>
      <c r="D86" s="9">
        <f>SUM('[1]Global CaseE100-OtherZoneSurfac'!$V$338:$V$361)/3600</f>
        <v>7200</v>
      </c>
      <c r="E86" s="9">
        <f t="shared" si="4"/>
        <v>16800</v>
      </c>
      <c r="F86" s="9">
        <f>SUM('[1]Global CaseE100-OtherZoneSurfac'!$AO$338:$AO$361)</f>
        <v>1033.2762907881563</v>
      </c>
      <c r="G86" s="8">
        <f t="shared" si="5"/>
        <v>25033.276290788155</v>
      </c>
      <c r="H86" s="8">
        <f t="shared" si="6"/>
        <v>7200</v>
      </c>
      <c r="I86" s="8">
        <f t="shared" si="7"/>
        <v>17833.276290788155</v>
      </c>
      <c r="J86" s="9">
        <f>SUM('[1]Global CaseE100-OtherZoneSurfac'!$BB$338:$BB$361)/3600</f>
        <v>16758.388439969112</v>
      </c>
      <c r="K86" s="9">
        <f>SUM('[1]Global CaseE100-OtherZoneSurfac'!$BF$338:$BF$361)/3600</f>
        <v>11140.194131146818</v>
      </c>
      <c r="L86" s="9">
        <f>SUM('[1]Global CaseE100-OtherZoneSurfac'!$AT$338:$AT$361)/3600</f>
        <v>17791.664730757275</v>
      </c>
    </row>
    <row r="87" spans="1:12" ht="15.75" thickBot="1" x14ac:dyDescent="0.25">
      <c r="A87" s="26" t="s">
        <v>41</v>
      </c>
      <c r="B87" s="13">
        <v>16</v>
      </c>
      <c r="C87" s="17">
        <f>SUM('[1]Global CaseE100-OtherZoneSurfac'!$W$362:$W$385)/3600</f>
        <v>24000</v>
      </c>
      <c r="D87" s="17">
        <f>SUM('[1]Global CaseE100-OtherZoneSurfac'!$V$362:$V$385)/3600</f>
        <v>7200</v>
      </c>
      <c r="E87" s="17">
        <f t="shared" si="4"/>
        <v>16800</v>
      </c>
      <c r="F87" s="17">
        <f>SUM('[1]Global CaseE100-OtherZoneSurfac'!$AO$362:$AO$385)</f>
        <v>1048.7026097947323</v>
      </c>
      <c r="G87" s="16">
        <f t="shared" si="5"/>
        <v>25048.702609794731</v>
      </c>
      <c r="H87" s="16">
        <f t="shared" si="6"/>
        <v>7200</v>
      </c>
      <c r="I87" s="16">
        <f t="shared" si="7"/>
        <v>17848.702609794731</v>
      </c>
      <c r="J87" s="17">
        <f>SUM('[1]Global CaseE100-OtherZoneSurfac'!$AR$362:$AR$385)/3600</f>
        <v>25002.904337545282</v>
      </c>
      <c r="K87" s="17">
        <f>SUM('[1]Global CaseE100-OtherZoneSurfac'!$AV$362:$AV$385)/3600</f>
        <v>7200.260434091254</v>
      </c>
      <c r="L87" s="17">
        <f>SUM('[1]Global CaseE100-OtherZoneSurfac'!$AT$362:$AT$385)/3600</f>
        <v>17802.643903454024</v>
      </c>
    </row>
    <row r="88" spans="1:12" ht="15.75" thickTop="1" x14ac:dyDescent="0.2">
      <c r="C88" s="9"/>
      <c r="D88" s="9"/>
      <c r="E88" s="9"/>
      <c r="G88" s="8"/>
      <c r="H88" s="8"/>
      <c r="I88" s="8"/>
    </row>
    <row r="89" spans="1:12" x14ac:dyDescent="0.2">
      <c r="C89" s="9"/>
      <c r="D89" s="9"/>
      <c r="E89" s="9"/>
      <c r="G89" s="8"/>
      <c r="H89" s="8"/>
      <c r="I89" s="8"/>
    </row>
    <row r="90" spans="1:12" x14ac:dyDescent="0.2">
      <c r="C90" s="9"/>
      <c r="D90" s="9"/>
      <c r="E90" s="9"/>
      <c r="G90" s="8"/>
      <c r="H90" s="8"/>
      <c r="I90" s="8"/>
    </row>
    <row r="93" spans="1:12" ht="15.75" x14ac:dyDescent="0.25">
      <c r="C93" s="2" t="s">
        <v>45</v>
      </c>
    </row>
    <row r="94" spans="1:12" ht="120.75" customHeight="1" x14ac:dyDescent="0.25">
      <c r="A94" s="27" t="s">
        <v>55</v>
      </c>
      <c r="B94" s="3" t="s">
        <v>1</v>
      </c>
      <c r="C94" s="4" t="s">
        <v>73</v>
      </c>
      <c r="D94" s="4" t="s">
        <v>74</v>
      </c>
      <c r="E94" s="4" t="s">
        <v>71</v>
      </c>
      <c r="F94" s="4" t="s">
        <v>76</v>
      </c>
      <c r="G94" s="4" t="s">
        <v>75</v>
      </c>
      <c r="H94" s="4" t="s">
        <v>72</v>
      </c>
    </row>
    <row r="95" spans="1:12" ht="16.5" thickBot="1" x14ac:dyDescent="0.3">
      <c r="A95" s="13"/>
      <c r="B95" s="10"/>
      <c r="C95" s="10" t="s">
        <v>22</v>
      </c>
      <c r="D95" s="10" t="s">
        <v>22</v>
      </c>
      <c r="E95" s="10" t="s">
        <v>22</v>
      </c>
      <c r="F95" s="10" t="s">
        <v>18</v>
      </c>
      <c r="G95" s="10" t="s">
        <v>18</v>
      </c>
      <c r="H95" s="10" t="s">
        <v>18</v>
      </c>
    </row>
    <row r="96" spans="1:12" ht="16.5" thickTop="1" x14ac:dyDescent="0.25">
      <c r="A96"/>
      <c r="B96" s="3"/>
    </row>
    <row r="97" spans="1:8" x14ac:dyDescent="0.2">
      <c r="B97" s="6"/>
    </row>
    <row r="98" spans="1:8" hidden="1" x14ac:dyDescent="0.2">
      <c r="B98" s="7">
        <v>1</v>
      </c>
      <c r="C98" s="8">
        <f>J72-G72</f>
        <v>0</v>
      </c>
      <c r="D98" s="8">
        <f>K72-H72</f>
        <v>0</v>
      </c>
      <c r="E98" s="8">
        <f>L72-I72</f>
        <v>0</v>
      </c>
      <c r="F98" s="12">
        <f>IF(C72=0,0,C98/C72)</f>
        <v>0</v>
      </c>
      <c r="G98" s="12">
        <f>IF(D72=0,0,D98/D72)</f>
        <v>0</v>
      </c>
      <c r="H98" s="12">
        <f>IF(E72=0,0,E98/E72)</f>
        <v>0</v>
      </c>
    </row>
    <row r="99" spans="1:8" x14ac:dyDescent="0.2">
      <c r="A99" s="25" t="s">
        <v>34</v>
      </c>
      <c r="B99" s="7">
        <v>2</v>
      </c>
      <c r="C99" s="14">
        <f t="shared" ref="C99:C113" si="8">J73-G73</f>
        <v>0</v>
      </c>
      <c r="D99" s="14">
        <f t="shared" ref="D99:D113" si="9">K73-H73</f>
        <v>0</v>
      </c>
      <c r="E99" s="14">
        <f t="shared" ref="E99:E113" si="10">L73-I73</f>
        <v>0</v>
      </c>
      <c r="F99" s="12">
        <f>IF(C73=0,0,C99/G73)</f>
        <v>0</v>
      </c>
      <c r="G99" s="12">
        <f>IF(D73=0,0,D99/H73)</f>
        <v>0</v>
      </c>
      <c r="H99" s="12">
        <f>IF(E73=0,0,E99/I73)</f>
        <v>0</v>
      </c>
    </row>
    <row r="100" spans="1:8" hidden="1" x14ac:dyDescent="0.2">
      <c r="A100" s="25"/>
      <c r="B100" s="7">
        <v>3</v>
      </c>
      <c r="C100" s="14">
        <f t="shared" si="8"/>
        <v>-1195.8578275793698</v>
      </c>
      <c r="D100" s="14">
        <f t="shared" si="9"/>
        <v>12279.52080517831</v>
      </c>
      <c r="E100" s="14">
        <f t="shared" si="10"/>
        <v>-37.877405693860055</v>
      </c>
      <c r="F100" s="12">
        <f t="shared" ref="F100:F113" si="11">IF(C74=0,0,C100/G74)</f>
        <v>-4.7533935853573746E-2</v>
      </c>
      <c r="G100" s="12">
        <f t="shared" ref="G100:G113" si="12">IF(D74=0,0,D100/H74)</f>
        <v>0</v>
      </c>
      <c r="H100" s="12">
        <f t="shared" ref="H100:H113" si="13">IF(E74=0,0,E100/I74)</f>
        <v>-1.5055821277652967E-3</v>
      </c>
    </row>
    <row r="101" spans="1:8" x14ac:dyDescent="0.2">
      <c r="A101" s="25" t="s">
        <v>35</v>
      </c>
      <c r="B101" s="7">
        <v>4</v>
      </c>
      <c r="C101" s="14">
        <f t="shared" si="8"/>
        <v>2.1426967578008771E-7</v>
      </c>
      <c r="D101" s="14">
        <f t="shared" si="9"/>
        <v>2.037268131971357E-12</v>
      </c>
      <c r="E101" s="14">
        <f t="shared" si="10"/>
        <v>2.1426967578008771E-7</v>
      </c>
      <c r="F101" s="12">
        <f t="shared" si="11"/>
        <v>8.5201108266020083E-12</v>
      </c>
      <c r="G101" s="12">
        <f t="shared" si="12"/>
        <v>0</v>
      </c>
      <c r="H101" s="12">
        <f t="shared" si="13"/>
        <v>8.5201108266020083E-12</v>
      </c>
    </row>
    <row r="102" spans="1:8" hidden="1" x14ac:dyDescent="0.2">
      <c r="A102" s="25"/>
      <c r="B102" s="7">
        <v>5</v>
      </c>
      <c r="C102" s="14">
        <f t="shared" si="8"/>
        <v>-2190.4107193764721</v>
      </c>
      <c r="D102" s="14">
        <f t="shared" si="9"/>
        <v>23193.936367492821</v>
      </c>
      <c r="E102" s="14">
        <f t="shared" si="10"/>
        <v>1.3663375284522772E-6</v>
      </c>
      <c r="F102" s="12">
        <f t="shared" si="11"/>
        <v>-4.3642016232220519E-2</v>
      </c>
      <c r="G102" s="12">
        <f t="shared" si="12"/>
        <v>0</v>
      </c>
      <c r="H102" s="12">
        <f t="shared" si="13"/>
        <v>2.7223079246243233E-11</v>
      </c>
    </row>
    <row r="103" spans="1:8" x14ac:dyDescent="0.2">
      <c r="A103" s="25" t="s">
        <v>36</v>
      </c>
      <c r="B103" s="7">
        <v>6</v>
      </c>
      <c r="C103" s="14">
        <f t="shared" si="8"/>
        <v>2.7976057026535273E-8</v>
      </c>
      <c r="D103" s="14">
        <f t="shared" si="9"/>
        <v>3.8158355487717413E-12</v>
      </c>
      <c r="E103" s="14">
        <f t="shared" si="10"/>
        <v>2.7968781068921089E-8</v>
      </c>
      <c r="F103" s="12">
        <f t="shared" si="11"/>
        <v>5.5736902017104824E-13</v>
      </c>
      <c r="G103" s="12">
        <f t="shared" si="12"/>
        <v>0</v>
      </c>
      <c r="H103" s="12">
        <f t="shared" si="13"/>
        <v>5.5722406073797377E-13</v>
      </c>
    </row>
    <row r="104" spans="1:8" hidden="1" x14ac:dyDescent="0.2">
      <c r="A104" s="25"/>
      <c r="B104" s="7">
        <v>7</v>
      </c>
      <c r="C104" s="14">
        <f t="shared" si="8"/>
        <v>-3141.2254109631467</v>
      </c>
      <c r="D104" s="14">
        <f t="shared" si="9"/>
        <v>33252.102449633159</v>
      </c>
      <c r="E104" s="14">
        <f t="shared" si="10"/>
        <v>1.7081038095057011E-7</v>
      </c>
      <c r="F104" s="12">
        <f t="shared" si="11"/>
        <v>-4.180428777646341E-2</v>
      </c>
      <c r="G104" s="12">
        <f t="shared" si="12"/>
        <v>0</v>
      </c>
      <c r="H104" s="12">
        <f t="shared" si="13"/>
        <v>2.2731913143016247E-12</v>
      </c>
    </row>
    <row r="105" spans="1:8" x14ac:dyDescent="0.2">
      <c r="A105" s="25" t="s">
        <v>37</v>
      </c>
      <c r="B105" s="7">
        <v>8</v>
      </c>
      <c r="C105" s="14">
        <f t="shared" si="8"/>
        <v>-6.8394001573324203E-10</v>
      </c>
      <c r="D105" s="14">
        <f t="shared" si="9"/>
        <v>6.3381675216886567E-12</v>
      </c>
      <c r="E105" s="14">
        <f t="shared" si="10"/>
        <v>-6.8394001573324203E-10</v>
      </c>
      <c r="F105" s="12">
        <f t="shared" si="11"/>
        <v>-9.1022519467997321E-15</v>
      </c>
      <c r="G105" s="12">
        <f t="shared" si="12"/>
        <v>0</v>
      </c>
      <c r="H105" s="12">
        <f t="shared" si="13"/>
        <v>-9.1022519467997321E-15</v>
      </c>
    </row>
    <row r="106" spans="1:8" hidden="1" x14ac:dyDescent="0.2">
      <c r="A106" s="25"/>
      <c r="B106" s="7">
        <v>9</v>
      </c>
      <c r="C106" s="14">
        <f t="shared" si="8"/>
        <v>-4002.9501930479455</v>
      </c>
      <c r="D106" s="14">
        <f t="shared" si="9"/>
        <v>42389.168395606386</v>
      </c>
      <c r="E106" s="14">
        <f t="shared" si="10"/>
        <v>3.3818650990724564E-7</v>
      </c>
      <c r="F106" s="12">
        <f t="shared" si="11"/>
        <v>-4.0028321017600212E-2</v>
      </c>
      <c r="G106" s="12">
        <f t="shared" si="12"/>
        <v>0</v>
      </c>
      <c r="H106" s="12">
        <f t="shared" si="13"/>
        <v>3.3817653304553423E-12</v>
      </c>
    </row>
    <row r="107" spans="1:8" x14ac:dyDescent="0.2">
      <c r="A107" s="25" t="s">
        <v>38</v>
      </c>
      <c r="B107" s="7">
        <v>10</v>
      </c>
      <c r="C107" s="14">
        <f t="shared" si="8"/>
        <v>-5.4613337852060795E-8</v>
      </c>
      <c r="D107" s="14">
        <f t="shared" si="9"/>
        <v>8.6664739582273526E-12</v>
      </c>
      <c r="E107" s="14">
        <f t="shared" si="10"/>
        <v>-5.4613337852060795E-8</v>
      </c>
      <c r="F107" s="12">
        <f t="shared" si="11"/>
        <v>-5.4611348930872833E-13</v>
      </c>
      <c r="G107" s="12">
        <f t="shared" si="12"/>
        <v>0</v>
      </c>
      <c r="H107" s="12">
        <f t="shared" si="13"/>
        <v>-5.4611348930872833E-13</v>
      </c>
    </row>
    <row r="108" spans="1:8" hidden="1" x14ac:dyDescent="0.2">
      <c r="A108" s="25"/>
      <c r="B108" s="7">
        <v>11</v>
      </c>
      <c r="C108" s="14">
        <f t="shared" si="8"/>
        <v>-4800.4894691376103</v>
      </c>
      <c r="D108" s="14">
        <f t="shared" si="9"/>
        <v>50827.778545456502</v>
      </c>
      <c r="E108" s="14">
        <f t="shared" si="10"/>
        <v>7.150811143219471E-7</v>
      </c>
      <c r="F108" s="12">
        <f t="shared" si="11"/>
        <v>-3.8465309627629597E-2</v>
      </c>
      <c r="G108" s="12">
        <f t="shared" si="12"/>
        <v>0</v>
      </c>
      <c r="H108" s="12">
        <f t="shared" si="13"/>
        <v>5.7297941487215487E-12</v>
      </c>
    </row>
    <row r="109" spans="1:8" x14ac:dyDescent="0.2">
      <c r="A109" s="25" t="s">
        <v>39</v>
      </c>
      <c r="B109" s="7">
        <v>12</v>
      </c>
      <c r="C109" s="14">
        <f t="shared" si="8"/>
        <v>0.52895556033763569</v>
      </c>
      <c r="D109" s="14">
        <f t="shared" si="9"/>
        <v>0.53302379546997369</v>
      </c>
      <c r="E109" s="14">
        <f t="shared" si="10"/>
        <v>-4.0682351682335138E-3</v>
      </c>
      <c r="F109" s="12">
        <f t="shared" si="11"/>
        <v>4.2384867105871857E-6</v>
      </c>
      <c r="G109" s="12">
        <f t="shared" si="12"/>
        <v>0</v>
      </c>
      <c r="H109" s="12">
        <f t="shared" si="13"/>
        <v>-3.2598505411484381E-8</v>
      </c>
    </row>
    <row r="110" spans="1:8" hidden="1" x14ac:dyDescent="0.2">
      <c r="A110" s="25"/>
      <c r="B110" s="7">
        <v>13</v>
      </c>
      <c r="C110" s="14">
        <f t="shared" si="8"/>
        <v>-1148.9344525240049</v>
      </c>
      <c r="D110" s="14">
        <f t="shared" si="9"/>
        <v>12163.294272880465</v>
      </c>
      <c r="E110" s="14">
        <f t="shared" si="10"/>
        <v>-0.85421900000073947</v>
      </c>
      <c r="F110" s="12">
        <f t="shared" si="11"/>
        <v>-4.5686765822879824E-2</v>
      </c>
      <c r="G110" s="12">
        <f t="shared" si="12"/>
        <v>0</v>
      </c>
      <c r="H110" s="12">
        <f t="shared" si="13"/>
        <v>-3.3967563013498353E-5</v>
      </c>
    </row>
    <row r="111" spans="1:8" x14ac:dyDescent="0.2">
      <c r="A111" s="25" t="s">
        <v>40</v>
      </c>
      <c r="B111" s="7">
        <v>14</v>
      </c>
      <c r="C111" s="14">
        <f t="shared" si="8"/>
        <v>-6.9689122028648853E-8</v>
      </c>
      <c r="D111" s="14">
        <f t="shared" si="9"/>
        <v>7.4376455611652742E-13</v>
      </c>
      <c r="E111" s="14">
        <f t="shared" si="10"/>
        <v>-6.9689122028648853E-8</v>
      </c>
      <c r="F111" s="12">
        <f t="shared" si="11"/>
        <v>-2.7710534707838127E-12</v>
      </c>
      <c r="G111" s="12">
        <f t="shared" si="12"/>
        <v>0</v>
      </c>
      <c r="H111" s="12">
        <f t="shared" si="13"/>
        <v>-2.7710534707838127E-12</v>
      </c>
    </row>
    <row r="112" spans="1:8" hidden="1" x14ac:dyDescent="0.2">
      <c r="A112" s="25"/>
      <c r="B112" s="7">
        <v>15</v>
      </c>
      <c r="C112" s="14">
        <f t="shared" si="8"/>
        <v>-8274.8878508190428</v>
      </c>
      <c r="D112" s="14">
        <f t="shared" si="9"/>
        <v>3940.1941311468181</v>
      </c>
      <c r="E112" s="14">
        <f t="shared" si="10"/>
        <v>-41.611560030880355</v>
      </c>
      <c r="F112" s="12">
        <f t="shared" si="11"/>
        <v>-0.33055552755849499</v>
      </c>
      <c r="G112" s="12">
        <f t="shared" si="12"/>
        <v>0.54724918488150254</v>
      </c>
      <c r="H112" s="12">
        <f t="shared" si="13"/>
        <v>-2.3333659700194831E-3</v>
      </c>
    </row>
    <row r="113" spans="1:10" ht="15.75" thickBot="1" x14ac:dyDescent="0.25">
      <c r="A113" s="26" t="s">
        <v>41</v>
      </c>
      <c r="B113" s="13">
        <v>16</v>
      </c>
      <c r="C113" s="18">
        <f t="shared" si="8"/>
        <v>-45.798272249448928</v>
      </c>
      <c r="D113" s="18">
        <f t="shared" si="9"/>
        <v>0.26043409125395556</v>
      </c>
      <c r="E113" s="18">
        <f t="shared" si="10"/>
        <v>-46.058706340707431</v>
      </c>
      <c r="F113" s="19">
        <f t="shared" si="11"/>
        <v>-1.8283690362286685E-3</v>
      </c>
      <c r="G113" s="19">
        <f t="shared" si="12"/>
        <v>3.6171401563049383E-5</v>
      </c>
      <c r="H113" s="19">
        <f t="shared" si="13"/>
        <v>-2.5805072417662478E-3</v>
      </c>
    </row>
    <row r="114" spans="1:10" ht="15.75" thickTop="1" x14ac:dyDescent="0.2"/>
    <row r="121" spans="1:10" ht="18" x14ac:dyDescent="0.25">
      <c r="A121" s="1" t="s">
        <v>11</v>
      </c>
    </row>
    <row r="122" spans="1:10" ht="18" x14ac:dyDescent="0.25">
      <c r="A122" s="1" t="s">
        <v>60</v>
      </c>
    </row>
    <row r="123" spans="1:10" ht="18" x14ac:dyDescent="0.25">
      <c r="A123" s="1"/>
      <c r="B123" s="1"/>
    </row>
    <row r="125" spans="1:10" ht="15" customHeight="1" x14ac:dyDescent="0.25">
      <c r="C125" s="2" t="s">
        <v>44</v>
      </c>
      <c r="G125" s="2" t="s">
        <v>68</v>
      </c>
    </row>
    <row r="126" spans="1:10" ht="103.5" customHeight="1" x14ac:dyDescent="0.25">
      <c r="A126" s="27" t="s">
        <v>55</v>
      </c>
      <c r="B126" s="3" t="s">
        <v>1</v>
      </c>
      <c r="C126" s="4" t="s">
        <v>23</v>
      </c>
      <c r="D126" s="4" t="s">
        <v>24</v>
      </c>
      <c r="E126" s="4" t="s">
        <v>25</v>
      </c>
      <c r="G126" s="4" t="s">
        <v>29</v>
      </c>
      <c r="H126" s="4" t="s">
        <v>30</v>
      </c>
      <c r="I126" s="4" t="s">
        <v>31</v>
      </c>
    </row>
    <row r="127" spans="1:10" ht="16.5" thickBot="1" x14ac:dyDescent="0.3">
      <c r="A127" s="13"/>
      <c r="B127" s="10"/>
      <c r="C127" s="10" t="s">
        <v>22</v>
      </c>
      <c r="D127" s="10" t="s">
        <v>22</v>
      </c>
      <c r="E127" s="10" t="s">
        <v>22</v>
      </c>
      <c r="F127" s="13"/>
      <c r="G127" s="10" t="s">
        <v>22</v>
      </c>
      <c r="H127" s="10" t="s">
        <v>22</v>
      </c>
      <c r="I127" s="10" t="s">
        <v>22</v>
      </c>
      <c r="J127" s="15"/>
    </row>
    <row r="128" spans="1:10" ht="16.5" thickTop="1" x14ac:dyDescent="0.25">
      <c r="A128"/>
      <c r="B128" s="3"/>
    </row>
    <row r="129" spans="1:9" x14ac:dyDescent="0.2">
      <c r="B129" s="6"/>
    </row>
    <row r="130" spans="1:9" hidden="1" x14ac:dyDescent="0.2">
      <c r="B130" s="7">
        <v>1</v>
      </c>
      <c r="C130" s="8">
        <f>SUM('[1]Global CaseE100-OtherZoneSurfac'!$U$2:$U$25)/3600</f>
        <v>0</v>
      </c>
      <c r="D130" s="8">
        <f>SUM('[1]Global CaseE100-OtherZoneSurfac'!$T$2:$T$25)/3600</f>
        <v>0</v>
      </c>
      <c r="E130" s="8">
        <f t="shared" ref="E130:E145" si="14">C130-D130</f>
        <v>0</v>
      </c>
      <c r="G130" s="8">
        <f>SUM('[1]Global CaseE100-OtherZoneSurfac'!$AQ$2:$AQ$25)/3600</f>
        <v>0</v>
      </c>
      <c r="H130" s="8">
        <f>SUM('[1]Global CaseE100-OtherZoneSurfac'!$AU$2:$AU$25)/3600</f>
        <v>0</v>
      </c>
      <c r="I130" s="8">
        <f>SUM('[1]Global CaseE100-OtherZoneSurfac'!$AS$2:$AS$25)/3600</f>
        <v>0</v>
      </c>
    </row>
    <row r="131" spans="1:9" x14ac:dyDescent="0.2">
      <c r="A131" s="25" t="s">
        <v>34</v>
      </c>
      <c r="B131" s="7">
        <v>2</v>
      </c>
      <c r="C131" s="8">
        <f>SUM('[1]Global CaseE100-OtherZoneSurfac'!$W$26:$W$49)/3600</f>
        <v>0</v>
      </c>
      <c r="D131" s="8">
        <f>SUM('[1]Global CaseE100-OtherZoneSurfac'!$V$26:$V$49)/3600</f>
        <v>0</v>
      </c>
      <c r="E131" s="8">
        <f t="shared" si="14"/>
        <v>0</v>
      </c>
      <c r="G131" s="8">
        <f>SUM('[1]Global CaseE100-OtherZoneSurfac'!$AZ$26:$AZ$49)/3600</f>
        <v>0</v>
      </c>
      <c r="H131" s="8">
        <f>SUM('[1]Global CaseE100-OtherZoneSurfac'!$BD$26:$BD$49)/3600</f>
        <v>0</v>
      </c>
      <c r="I131" s="8">
        <f>SUM('[1]Global CaseE100-OtherZoneSurfac'!$BB$26:$BB$49)/3600</f>
        <v>0</v>
      </c>
    </row>
    <row r="132" spans="1:9" hidden="1" x14ac:dyDescent="0.2">
      <c r="A132" s="25"/>
      <c r="B132" s="7">
        <v>3</v>
      </c>
      <c r="C132" s="8">
        <f>SUM('[1]Global CaseE100-OtherZoneSurfac'!$W$50:$W$73)/3600</f>
        <v>24000</v>
      </c>
      <c r="D132" s="8">
        <f>SUM('[1]Global CaseE100-OtherZoneSurfac'!$V$50:$V$73)/3600</f>
        <v>0</v>
      </c>
      <c r="E132" s="8">
        <f t="shared" si="14"/>
        <v>24000</v>
      </c>
      <c r="G132" s="8">
        <f>SUM('[1]Global CaseE100-OtherZoneSurfac'!$AS$50:$AS$73)/3600</f>
        <v>6.9778063933865653</v>
      </c>
      <c r="H132" s="8">
        <f>SUM('[1]Global CaseE100-OtherZoneSurfac'!$BD$50:$BD$73)/3600</f>
        <v>373.6457289701525</v>
      </c>
      <c r="I132" s="8">
        <f>SUM('[1]Global CaseE100-OtherZoneSurfac'!$BB$50:$BB$73)/3600</f>
        <v>23962.122594306136</v>
      </c>
    </row>
    <row r="133" spans="1:9" x14ac:dyDescent="0.2">
      <c r="A133" s="25" t="s">
        <v>35</v>
      </c>
      <c r="B133" s="7">
        <v>4</v>
      </c>
      <c r="C133" s="8">
        <f>SUM('[1]Global CaseE100-OtherZoneSurfac'!$W$74:$W$97)/3600</f>
        <v>24000</v>
      </c>
      <c r="D133" s="8">
        <f>SUM('[1]Global CaseE100-OtherZoneSurfac'!$V$74:$V$97)/3600</f>
        <v>0</v>
      </c>
      <c r="E133" s="8">
        <f t="shared" si="14"/>
        <v>24000</v>
      </c>
      <c r="G133" s="8">
        <f>SUM('[1]Global CaseE100-OtherZoneSurfac'!$AZ$74:$AZ$97)/3600</f>
        <v>24000.000000214284</v>
      </c>
      <c r="H133" s="8">
        <f>SUM('[1]Global CaseE100-OtherZoneSurfac'!$BD$74:$BD$97)/3600</f>
        <v>1.3358203432289869E-12</v>
      </c>
      <c r="I133" s="8">
        <f>SUM('[1]Global CaseE100-OtherZoneSurfac'!$BB$74:$BB$97)/3600</f>
        <v>24000.000000214277</v>
      </c>
    </row>
    <row r="134" spans="1:9" hidden="1" x14ac:dyDescent="0.2">
      <c r="A134" s="25"/>
      <c r="B134" s="7">
        <v>5</v>
      </c>
      <c r="C134" s="8">
        <f>SUM('[1]Global CaseE100-OtherZoneSurfac'!$W$98:$W$121)/3600</f>
        <v>48000</v>
      </c>
      <c r="D134" s="8">
        <f>SUM('[1]Global CaseE100-OtherZoneSurfac'!$V$98:$V$121)/3600</f>
        <v>0</v>
      </c>
      <c r="E134" s="8">
        <f t="shared" si="14"/>
        <v>48000</v>
      </c>
      <c r="G134" s="8">
        <f>SUM('[1]Global CaseE100-OtherZoneSurfac'!$AS$98:$AS$121)/3600</f>
        <v>13.941780756141421</v>
      </c>
      <c r="H134" s="8">
        <f>SUM('[1]Global CaseE100-OtherZoneSurfac'!$BD$98:$BD$121)/3600</f>
        <v>6.9348971010185697E-12</v>
      </c>
      <c r="I134" s="8">
        <f>SUM('[1]Global CaseE100-OtherZoneSurfac'!$BB$98:$BB$121)/3600</f>
        <v>48000.00000136633</v>
      </c>
    </row>
    <row r="135" spans="1:9" x14ac:dyDescent="0.2">
      <c r="A135" s="25" t="s">
        <v>36</v>
      </c>
      <c r="B135" s="7">
        <v>6</v>
      </c>
      <c r="C135" s="8">
        <f>SUM('[1]Global CaseE100-OtherZoneSurfac'!$W$122:$W$145)/3600</f>
        <v>48000</v>
      </c>
      <c r="D135" s="8">
        <f>SUM('[1]Global CaseE100-OtherZoneSurfac'!$V$122:$V$145)/3600</f>
        <v>0</v>
      </c>
      <c r="E135" s="8">
        <f t="shared" si="14"/>
        <v>48000</v>
      </c>
      <c r="G135" s="8">
        <f>SUM('[1]Global CaseE100-OtherZoneSurfac'!$AZ$122:$AZ$145)/3600</f>
        <v>48000.000000027998</v>
      </c>
      <c r="H135" s="38">
        <f>SUM('[1]Global CaseE100-OtherZoneSurfac'!$BD$122:$BD$145)/3600</f>
        <v>5.3432813729159429E-12</v>
      </c>
      <c r="I135" s="8">
        <f>SUM('[1]Global CaseE100-OtherZoneSurfac'!$BB$122:$BB$145)/3600</f>
        <v>48000.000000027991</v>
      </c>
    </row>
    <row r="136" spans="1:9" hidden="1" x14ac:dyDescent="0.2">
      <c r="A136" s="25"/>
      <c r="B136" s="7">
        <v>7</v>
      </c>
      <c r="C136" s="8">
        <f>SUM('[1]Global CaseE100-OtherZoneSurfac'!$W$146:$W$169)/3600</f>
        <v>72000</v>
      </c>
      <c r="D136" s="8">
        <f>SUM('[1]Global CaseE100-OtherZoneSurfac'!$V$146:$V$169)/3600</f>
        <v>0</v>
      </c>
      <c r="E136" s="8">
        <f t="shared" si="14"/>
        <v>72000</v>
      </c>
      <c r="G136" s="8">
        <f>SUM('[1]Global CaseE100-OtherZoneSurfac'!$AS$146:$AS$169)/3600</f>
        <v>20.872562614251304</v>
      </c>
      <c r="H136" s="8">
        <f>SUM('[1]Global CaseE100-OtherZoneSurfac'!$BD$146:$BD$169)/3600</f>
        <v>5.9117155615240279E-12</v>
      </c>
      <c r="I136" s="8">
        <f>SUM('[1]Global CaseE100-OtherZoneSurfac'!$BB$146:$BB$169)/3600</f>
        <v>72000.000000170752</v>
      </c>
    </row>
    <row r="137" spans="1:9" x14ac:dyDescent="0.2">
      <c r="A137" s="25" t="s">
        <v>37</v>
      </c>
      <c r="B137" s="7">
        <v>8</v>
      </c>
      <c r="C137" s="8">
        <f>SUM('[1]Global CaseE100-OtherZoneSurfac'!$W$170:$W$193)/3600</f>
        <v>72000</v>
      </c>
      <c r="D137" s="8">
        <f>SUM('[1]Global CaseE100-OtherZoneSurfac'!$V$170:$V$193)/3600</f>
        <v>0</v>
      </c>
      <c r="E137" s="8">
        <f t="shared" si="14"/>
        <v>72000</v>
      </c>
      <c r="G137" s="8">
        <f>SUM('[1]Global CaseE100-OtherZoneSurfac'!$AZ$170:$AZ$193)/3600</f>
        <v>71999.999999999316</v>
      </c>
      <c r="H137" s="38">
        <f>SUM('[1]Global CaseE100-OtherZoneSurfac'!$BD$170:$BD$193)/3600</f>
        <v>5.2295945351943333E-12</v>
      </c>
      <c r="I137" s="8">
        <f>SUM('[1]Global CaseE100-OtherZoneSurfac'!$BB$170:$BB$193)/3600</f>
        <v>71999.999999999316</v>
      </c>
    </row>
    <row r="138" spans="1:9" hidden="1" x14ac:dyDescent="0.2">
      <c r="A138" s="25"/>
      <c r="B138" s="7">
        <v>9</v>
      </c>
      <c r="C138" s="8">
        <f>SUM('[1]Global CaseE100-OtherZoneSurfac'!$W$194:$W$217)/3600</f>
        <v>96000</v>
      </c>
      <c r="D138" s="8">
        <f>SUM('[1]Global CaseE100-OtherZoneSurfac'!$V$194:$V$217)/3600</f>
        <v>0</v>
      </c>
      <c r="E138" s="8">
        <f t="shared" si="14"/>
        <v>96000</v>
      </c>
      <c r="G138" s="8">
        <f>SUM('[1]Global CaseE100-OtherZoneSurfac'!$AS$194:$AS$217)/3600</f>
        <v>27.778597276034546</v>
      </c>
      <c r="H138" s="8">
        <f>SUM('[1]Global CaseE100-OtherZoneSurfac'!$BD$194:$BD$217)/3600</f>
        <v>8.7538865045644165E-12</v>
      </c>
      <c r="I138" s="8">
        <f>SUM('[1]Global CaseE100-OtherZoneSurfac'!$BB$194:$BB$217)/3600</f>
        <v>96000.000000338201</v>
      </c>
    </row>
    <row r="139" spans="1:9" x14ac:dyDescent="0.2">
      <c r="A139" s="25" t="s">
        <v>38</v>
      </c>
      <c r="B139" s="7">
        <v>10</v>
      </c>
      <c r="C139" s="8">
        <f>SUM('[1]Global CaseE100-OtherZoneSurfac'!$W$218:$W$241)/3600</f>
        <v>96000</v>
      </c>
      <c r="D139" s="8">
        <f>SUM('[1]Global CaseE100-OtherZoneSurfac'!$V$218:$V$241)/3600</f>
        <v>0</v>
      </c>
      <c r="E139" s="8">
        <f t="shared" si="14"/>
        <v>96000</v>
      </c>
      <c r="G139" s="8">
        <f>SUM('[1]Global CaseE100-OtherZoneSurfac'!$AZ$218:$AZ$241)/3600</f>
        <v>95999.999999945372</v>
      </c>
      <c r="H139" s="8">
        <f>SUM('[1]Global CaseE100-OtherZoneSurfac'!$BD$218:$BD$241)/3600</f>
        <v>6.0254023992456375E-12</v>
      </c>
      <c r="I139" s="8">
        <f>SUM('[1]Global CaseE100-OtherZoneSurfac'!$BB$218:$BB$241)/3600</f>
        <v>95999.999999945372</v>
      </c>
    </row>
    <row r="140" spans="1:9" hidden="1" x14ac:dyDescent="0.2">
      <c r="A140" s="25"/>
      <c r="B140" s="7">
        <v>11</v>
      </c>
      <c r="C140" s="8">
        <f>SUM('[1]Global CaseE100-OtherZoneSurfac'!$W$242:$W$265)/3600</f>
        <v>120000</v>
      </c>
      <c r="D140" s="8">
        <f>SUM('[1]Global CaseE100-OtherZoneSurfac'!$V$242:$V$265)/3600</f>
        <v>0</v>
      </c>
      <c r="E140" s="8">
        <f t="shared" si="14"/>
        <v>120000</v>
      </c>
      <c r="G140" s="8">
        <f>SUM('[1]Global CaseE100-OtherZoneSurfac'!$AS$242:$AS$265)/3600</f>
        <v>34.666802630713278</v>
      </c>
      <c r="H140" s="8">
        <f>SUM('[1]Global CaseE100-OtherZoneSurfac'!$BD$242:$BD$265)/3600</f>
        <v>1.0004441719502207E-11</v>
      </c>
      <c r="I140" s="8">
        <f>SUM('[1]Global CaseE100-OtherZoneSurfac'!$BB$242:$BB$265)/3600</f>
        <v>120000.00000071507</v>
      </c>
    </row>
    <row r="141" spans="1:9" x14ac:dyDescent="0.2">
      <c r="A141" s="25" t="s">
        <v>39</v>
      </c>
      <c r="B141" s="7">
        <v>12</v>
      </c>
      <c r="C141" s="8">
        <f>SUM('[1]Global CaseE100-OtherZoneSurfac'!$W$266:$W$289)/3600</f>
        <v>120000</v>
      </c>
      <c r="D141" s="8">
        <f>SUM('[1]Global CaseE100-OtherZoneSurfac'!$V$266:$V$289)/3600</f>
        <v>0</v>
      </c>
      <c r="E141" s="8">
        <f t="shared" si="14"/>
        <v>120000</v>
      </c>
      <c r="G141" s="8">
        <f>SUM('[1]Global CaseE100-OtherZoneSurfac'!$AZ$266:$AZ$289)/3600</f>
        <v>120000.52895556037</v>
      </c>
      <c r="H141" s="8">
        <f>SUM('[1]Global CaseE100-OtherZoneSurfac'!$BD$266:$BD$289)/3600</f>
        <v>0.53302379547062761</v>
      </c>
      <c r="I141" s="8">
        <f>SUM('[1]Global CaseE100-OtherZoneSurfac'!$BB$266:$BB$289)/3600</f>
        <v>119999.99593176489</v>
      </c>
    </row>
    <row r="142" spans="1:9" hidden="1" x14ac:dyDescent="0.2">
      <c r="A142" s="25"/>
      <c r="B142" s="7">
        <v>13</v>
      </c>
      <c r="C142" s="9">
        <f>SUM('[1]Global CaseE100-OtherZoneSurfac'!$W$290:$W$313)/3600</f>
        <v>24000</v>
      </c>
      <c r="D142" s="9">
        <f>SUM('[1]Global CaseE100-OtherZoneSurfac'!$V$290:$V$313)/3600</f>
        <v>0</v>
      </c>
      <c r="E142" s="9">
        <f t="shared" si="14"/>
        <v>24000</v>
      </c>
      <c r="G142" s="8">
        <f>SUM('[1]Global CaseE100-OtherZoneSurfac'!$AS$290:$AS$313)/3600</f>
        <v>6.9853405595900062</v>
      </c>
      <c r="H142" s="8">
        <f>SUM('[1]Global CaseE100-OtherZoneSurfac'!$BD$290:$BD$313)/3600</f>
        <v>1.2273406802590343</v>
      </c>
      <c r="I142" s="8">
        <f>SUM('[1]Global CaseE100-OtherZoneSurfac'!$BB$290:$BB$313)/3600</f>
        <v>23999.145781000014</v>
      </c>
    </row>
    <row r="143" spans="1:9" x14ac:dyDescent="0.2">
      <c r="A143" s="25" t="s">
        <v>40</v>
      </c>
      <c r="B143" s="7">
        <v>14</v>
      </c>
      <c r="C143" s="9">
        <f>SUM('[1]Global CaseE100-OtherZoneSurfac'!$W$314:$W$337)/3600</f>
        <v>24000</v>
      </c>
      <c r="D143" s="9">
        <f>SUM('[1]Global CaseE100-OtherZoneSurfac'!$V$314:$V$337)/3600</f>
        <v>0</v>
      </c>
      <c r="E143" s="9">
        <f t="shared" si="14"/>
        <v>24000</v>
      </c>
      <c r="G143" s="8">
        <f>SUM('[1]Global CaseE100-OtherZoneSurfac'!$AZ$314:$AZ$337)/3600</f>
        <v>23999.999999930325</v>
      </c>
      <c r="H143" s="8">
        <f>SUM('[1]Global CaseE100-OtherZoneSurfac'!$BD$314:$BD$337)/3600</f>
        <v>1.5347723092418136E-12</v>
      </c>
      <c r="I143" s="8">
        <f>SUM('[1]Global CaseE100-OtherZoneSurfac'!$BB$314:$BB$337)/3600</f>
        <v>23999.999999930322</v>
      </c>
    </row>
    <row r="144" spans="1:9" hidden="1" x14ac:dyDescent="0.2">
      <c r="A144" s="25"/>
      <c r="B144" s="7">
        <v>15</v>
      </c>
      <c r="C144" s="9">
        <f>SUM('[1]Global CaseE100-OtherZoneSurfac'!$W$338:$W$361)/3600</f>
        <v>24000</v>
      </c>
      <c r="D144" s="9">
        <f>SUM('[1]Global CaseE100-OtherZoneSurfac'!$V$338:$V$361)/3600</f>
        <v>7200</v>
      </c>
      <c r="E144" s="9">
        <f t="shared" si="14"/>
        <v>16800</v>
      </c>
      <c r="G144" s="8">
        <f>SUM('[1]Global CaseE100-OtherZoneSurfac'!$AS$338:$AS$361)/3600</f>
        <v>4.942129091877022</v>
      </c>
      <c r="H144" s="8">
        <f>SUM('[1]Global CaseE100-OtherZoneSurfac'!$BD$338:$BD$361)/3600</f>
        <v>6716.7714669382076</v>
      </c>
      <c r="I144" s="8">
        <f>SUM('[1]Global CaseE100-OtherZoneSurfac'!$BB$338:$BB$361)/3600</f>
        <v>16758.388439969112</v>
      </c>
    </row>
    <row r="145" spans="1:9" ht="15.75" thickBot="1" x14ac:dyDescent="0.25">
      <c r="A145" s="26" t="s">
        <v>41</v>
      </c>
      <c r="B145" s="13">
        <v>16</v>
      </c>
      <c r="C145" s="17">
        <f>SUM('[1]Global CaseE100-OtherZoneSurfac'!$W$362:$W$385)/3600</f>
        <v>24000</v>
      </c>
      <c r="D145" s="17">
        <f>SUM('[1]Global CaseE100-OtherZoneSurfac'!$V$362:$V$385)/3600</f>
        <v>7200</v>
      </c>
      <c r="E145" s="17">
        <f t="shared" si="14"/>
        <v>16800</v>
      </c>
      <c r="F145" s="13"/>
      <c r="G145" s="16">
        <f>SUM('[1]Global CaseE100-OtherZoneSurfac'!$AZ$362:$AZ$385)/3600</f>
        <v>23954.201727750537</v>
      </c>
      <c r="H145" s="16">
        <f>SUM('[1]Global CaseE100-OtherZoneSurfac'!$BD$362:$BD$385)/3600</f>
        <v>7200.2604340912567</v>
      </c>
      <c r="I145" s="16">
        <f>SUM('[1]Global CaseE100-OtherZoneSurfac'!$BB$362:$BB$385)/3600</f>
        <v>16753.941293659293</v>
      </c>
    </row>
    <row r="146" spans="1:9" ht="15.75" thickTop="1" x14ac:dyDescent="0.2"/>
    <row r="151" spans="1:9" ht="15.75" x14ac:dyDescent="0.25">
      <c r="C151" s="2" t="s">
        <v>46</v>
      </c>
    </row>
    <row r="152" spans="1:9" ht="119.25" customHeight="1" x14ac:dyDescent="0.25">
      <c r="A152" s="27" t="s">
        <v>55</v>
      </c>
      <c r="B152" s="3" t="s">
        <v>1</v>
      </c>
      <c r="C152" s="4" t="s">
        <v>79</v>
      </c>
      <c r="D152" s="4" t="s">
        <v>80</v>
      </c>
      <c r="E152" s="4" t="s">
        <v>77</v>
      </c>
      <c r="F152" s="4" t="s">
        <v>82</v>
      </c>
      <c r="G152" s="4" t="s">
        <v>81</v>
      </c>
      <c r="H152" s="4" t="s">
        <v>78</v>
      </c>
    </row>
    <row r="153" spans="1:9" ht="16.5" thickBot="1" x14ac:dyDescent="0.3">
      <c r="A153" s="13"/>
      <c r="B153" s="10"/>
      <c r="C153" s="10" t="s">
        <v>22</v>
      </c>
      <c r="D153" s="10" t="s">
        <v>22</v>
      </c>
      <c r="E153" s="10" t="s">
        <v>22</v>
      </c>
      <c r="F153" s="10" t="s">
        <v>18</v>
      </c>
      <c r="G153" s="10" t="s">
        <v>18</v>
      </c>
      <c r="H153" s="10" t="s">
        <v>18</v>
      </c>
    </row>
    <row r="154" spans="1:9" ht="15" customHeight="1" thickTop="1" x14ac:dyDescent="0.25">
      <c r="A154"/>
      <c r="B154" s="3"/>
    </row>
    <row r="155" spans="1:9" hidden="1" x14ac:dyDescent="0.2">
      <c r="B155" s="6"/>
    </row>
    <row r="156" spans="1:9" hidden="1" x14ac:dyDescent="0.2">
      <c r="B156" s="7">
        <v>1</v>
      </c>
      <c r="C156" s="8">
        <f t="shared" ref="C156:C171" si="15">G130-C130</f>
        <v>0</v>
      </c>
      <c r="D156" s="8">
        <f t="shared" ref="D156:D171" si="16">H130-D130</f>
        <v>0</v>
      </c>
      <c r="E156" s="8">
        <f t="shared" ref="E156:E171" si="17">I130-E130</f>
        <v>0</v>
      </c>
      <c r="F156" s="12">
        <f>IF(C130=0,0,C156/C130)</f>
        <v>0</v>
      </c>
      <c r="G156" s="12">
        <f>IF(D130=0,0,D156/D130)</f>
        <v>0</v>
      </c>
      <c r="H156" s="12">
        <f>IF(E130=0,0,E156/E130)</f>
        <v>0</v>
      </c>
    </row>
    <row r="157" spans="1:9" x14ac:dyDescent="0.2">
      <c r="A157" s="25" t="s">
        <v>34</v>
      </c>
      <c r="B157" s="7">
        <v>2</v>
      </c>
      <c r="C157" s="14">
        <f t="shared" si="15"/>
        <v>0</v>
      </c>
      <c r="D157" s="14">
        <f t="shared" si="16"/>
        <v>0</v>
      </c>
      <c r="E157" s="14">
        <f t="shared" si="17"/>
        <v>0</v>
      </c>
      <c r="F157" s="12">
        <f t="shared" ref="F157:F171" si="18">IF(C131=0,0,C157/C131)</f>
        <v>0</v>
      </c>
      <c r="G157" s="12">
        <f t="shared" ref="G157:G171" si="19">IF(D131=0,0,D157/D131)</f>
        <v>0</v>
      </c>
      <c r="H157" s="12">
        <f t="shared" ref="H157:H171" si="20">IF(E131=0,0,E157/E131)</f>
        <v>0</v>
      </c>
    </row>
    <row r="158" spans="1:9" hidden="1" x14ac:dyDescent="0.2">
      <c r="A158" s="25"/>
      <c r="B158" s="7">
        <v>3</v>
      </c>
      <c r="C158" s="14">
        <f t="shared" si="15"/>
        <v>-23993.022193606612</v>
      </c>
      <c r="D158" s="14">
        <f t="shared" si="16"/>
        <v>373.6457289701525</v>
      </c>
      <c r="E158" s="14">
        <f t="shared" si="17"/>
        <v>-37.877405693863693</v>
      </c>
      <c r="F158" s="12">
        <f t="shared" si="18"/>
        <v>-0.99970925806694211</v>
      </c>
      <c r="G158" s="12">
        <f t="shared" si="19"/>
        <v>0</v>
      </c>
      <c r="H158" s="12">
        <f t="shared" si="20"/>
        <v>-1.5782252372443205E-3</v>
      </c>
    </row>
    <row r="159" spans="1:9" x14ac:dyDescent="0.2">
      <c r="A159" s="25" t="s">
        <v>35</v>
      </c>
      <c r="B159" s="7">
        <v>4</v>
      </c>
      <c r="C159" s="14">
        <f t="shared" si="15"/>
        <v>2.1428422769531608E-7</v>
      </c>
      <c r="D159" s="14">
        <f t="shared" si="16"/>
        <v>1.3358203432289869E-12</v>
      </c>
      <c r="E159" s="14">
        <f t="shared" si="17"/>
        <v>2.1427695173770189E-7</v>
      </c>
      <c r="F159" s="12">
        <f t="shared" si="18"/>
        <v>8.9285094873048367E-12</v>
      </c>
      <c r="G159" s="12">
        <f t="shared" si="19"/>
        <v>0</v>
      </c>
      <c r="H159" s="12">
        <f t="shared" si="20"/>
        <v>8.9282063224042453E-12</v>
      </c>
    </row>
    <row r="160" spans="1:9" hidden="1" x14ac:dyDescent="0.2">
      <c r="A160" s="25"/>
      <c r="B160" s="7">
        <v>5</v>
      </c>
      <c r="C160" s="14">
        <f t="shared" si="15"/>
        <v>-47986.05821924386</v>
      </c>
      <c r="D160" s="14">
        <f t="shared" si="16"/>
        <v>6.9348971010185697E-12</v>
      </c>
      <c r="E160" s="14">
        <f t="shared" si="17"/>
        <v>1.366330252494663E-6</v>
      </c>
      <c r="F160" s="12">
        <f t="shared" si="18"/>
        <v>-0.99970954623424713</v>
      </c>
      <c r="G160" s="12">
        <f t="shared" si="19"/>
        <v>0</v>
      </c>
      <c r="H160" s="12">
        <f t="shared" si="20"/>
        <v>2.8465213593638812E-11</v>
      </c>
    </row>
    <row r="161" spans="1:8" x14ac:dyDescent="0.2">
      <c r="A161" s="25" t="s">
        <v>36</v>
      </c>
      <c r="B161" s="7">
        <v>6</v>
      </c>
      <c r="C161" s="14">
        <f t="shared" si="15"/>
        <v>2.7997884899377823E-8</v>
      </c>
      <c r="D161" s="14">
        <f t="shared" si="16"/>
        <v>5.3432813729159429E-12</v>
      </c>
      <c r="E161" s="14">
        <f t="shared" si="17"/>
        <v>2.7990608941763639E-8</v>
      </c>
      <c r="F161" s="12">
        <f t="shared" si="18"/>
        <v>5.8328926873703796E-13</v>
      </c>
      <c r="G161" s="12">
        <f t="shared" si="19"/>
        <v>0</v>
      </c>
      <c r="H161" s="12">
        <f t="shared" si="20"/>
        <v>5.8313768628674248E-13</v>
      </c>
    </row>
    <row r="162" spans="1:8" hidden="1" x14ac:dyDescent="0.2">
      <c r="A162" s="25"/>
      <c r="B162" s="7">
        <v>7</v>
      </c>
      <c r="C162" s="14">
        <f t="shared" si="15"/>
        <v>-71979.127437385745</v>
      </c>
      <c r="D162" s="14">
        <f t="shared" si="16"/>
        <v>5.9117155615240279E-12</v>
      </c>
      <c r="E162" s="14">
        <f t="shared" si="17"/>
        <v>1.7075217328965664E-7</v>
      </c>
      <c r="F162" s="12">
        <f t="shared" si="18"/>
        <v>-0.99971010329702426</v>
      </c>
      <c r="G162" s="12">
        <f t="shared" si="19"/>
        <v>0</v>
      </c>
      <c r="H162" s="12">
        <f t="shared" si="20"/>
        <v>2.3715579623563421E-12</v>
      </c>
    </row>
    <row r="163" spans="1:8" x14ac:dyDescent="0.2">
      <c r="A163" s="25" t="s">
        <v>37</v>
      </c>
      <c r="B163" s="7">
        <v>8</v>
      </c>
      <c r="C163" s="14">
        <f t="shared" si="15"/>
        <v>-6.8394001573324203E-10</v>
      </c>
      <c r="D163" s="14">
        <f t="shared" si="16"/>
        <v>5.2295945351943333E-12</v>
      </c>
      <c r="E163" s="14">
        <f t="shared" si="17"/>
        <v>-6.8394001573324203E-10</v>
      </c>
      <c r="F163" s="12">
        <f t="shared" si="18"/>
        <v>-9.4991668851839165E-15</v>
      </c>
      <c r="G163" s="12">
        <f t="shared" si="19"/>
        <v>0</v>
      </c>
      <c r="H163" s="12">
        <f t="shared" si="20"/>
        <v>-9.4991668851839165E-15</v>
      </c>
    </row>
    <row r="164" spans="1:8" hidden="1" x14ac:dyDescent="0.2">
      <c r="A164" s="25"/>
      <c r="B164" s="7">
        <v>9</v>
      </c>
      <c r="C164" s="14">
        <f t="shared" si="15"/>
        <v>-95972.221402723968</v>
      </c>
      <c r="D164" s="14">
        <f t="shared" si="16"/>
        <v>8.7538865045644165E-12</v>
      </c>
      <c r="E164" s="14">
        <f t="shared" si="17"/>
        <v>3.38201061822474E-7</v>
      </c>
      <c r="F164" s="12">
        <f t="shared" si="18"/>
        <v>-0.99971063961170803</v>
      </c>
      <c r="G164" s="12">
        <f t="shared" si="19"/>
        <v>0</v>
      </c>
      <c r="H164" s="12">
        <f t="shared" si="20"/>
        <v>3.5229277273174375E-12</v>
      </c>
    </row>
    <row r="165" spans="1:8" x14ac:dyDescent="0.2">
      <c r="A165" s="25" t="s">
        <v>38</v>
      </c>
      <c r="B165" s="7">
        <v>10</v>
      </c>
      <c r="C165" s="14">
        <f t="shared" si="15"/>
        <v>-5.4627889767289162E-8</v>
      </c>
      <c r="D165" s="14">
        <f t="shared" si="16"/>
        <v>6.0254023992456375E-12</v>
      </c>
      <c r="E165" s="14">
        <f t="shared" si="17"/>
        <v>-5.4627889767289162E-8</v>
      </c>
      <c r="F165" s="12">
        <f t="shared" si="18"/>
        <v>-5.6904051840926214E-13</v>
      </c>
      <c r="G165" s="12">
        <f t="shared" si="19"/>
        <v>0</v>
      </c>
      <c r="H165" s="12">
        <f t="shared" si="20"/>
        <v>-5.6904051840926214E-13</v>
      </c>
    </row>
    <row r="166" spans="1:8" hidden="1" x14ac:dyDescent="0.2">
      <c r="A166" s="25"/>
      <c r="B166" s="7">
        <v>11</v>
      </c>
      <c r="C166" s="14">
        <f t="shared" si="15"/>
        <v>-119965.33319736928</v>
      </c>
      <c r="D166" s="14">
        <f t="shared" si="16"/>
        <v>1.0004441719502207E-11</v>
      </c>
      <c r="E166" s="14">
        <f t="shared" si="17"/>
        <v>7.1506656240671873E-7</v>
      </c>
      <c r="F166" s="12">
        <f t="shared" si="18"/>
        <v>-0.99971110997807733</v>
      </c>
      <c r="G166" s="12">
        <f t="shared" si="19"/>
        <v>0</v>
      </c>
      <c r="H166" s="12">
        <f t="shared" si="20"/>
        <v>5.9588880200559891E-12</v>
      </c>
    </row>
    <row r="167" spans="1:8" x14ac:dyDescent="0.2">
      <c r="A167" s="25" t="s">
        <v>39</v>
      </c>
      <c r="B167" s="7">
        <v>12</v>
      </c>
      <c r="C167" s="14">
        <f t="shared" si="15"/>
        <v>0.52895556036673952</v>
      </c>
      <c r="D167" s="14">
        <f t="shared" si="16"/>
        <v>0.53302379547062761</v>
      </c>
      <c r="E167" s="14">
        <f t="shared" si="17"/>
        <v>-4.0682351100258529E-3</v>
      </c>
      <c r="F167" s="12">
        <f t="shared" si="18"/>
        <v>4.4079630030561631E-6</v>
      </c>
      <c r="G167" s="12">
        <f t="shared" si="19"/>
        <v>0</v>
      </c>
      <c r="H167" s="12">
        <f t="shared" si="20"/>
        <v>-3.3901959250215443E-8</v>
      </c>
    </row>
    <row r="168" spans="1:8" hidden="1" x14ac:dyDescent="0.2">
      <c r="A168" s="25"/>
      <c r="B168" s="7">
        <v>13</v>
      </c>
      <c r="C168" s="14">
        <f t="shared" si="15"/>
        <v>-23993.01465944041</v>
      </c>
      <c r="D168" s="14">
        <f t="shared" si="16"/>
        <v>1.2273406802590343</v>
      </c>
      <c r="E168" s="14">
        <f t="shared" si="17"/>
        <v>-0.85421899998618755</v>
      </c>
      <c r="F168" s="12">
        <f t="shared" si="18"/>
        <v>-0.99970894414335043</v>
      </c>
      <c r="G168" s="12">
        <f t="shared" si="19"/>
        <v>0</v>
      </c>
      <c r="H168" s="12">
        <f t="shared" si="20"/>
        <v>-3.5592458332757815E-5</v>
      </c>
    </row>
    <row r="169" spans="1:8" x14ac:dyDescent="0.2">
      <c r="A169" s="25" t="s">
        <v>40</v>
      </c>
      <c r="B169" s="7">
        <v>14</v>
      </c>
      <c r="C169" s="14">
        <f t="shared" si="15"/>
        <v>-6.9674570113420486E-8</v>
      </c>
      <c r="D169" s="14">
        <f t="shared" si="16"/>
        <v>1.5347723092418136E-12</v>
      </c>
      <c r="E169" s="14">
        <f t="shared" si="17"/>
        <v>-6.9678208092227578E-8</v>
      </c>
      <c r="F169" s="12">
        <f>IF(C143=0,0,C169/C143)</f>
        <v>-2.9031070880591871E-12</v>
      </c>
      <c r="G169" s="12">
        <f t="shared" si="19"/>
        <v>0</v>
      </c>
      <c r="H169" s="12">
        <f t="shared" si="20"/>
        <v>-2.9032586705094824E-12</v>
      </c>
    </row>
    <row r="170" spans="1:8" hidden="1" x14ac:dyDescent="0.2">
      <c r="A170" s="25"/>
      <c r="B170" s="7">
        <v>15</v>
      </c>
      <c r="C170" s="14">
        <f t="shared" si="15"/>
        <v>-23995.057870908124</v>
      </c>
      <c r="D170" s="14">
        <f t="shared" si="16"/>
        <v>-483.2285330617924</v>
      </c>
      <c r="E170" s="14">
        <f t="shared" si="17"/>
        <v>-41.611560030887631</v>
      </c>
      <c r="F170" s="12">
        <f t="shared" si="18"/>
        <v>-0.99979407795450514</v>
      </c>
      <c r="G170" s="12">
        <f>IF(D144=0,0,D170/D144)</f>
        <v>-6.7115074036360051E-2</v>
      </c>
      <c r="H170" s="12">
        <f t="shared" si="20"/>
        <v>-2.4768785732671209E-3</v>
      </c>
    </row>
    <row r="171" spans="1:8" ht="15.75" thickBot="1" x14ac:dyDescent="0.25">
      <c r="A171" s="26" t="s">
        <v>41</v>
      </c>
      <c r="B171" s="13">
        <v>16</v>
      </c>
      <c r="C171" s="18">
        <f t="shared" si="15"/>
        <v>-45.79827224946348</v>
      </c>
      <c r="D171" s="18">
        <f t="shared" si="16"/>
        <v>0.26043409125668404</v>
      </c>
      <c r="E171" s="18">
        <f t="shared" si="17"/>
        <v>-46.058706340707431</v>
      </c>
      <c r="F171" s="19">
        <f t="shared" si="18"/>
        <v>-1.9082613437276449E-3</v>
      </c>
      <c r="G171" s="19">
        <f t="shared" si="19"/>
        <v>3.6171401563428339E-5</v>
      </c>
      <c r="H171" s="19">
        <f t="shared" si="20"/>
        <v>-2.7415896631373471E-3</v>
      </c>
    </row>
    <row r="172" spans="1:8" ht="15.75" thickTop="1" x14ac:dyDescent="0.2"/>
    <row r="175" spans="1:8" ht="18" x14ac:dyDescent="0.25">
      <c r="A175" s="1" t="s">
        <v>11</v>
      </c>
    </row>
    <row r="176" spans="1:8" ht="18" x14ac:dyDescent="0.25">
      <c r="A176" s="1" t="s">
        <v>88</v>
      </c>
    </row>
    <row r="177" spans="1:7" ht="18" x14ac:dyDescent="0.25">
      <c r="A177" s="1"/>
    </row>
    <row r="179" spans="1:7" s="4" customFormat="1" ht="86.25" customHeight="1" x14ac:dyDescent="0.25">
      <c r="A179" s="27" t="s">
        <v>55</v>
      </c>
      <c r="B179" s="3" t="s">
        <v>1</v>
      </c>
      <c r="C179" s="4" t="s">
        <v>66</v>
      </c>
      <c r="D179" s="4" t="s">
        <v>87</v>
      </c>
      <c r="E179" s="4" t="s">
        <v>86</v>
      </c>
      <c r="F179" s="4" t="s">
        <v>67</v>
      </c>
    </row>
    <row r="180" spans="1:7" s="3" customFormat="1" ht="16.5" thickBot="1" x14ac:dyDescent="0.3">
      <c r="A180" s="10"/>
      <c r="B180" s="10"/>
      <c r="C180" s="10" t="s">
        <v>22</v>
      </c>
      <c r="D180" s="10" t="s">
        <v>22</v>
      </c>
      <c r="E180" s="10"/>
      <c r="F180" s="10" t="s">
        <v>22</v>
      </c>
    </row>
    <row r="181" spans="1:7" ht="15.75" thickTop="1" x14ac:dyDescent="0.2"/>
    <row r="182" spans="1:7" hidden="1" x14ac:dyDescent="0.2">
      <c r="B182" s="7">
        <v>1</v>
      </c>
      <c r="C182" s="8">
        <f>SUM('[1]Global CaseE100-OtherZoneSurfac'!$AY$2:$AY$25)/3600</f>
        <v>0</v>
      </c>
      <c r="D182" s="8">
        <f>SUM('[1]Global CaseE100-OtherZoneSurfac'!$AS$2:$AS$25)/3600</f>
        <v>0</v>
      </c>
      <c r="E182" s="7" t="str">
        <f>IF(C1896=0," ",D182/C182)</f>
        <v xml:space="preserve"> </v>
      </c>
      <c r="F182" s="8">
        <f>SUM('[1]Global CaseE100-OtherZoneSurfac'!$AQ$2:$AQ$25)/3600</f>
        <v>0</v>
      </c>
    </row>
    <row r="183" spans="1:7" x14ac:dyDescent="0.2">
      <c r="A183" s="25" t="s">
        <v>34</v>
      </c>
      <c r="B183" s="7">
        <v>2</v>
      </c>
      <c r="C183" s="8">
        <f>SUM('[1]Global CaseE100-OtherZoneSurfac'!$AY$26:$AY$49)/3600</f>
        <v>0</v>
      </c>
      <c r="D183" s="8">
        <f>SUM('[1]Global CaseE100-OtherZoneSurfac'!$AZ$26:$AZ$49)/3600</f>
        <v>0</v>
      </c>
      <c r="E183" s="7" t="str">
        <f>IF(C1897=0," ",D183/C183)</f>
        <v xml:space="preserve"> </v>
      </c>
      <c r="F183" s="8">
        <f>SUM('[1]Global CaseE100-OtherZoneSurfac'!$AQ$26:$AQ$49)/3600</f>
        <v>0</v>
      </c>
      <c r="G183" s="8"/>
    </row>
    <row r="184" spans="1:7" hidden="1" x14ac:dyDescent="0.2">
      <c r="A184" s="25"/>
      <c r="B184" s="7">
        <v>3</v>
      </c>
      <c r="C184" s="8">
        <f>SUM('[1]Global CaseE100-OtherZoneSurfac'!$AY$50:$AY$73)/3600</f>
        <v>6.7599356453545312</v>
      </c>
      <c r="D184" s="8">
        <f>SUM('[1]Global CaseE100-OtherZoneSurfac'!$AS$50:$AS$73)/3600</f>
        <v>6.9778063933865653</v>
      </c>
      <c r="E184" s="28">
        <f t="shared" ref="E184:E197" si="21">D184/C184</f>
        <v>1.0322297074206255</v>
      </c>
      <c r="F184" s="8">
        <f>SUM('[1]Global CaseE100-OtherZoneSurfac'!$AQ$50:$AQ$73)/3600</f>
        <v>1157.9804218855065</v>
      </c>
      <c r="G184" s="8"/>
    </row>
    <row r="185" spans="1:7" x14ac:dyDescent="0.2">
      <c r="A185" s="25" t="s">
        <v>35</v>
      </c>
      <c r="B185" s="7">
        <v>4</v>
      </c>
      <c r="C185" s="8">
        <f>SUM('[1]Global CaseE100-OtherZoneSurfac'!$BF$74:$BF$97)/3600</f>
        <v>12166.24611478101</v>
      </c>
      <c r="D185" s="8">
        <f>SUM('[1]Global CaseE100-OtherZoneSurfac'!$AZ$74:$AZ$97)/3600</f>
        <v>24000.000000214284</v>
      </c>
      <c r="E185" s="28">
        <f t="shared" si="21"/>
        <v>1.9726709269062226</v>
      </c>
      <c r="F185" s="8">
        <f>SUM('[1]Global CaseE100-OtherZoneSurfac'!$AQ$74:$AQ$97)/3600</f>
        <v>1148.6958492466918</v>
      </c>
      <c r="G185" s="8"/>
    </row>
    <row r="186" spans="1:7" hidden="1" x14ac:dyDescent="0.2">
      <c r="A186" s="25"/>
      <c r="B186" s="7">
        <v>5</v>
      </c>
      <c r="C186" s="8">
        <f>SUM('[1]Global CaseE100-OtherZoneSurfac'!$AY$98:$AY$121)/3600</f>
        <v>13.333333333712879</v>
      </c>
      <c r="D186" s="8">
        <f>SUM('[1]Global CaseE100-OtherZoneSurfac'!$AS$98:$AS$121)/3600</f>
        <v>13.941780756141421</v>
      </c>
      <c r="E186" s="28">
        <f t="shared" si="21"/>
        <v>1.0456335566808417</v>
      </c>
      <c r="F186" s="8">
        <f>SUM('[1]Global CaseE100-OtherZoneSurfac'!$AQ$98:$AQ$121)/3600</f>
        <v>2190.4107207428033</v>
      </c>
      <c r="G186" s="8"/>
    </row>
    <row r="187" spans="1:7" x14ac:dyDescent="0.2">
      <c r="A187" s="25" t="s">
        <v>36</v>
      </c>
      <c r="B187" s="7">
        <v>6</v>
      </c>
      <c r="C187" s="8">
        <f>SUM('[1]Global CaseE100-OtherZoneSurfac'!$BF$122:$BF$145)/3600</f>
        <v>23215.01053241441</v>
      </c>
      <c r="D187" s="8">
        <f>SUM('[1]Global CaseE100-OtherZoneSurfac'!$AZ$122:$AZ$145)/3600</f>
        <v>48000.000000027998</v>
      </c>
      <c r="E187" s="28">
        <f t="shared" si="21"/>
        <v>2.0676277502871283</v>
      </c>
      <c r="F187" s="8">
        <f>SUM('[1]Global CaseE100-OtherZoneSurfac'!$AQ$122:$AQ$145)/3600</f>
        <v>2193.0606368287931</v>
      </c>
      <c r="G187" s="8"/>
    </row>
    <row r="188" spans="1:7" hidden="1" x14ac:dyDescent="0.2">
      <c r="A188" s="25"/>
      <c r="B188" s="7">
        <v>7</v>
      </c>
      <c r="C188" s="8">
        <f>SUM('[1]Global CaseE100-OtherZoneSurfac'!$AY$146:$AY$169)/3600</f>
        <v>20.000000000047443</v>
      </c>
      <c r="D188" s="8">
        <f>SUM('[1]Global CaseE100-OtherZoneSurfac'!$AZ$146:$AZ$169)/3600</f>
        <v>72000.000000170752</v>
      </c>
      <c r="E188" s="28">
        <f t="shared" si="21"/>
        <v>3599.9999999999977</v>
      </c>
      <c r="F188" s="8">
        <f>SUM('[1]Global CaseE100-OtherZoneSurfac'!$AQ$146:$AQ$169)/3600</f>
        <v>3141.225411133903</v>
      </c>
      <c r="G188" s="8"/>
    </row>
    <row r="189" spans="1:7" x14ac:dyDescent="0.2">
      <c r="A189" s="25" t="s">
        <v>37</v>
      </c>
      <c r="B189" s="7">
        <v>8</v>
      </c>
      <c r="C189" s="8">
        <f>SUM('[1]Global CaseE100-OtherZoneSurfac'!$BF$170:$BF$193)/3600</f>
        <v>33239.76898683847</v>
      </c>
      <c r="D189" s="8">
        <f>SUM('[1]Global CaseE100-OtherZoneSurfac'!$AZ$170:$AZ$193)/3600</f>
        <v>71999.999999999316</v>
      </c>
      <c r="E189" s="28">
        <f t="shared" si="21"/>
        <v>2.1660800358903893</v>
      </c>
      <c r="F189" s="8">
        <f>SUM('[1]Global CaseE100-OtherZoneSurfac'!$AQ$170:$AQ$193)/3600</f>
        <v>3139.6489276160946</v>
      </c>
      <c r="G189" s="8"/>
    </row>
    <row r="190" spans="1:7" hidden="1" x14ac:dyDescent="0.2">
      <c r="A190" s="25"/>
      <c r="B190" s="7">
        <v>9</v>
      </c>
      <c r="C190" s="8">
        <f>SUM('[1]Global CaseE100-OtherZoneSurfac'!$AY$194:$AY$217)/3600</f>
        <v>26.666666666760609</v>
      </c>
      <c r="D190" s="8">
        <f>SUM('[1]Global CaseE100-OtherZoneSurfac'!$AZ$194:$AZ$217)/3600</f>
        <v>96000.000000338245</v>
      </c>
      <c r="E190" s="28">
        <f t="shared" si="21"/>
        <v>3600.0000000000018</v>
      </c>
      <c r="F190" s="8">
        <f>SUM('[1]Global CaseE100-OtherZoneSurfac'!$AQ$194:$AQ$217)/3600</f>
        <v>4002.9501933861407</v>
      </c>
      <c r="G190" s="8"/>
    </row>
    <row r="191" spans="1:7" x14ac:dyDescent="0.2">
      <c r="A191" s="25" t="s">
        <v>38</v>
      </c>
      <c r="B191" s="7">
        <v>10</v>
      </c>
      <c r="C191" s="8">
        <f>SUM('[1]Global CaseE100-OtherZoneSurfac'!$BF$218:$BF$241)/3600</f>
        <v>42394.494143637174</v>
      </c>
      <c r="D191" s="8">
        <f>SUM('[1]Global CaseE100-OtherZoneSurfac'!$AZ$218:$AZ$241)/3600</f>
        <v>95999.999999945372</v>
      </c>
      <c r="E191" s="28">
        <f t="shared" si="21"/>
        <v>2.2644449931325257</v>
      </c>
      <c r="F191" s="8">
        <f>SUM('[1]Global CaseE100-OtherZoneSurfac'!$AQ$218:$AQ$241)/3600</f>
        <v>4003.6419557965623</v>
      </c>
      <c r="G191" s="8"/>
    </row>
    <row r="192" spans="1:7" hidden="1" x14ac:dyDescent="0.2">
      <c r="A192" s="25"/>
      <c r="B192" s="7">
        <v>11</v>
      </c>
      <c r="C192" s="8">
        <f>SUM('[1]Global CaseE100-OtherZoneSurfac'!$AY$242:$AY$265)/3600</f>
        <v>33.333333333531968</v>
      </c>
      <c r="D192" s="8">
        <f>SUM('[1]Global CaseE100-OtherZoneSurfac'!$AZ$242:$AZ$265)/3600</f>
        <v>120000.00000071507</v>
      </c>
      <c r="E192" s="28">
        <f t="shared" si="21"/>
        <v>3599.9999999999995</v>
      </c>
      <c r="F192" s="8">
        <f>SUM('[1]Global CaseE100-OtherZoneSurfac'!$AQ$242:$AQ$265)/3600</f>
        <v>4800.489469852675</v>
      </c>
      <c r="G192" s="8"/>
    </row>
    <row r="193" spans="1:14" x14ac:dyDescent="0.2">
      <c r="A193" s="25" t="s">
        <v>39</v>
      </c>
      <c r="B193" s="7">
        <v>12</v>
      </c>
      <c r="C193" s="8">
        <f>SUM('[1]Global CaseE100-OtherZoneSurfac'!$BF$266:$BF$289)/3600</f>
        <v>50812.898923467175</v>
      </c>
      <c r="D193" s="8">
        <f>SUM('[1]Global CaseE100-OtherZoneSurfac'!$AZ$266:$AZ$289)/3600</f>
        <v>120000.52895556037</v>
      </c>
      <c r="E193" s="28">
        <f t="shared" si="21"/>
        <v>2.3616154853967588</v>
      </c>
      <c r="F193" s="8">
        <f>SUM('[1]Global CaseE100-OtherZoneSurfac'!$AQ$266:$AQ$289)/3600</f>
        <v>4798.2113560422113</v>
      </c>
      <c r="G193" s="8"/>
      <c r="I193" s="7" t="s">
        <v>99</v>
      </c>
      <c r="J193" s="7" t="s">
        <v>100</v>
      </c>
      <c r="K193" s="7" t="s">
        <v>99</v>
      </c>
    </row>
    <row r="194" spans="1:14" hidden="1" x14ac:dyDescent="0.2">
      <c r="A194" s="25"/>
      <c r="B194" s="7">
        <v>13</v>
      </c>
      <c r="C194" s="8">
        <f>SUM('[1]Global CaseE100-OtherZoneSurfac'!$AY$290:$AY$313)/3600</f>
        <v>6.6667703115778494</v>
      </c>
      <c r="D194" s="8">
        <f>SUM('[1]Global CaseE100-OtherZoneSurfac'!$AZ$290:$AZ$313)/3600</f>
        <v>24000.373121680266</v>
      </c>
      <c r="E194" s="28">
        <f t="shared" si="21"/>
        <v>3600.0000000000014</v>
      </c>
      <c r="F194" s="8">
        <f>SUM('[1]Global CaseE100-OtherZoneSurfac'!$AQ$290:$AQ$313)/3600</f>
        <v>1148.0802335240178</v>
      </c>
      <c r="G194" s="8"/>
    </row>
    <row r="195" spans="1:14" x14ac:dyDescent="0.2">
      <c r="A195" s="25" t="s">
        <v>40</v>
      </c>
      <c r="B195" s="7">
        <v>14</v>
      </c>
      <c r="C195" s="8">
        <f>SUM('[1]Global CaseE100-OtherZoneSurfac'!$BF$314:$BF$337)/3600</f>
        <v>12167.896027498951</v>
      </c>
      <c r="D195" s="8">
        <f>SUM('[1]Global CaseE100-OtherZoneSurfac'!$AZ$314:$AZ$337)/3600</f>
        <v>23999.999999930325</v>
      </c>
      <c r="E195" s="28">
        <f t="shared" si="21"/>
        <v>1.9724034414570357</v>
      </c>
      <c r="F195" s="8">
        <f>SUM('[1]Global CaseE100-OtherZoneSurfac'!$AQ$314:$AQ$337)/3600</f>
        <v>1148.9632962357716</v>
      </c>
      <c r="G195" s="8"/>
    </row>
    <row r="196" spans="1:14" hidden="1" x14ac:dyDescent="0.2">
      <c r="A196" s="25"/>
      <c r="B196" s="7">
        <v>15</v>
      </c>
      <c r="C196" s="8">
        <f>SUM('[1]Global CaseE100-OtherZoneSurfac'!$AY$338:$AY$361)/3600</f>
        <v>6.5208777519187002</v>
      </c>
      <c r="D196" s="8">
        <f>SUM('[1]Global CaseE100-OtherZoneSurfac'!$AZ$338:$AZ$361)/3600</f>
        <v>23475.159906907335</v>
      </c>
      <c r="E196" s="28">
        <f t="shared" si="21"/>
        <v>3600.0000000000023</v>
      </c>
      <c r="F196" s="8">
        <f>SUM('[1]Global CaseE100-OtherZoneSurfac'!$AQ$338:$AQ$361)/3600</f>
        <v>1033.2762907881568</v>
      </c>
      <c r="G196" s="8"/>
    </row>
    <row r="197" spans="1:14" ht="15.75" thickBot="1" x14ac:dyDescent="0.25">
      <c r="A197" s="26" t="s">
        <v>41</v>
      </c>
      <c r="B197" s="13">
        <v>16</v>
      </c>
      <c r="C197" s="16">
        <f>SUM('[1]Global CaseE100-OtherZoneSurfac'!$BF$362:$BF$385)/3600</f>
        <v>11317.368217642075</v>
      </c>
      <c r="D197" s="16">
        <f>SUM('[1]Global CaseE100-OtherZoneSurfac'!$AZ$362:$AZ$385)/3600</f>
        <v>23954.201727750537</v>
      </c>
      <c r="E197" s="29">
        <f t="shared" si="21"/>
        <v>2.1165876436192592</v>
      </c>
      <c r="F197" s="16">
        <f>SUM('[1]Global CaseE100-OtherZoneSurfac'!$AQ$362:$AQ$385)/3600</f>
        <v>1048.7026097947335</v>
      </c>
      <c r="G197" s="8"/>
    </row>
    <row r="198" spans="1:14" ht="15.75" thickTop="1" x14ac:dyDescent="0.2"/>
    <row r="203" spans="1:14" ht="15.75" x14ac:dyDescent="0.25">
      <c r="C203" s="2" t="s">
        <v>97</v>
      </c>
      <c r="H203" s="2" t="s">
        <v>96</v>
      </c>
      <c r="L203" s="2" t="s">
        <v>98</v>
      </c>
    </row>
    <row r="204" spans="1:14" ht="113.25" customHeight="1" x14ac:dyDescent="0.25">
      <c r="A204" s="27" t="s">
        <v>55</v>
      </c>
      <c r="B204" s="3" t="s">
        <v>1</v>
      </c>
      <c r="C204" s="4" t="s">
        <v>93</v>
      </c>
      <c r="D204" s="4" t="s">
        <v>94</v>
      </c>
      <c r="E204" s="4" t="s">
        <v>95</v>
      </c>
      <c r="F204" s="4" t="s">
        <v>48</v>
      </c>
      <c r="H204" s="4" t="s">
        <v>90</v>
      </c>
      <c r="I204" s="4" t="s">
        <v>91</v>
      </c>
      <c r="J204" s="4" t="s">
        <v>92</v>
      </c>
      <c r="L204" s="4" t="s">
        <v>26</v>
      </c>
      <c r="M204" s="4" t="s">
        <v>27</v>
      </c>
      <c r="N204" s="4" t="s">
        <v>28</v>
      </c>
    </row>
    <row r="205" spans="1:14" ht="16.5" thickBot="1" x14ac:dyDescent="0.3">
      <c r="A205" s="13"/>
      <c r="B205" s="13"/>
      <c r="C205" s="10" t="s">
        <v>22</v>
      </c>
      <c r="D205" s="10" t="s">
        <v>22</v>
      </c>
      <c r="E205" s="10" t="s">
        <v>22</v>
      </c>
      <c r="F205" s="10" t="s">
        <v>22</v>
      </c>
      <c r="G205" s="13"/>
      <c r="H205" s="13"/>
      <c r="I205" s="13"/>
      <c r="J205" s="13"/>
      <c r="K205" s="13"/>
      <c r="L205" s="10" t="s">
        <v>22</v>
      </c>
      <c r="M205" s="10" t="s">
        <v>22</v>
      </c>
      <c r="N205" s="10" t="s">
        <v>22</v>
      </c>
    </row>
    <row r="206" spans="1:14" ht="16.5" thickTop="1" x14ac:dyDescent="0.25">
      <c r="A206" s="15" t="s">
        <v>99</v>
      </c>
      <c r="B206" s="15"/>
      <c r="C206" s="33"/>
      <c r="D206" s="33"/>
      <c r="E206" s="33"/>
      <c r="F206" s="33"/>
      <c r="G206" s="15"/>
      <c r="H206" s="15"/>
      <c r="I206" s="15"/>
      <c r="J206" s="15"/>
      <c r="K206" s="15"/>
      <c r="L206" s="33"/>
      <c r="M206" s="33"/>
      <c r="N206" s="33"/>
    </row>
    <row r="207" spans="1:14" x14ac:dyDescent="0.2">
      <c r="A207" s="34" t="s">
        <v>34</v>
      </c>
      <c r="B207" s="15">
        <v>2</v>
      </c>
      <c r="C207" s="35">
        <f>G131</f>
        <v>0</v>
      </c>
      <c r="D207" s="35">
        <f>IF(H131&lt;0.0000001,0,H131)</f>
        <v>0</v>
      </c>
      <c r="E207" s="35">
        <f>I131</f>
        <v>0</v>
      </c>
      <c r="F207" s="35">
        <f>F73</f>
        <v>0</v>
      </c>
      <c r="G207" s="15"/>
      <c r="H207" s="36">
        <f>C207+F207</f>
        <v>0</v>
      </c>
      <c r="I207" s="36">
        <f>D207</f>
        <v>0</v>
      </c>
      <c r="J207" s="36">
        <f>E207+F207</f>
        <v>0</v>
      </c>
      <c r="K207" s="15"/>
      <c r="L207" s="35">
        <f>J73</f>
        <v>0</v>
      </c>
      <c r="M207" s="35">
        <f>IF(K73&lt;0.00001,0,K73)</f>
        <v>0</v>
      </c>
      <c r="N207" s="35">
        <f>L73</f>
        <v>0</v>
      </c>
    </row>
    <row r="208" spans="1:14" x14ac:dyDescent="0.2">
      <c r="A208" s="34" t="s">
        <v>35</v>
      </c>
      <c r="B208" s="15">
        <v>2</v>
      </c>
      <c r="C208" s="35">
        <f>G133</f>
        <v>24000.000000214284</v>
      </c>
      <c r="D208" s="35">
        <f>IF(H133&lt;0.0000001,0,H133)</f>
        <v>0</v>
      </c>
      <c r="E208" s="35">
        <f>I133</f>
        <v>24000.000000214277</v>
      </c>
      <c r="F208" s="35">
        <f>F75</f>
        <v>1148.6958492466915</v>
      </c>
      <c r="G208" s="15"/>
      <c r="H208" s="36">
        <f t="shared" ref="H208:H213" si="22">C208+F208</f>
        <v>25148.695849460975</v>
      </c>
      <c r="I208" s="36">
        <f t="shared" ref="I208:I213" si="23">D208</f>
        <v>0</v>
      </c>
      <c r="J208" s="36">
        <f t="shared" ref="J208:J213" si="24">E208+F208</f>
        <v>25148.695849460968</v>
      </c>
      <c r="K208" s="15"/>
      <c r="L208" s="35">
        <f>J75</f>
        <v>25148.695849460961</v>
      </c>
      <c r="M208" s="35">
        <f>IF(K75&lt;0.00001,0,K75)</f>
        <v>0</v>
      </c>
      <c r="N208" s="35">
        <f>L75</f>
        <v>25148.695849460961</v>
      </c>
    </row>
    <row r="209" spans="1:14" x14ac:dyDescent="0.2">
      <c r="A209" s="34" t="s">
        <v>36</v>
      </c>
      <c r="B209" s="15">
        <v>2</v>
      </c>
      <c r="C209" s="35">
        <f>G135</f>
        <v>48000.000000027998</v>
      </c>
      <c r="D209" s="35">
        <f>IF(H135&lt;0.0000001,0,H135)</f>
        <v>0</v>
      </c>
      <c r="E209" s="35">
        <f>I135</f>
        <v>48000.000000027991</v>
      </c>
      <c r="F209" s="35">
        <f>F77</f>
        <v>2193.0606368287936</v>
      </c>
      <c r="G209" s="15"/>
      <c r="H209" s="36">
        <f t="shared" si="22"/>
        <v>50193.06063685679</v>
      </c>
      <c r="I209" s="36">
        <f t="shared" si="23"/>
        <v>0</v>
      </c>
      <c r="J209" s="36">
        <f t="shared" si="24"/>
        <v>50193.060636856782</v>
      </c>
      <c r="K209" s="15"/>
      <c r="L209" s="35">
        <f>J77</f>
        <v>50193.060636856768</v>
      </c>
      <c r="M209" s="35">
        <f>IF(K77&lt;0.00001,0,K77)</f>
        <v>0</v>
      </c>
      <c r="N209" s="35">
        <f>L77</f>
        <v>50193.060636856761</v>
      </c>
    </row>
    <row r="210" spans="1:14" x14ac:dyDescent="0.2">
      <c r="A210" s="34" t="s">
        <v>37</v>
      </c>
      <c r="B210" s="15">
        <v>2</v>
      </c>
      <c r="C210" s="35">
        <f>G137</f>
        <v>71999.999999999316</v>
      </c>
      <c r="D210" s="35">
        <f>IF(H137&lt;0.0000001,0,H137)</f>
        <v>0</v>
      </c>
      <c r="E210" s="35">
        <f>I137</f>
        <v>71999.999999999316</v>
      </c>
      <c r="F210" s="35">
        <f>F79</f>
        <v>3139.6489276160955</v>
      </c>
      <c r="G210" s="15"/>
      <c r="H210" s="36">
        <f t="shared" si="22"/>
        <v>75139.648927615417</v>
      </c>
      <c r="I210" s="36">
        <f t="shared" si="23"/>
        <v>0</v>
      </c>
      <c r="J210" s="36">
        <f t="shared" si="24"/>
        <v>75139.648927615417</v>
      </c>
      <c r="K210" s="15"/>
      <c r="L210" s="35">
        <f>J79</f>
        <v>75139.648927615417</v>
      </c>
      <c r="M210" s="35">
        <f>IF(K79&lt;0.00001,0,K79)</f>
        <v>0</v>
      </c>
      <c r="N210" s="35">
        <f>L79</f>
        <v>75139.648927615417</v>
      </c>
    </row>
    <row r="211" spans="1:14" x14ac:dyDescent="0.2">
      <c r="A211" s="34" t="s">
        <v>38</v>
      </c>
      <c r="B211" s="15">
        <v>2</v>
      </c>
      <c r="C211" s="35">
        <f>G139</f>
        <v>95999.999999945372</v>
      </c>
      <c r="D211" s="35">
        <f>IF(H139&lt;0.0000001,0,H139)</f>
        <v>0</v>
      </c>
      <c r="E211" s="35">
        <f>I139</f>
        <v>95999.999999945372</v>
      </c>
      <c r="F211" s="35">
        <f>F81</f>
        <v>4003.6419557965623</v>
      </c>
      <c r="G211" s="15"/>
      <c r="H211" s="36">
        <f t="shared" si="22"/>
        <v>100003.64195574193</v>
      </c>
      <c r="I211" s="36">
        <f t="shared" si="23"/>
        <v>0</v>
      </c>
      <c r="J211" s="36">
        <f t="shared" si="24"/>
        <v>100003.64195574193</v>
      </c>
      <c r="K211" s="15"/>
      <c r="L211" s="35">
        <f>J81</f>
        <v>100003.64195574194</v>
      </c>
      <c r="M211" s="35">
        <f>IF(K81&lt;0.00001,0,K81)</f>
        <v>0</v>
      </c>
      <c r="N211" s="35">
        <f>L81</f>
        <v>100003.64195574194</v>
      </c>
    </row>
    <row r="212" spans="1:14" x14ac:dyDescent="0.2">
      <c r="A212" s="34" t="s">
        <v>39</v>
      </c>
      <c r="B212" s="15">
        <v>2</v>
      </c>
      <c r="C212" s="35">
        <f>G141</f>
        <v>120000.52895556037</v>
      </c>
      <c r="D212" s="35">
        <f>IF(H141&lt;0.0000001,0,H141)</f>
        <v>0.53302379547062761</v>
      </c>
      <c r="E212" s="35">
        <f>I141</f>
        <v>119999.99593176489</v>
      </c>
      <c r="F212" s="35">
        <f>F83</f>
        <v>4798.2113560422094</v>
      </c>
      <c r="G212" s="15"/>
      <c r="H212" s="36">
        <f t="shared" si="22"/>
        <v>124798.74031160258</v>
      </c>
      <c r="I212" s="36">
        <f t="shared" si="23"/>
        <v>0.53302379547062761</v>
      </c>
      <c r="J212" s="36">
        <f t="shared" si="24"/>
        <v>124798.2072878071</v>
      </c>
      <c r="K212" s="15"/>
      <c r="L212" s="35">
        <f>J83</f>
        <v>124798.74031160255</v>
      </c>
      <c r="M212" s="35">
        <f>IF(K83&lt;0.00001,0,K83)</f>
        <v>0.53302379546997369</v>
      </c>
      <c r="N212" s="35">
        <f>L83</f>
        <v>124798.20728780705</v>
      </c>
    </row>
    <row r="213" spans="1:14" x14ac:dyDescent="0.2">
      <c r="A213" s="25" t="s">
        <v>40</v>
      </c>
      <c r="B213" s="7">
        <v>2</v>
      </c>
      <c r="C213" s="8">
        <f>G143</f>
        <v>23999.999999930325</v>
      </c>
      <c r="D213" s="35">
        <f>IF(H143&lt;0.0000001,0,H143)</f>
        <v>0</v>
      </c>
      <c r="E213" s="8">
        <f>I143</f>
        <v>23999.999999930322</v>
      </c>
      <c r="F213" s="8">
        <f>F85</f>
        <v>1148.9632962357712</v>
      </c>
      <c r="H213" s="36">
        <f t="shared" si="22"/>
        <v>25148.963296166097</v>
      </c>
      <c r="I213" s="36">
        <f t="shared" si="23"/>
        <v>0</v>
      </c>
      <c r="J213" s="36">
        <f t="shared" si="24"/>
        <v>25148.963296166094</v>
      </c>
      <c r="L213" s="8">
        <f>J85</f>
        <v>25148.963296166083</v>
      </c>
      <c r="M213" s="35">
        <f>IF(K85&lt;0.00001,0,K85)</f>
        <v>0</v>
      </c>
      <c r="N213" s="8">
        <f>L85</f>
        <v>25148.963296166083</v>
      </c>
    </row>
    <row r="214" spans="1:14" ht="15.75" thickBot="1" x14ac:dyDescent="0.25">
      <c r="A214" s="26" t="s">
        <v>41</v>
      </c>
      <c r="B214" s="13">
        <v>2</v>
      </c>
      <c r="C214" s="16">
        <f>G145</f>
        <v>23954.201727750537</v>
      </c>
      <c r="D214" s="39">
        <f>IF(H145&lt;0.0000001,0,H145)</f>
        <v>7200.2604340912567</v>
      </c>
      <c r="E214" s="16">
        <f>I145</f>
        <v>16753.941293659293</v>
      </c>
      <c r="F214" s="17">
        <f>F87</f>
        <v>1048.7026097947323</v>
      </c>
      <c r="G214" s="13"/>
      <c r="H214" s="16">
        <f>C214+F214</f>
        <v>25002.904337545267</v>
      </c>
      <c r="I214" s="16">
        <f>D214</f>
        <v>7200.2604340912567</v>
      </c>
      <c r="J214" s="16">
        <f>E214+F214</f>
        <v>17802.643903454024</v>
      </c>
      <c r="K214" s="13"/>
      <c r="L214" s="16">
        <f>J87</f>
        <v>25002.904337545282</v>
      </c>
      <c r="M214" s="39">
        <f>IF(K87&lt;0.00001,0,K87)</f>
        <v>7200.260434091254</v>
      </c>
      <c r="N214" s="16">
        <f>L87</f>
        <v>17802.643903454024</v>
      </c>
    </row>
    <row r="215" spans="1:14" ht="15.75" thickTop="1" x14ac:dyDescent="0.2">
      <c r="K215" s="8"/>
    </row>
    <row r="216" spans="1:14" x14ac:dyDescent="0.2">
      <c r="K216" s="8"/>
    </row>
    <row r="217" spans="1:14" ht="15.75" x14ac:dyDescent="0.25">
      <c r="C217" s="2" t="s">
        <v>46</v>
      </c>
      <c r="K217" s="8"/>
    </row>
    <row r="218" spans="1:14" ht="84.75" customHeight="1" x14ac:dyDescent="0.25">
      <c r="A218" s="27" t="s">
        <v>55</v>
      </c>
      <c r="B218" s="3" t="s">
        <v>1</v>
      </c>
      <c r="C218" s="4" t="s">
        <v>79</v>
      </c>
      <c r="D218" s="4" t="s">
        <v>80</v>
      </c>
      <c r="E218" s="4" t="s">
        <v>77</v>
      </c>
      <c r="F218" s="4" t="s">
        <v>82</v>
      </c>
      <c r="G218" s="4" t="s">
        <v>81</v>
      </c>
      <c r="H218" s="4" t="s">
        <v>78</v>
      </c>
      <c r="K218" s="8"/>
    </row>
    <row r="219" spans="1:14" ht="16.5" thickBot="1" x14ac:dyDescent="0.3">
      <c r="A219" s="13"/>
      <c r="B219" s="13"/>
      <c r="C219" s="10" t="s">
        <v>22</v>
      </c>
      <c r="D219" s="10" t="s">
        <v>22</v>
      </c>
      <c r="E219" s="10" t="s">
        <v>22</v>
      </c>
      <c r="F219" s="10" t="s">
        <v>18</v>
      </c>
      <c r="G219" s="10" t="s">
        <v>18</v>
      </c>
      <c r="H219" s="10" t="s">
        <v>18</v>
      </c>
      <c r="K219" s="8"/>
    </row>
    <row r="220" spans="1:14" ht="16.5" thickTop="1" x14ac:dyDescent="0.25">
      <c r="A220" s="15"/>
      <c r="B220" s="15"/>
      <c r="C220" s="33"/>
      <c r="D220" s="33"/>
      <c r="E220" s="33"/>
      <c r="F220" s="33"/>
      <c r="G220" s="33"/>
      <c r="H220" s="33"/>
      <c r="K220" s="8"/>
    </row>
    <row r="221" spans="1:14" x14ac:dyDescent="0.2">
      <c r="A221" s="34" t="s">
        <v>34</v>
      </c>
      <c r="B221" s="15">
        <v>2</v>
      </c>
      <c r="C221" s="35">
        <f>H207-L207</f>
        <v>0</v>
      </c>
      <c r="D221" s="35">
        <f>I207-M207</f>
        <v>0</v>
      </c>
      <c r="E221" s="35">
        <f>J207-N207</f>
        <v>0</v>
      </c>
      <c r="F221" s="37">
        <f>IF(C221=0,0,C221/H207)</f>
        <v>0</v>
      </c>
      <c r="G221" s="37">
        <f>IF(D221=0,0,D221/I207)</f>
        <v>0</v>
      </c>
      <c r="H221" s="37">
        <f>IF(E221=0,0,E221/J207)</f>
        <v>0</v>
      </c>
      <c r="K221" s="8"/>
    </row>
    <row r="222" spans="1:14" x14ac:dyDescent="0.2">
      <c r="A222" s="34" t="s">
        <v>35</v>
      </c>
      <c r="B222" s="15">
        <v>2</v>
      </c>
      <c r="C222" s="35">
        <f t="shared" ref="C222:C227" si="25">H208-L208</f>
        <v>0</v>
      </c>
      <c r="D222" s="35">
        <f t="shared" ref="D222:D227" si="26">I208-M208</f>
        <v>0</v>
      </c>
      <c r="E222" s="35">
        <f t="shared" ref="E222:E227" si="27">J208-N208</f>
        <v>0</v>
      </c>
      <c r="F222" s="37">
        <f t="shared" ref="F222:F227" si="28">IF(C222=0,0,C222/H208)</f>
        <v>0</v>
      </c>
      <c r="G222" s="37">
        <f t="shared" ref="G222:G227" si="29">IF(D222=0,0,D222/I208)</f>
        <v>0</v>
      </c>
      <c r="H222" s="37">
        <f t="shared" ref="H222:H227" si="30">IF(E222=0,0,E222/J208)</f>
        <v>0</v>
      </c>
      <c r="K222" s="8"/>
    </row>
    <row r="223" spans="1:14" x14ac:dyDescent="0.2">
      <c r="A223" s="34" t="s">
        <v>36</v>
      </c>
      <c r="B223" s="15">
        <v>2</v>
      </c>
      <c r="C223" s="35">
        <f t="shared" si="25"/>
        <v>0</v>
      </c>
      <c r="D223" s="35">
        <f t="shared" si="26"/>
        <v>0</v>
      </c>
      <c r="E223" s="35">
        <f t="shared" si="27"/>
        <v>0</v>
      </c>
      <c r="F223" s="37">
        <f t="shared" si="28"/>
        <v>0</v>
      </c>
      <c r="G223" s="37">
        <f t="shared" si="29"/>
        <v>0</v>
      </c>
      <c r="H223" s="37">
        <f t="shared" si="30"/>
        <v>0</v>
      </c>
      <c r="K223" s="8"/>
    </row>
    <row r="224" spans="1:14" x14ac:dyDescent="0.2">
      <c r="A224" s="34" t="s">
        <v>37</v>
      </c>
      <c r="B224" s="15">
        <v>2</v>
      </c>
      <c r="C224" s="35">
        <f t="shared" si="25"/>
        <v>0</v>
      </c>
      <c r="D224" s="35">
        <f t="shared" si="26"/>
        <v>0</v>
      </c>
      <c r="E224" s="35">
        <f t="shared" si="27"/>
        <v>0</v>
      </c>
      <c r="F224" s="37">
        <f t="shared" si="28"/>
        <v>0</v>
      </c>
      <c r="G224" s="37">
        <f t="shared" si="29"/>
        <v>0</v>
      </c>
      <c r="H224" s="37">
        <f t="shared" si="30"/>
        <v>0</v>
      </c>
      <c r="K224" s="8"/>
    </row>
    <row r="225" spans="1:11" x14ac:dyDescent="0.2">
      <c r="A225" s="34" t="s">
        <v>38</v>
      </c>
      <c r="B225" s="15">
        <v>2</v>
      </c>
      <c r="C225" s="35">
        <f t="shared" si="25"/>
        <v>0</v>
      </c>
      <c r="D225" s="35">
        <f t="shared" si="26"/>
        <v>0</v>
      </c>
      <c r="E225" s="35">
        <f t="shared" si="27"/>
        <v>0</v>
      </c>
      <c r="F225" s="37">
        <f t="shared" si="28"/>
        <v>0</v>
      </c>
      <c r="G225" s="37">
        <f t="shared" si="29"/>
        <v>0</v>
      </c>
      <c r="H225" s="37">
        <f t="shared" si="30"/>
        <v>0</v>
      </c>
      <c r="K225" s="8"/>
    </row>
    <row r="226" spans="1:11" x14ac:dyDescent="0.2">
      <c r="A226" s="34" t="s">
        <v>39</v>
      </c>
      <c r="B226" s="15">
        <v>2</v>
      </c>
      <c r="C226" s="35">
        <f t="shared" si="25"/>
        <v>0</v>
      </c>
      <c r="D226" s="35">
        <f t="shared" si="26"/>
        <v>6.539213615042172E-13</v>
      </c>
      <c r="E226" s="35">
        <f t="shared" si="27"/>
        <v>0</v>
      </c>
      <c r="F226" s="37">
        <f t="shared" si="28"/>
        <v>0</v>
      </c>
      <c r="G226" s="37">
        <f t="shared" si="29"/>
        <v>1.22681457574862E-12</v>
      </c>
      <c r="H226" s="37">
        <f t="shared" si="30"/>
        <v>0</v>
      </c>
      <c r="K226" s="8"/>
    </row>
    <row r="227" spans="1:11" x14ac:dyDescent="0.2">
      <c r="A227" s="25" t="s">
        <v>40</v>
      </c>
      <c r="B227" s="7">
        <v>2</v>
      </c>
      <c r="C227" s="35">
        <f t="shared" si="25"/>
        <v>0</v>
      </c>
      <c r="D227" s="35">
        <f t="shared" si="26"/>
        <v>0</v>
      </c>
      <c r="E227" s="35">
        <f t="shared" si="27"/>
        <v>0</v>
      </c>
      <c r="F227" s="37">
        <f t="shared" si="28"/>
        <v>0</v>
      </c>
      <c r="G227" s="37">
        <f t="shared" si="29"/>
        <v>0</v>
      </c>
      <c r="H227" s="37">
        <f t="shared" si="30"/>
        <v>0</v>
      </c>
      <c r="K227" s="8"/>
    </row>
    <row r="228" spans="1:11" ht="15.75" thickBot="1" x14ac:dyDescent="0.25">
      <c r="A228" s="26" t="s">
        <v>41</v>
      </c>
      <c r="B228" s="13">
        <v>2</v>
      </c>
      <c r="C228" s="16">
        <f>H214-L214</f>
        <v>0</v>
      </c>
      <c r="D228" s="16">
        <f>I214-M214</f>
        <v>0</v>
      </c>
      <c r="E228" s="16">
        <f>J214-N214</f>
        <v>0</v>
      </c>
      <c r="F228" s="32">
        <f>IF(C228=0,0,C228/H214)</f>
        <v>0</v>
      </c>
      <c r="G228" s="32">
        <f>IF(D228=0,0,D228/I214)</f>
        <v>0</v>
      </c>
      <c r="H228" s="32">
        <f>IF(E228=0,0,E228/J214)</f>
        <v>0</v>
      </c>
      <c r="K228" s="8"/>
    </row>
    <row r="229" spans="1:11" ht="15.75" thickTop="1" x14ac:dyDescent="0.2">
      <c r="K229" s="8"/>
    </row>
    <row r="230" spans="1:11" x14ac:dyDescent="0.2">
      <c r="K230" s="8"/>
    </row>
    <row r="231" spans="1:11" x14ac:dyDescent="0.2">
      <c r="K231" s="8"/>
    </row>
    <row r="232" spans="1:11" x14ac:dyDescent="0.2">
      <c r="K232" s="8"/>
    </row>
    <row r="233" spans="1:11" x14ac:dyDescent="0.2">
      <c r="K233" s="8"/>
    </row>
    <row r="234" spans="1:11" x14ac:dyDescent="0.2">
      <c r="K234" s="9"/>
    </row>
    <row r="235" spans="1:11" x14ac:dyDescent="0.2">
      <c r="K235" s="9"/>
    </row>
    <row r="236" spans="1:11" x14ac:dyDescent="0.2">
      <c r="K236" s="9"/>
    </row>
    <row r="237" spans="1:11" x14ac:dyDescent="0.2">
      <c r="K237"/>
    </row>
  </sheetData>
  <phoneticPr fontId="0" type="noConversion"/>
  <pageMargins left="0.25" right="0.25" top="0.5" bottom="0.5" header="0.5" footer="0.5"/>
  <pageSetup scale="50" orientation="landscape" r:id="rId1"/>
  <headerFooter alignWithMargins="0">
    <oddFooter>&amp;L&amp;12&amp;F / &amp;A&amp;R&amp;12&amp;D/&amp;T</oddFooter>
  </headerFooter>
  <rowBreaks count="2" manualBreakCount="2">
    <brk id="63" max="16383" man="1"/>
    <brk id="12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workbookViewId="0">
      <selection activeCell="C5" sqref="C5"/>
    </sheetView>
  </sheetViews>
  <sheetFormatPr defaultRowHeight="12.75" x14ac:dyDescent="0.2"/>
  <cols>
    <col min="3" max="3" width="9.42578125" bestFit="1" customWidth="1"/>
    <col min="6" max="6" width="9.42578125" bestFit="1" customWidth="1"/>
    <col min="9" max="9" width="9.42578125" bestFit="1" customWidth="1"/>
    <col min="12" max="12" width="9.42578125" bestFit="1" customWidth="1"/>
  </cols>
  <sheetData>
    <row r="1" spans="1:12" x14ac:dyDescent="0.2">
      <c r="A1" t="s">
        <v>47</v>
      </c>
    </row>
    <row r="5" spans="1:12" s="20" customFormat="1" ht="108.75" customHeight="1" x14ac:dyDescent="0.2">
      <c r="B5" s="20" t="str">
        <f>'[1]Global CaseE100-OtherZoneSurfac'!$A$1</f>
        <v>Date/Time</v>
      </c>
      <c r="C5" s="20" t="str">
        <f>'[1]Global CaseE100-OtherZoneSurfac'!$AH$1</f>
        <v>ZONE ONE:Zone Air Humidity Ratio [](Hourly:OUTVARSCHED)</v>
      </c>
      <c r="E5" s="20" t="str">
        <f>'[1]Global CaseE100-OtherZoneSurfac'!$A$1</f>
        <v>Date/Time</v>
      </c>
      <c r="F5" s="20" t="str">
        <f>'[1]Global CaseE100-OtherZoneSurfac'!$AH$1</f>
        <v>ZONE ONE:Zone Air Humidity Ratio [](Hourly:OUTVARSCHED)</v>
      </c>
      <c r="H5" s="20" t="str">
        <f>'[1]Global CaseE100-OtherZoneSurfac'!$A$1</f>
        <v>Date/Time</v>
      </c>
      <c r="I5" s="20" t="str">
        <f>'[1]Global CaseE100-OtherZoneSurfac'!$AH$1</f>
        <v>ZONE ONE:Zone Air Humidity Ratio [](Hourly:OUTVARSCHED)</v>
      </c>
      <c r="K5" s="20" t="str">
        <f>'[1]Global CaseE100-OtherZoneSurfac'!$A$1</f>
        <v>Date/Time</v>
      </c>
      <c r="L5" s="20" t="str">
        <f>'[1]Global CaseE100-OtherZoneSurfac'!$AH$1</f>
        <v>ZONE ONE:Zone Air Humidity Ratio [](Hourly:OUTVARSCHED)</v>
      </c>
    </row>
    <row r="6" spans="1:12" x14ac:dyDescent="0.2">
      <c r="B6" t="str">
        <f>'[1]Global CaseE100-OtherZoneSurfac'!$A50</f>
        <v xml:space="preserve"> 01/03  01:00:00</v>
      </c>
      <c r="C6" s="22">
        <f>'[1]Global CaseE100-OtherZoneSurfac'!$AH50</f>
        <v>8.9685857284927794E-3</v>
      </c>
      <c r="E6" t="str">
        <f>'[1]Global CaseE100-OtherZoneSurfac'!$A242</f>
        <v xml:space="preserve"> 01/11  01:00:00</v>
      </c>
      <c r="F6" s="22">
        <f>'[1]Global CaseE100-OtherZoneSurfac'!$AH242</f>
        <v>7.4690733458305401E-3</v>
      </c>
      <c r="H6" t="str">
        <f>'[1]Global CaseE100-OtherZoneSurfac'!$A290</f>
        <v xml:space="preserve"> 01/13  01:00:00</v>
      </c>
      <c r="I6" s="22">
        <f>'[1]Global CaseE100-OtherZoneSurfac'!$AH290</f>
        <v>7.4676654596590904E-3</v>
      </c>
      <c r="K6" t="str">
        <f>'[1]Global CaseE100-OtherZoneSurfac'!$A338</f>
        <v xml:space="preserve"> 01/15  01:00:00</v>
      </c>
      <c r="L6" s="22">
        <f>'[1]Global CaseE100-OtherZoneSurfac'!$AH338</f>
        <v>8.4433776691715898E-3</v>
      </c>
    </row>
    <row r="7" spans="1:12" x14ac:dyDescent="0.2">
      <c r="B7" t="str">
        <f>'[1]Global CaseE100-OtherZoneSurfac'!$A51</f>
        <v xml:space="preserve"> 01/03  02:00:00</v>
      </c>
      <c r="C7" s="22">
        <f>'[1]Global CaseE100-OtherZoneSurfac'!$AH51</f>
        <v>8.1463803888693499E-3</v>
      </c>
      <c r="E7" t="str">
        <f>'[1]Global CaseE100-OtherZoneSurfac'!$A243</f>
        <v xml:space="preserve"> 01/11  02:00:00</v>
      </c>
      <c r="F7" s="22">
        <f>'[1]Global CaseE100-OtherZoneSurfac'!$AH243</f>
        <v>7.4690733458305401E-3</v>
      </c>
      <c r="H7" t="str">
        <f>'[1]Global CaseE100-OtherZoneSurfac'!$A291</f>
        <v xml:space="preserve"> 01/13  02:00:00</v>
      </c>
      <c r="I7" s="22">
        <f>'[1]Global CaseE100-OtherZoneSurfac'!$AH291</f>
        <v>7.4676598943550897E-3</v>
      </c>
      <c r="K7" t="str">
        <f>'[1]Global CaseE100-OtherZoneSurfac'!$A339</f>
        <v xml:space="preserve"> 01/15  02:00:00</v>
      </c>
      <c r="L7" s="22">
        <f>'[1]Global CaseE100-OtherZoneSurfac'!$AH339</f>
        <v>9.6996451006366204E-3</v>
      </c>
    </row>
    <row r="8" spans="1:12" x14ac:dyDescent="0.2">
      <c r="B8" t="str">
        <f>'[1]Global CaseE100-OtherZoneSurfac'!$A52</f>
        <v xml:space="preserve"> 01/03  03:00:00</v>
      </c>
      <c r="C8" s="22">
        <f>'[1]Global CaseE100-OtherZoneSurfac'!$AH52</f>
        <v>7.8104340391099997E-3</v>
      </c>
      <c r="E8" t="str">
        <f>'[1]Global CaseE100-OtherZoneSurfac'!$A244</f>
        <v xml:space="preserve"> 01/11  03:00:00</v>
      </c>
      <c r="F8" s="22">
        <f>'[1]Global CaseE100-OtherZoneSurfac'!$AH244</f>
        <v>7.4690733458305401E-3</v>
      </c>
      <c r="H8" t="str">
        <f>'[1]Global CaseE100-OtherZoneSurfac'!$A292</f>
        <v xml:space="preserve"> 01/13  03:00:00</v>
      </c>
      <c r="I8" s="22">
        <f>'[1]Global CaseE100-OtherZoneSurfac'!$AH292</f>
        <v>7.4676571681044704E-3</v>
      </c>
      <c r="K8" t="str">
        <f>'[1]Global CaseE100-OtherZoneSurfac'!$A340</f>
        <v xml:space="preserve"> 01/15  03:00:00</v>
      </c>
      <c r="L8" s="22">
        <f>'[1]Global CaseE100-OtherZoneSurfac'!$AH340</f>
        <v>1.0254589862417601E-2</v>
      </c>
    </row>
    <row r="9" spans="1:12" x14ac:dyDescent="0.2">
      <c r="B9" t="str">
        <f>'[1]Global CaseE100-OtherZoneSurfac'!$A53</f>
        <v xml:space="preserve"> 01/03  04:00:00</v>
      </c>
      <c r="C9" s="22">
        <f>'[1]Global CaseE100-OtherZoneSurfac'!$AH53</f>
        <v>7.6619635869710698E-3</v>
      </c>
      <c r="E9" t="str">
        <f>'[1]Global CaseE100-OtherZoneSurfac'!$A245</f>
        <v xml:space="preserve"> 01/11  04:00:00</v>
      </c>
      <c r="F9" s="22">
        <f>'[1]Global CaseE100-OtherZoneSurfac'!$AH245</f>
        <v>7.4690733458305401E-3</v>
      </c>
      <c r="H9" t="str">
        <f>'[1]Global CaseE100-OtherZoneSurfac'!$A293</f>
        <v xml:space="preserve"> 01/13  04:00:00</v>
      </c>
      <c r="I9" s="22">
        <f>'[1]Global CaseE100-OtherZoneSurfac'!$AH293</f>
        <v>7.4676560340500298E-3</v>
      </c>
      <c r="K9" t="str">
        <f>'[1]Global CaseE100-OtherZoneSurfac'!$A341</f>
        <v xml:space="preserve"> 01/15  04:00:00</v>
      </c>
      <c r="L9" s="22">
        <f>'[1]Global CaseE100-OtherZoneSurfac'!$AH341</f>
        <v>1.04890937469297E-2</v>
      </c>
    </row>
    <row r="10" spans="1:12" x14ac:dyDescent="0.2">
      <c r="B10" t="str">
        <f>'[1]Global CaseE100-OtherZoneSurfac'!$A54</f>
        <v xml:space="preserve"> 01/03  05:00:00</v>
      </c>
      <c r="C10" s="22">
        <f>'[1]Global CaseE100-OtherZoneSurfac'!$AH54</f>
        <v>7.5956323014376003E-3</v>
      </c>
      <c r="E10" t="str">
        <f>'[1]Global CaseE100-OtherZoneSurfac'!$A246</f>
        <v xml:space="preserve"> 01/11  05:00:00</v>
      </c>
      <c r="F10" s="22">
        <f>'[1]Global CaseE100-OtherZoneSurfac'!$AH246</f>
        <v>7.4690733458305401E-3</v>
      </c>
      <c r="H10" t="str">
        <f>'[1]Global CaseE100-OtherZoneSurfac'!$A294</f>
        <v xml:space="preserve"> 01/13  05:00:00</v>
      </c>
      <c r="I10" s="22">
        <f>'[1]Global CaseE100-OtherZoneSurfac'!$AH294</f>
        <v>7.46765569683227E-3</v>
      </c>
      <c r="K10" t="str">
        <f>'[1]Global CaseE100-OtherZoneSurfac'!$A342</f>
        <v xml:space="preserve"> 01/15  05:00:00</v>
      </c>
      <c r="L10" s="22">
        <f>'[1]Global CaseE100-OtherZoneSurfac'!$AH342</f>
        <v>1.05847171632679E-2</v>
      </c>
    </row>
    <row r="11" spans="1:12" x14ac:dyDescent="0.2">
      <c r="B11" t="str">
        <f>'[1]Global CaseE100-OtherZoneSurfac'!$A55</f>
        <v xml:space="preserve"> 01/03  06:00:00</v>
      </c>
      <c r="C11" s="22">
        <f>'[1]Global CaseE100-OtherZoneSurfac'!$AH55</f>
        <v>7.5658008174777696E-3</v>
      </c>
      <c r="E11" t="str">
        <f>'[1]Global CaseE100-OtherZoneSurfac'!$A247</f>
        <v xml:space="preserve"> 01/11  06:00:00</v>
      </c>
      <c r="F11" s="22">
        <f>'[1]Global CaseE100-OtherZoneSurfac'!$AH247</f>
        <v>7.4690733458305401E-3</v>
      </c>
      <c r="H11" t="str">
        <f>'[1]Global CaseE100-OtherZoneSurfac'!$A295</f>
        <v xml:space="preserve"> 01/13  06:00:00</v>
      </c>
      <c r="I11" s="22">
        <f>'[1]Global CaseE100-OtherZoneSurfac'!$AH295</f>
        <v>7.4676556843596897E-3</v>
      </c>
      <c r="K11" t="str">
        <f>'[1]Global CaseE100-OtherZoneSurfac'!$A343</f>
        <v xml:space="preserve"> 01/15  06:00:00</v>
      </c>
      <c r="L11" s="22">
        <f>'[1]Global CaseE100-OtherZoneSurfac'!$AH343</f>
        <v>1.0623167393245699E-2</v>
      </c>
    </row>
    <row r="12" spans="1:12" x14ac:dyDescent="0.2">
      <c r="B12" t="str">
        <f>'[1]Global CaseE100-OtherZoneSurfac'!$A56</f>
        <v xml:space="preserve"> 01/03  07:00:00</v>
      </c>
      <c r="C12" s="22">
        <f>'[1]Global CaseE100-OtherZoneSurfac'!$AH56</f>
        <v>7.5462405345072198E-3</v>
      </c>
      <c r="E12" t="str">
        <f>'[1]Global CaseE100-OtherZoneSurfac'!$A248</f>
        <v xml:space="preserve"> 01/11  07:00:00</v>
      </c>
      <c r="F12" s="22">
        <f>'[1]Global CaseE100-OtherZoneSurfac'!$AH248</f>
        <v>7.4690733458305401E-3</v>
      </c>
      <c r="H12" t="str">
        <f>'[1]Global CaseE100-OtherZoneSurfac'!$A296</f>
        <v xml:space="preserve"> 01/13  07:00:00</v>
      </c>
      <c r="I12" s="22">
        <f>'[1]Global CaseE100-OtherZoneSurfac'!$AH296</f>
        <v>7.4676553847315098E-3</v>
      </c>
      <c r="K12" t="str">
        <f>'[1]Global CaseE100-OtherZoneSurfac'!$A344</f>
        <v xml:space="preserve"> 01/15  07:00:00</v>
      </c>
      <c r="L12" s="22">
        <f>'[1]Global CaseE100-OtherZoneSurfac'!$AH344</f>
        <v>1.0638543259104301E-2</v>
      </c>
    </row>
    <row r="13" spans="1:12" x14ac:dyDescent="0.2">
      <c r="B13" t="str">
        <f>'[1]Global CaseE100-OtherZoneSurfac'!$A57</f>
        <v xml:space="preserve"> 01/03  08:00:00</v>
      </c>
      <c r="C13" s="22">
        <f>'[1]Global CaseE100-OtherZoneSurfac'!$AH57</f>
        <v>7.5103233199144102E-3</v>
      </c>
      <c r="E13" t="str">
        <f>'[1]Global CaseE100-OtherZoneSurfac'!$A249</f>
        <v xml:space="preserve"> 01/11  08:00:00</v>
      </c>
      <c r="F13" s="22">
        <f>'[1]Global CaseE100-OtherZoneSurfac'!$AH249</f>
        <v>7.4690733458305401E-3</v>
      </c>
      <c r="H13" t="str">
        <f>'[1]Global CaseE100-OtherZoneSurfac'!$A297</f>
        <v xml:space="preserve"> 01/13  08:00:00</v>
      </c>
      <c r="I13" s="22">
        <f>'[1]Global CaseE100-OtherZoneSurfac'!$AH297</f>
        <v>7.4664016936837304E-3</v>
      </c>
      <c r="K13" t="str">
        <f>'[1]Global CaseE100-OtherZoneSurfac'!$A345</f>
        <v xml:space="preserve"> 01/15  08:00:00</v>
      </c>
      <c r="L13" s="22">
        <f>'[1]Global CaseE100-OtherZoneSurfac'!$AH345</f>
        <v>1.0644466811904899E-2</v>
      </c>
    </row>
    <row r="14" spans="1:12" x14ac:dyDescent="0.2">
      <c r="B14" t="str">
        <f>'[1]Global CaseE100-OtherZoneSurfac'!$A58</f>
        <v xml:space="preserve"> 01/03  09:00:00</v>
      </c>
      <c r="C14" s="22">
        <f>'[1]Global CaseE100-OtherZoneSurfac'!$AH58</f>
        <v>7.4898786388531797E-3</v>
      </c>
      <c r="E14" t="str">
        <f>'[1]Global CaseE100-OtherZoneSurfac'!$A250</f>
        <v xml:space="preserve"> 01/11  09:00:00</v>
      </c>
      <c r="F14" s="22">
        <f>'[1]Global CaseE100-OtherZoneSurfac'!$AH250</f>
        <v>7.4690733458305401E-3</v>
      </c>
      <c r="H14" t="str">
        <f>'[1]Global CaseE100-OtherZoneSurfac'!$A298</f>
        <v xml:space="preserve"> 01/13  09:00:00</v>
      </c>
      <c r="I14" s="22">
        <f>'[1]Global CaseE100-OtherZoneSurfac'!$AH298</f>
        <v>7.4630516721541701E-3</v>
      </c>
      <c r="K14" t="str">
        <f>'[1]Global CaseE100-OtherZoneSurfac'!$A346</f>
        <v xml:space="preserve"> 01/15  09:00:00</v>
      </c>
      <c r="L14" s="22">
        <f>'[1]Global CaseE100-OtherZoneSurfac'!$AH346</f>
        <v>1.06461501456524E-2</v>
      </c>
    </row>
    <row r="15" spans="1:12" x14ac:dyDescent="0.2">
      <c r="B15" t="str">
        <f>'[1]Global CaseE100-OtherZoneSurfac'!$A59</f>
        <v xml:space="preserve"> 01/03  10:00:00</v>
      </c>
      <c r="C15" s="22">
        <f>'[1]Global CaseE100-OtherZoneSurfac'!$AH59</f>
        <v>7.4779760292574904E-3</v>
      </c>
      <c r="E15" t="str">
        <f>'[1]Global CaseE100-OtherZoneSurfac'!$A251</f>
        <v xml:space="preserve"> 01/11  10:00:00</v>
      </c>
      <c r="F15" s="22">
        <f>'[1]Global CaseE100-OtherZoneSurfac'!$AH251</f>
        <v>7.4690733458305496E-3</v>
      </c>
      <c r="H15" t="str">
        <f>'[1]Global CaseE100-OtherZoneSurfac'!$A299</f>
        <v xml:space="preserve"> 01/13  10:00:00</v>
      </c>
      <c r="I15" s="22">
        <f>'[1]Global CaseE100-OtherZoneSurfac'!$AH299</f>
        <v>7.4612230416338703E-3</v>
      </c>
      <c r="K15" t="str">
        <f>'[1]Global CaseE100-OtherZoneSurfac'!$A347</f>
        <v xml:space="preserve"> 01/15  10:00:00</v>
      </c>
      <c r="L15" s="22">
        <f>'[1]Global CaseE100-OtherZoneSurfac'!$AH347</f>
        <v>1.06463054266028E-2</v>
      </c>
    </row>
    <row r="16" spans="1:12" x14ac:dyDescent="0.2">
      <c r="B16" t="str">
        <f>'[1]Global CaseE100-OtherZoneSurfac'!$A60</f>
        <v xml:space="preserve"> 01/03  11:00:00</v>
      </c>
      <c r="C16" s="22">
        <f>'[1]Global CaseE100-OtherZoneSurfac'!$AH60</f>
        <v>7.4722954277849397E-3</v>
      </c>
      <c r="E16" t="str">
        <f>'[1]Global CaseE100-OtherZoneSurfac'!$A252</f>
        <v xml:space="preserve"> 01/11  11:00:00</v>
      </c>
      <c r="F16" s="22">
        <f>'[1]Global CaseE100-OtherZoneSurfac'!$AH252</f>
        <v>7.4690733458305496E-3</v>
      </c>
      <c r="H16" t="str">
        <f>'[1]Global CaseE100-OtherZoneSurfac'!$A300</f>
        <v xml:space="preserve"> 01/13  11:00:00</v>
      </c>
      <c r="I16" s="23">
        <f>'[1]Global CaseE100-OtherZoneSurfac'!$AH300</f>
        <v>7.4604081763397596E-3</v>
      </c>
      <c r="K16" t="str">
        <f>'[1]Global CaseE100-OtherZoneSurfac'!$A348</f>
        <v xml:space="preserve"> 01/15  11:00:00</v>
      </c>
      <c r="L16" s="22">
        <f>'[1]Global CaseE100-OtherZoneSurfac'!$AH348</f>
        <v>1.0646319625784001E-2</v>
      </c>
    </row>
    <row r="17" spans="2:12" x14ac:dyDescent="0.2">
      <c r="B17" t="str">
        <f>'[1]Global CaseE100-OtherZoneSurfac'!$A61</f>
        <v xml:space="preserve"> 01/03  12:00:00</v>
      </c>
      <c r="C17" s="22">
        <f>'[1]Global CaseE100-OtherZoneSurfac'!$AH61</f>
        <v>7.4697464384641202E-3</v>
      </c>
      <c r="E17" t="str">
        <f>'[1]Global CaseE100-OtherZoneSurfac'!$A253</f>
        <v xml:space="preserve"> 01/11  12:00:00</v>
      </c>
      <c r="F17" s="22">
        <f>'[1]Global CaseE100-OtherZoneSurfac'!$AH253</f>
        <v>7.4690733458305496E-3</v>
      </c>
      <c r="H17" t="str">
        <f>'[1]Global CaseE100-OtherZoneSurfac'!$A301</f>
        <v xml:space="preserve"> 01/13  12:00:00</v>
      </c>
      <c r="I17" s="22">
        <f>'[1]Global CaseE100-OtherZoneSurfac'!$AH301</f>
        <v>7.46018930999485E-3</v>
      </c>
      <c r="K17" t="str">
        <f>'[1]Global CaseE100-OtherZoneSurfac'!$A349</f>
        <v xml:space="preserve"> 01/15  12:00:00</v>
      </c>
      <c r="L17" s="22">
        <f>'[1]Global CaseE100-OtherZoneSurfac'!$AH349</f>
        <v>1.0646328024011401E-2</v>
      </c>
    </row>
    <row r="18" spans="2:12" x14ac:dyDescent="0.2">
      <c r="B18" t="str">
        <f>'[1]Global CaseE100-OtherZoneSurfac'!$A62</f>
        <v xml:space="preserve"> 01/03  13:00:00</v>
      </c>
      <c r="C18" s="22">
        <f>'[1]Global CaseE100-OtherZoneSurfac'!$AH62</f>
        <v>7.4690624275027904E-3</v>
      </c>
      <c r="E18" t="str">
        <f>'[1]Global CaseE100-OtherZoneSurfac'!$A254</f>
        <v xml:space="preserve"> 01/11  13:00:00</v>
      </c>
      <c r="F18" s="22">
        <f>'[1]Global CaseE100-OtherZoneSurfac'!$AH254</f>
        <v>7.4690733458305496E-3</v>
      </c>
      <c r="H18" t="str">
        <f>'[1]Global CaseE100-OtherZoneSurfac'!$A302</f>
        <v xml:space="preserve"> 01/13  13:00:00</v>
      </c>
      <c r="I18" s="22">
        <f>'[1]Global CaseE100-OtherZoneSurfac'!$AH302</f>
        <v>7.4601928994724098E-3</v>
      </c>
      <c r="K18" t="str">
        <f>'[1]Global CaseE100-OtherZoneSurfac'!$A350</f>
        <v xml:space="preserve"> 01/15  13:00:00</v>
      </c>
      <c r="L18" s="23">
        <f>'[1]Global CaseE100-OtherZoneSurfac'!$AH350</f>
        <v>1.06464687092717E-2</v>
      </c>
    </row>
    <row r="19" spans="2:12" x14ac:dyDescent="0.2">
      <c r="B19" t="str">
        <f>'[1]Global CaseE100-OtherZoneSurfac'!$A63</f>
        <v xml:space="preserve"> 01/03  14:00:00</v>
      </c>
      <c r="C19" s="22">
        <f>'[1]Global CaseE100-OtherZoneSurfac'!$AH63</f>
        <v>7.4690736436475299E-3</v>
      </c>
      <c r="E19" t="str">
        <f>'[1]Global CaseE100-OtherZoneSurfac'!$A255</f>
        <v xml:space="preserve"> 01/11  14:00:00</v>
      </c>
      <c r="F19" s="22">
        <f>'[1]Global CaseE100-OtherZoneSurfac'!$AH255</f>
        <v>7.4690733458305496E-3</v>
      </c>
      <c r="H19" t="str">
        <f>'[1]Global CaseE100-OtherZoneSurfac'!$A303</f>
        <v xml:space="preserve"> 01/13  14:00:00</v>
      </c>
      <c r="I19" s="22">
        <f>'[1]Global CaseE100-OtherZoneSurfac'!$AH303</f>
        <v>7.4601928017992199E-3</v>
      </c>
      <c r="K19" t="str">
        <f>'[1]Global CaseE100-OtherZoneSurfac'!$A351</f>
        <v xml:space="preserve"> 01/15  14:00:00</v>
      </c>
      <c r="L19" s="22">
        <f>'[1]Global CaseE100-OtherZoneSurfac'!$AH351</f>
        <v>1.06475381298827E-2</v>
      </c>
    </row>
    <row r="20" spans="2:12" x14ac:dyDescent="0.2">
      <c r="B20" t="str">
        <f>'[1]Global CaseE100-OtherZoneSurfac'!$A64</f>
        <v xml:space="preserve"> 01/03  15:00:00</v>
      </c>
      <c r="C20" s="22">
        <f>'[1]Global CaseE100-OtherZoneSurfac'!$AH64</f>
        <v>7.46907333860484E-3</v>
      </c>
      <c r="E20" t="str">
        <f>'[1]Global CaseE100-OtherZoneSurfac'!$A256</f>
        <v xml:space="preserve"> 01/11  15:00:00</v>
      </c>
      <c r="F20" s="22">
        <f>'[1]Global CaseE100-OtherZoneSurfac'!$AH256</f>
        <v>7.4690733458305496E-3</v>
      </c>
      <c r="H20" t="str">
        <f>'[1]Global CaseE100-OtherZoneSurfac'!$A304</f>
        <v xml:space="preserve"> 01/13  15:00:00</v>
      </c>
      <c r="I20" s="22">
        <f>'[1]Global CaseE100-OtherZoneSurfac'!$AH304</f>
        <v>7.4601928041654201E-3</v>
      </c>
      <c r="K20" t="str">
        <f>'[1]Global CaseE100-OtherZoneSurfac'!$A352</f>
        <v xml:space="preserve"> 01/15  15:00:00</v>
      </c>
      <c r="L20" s="22">
        <f>'[1]Global CaseE100-OtherZoneSurfac'!$AH352</f>
        <v>1.06489294360579E-2</v>
      </c>
    </row>
    <row r="21" spans="2:12" x14ac:dyDescent="0.2">
      <c r="B21" t="str">
        <f>'[1]Global CaseE100-OtherZoneSurfac'!$A65</f>
        <v xml:space="preserve"> 01/03  16:00:00</v>
      </c>
      <c r="C21" s="22">
        <f>'[1]Global CaseE100-OtherZoneSurfac'!$AH65</f>
        <v>7.4690733459919501E-3</v>
      </c>
      <c r="E21" t="str">
        <f>'[1]Global CaseE100-OtherZoneSurfac'!$A257</f>
        <v xml:space="preserve"> 01/11  16:00:00</v>
      </c>
      <c r="F21" s="22">
        <f>'[1]Global CaseE100-OtherZoneSurfac'!$AH257</f>
        <v>7.4690733458305496E-3</v>
      </c>
      <c r="H21" t="str">
        <f>'[1]Global CaseE100-OtherZoneSurfac'!$A305</f>
        <v xml:space="preserve"> 01/13  16:00:00</v>
      </c>
      <c r="I21" s="22">
        <f>'[1]Global CaseE100-OtherZoneSurfac'!$AH305</f>
        <v>7.46019280411257E-3</v>
      </c>
      <c r="K21" t="str">
        <f>'[1]Global CaseE100-OtherZoneSurfac'!$A353</f>
        <v xml:space="preserve"> 01/15  16:00:00</v>
      </c>
      <c r="L21" s="22">
        <f>'[1]Global CaseE100-OtherZoneSurfac'!$AH353</f>
        <v>1.0649493438561201E-2</v>
      </c>
    </row>
    <row r="22" spans="2:12" x14ac:dyDescent="0.2">
      <c r="B22" t="str">
        <f>'[1]Global CaseE100-OtherZoneSurfac'!$A66</f>
        <v xml:space="preserve"> 01/03  17:00:00</v>
      </c>
      <c r="C22" s="22">
        <f>'[1]Global CaseE100-OtherZoneSurfac'!$AH66</f>
        <v>7.4690733458270602E-3</v>
      </c>
      <c r="E22" t="str">
        <f>'[1]Global CaseE100-OtherZoneSurfac'!$A258</f>
        <v xml:space="preserve"> 01/11  17:00:00</v>
      </c>
      <c r="F22" s="22">
        <f>'[1]Global CaseE100-OtherZoneSurfac'!$AH258</f>
        <v>7.4690733458305401E-3</v>
      </c>
      <c r="H22" t="str">
        <f>'[1]Global CaseE100-OtherZoneSurfac'!$A306</f>
        <v xml:space="preserve"> 01/13  17:00:00</v>
      </c>
      <c r="I22" s="22">
        <f>'[1]Global CaseE100-OtherZoneSurfac'!$AH306</f>
        <v>7.4601928041136698E-3</v>
      </c>
      <c r="K22" t="str">
        <f>'[1]Global CaseE100-OtherZoneSurfac'!$A354</f>
        <v xml:space="preserve"> 01/15  17:00:00</v>
      </c>
      <c r="L22" s="22">
        <f>'[1]Global CaseE100-OtherZoneSurfac'!$AH354</f>
        <v>1.0649829565880099E-2</v>
      </c>
    </row>
    <row r="23" spans="2:12" x14ac:dyDescent="0.2">
      <c r="B23" t="str">
        <f>'[1]Global CaseE100-OtherZoneSurfac'!$A67</f>
        <v xml:space="preserve"> 01/03  18:00:00</v>
      </c>
      <c r="C23" s="22">
        <f>'[1]Global CaseE100-OtherZoneSurfac'!$AH67</f>
        <v>7.4690733458305002E-3</v>
      </c>
      <c r="E23" t="str">
        <f>'[1]Global CaseE100-OtherZoneSurfac'!$A259</f>
        <v xml:space="preserve"> 01/11  18:00:00</v>
      </c>
      <c r="F23" s="22">
        <f>'[1]Global CaseE100-OtherZoneSurfac'!$AH259</f>
        <v>7.4690733458305401E-3</v>
      </c>
      <c r="H23" t="str">
        <f>'[1]Global CaseE100-OtherZoneSurfac'!$A307</f>
        <v xml:space="preserve"> 01/13  18:00:00</v>
      </c>
      <c r="I23" s="22">
        <f>'[1]Global CaseE100-OtherZoneSurfac'!$AH307</f>
        <v>7.4601928041136602E-3</v>
      </c>
      <c r="K23" t="str">
        <f>'[1]Global CaseE100-OtherZoneSurfac'!$A355</f>
        <v xml:space="preserve"> 01/15  18:00:00</v>
      </c>
      <c r="L23" s="22">
        <f>'[1]Global CaseE100-OtherZoneSurfac'!$AH355</f>
        <v>1.0649938956798799E-2</v>
      </c>
    </row>
    <row r="24" spans="2:12" x14ac:dyDescent="0.2">
      <c r="B24" t="str">
        <f>'[1]Global CaseE100-OtherZoneSurfac'!$A68</f>
        <v xml:space="preserve"> 01/03  19:00:00</v>
      </c>
      <c r="C24" s="22">
        <f>'[1]Global CaseE100-OtherZoneSurfac'!$AH68</f>
        <v>7.4690733458304404E-3</v>
      </c>
      <c r="E24" t="str">
        <f>'[1]Global CaseE100-OtherZoneSurfac'!$A260</f>
        <v xml:space="preserve"> 01/11  19:00:00</v>
      </c>
      <c r="F24" s="22">
        <f>'[1]Global CaseE100-OtherZoneSurfac'!$AH260</f>
        <v>7.4690733458305401E-3</v>
      </c>
      <c r="H24" t="str">
        <f>'[1]Global CaseE100-OtherZoneSurfac'!$A308</f>
        <v xml:space="preserve"> 01/13  19:00:00</v>
      </c>
      <c r="I24" s="22">
        <f>'[1]Global CaseE100-OtherZoneSurfac'!$AH308</f>
        <v>7.4601928041136602E-3</v>
      </c>
      <c r="K24" t="str">
        <f>'[1]Global CaseE100-OtherZoneSurfac'!$A356</f>
        <v xml:space="preserve"> 01/15  19:00:00</v>
      </c>
      <c r="L24" s="22">
        <f>'[1]Global CaseE100-OtherZoneSurfac'!$AH356</f>
        <v>1.0649691113203401E-2</v>
      </c>
    </row>
    <row r="25" spans="2:12" x14ac:dyDescent="0.2">
      <c r="B25" t="str">
        <f>'[1]Global CaseE100-OtherZoneSurfac'!$A69</f>
        <v xml:space="preserve"> 01/03  20:00:00</v>
      </c>
      <c r="C25" s="22">
        <f>'[1]Global CaseE100-OtherZoneSurfac'!$AH69</f>
        <v>7.4690733458304404E-3</v>
      </c>
      <c r="E25" t="str">
        <f>'[1]Global CaseE100-OtherZoneSurfac'!$A261</f>
        <v xml:space="preserve"> 01/11  20:00:00</v>
      </c>
      <c r="F25" s="22">
        <f>'[1]Global CaseE100-OtherZoneSurfac'!$AH261</f>
        <v>7.4690733458305496E-3</v>
      </c>
      <c r="H25" t="str">
        <f>'[1]Global CaseE100-OtherZoneSurfac'!$A309</f>
        <v xml:space="preserve"> 01/13  20:00:00</v>
      </c>
      <c r="I25" s="22">
        <f>'[1]Global CaseE100-OtherZoneSurfac'!$AH309</f>
        <v>7.4601928041136602E-3</v>
      </c>
      <c r="K25" t="str">
        <f>'[1]Global CaseE100-OtherZoneSurfac'!$A357</f>
        <v xml:space="preserve"> 01/15  20:00:00</v>
      </c>
      <c r="L25" s="22">
        <f>'[1]Global CaseE100-OtherZoneSurfac'!$AH357</f>
        <v>1.06491999960252E-2</v>
      </c>
    </row>
    <row r="26" spans="2:12" x14ac:dyDescent="0.2">
      <c r="B26" t="str">
        <f>'[1]Global CaseE100-OtherZoneSurfac'!$A70</f>
        <v xml:space="preserve"> 01/03  21:00:00</v>
      </c>
      <c r="C26" s="22">
        <f>'[1]Global CaseE100-OtherZoneSurfac'!$AH70</f>
        <v>7.4690733458304404E-3</v>
      </c>
      <c r="E26" t="str">
        <f>'[1]Global CaseE100-OtherZoneSurfac'!$A262</f>
        <v xml:space="preserve"> 01/11  21:00:00</v>
      </c>
      <c r="F26" s="22">
        <f>'[1]Global CaseE100-OtherZoneSurfac'!$AH262</f>
        <v>7.4690733458305496E-3</v>
      </c>
      <c r="H26" t="str">
        <f>'[1]Global CaseE100-OtherZoneSurfac'!$A310</f>
        <v xml:space="preserve"> 01/13  21:00:00</v>
      </c>
      <c r="I26" s="22">
        <f>'[1]Global CaseE100-OtherZoneSurfac'!$AH310</f>
        <v>7.4601928041136602E-3</v>
      </c>
      <c r="K26" t="str">
        <f>'[1]Global CaseE100-OtherZoneSurfac'!$A358</f>
        <v xml:space="preserve"> 01/15  21:00:00</v>
      </c>
      <c r="L26" s="22">
        <f>'[1]Global CaseE100-OtherZoneSurfac'!$AH358</f>
        <v>1.06487518226384E-2</v>
      </c>
    </row>
    <row r="27" spans="2:12" x14ac:dyDescent="0.2">
      <c r="B27" t="str">
        <f>'[1]Global CaseE100-OtherZoneSurfac'!$A71</f>
        <v xml:space="preserve"> 01/03  22:00:00</v>
      </c>
      <c r="C27" s="22">
        <f>'[1]Global CaseE100-OtherZoneSurfac'!$AH71</f>
        <v>7.4690733458304404E-3</v>
      </c>
      <c r="E27" t="str">
        <f>'[1]Global CaseE100-OtherZoneSurfac'!$A263</f>
        <v xml:space="preserve"> 01/11  22:00:00</v>
      </c>
      <c r="F27" s="22">
        <f>'[1]Global CaseE100-OtherZoneSurfac'!$AH263</f>
        <v>7.4690733458305496E-3</v>
      </c>
      <c r="H27" t="str">
        <f>'[1]Global CaseE100-OtherZoneSurfac'!$A311</f>
        <v xml:space="preserve"> 01/13  22:00:00</v>
      </c>
      <c r="I27" s="22">
        <f>'[1]Global CaseE100-OtherZoneSurfac'!$AH311</f>
        <v>7.4601928041136698E-3</v>
      </c>
      <c r="K27" t="str">
        <f>'[1]Global CaseE100-OtherZoneSurfac'!$A359</f>
        <v xml:space="preserve"> 01/15  22:00:00</v>
      </c>
      <c r="L27" s="22">
        <f>'[1]Global CaseE100-OtherZoneSurfac'!$AH359</f>
        <v>1.0648083932770201E-2</v>
      </c>
    </row>
    <row r="28" spans="2:12" x14ac:dyDescent="0.2">
      <c r="B28" t="str">
        <f>'[1]Global CaseE100-OtherZoneSurfac'!$A72</f>
        <v xml:space="preserve"> 01/03  23:00:00</v>
      </c>
      <c r="C28" s="22">
        <f>'[1]Global CaseE100-OtherZoneSurfac'!$AH72</f>
        <v>7.4690733458304404E-3</v>
      </c>
      <c r="E28" t="str">
        <f>'[1]Global CaseE100-OtherZoneSurfac'!$A264</f>
        <v xml:space="preserve"> 01/11  23:00:00</v>
      </c>
      <c r="F28" s="22">
        <f>'[1]Global CaseE100-OtherZoneSurfac'!$AH264</f>
        <v>7.4690733458305496E-3</v>
      </c>
      <c r="H28" t="str">
        <f>'[1]Global CaseE100-OtherZoneSurfac'!$A312</f>
        <v xml:space="preserve"> 01/13  23:00:00</v>
      </c>
      <c r="I28" s="22">
        <f>'[1]Global CaseE100-OtherZoneSurfac'!$AH312</f>
        <v>7.4601928041136698E-3</v>
      </c>
      <c r="K28" t="str">
        <f>'[1]Global CaseE100-OtherZoneSurfac'!$A360</f>
        <v xml:space="preserve"> 01/15  23:00:00</v>
      </c>
      <c r="L28" s="22">
        <f>'[1]Global CaseE100-OtherZoneSurfac'!$AH360</f>
        <v>1.06477621657205E-2</v>
      </c>
    </row>
    <row r="29" spans="2:12" x14ac:dyDescent="0.2">
      <c r="B29" t="str">
        <f>'[1]Global CaseE100-OtherZoneSurfac'!$A73</f>
        <v xml:space="preserve"> 01/03  24:00:00</v>
      </c>
      <c r="C29" s="22">
        <f>'[1]Global CaseE100-OtherZoneSurfac'!$AH73</f>
        <v>7.4690733458304404E-3</v>
      </c>
      <c r="E29" t="str">
        <f>'[1]Global CaseE100-OtherZoneSurfac'!$A265</f>
        <v xml:space="preserve"> 01/11  24:00:00</v>
      </c>
      <c r="F29" s="22">
        <f>'[1]Global CaseE100-OtherZoneSurfac'!$AH265</f>
        <v>7.4690733458305496E-3</v>
      </c>
      <c r="H29" t="str">
        <f>'[1]Global CaseE100-OtherZoneSurfac'!$A313</f>
        <v xml:space="preserve"> 01/13  24:00:00</v>
      </c>
      <c r="I29" s="22">
        <f>'[1]Global CaseE100-OtherZoneSurfac'!$AH313</f>
        <v>7.4601928041136698E-3</v>
      </c>
      <c r="K29" t="str">
        <f>'[1]Global CaseE100-OtherZoneSurfac'!$A361</f>
        <v xml:space="preserve"> 01/15  24:00:00</v>
      </c>
      <c r="L29" s="22">
        <f>'[1]Global CaseE100-OtherZoneSurfac'!$AH361</f>
        <v>1.06476342935119E-2</v>
      </c>
    </row>
    <row r="30" spans="2:12" x14ac:dyDescent="0.2">
      <c r="B30" t="str">
        <f>'[1]Global CaseE100-OtherZoneSurfac'!$A74</f>
        <v xml:space="preserve"> 01/04  01:00:00</v>
      </c>
      <c r="C30" s="22">
        <f>'[1]Global CaseE100-OtherZoneSurfac'!$AH74</f>
        <v>7.4690733458304404E-3</v>
      </c>
      <c r="E30" t="str">
        <f>'[1]Global CaseE100-OtherZoneSurfac'!$A266</f>
        <v xml:space="preserve"> 01/12  01:00:00</v>
      </c>
      <c r="F30" s="22">
        <f>'[1]Global CaseE100-OtherZoneSurfac'!$AH266</f>
        <v>7.4690733458305496E-3</v>
      </c>
      <c r="H30" t="str">
        <f>'[1]Global CaseE100-OtherZoneSurfac'!$A314</f>
        <v xml:space="preserve"> 01/14  01:00:00</v>
      </c>
      <c r="I30" s="22">
        <f>'[1]Global CaseE100-OtherZoneSurfac'!$AH314</f>
        <v>7.4601928041136802E-3</v>
      </c>
      <c r="K30" t="str">
        <f>'[1]Global CaseE100-OtherZoneSurfac'!$A362</f>
        <v xml:space="preserve"> 01/16  01:00:00</v>
      </c>
      <c r="L30" s="22">
        <f>'[1]Global CaseE100-OtherZoneSurfac'!$AH362</f>
        <v>1.0647796069262701E-2</v>
      </c>
    </row>
    <row r="31" spans="2:12" x14ac:dyDescent="0.2">
      <c r="B31" t="str">
        <f>'[1]Global CaseE100-OtherZoneSurfac'!$A75</f>
        <v xml:space="preserve"> 01/04  02:00:00</v>
      </c>
      <c r="C31" s="22">
        <f>'[1]Global CaseE100-OtherZoneSurfac'!$AH75</f>
        <v>7.4690733458304499E-3</v>
      </c>
      <c r="E31" t="str">
        <f>'[1]Global CaseE100-OtherZoneSurfac'!$A267</f>
        <v xml:space="preserve"> 01/12  02:00:00</v>
      </c>
      <c r="F31" s="22">
        <f>'[1]Global CaseE100-OtherZoneSurfac'!$AH267</f>
        <v>7.4690733458305496E-3</v>
      </c>
      <c r="H31" t="str">
        <f>'[1]Global CaseE100-OtherZoneSurfac'!$A315</f>
        <v xml:space="preserve"> 01/14  02:00:00</v>
      </c>
      <c r="I31" s="22">
        <f>'[1]Global CaseE100-OtherZoneSurfac'!$AH315</f>
        <v>7.4601928041136802E-3</v>
      </c>
      <c r="K31" t="str">
        <f>'[1]Global CaseE100-OtherZoneSurfac'!$A363</f>
        <v xml:space="preserve"> 01/16  02:00:00</v>
      </c>
      <c r="L31" s="22">
        <f>'[1]Global CaseE100-OtherZoneSurfac'!$AH363</f>
        <v>1.0648265480786101E-2</v>
      </c>
    </row>
    <row r="32" spans="2:12" x14ac:dyDescent="0.2">
      <c r="B32" t="str">
        <f>'[1]Global CaseE100-OtherZoneSurfac'!$A76</f>
        <v xml:space="preserve"> 01/04  03:00:00</v>
      </c>
      <c r="C32" s="22">
        <f>'[1]Global CaseE100-OtherZoneSurfac'!$AH76</f>
        <v>7.4690733458304404E-3</v>
      </c>
      <c r="E32" t="str">
        <f>'[1]Global CaseE100-OtherZoneSurfac'!$A268</f>
        <v xml:space="preserve"> 01/12  03:00:00</v>
      </c>
      <c r="F32" s="22">
        <f>'[1]Global CaseE100-OtherZoneSurfac'!$AH268</f>
        <v>7.4690733458305496E-3</v>
      </c>
      <c r="H32" t="str">
        <f>'[1]Global CaseE100-OtherZoneSurfac'!$A316</f>
        <v xml:space="preserve"> 01/14  03:00:00</v>
      </c>
      <c r="I32" s="22">
        <f>'[1]Global CaseE100-OtherZoneSurfac'!$AH316</f>
        <v>7.4601928041136802E-3</v>
      </c>
      <c r="K32" t="str">
        <f>'[1]Global CaseE100-OtherZoneSurfac'!$A364</f>
        <v xml:space="preserve"> 01/16  03:00:00</v>
      </c>
      <c r="L32" s="22">
        <f>'[1]Global CaseE100-OtherZoneSurfac'!$AH364</f>
        <v>1.06485821749705E-2</v>
      </c>
    </row>
    <row r="33" spans="2:12" x14ac:dyDescent="0.2">
      <c r="B33" t="str">
        <f>'[1]Global CaseE100-OtherZoneSurfac'!$A77</f>
        <v xml:space="preserve"> 01/04  04:00:00</v>
      </c>
      <c r="C33" s="22">
        <f>'[1]Global CaseE100-OtherZoneSurfac'!$AH77</f>
        <v>7.4690733458304499E-3</v>
      </c>
      <c r="E33" t="str">
        <f>'[1]Global CaseE100-OtherZoneSurfac'!$A269</f>
        <v xml:space="preserve"> 01/12  04:00:00</v>
      </c>
      <c r="F33" s="22">
        <f>'[1]Global CaseE100-OtherZoneSurfac'!$AH269</f>
        <v>7.4690733458305496E-3</v>
      </c>
      <c r="H33" t="str">
        <f>'[1]Global CaseE100-OtherZoneSurfac'!$A317</f>
        <v xml:space="preserve"> 01/14  04:00:00</v>
      </c>
      <c r="I33" s="22">
        <f>'[1]Global CaseE100-OtherZoneSurfac'!$AH317</f>
        <v>7.4601928041136802E-3</v>
      </c>
      <c r="K33" t="str">
        <f>'[1]Global CaseE100-OtherZoneSurfac'!$A365</f>
        <v xml:space="preserve"> 01/16  04:00:00</v>
      </c>
      <c r="L33" s="22">
        <f>'[1]Global CaseE100-OtherZoneSurfac'!$AH365</f>
        <v>1.0648720577810199E-2</v>
      </c>
    </row>
    <row r="34" spans="2:12" x14ac:dyDescent="0.2">
      <c r="B34" t="str">
        <f>'[1]Global CaseE100-OtherZoneSurfac'!$A78</f>
        <v xml:space="preserve"> 01/04  05:00:00</v>
      </c>
      <c r="C34" s="22">
        <f>'[1]Global CaseE100-OtherZoneSurfac'!$AH78</f>
        <v>7.4690733458304499E-3</v>
      </c>
      <c r="E34" t="str">
        <f>'[1]Global CaseE100-OtherZoneSurfac'!$A270</f>
        <v xml:space="preserve"> 01/12  05:00:00</v>
      </c>
      <c r="F34" s="22">
        <f>'[1]Global CaseE100-OtherZoneSurfac'!$AH270</f>
        <v>7.4690733458305496E-3</v>
      </c>
      <c r="H34" t="str">
        <f>'[1]Global CaseE100-OtherZoneSurfac'!$A318</f>
        <v xml:space="preserve"> 01/14  05:00:00</v>
      </c>
      <c r="I34" s="22">
        <f>'[1]Global CaseE100-OtherZoneSurfac'!$AH318</f>
        <v>7.4601928041136802E-3</v>
      </c>
      <c r="K34" t="str">
        <f>'[1]Global CaseE100-OtherZoneSurfac'!$A366</f>
        <v xml:space="preserve"> 01/16  05:00:00</v>
      </c>
      <c r="L34" s="22">
        <f>'[1]Global CaseE100-OtherZoneSurfac'!$AH366</f>
        <v>1.0648751922539499E-2</v>
      </c>
    </row>
    <row r="35" spans="2:12" x14ac:dyDescent="0.2">
      <c r="B35" t="str">
        <f>'[1]Global CaseE100-OtherZoneSurfac'!$A79</f>
        <v xml:space="preserve"> 01/04  06:00:00</v>
      </c>
      <c r="C35" s="22">
        <f>'[1]Global CaseE100-OtherZoneSurfac'!$AH79</f>
        <v>7.4690733458304404E-3</v>
      </c>
      <c r="E35" t="str">
        <f>'[1]Global CaseE100-OtherZoneSurfac'!$A271</f>
        <v xml:space="preserve"> 01/12  06:00:00</v>
      </c>
      <c r="F35" s="22">
        <f>'[1]Global CaseE100-OtherZoneSurfac'!$AH271</f>
        <v>7.4690733458305496E-3</v>
      </c>
      <c r="H35" t="str">
        <f>'[1]Global CaseE100-OtherZoneSurfac'!$A319</f>
        <v xml:space="preserve"> 01/14  06:00:00</v>
      </c>
      <c r="I35" s="22">
        <f>'[1]Global CaseE100-OtherZoneSurfac'!$AH319</f>
        <v>7.4601928041136802E-3</v>
      </c>
      <c r="K35" t="str">
        <f>'[1]Global CaseE100-OtherZoneSurfac'!$A367</f>
        <v xml:space="preserve"> 01/16  06:00:00</v>
      </c>
      <c r="L35" s="22">
        <f>'[1]Global CaseE100-OtherZoneSurfac'!$AH367</f>
        <v>1.06487600825763E-2</v>
      </c>
    </row>
    <row r="36" spans="2:12" x14ac:dyDescent="0.2">
      <c r="B36" t="str">
        <f>'[1]Global CaseE100-OtherZoneSurfac'!$A80</f>
        <v xml:space="preserve"> 01/04  07:00:00</v>
      </c>
      <c r="C36" s="22">
        <f>'[1]Global CaseE100-OtherZoneSurfac'!$AH80</f>
        <v>7.4690733458304404E-3</v>
      </c>
      <c r="E36" t="str">
        <f>'[1]Global CaseE100-OtherZoneSurfac'!$A272</f>
        <v xml:space="preserve"> 01/12  07:00:00</v>
      </c>
      <c r="F36" s="22">
        <f>'[1]Global CaseE100-OtherZoneSurfac'!$AH272</f>
        <v>7.4690733458305496E-3</v>
      </c>
      <c r="H36" t="str">
        <f>'[1]Global CaseE100-OtherZoneSurfac'!$A320</f>
        <v xml:space="preserve"> 01/14  07:00:00</v>
      </c>
      <c r="I36" s="22">
        <f>'[1]Global CaseE100-OtherZoneSurfac'!$AH320</f>
        <v>7.4601928041136802E-3</v>
      </c>
      <c r="K36" t="str">
        <f>'[1]Global CaseE100-OtherZoneSurfac'!$A368</f>
        <v xml:space="preserve"> 01/16  07:00:00</v>
      </c>
      <c r="L36" s="22">
        <f>'[1]Global CaseE100-OtherZoneSurfac'!$AH368</f>
        <v>1.06487231266313E-2</v>
      </c>
    </row>
    <row r="37" spans="2:12" x14ac:dyDescent="0.2">
      <c r="B37" t="str">
        <f>'[1]Global CaseE100-OtherZoneSurfac'!$A81</f>
        <v xml:space="preserve"> 01/04  08:00:00</v>
      </c>
      <c r="C37" s="22">
        <f>'[1]Global CaseE100-OtherZoneSurfac'!$AH81</f>
        <v>7.4690733458304404E-3</v>
      </c>
      <c r="E37" t="str">
        <f>'[1]Global CaseE100-OtherZoneSurfac'!$A273</f>
        <v xml:space="preserve"> 01/12  08:00:00</v>
      </c>
      <c r="F37" s="22">
        <f>'[1]Global CaseE100-OtherZoneSurfac'!$AH273</f>
        <v>7.4690733458305496E-3</v>
      </c>
      <c r="H37" t="str">
        <f>'[1]Global CaseE100-OtherZoneSurfac'!$A321</f>
        <v xml:space="preserve"> 01/14  08:00:00</v>
      </c>
      <c r="I37" s="22">
        <f>'[1]Global CaseE100-OtherZoneSurfac'!$AH321</f>
        <v>7.4601928041136802E-3</v>
      </c>
      <c r="K37" t="str">
        <f>'[1]Global CaseE100-OtherZoneSurfac'!$A369</f>
        <v xml:space="preserve"> 01/16  08:00:00</v>
      </c>
      <c r="L37" s="22">
        <f>'[1]Global CaseE100-OtherZoneSurfac'!$AH369</f>
        <v>1.0648510356303599E-2</v>
      </c>
    </row>
    <row r="38" spans="2:12" x14ac:dyDescent="0.2">
      <c r="B38" t="str">
        <f>'[1]Global CaseE100-OtherZoneSurfac'!$A82</f>
        <v xml:space="preserve"> 01/04  09:00:00</v>
      </c>
      <c r="C38" s="22">
        <f>'[1]Global CaseE100-OtherZoneSurfac'!$AH82</f>
        <v>7.4690733458304499E-3</v>
      </c>
      <c r="E38" t="str">
        <f>'[1]Global CaseE100-OtherZoneSurfac'!$A274</f>
        <v xml:space="preserve"> 01/12  09:00:00</v>
      </c>
      <c r="F38" s="22">
        <f>'[1]Global CaseE100-OtherZoneSurfac'!$AH274</f>
        <v>7.4690733458305496E-3</v>
      </c>
      <c r="H38" t="str">
        <f>'[1]Global CaseE100-OtherZoneSurfac'!$A322</f>
        <v xml:space="preserve"> 01/14  09:00:00</v>
      </c>
      <c r="I38" s="22">
        <f>'[1]Global CaseE100-OtherZoneSurfac'!$AH322</f>
        <v>7.4601928041136802E-3</v>
      </c>
      <c r="K38" t="str">
        <f>'[1]Global CaseE100-OtherZoneSurfac'!$A370</f>
        <v xml:space="preserve"> 01/16  09:00:00</v>
      </c>
      <c r="L38" s="22">
        <f>'[1]Global CaseE100-OtherZoneSurfac'!$AH370</f>
        <v>1.0647810293949799E-2</v>
      </c>
    </row>
    <row r="39" spans="2:12" x14ac:dyDescent="0.2">
      <c r="B39" t="str">
        <f>'[1]Global CaseE100-OtherZoneSurfac'!$A83</f>
        <v xml:space="preserve"> 01/04  10:00:00</v>
      </c>
      <c r="C39" s="22">
        <f>'[1]Global CaseE100-OtherZoneSurfac'!$AH83</f>
        <v>7.4690733458304404E-3</v>
      </c>
      <c r="E39" t="str">
        <f>'[1]Global CaseE100-OtherZoneSurfac'!$A275</f>
        <v xml:space="preserve"> 01/12  10:00:00</v>
      </c>
      <c r="F39" s="22">
        <f>'[1]Global CaseE100-OtherZoneSurfac'!$AH275</f>
        <v>7.4690733458305601E-3</v>
      </c>
      <c r="H39" t="str">
        <f>'[1]Global CaseE100-OtherZoneSurfac'!$A323</f>
        <v xml:space="preserve"> 01/14  10:00:00</v>
      </c>
      <c r="I39" s="22">
        <f>'[1]Global CaseE100-OtherZoneSurfac'!$AH323</f>
        <v>7.4601928041136802E-3</v>
      </c>
      <c r="K39" t="str">
        <f>'[1]Global CaseE100-OtherZoneSurfac'!$A371</f>
        <v xml:space="preserve"> 01/16  10:00:00</v>
      </c>
      <c r="L39" s="22">
        <f>'[1]Global CaseE100-OtherZoneSurfac'!$AH371</f>
        <v>1.0646980226639799E-2</v>
      </c>
    </row>
    <row r="40" spans="2:12" x14ac:dyDescent="0.2">
      <c r="B40" t="str">
        <f>'[1]Global CaseE100-OtherZoneSurfac'!$A84</f>
        <v xml:space="preserve"> 01/04  11:00:00</v>
      </c>
      <c r="C40" s="22">
        <f>'[1]Global CaseE100-OtherZoneSurfac'!$AH84</f>
        <v>7.4690733458304499E-3</v>
      </c>
      <c r="E40" t="str">
        <f>'[1]Global CaseE100-OtherZoneSurfac'!$A276</f>
        <v xml:space="preserve"> 01/12  11:00:00</v>
      </c>
      <c r="F40" s="22">
        <f>'[1]Global CaseE100-OtherZoneSurfac'!$AH276</f>
        <v>7.4690733458305496E-3</v>
      </c>
      <c r="H40" t="str">
        <f>'[1]Global CaseE100-OtherZoneSurfac'!$A324</f>
        <v xml:space="preserve"> 01/14  11:00:00</v>
      </c>
      <c r="I40" s="22">
        <f>'[1]Global CaseE100-OtherZoneSurfac'!$AH324</f>
        <v>7.4601928041136802E-3</v>
      </c>
      <c r="K40" t="str">
        <f>'[1]Global CaseE100-OtherZoneSurfac'!$A372</f>
        <v xml:space="preserve"> 01/16  11:00:00</v>
      </c>
      <c r="L40" s="22">
        <f>'[1]Global CaseE100-OtherZoneSurfac'!$AH372</f>
        <v>1.0646593908942299E-2</v>
      </c>
    </row>
    <row r="41" spans="2:12" x14ac:dyDescent="0.2">
      <c r="B41" t="str">
        <f>'[1]Global CaseE100-OtherZoneSurfac'!$A85</f>
        <v xml:space="preserve"> 01/04  12:00:00</v>
      </c>
      <c r="C41" s="22">
        <f>'[1]Global CaseE100-OtherZoneSurfac'!$AH85</f>
        <v>7.4690733458304499E-3</v>
      </c>
      <c r="E41" t="str">
        <f>'[1]Global CaseE100-OtherZoneSurfac'!$A277</f>
        <v xml:space="preserve"> 01/12  12:00:00</v>
      </c>
      <c r="F41" s="22">
        <f>'[1]Global CaseE100-OtherZoneSurfac'!$AH277</f>
        <v>7.4690733458305496E-3</v>
      </c>
      <c r="H41" t="str">
        <f>'[1]Global CaseE100-OtherZoneSurfac'!$A325</f>
        <v xml:space="preserve"> 01/14  12:00:00</v>
      </c>
      <c r="I41" s="22">
        <f>'[1]Global CaseE100-OtherZoneSurfac'!$AH325</f>
        <v>7.4601928041136802E-3</v>
      </c>
      <c r="K41" t="str">
        <f>'[1]Global CaseE100-OtherZoneSurfac'!$A373</f>
        <v xml:space="preserve"> 01/16  12:00:00</v>
      </c>
      <c r="L41" s="22">
        <f>'[1]Global CaseE100-OtherZoneSurfac'!$AH373</f>
        <v>1.06466529973592E-2</v>
      </c>
    </row>
    <row r="42" spans="2:12" x14ac:dyDescent="0.2">
      <c r="B42" t="str">
        <f>'[1]Global CaseE100-OtherZoneSurfac'!$A86</f>
        <v xml:space="preserve"> 01/04  13:00:00</v>
      </c>
      <c r="C42" s="22">
        <f>'[1]Global CaseE100-OtherZoneSurfac'!$AH86</f>
        <v>7.4690733458304499E-3</v>
      </c>
      <c r="E42" t="str">
        <f>'[1]Global CaseE100-OtherZoneSurfac'!$A278</f>
        <v xml:space="preserve"> 01/12  13:00:00</v>
      </c>
      <c r="F42" s="22">
        <f>'[1]Global CaseE100-OtherZoneSurfac'!$AH278</f>
        <v>7.4690733458305496E-3</v>
      </c>
      <c r="H42" t="str">
        <f>'[1]Global CaseE100-OtherZoneSurfac'!$A326</f>
        <v xml:space="preserve"> 01/14  13:00:00</v>
      </c>
      <c r="I42" s="22">
        <f>'[1]Global CaseE100-OtherZoneSurfac'!$AH326</f>
        <v>7.4601928041136897E-3</v>
      </c>
      <c r="K42" t="str">
        <f>'[1]Global CaseE100-OtherZoneSurfac'!$A374</f>
        <v xml:space="preserve"> 01/16  13:00:00</v>
      </c>
      <c r="L42" s="22">
        <f>'[1]Global CaseE100-OtherZoneSurfac'!$AH374</f>
        <v>1.06473558566396E-2</v>
      </c>
    </row>
    <row r="43" spans="2:12" x14ac:dyDescent="0.2">
      <c r="B43" t="str">
        <f>'[1]Global CaseE100-OtherZoneSurfac'!$A87</f>
        <v xml:space="preserve"> 01/04  14:00:00</v>
      </c>
      <c r="C43" s="22">
        <f>'[1]Global CaseE100-OtherZoneSurfac'!$AH87</f>
        <v>7.4690733458304499E-3</v>
      </c>
      <c r="E43" t="str">
        <f>'[1]Global CaseE100-OtherZoneSurfac'!$A279</f>
        <v xml:space="preserve"> 01/12  14:00:00</v>
      </c>
      <c r="F43" s="22">
        <f>'[1]Global CaseE100-OtherZoneSurfac'!$AH279</f>
        <v>7.4690733458305496E-3</v>
      </c>
      <c r="H43" t="str">
        <f>'[1]Global CaseE100-OtherZoneSurfac'!$A327</f>
        <v xml:space="preserve"> 01/14  14:00:00</v>
      </c>
      <c r="I43" s="22">
        <f>'[1]Global CaseE100-OtherZoneSurfac'!$AH327</f>
        <v>7.4601928041136897E-3</v>
      </c>
      <c r="K43" t="str">
        <f>'[1]Global CaseE100-OtherZoneSurfac'!$A375</f>
        <v xml:space="preserve"> 01/16  14:00:00</v>
      </c>
      <c r="L43" s="22">
        <f>'[1]Global CaseE100-OtherZoneSurfac'!$AH375</f>
        <v>1.06480783077761E-2</v>
      </c>
    </row>
    <row r="44" spans="2:12" x14ac:dyDescent="0.2">
      <c r="B44" t="str">
        <f>'[1]Global CaseE100-OtherZoneSurfac'!$A88</f>
        <v xml:space="preserve"> 01/04  15:00:00</v>
      </c>
      <c r="C44" s="22">
        <f>'[1]Global CaseE100-OtherZoneSurfac'!$AH88</f>
        <v>7.4690733458304499E-3</v>
      </c>
      <c r="E44" t="str">
        <f>'[1]Global CaseE100-OtherZoneSurfac'!$A280</f>
        <v xml:space="preserve"> 01/12  15:00:00</v>
      </c>
      <c r="F44" s="22">
        <f>'[1]Global CaseE100-OtherZoneSurfac'!$AH280</f>
        <v>7.4690733458305496E-3</v>
      </c>
      <c r="H44" t="str">
        <f>'[1]Global CaseE100-OtherZoneSurfac'!$A328</f>
        <v xml:space="preserve"> 01/14  15:00:00</v>
      </c>
      <c r="I44" s="22">
        <f>'[1]Global CaseE100-OtherZoneSurfac'!$AH328</f>
        <v>7.4601928041136897E-3</v>
      </c>
      <c r="K44" t="str">
        <f>'[1]Global CaseE100-OtherZoneSurfac'!$A376</f>
        <v xml:space="preserve"> 01/16  15:00:00</v>
      </c>
      <c r="L44" s="22">
        <f>'[1]Global CaseE100-OtherZoneSurfac'!$AH376</f>
        <v>1.06485344212935E-2</v>
      </c>
    </row>
    <row r="45" spans="2:12" x14ac:dyDescent="0.2">
      <c r="B45" t="str">
        <f>'[1]Global CaseE100-OtherZoneSurfac'!$A89</f>
        <v xml:space="preserve"> 01/04  16:00:00</v>
      </c>
      <c r="C45" s="22">
        <f>'[1]Global CaseE100-OtherZoneSurfac'!$AH89</f>
        <v>7.4690733458304499E-3</v>
      </c>
      <c r="E45" t="str">
        <f>'[1]Global CaseE100-OtherZoneSurfac'!$A281</f>
        <v xml:space="preserve"> 01/12  16:00:00</v>
      </c>
      <c r="F45" s="22">
        <f>'[1]Global CaseE100-OtherZoneSurfac'!$AH281</f>
        <v>7.4690733458305496E-3</v>
      </c>
      <c r="H45" t="str">
        <f>'[1]Global CaseE100-OtherZoneSurfac'!$A329</f>
        <v xml:space="preserve"> 01/14  16:00:00</v>
      </c>
      <c r="I45" s="22">
        <f>'[1]Global CaseE100-OtherZoneSurfac'!$AH329</f>
        <v>7.4601928041136897E-3</v>
      </c>
      <c r="K45" t="str">
        <f>'[1]Global CaseE100-OtherZoneSurfac'!$A377</f>
        <v xml:space="preserve"> 01/16  16:00:00</v>
      </c>
      <c r="L45" s="22">
        <f>'[1]Global CaseE100-OtherZoneSurfac'!$AH377</f>
        <v>1.06486912523688E-2</v>
      </c>
    </row>
    <row r="46" spans="2:12" x14ac:dyDescent="0.2">
      <c r="B46" t="str">
        <f>'[1]Global CaseE100-OtherZoneSurfac'!$A90</f>
        <v xml:space="preserve"> 01/04  17:00:00</v>
      </c>
      <c r="C46" s="22">
        <f>'[1]Global CaseE100-OtherZoneSurfac'!$AH90</f>
        <v>7.4690733458304499E-3</v>
      </c>
      <c r="E46" t="str">
        <f>'[1]Global CaseE100-OtherZoneSurfac'!$A282</f>
        <v xml:space="preserve"> 01/12  17:00:00</v>
      </c>
      <c r="F46" s="22">
        <f>'[1]Global CaseE100-OtherZoneSurfac'!$AH282</f>
        <v>7.4690733458305496E-3</v>
      </c>
      <c r="H46" t="str">
        <f>'[1]Global CaseE100-OtherZoneSurfac'!$A330</f>
        <v xml:space="preserve"> 01/14  17:00:00</v>
      </c>
      <c r="I46" s="22">
        <f>'[1]Global CaseE100-OtherZoneSurfac'!$AH330</f>
        <v>7.4601928041136897E-3</v>
      </c>
      <c r="K46" t="str">
        <f>'[1]Global CaseE100-OtherZoneSurfac'!$A378</f>
        <v xml:space="preserve"> 01/16  17:00:00</v>
      </c>
      <c r="L46" s="22">
        <f>'[1]Global CaseE100-OtherZoneSurfac'!$AH378</f>
        <v>1.06487386598081E-2</v>
      </c>
    </row>
    <row r="47" spans="2:12" x14ac:dyDescent="0.2">
      <c r="B47" t="str">
        <f>'[1]Global CaseE100-OtherZoneSurfac'!$A91</f>
        <v xml:space="preserve"> 01/04  18:00:00</v>
      </c>
      <c r="C47" s="22">
        <f>'[1]Global CaseE100-OtherZoneSurfac'!$AH91</f>
        <v>7.4690733458304499E-3</v>
      </c>
      <c r="E47" t="str">
        <f>'[1]Global CaseE100-OtherZoneSurfac'!$A283</f>
        <v xml:space="preserve"> 01/12  18:00:00</v>
      </c>
      <c r="F47" s="22">
        <f>'[1]Global CaseE100-OtherZoneSurfac'!$AH283</f>
        <v>7.4690733458305496E-3</v>
      </c>
      <c r="H47" t="str">
        <f>'[1]Global CaseE100-OtherZoneSurfac'!$A331</f>
        <v xml:space="preserve"> 01/14  18:00:00</v>
      </c>
      <c r="I47" s="22">
        <f>'[1]Global CaseE100-OtherZoneSurfac'!$AH331</f>
        <v>7.4601928041136897E-3</v>
      </c>
      <c r="K47" t="str">
        <f>'[1]Global CaseE100-OtherZoneSurfac'!$A379</f>
        <v xml:space="preserve"> 01/16  18:00:00</v>
      </c>
      <c r="L47" s="22">
        <f>'[1]Global CaseE100-OtherZoneSurfac'!$AH379</f>
        <v>1.06487542204466E-2</v>
      </c>
    </row>
    <row r="48" spans="2:12" x14ac:dyDescent="0.2">
      <c r="B48" t="str">
        <f>'[1]Global CaseE100-OtherZoneSurfac'!$A92</f>
        <v xml:space="preserve"> 01/04  19:00:00</v>
      </c>
      <c r="C48" s="22">
        <f>'[1]Global CaseE100-OtherZoneSurfac'!$AH92</f>
        <v>7.4690733458304499E-3</v>
      </c>
      <c r="E48" t="str">
        <f>'[1]Global CaseE100-OtherZoneSurfac'!$A284</f>
        <v xml:space="preserve"> 01/12  19:00:00</v>
      </c>
      <c r="F48" s="22">
        <f>'[1]Global CaseE100-OtherZoneSurfac'!$AH284</f>
        <v>7.4690733458305601E-3</v>
      </c>
      <c r="H48" t="str">
        <f>'[1]Global CaseE100-OtherZoneSurfac'!$A332</f>
        <v xml:space="preserve"> 01/14  19:00:00</v>
      </c>
      <c r="I48" s="22">
        <f>'[1]Global CaseE100-OtherZoneSurfac'!$AH332</f>
        <v>7.4601928041136897E-3</v>
      </c>
      <c r="K48" t="str">
        <f>'[1]Global CaseE100-OtherZoneSurfac'!$A380</f>
        <v xml:space="preserve"> 01/16  19:00:00</v>
      </c>
      <c r="L48" s="22">
        <f>'[1]Global CaseE100-OtherZoneSurfac'!$AH380</f>
        <v>1.06484661700425E-2</v>
      </c>
    </row>
    <row r="49" spans="2:12" x14ac:dyDescent="0.2">
      <c r="B49" t="str">
        <f>'[1]Global CaseE100-OtherZoneSurfac'!$A93</f>
        <v xml:space="preserve"> 01/04  20:00:00</v>
      </c>
      <c r="C49" s="22">
        <f>'[1]Global CaseE100-OtherZoneSurfac'!$AH93</f>
        <v>7.4690733458304499E-3</v>
      </c>
      <c r="E49" t="str">
        <f>'[1]Global CaseE100-OtherZoneSurfac'!$A285</f>
        <v xml:space="preserve"> 01/12  20:00:00</v>
      </c>
      <c r="F49" s="22">
        <f>'[1]Global CaseE100-OtherZoneSurfac'!$AH285</f>
        <v>7.4690733458305496E-3</v>
      </c>
      <c r="H49" t="str">
        <f>'[1]Global CaseE100-OtherZoneSurfac'!$A333</f>
        <v xml:space="preserve"> 01/14  20:00:00</v>
      </c>
      <c r="I49" s="22">
        <f>'[1]Global CaseE100-OtherZoneSurfac'!$AH333</f>
        <v>7.4601928041136897E-3</v>
      </c>
      <c r="K49" t="str">
        <f>'[1]Global CaseE100-OtherZoneSurfac'!$A381</f>
        <v xml:space="preserve"> 01/16  20:00:00</v>
      </c>
      <c r="L49" s="22">
        <f>'[1]Global CaseE100-OtherZoneSurfac'!$AH381</f>
        <v>1.06478058247318E-2</v>
      </c>
    </row>
    <row r="50" spans="2:12" x14ac:dyDescent="0.2">
      <c r="B50" t="str">
        <f>'[1]Global CaseE100-OtherZoneSurfac'!$A94</f>
        <v xml:space="preserve"> 01/04  21:00:00</v>
      </c>
      <c r="C50" s="22">
        <f>'[1]Global CaseE100-OtherZoneSurfac'!$AH94</f>
        <v>7.4690733458304603E-3</v>
      </c>
      <c r="E50" t="str">
        <f>'[1]Global CaseE100-OtherZoneSurfac'!$A286</f>
        <v xml:space="preserve"> 01/12  21:00:00</v>
      </c>
      <c r="F50" s="23">
        <f>'[1]Global CaseE100-OtherZoneSurfac'!$AH286</f>
        <v>7.4690733458305601E-3</v>
      </c>
      <c r="H50" t="str">
        <f>'[1]Global CaseE100-OtherZoneSurfac'!$A334</f>
        <v xml:space="preserve"> 01/14  21:00:00</v>
      </c>
      <c r="I50" s="22">
        <f>'[1]Global CaseE100-OtherZoneSurfac'!$AH334</f>
        <v>7.4601928041136897E-3</v>
      </c>
      <c r="K50" t="str">
        <f>'[1]Global CaseE100-OtherZoneSurfac'!$A382</f>
        <v xml:space="preserve"> 01/16  21:00:00</v>
      </c>
      <c r="L50" s="22">
        <f>'[1]Global CaseE100-OtherZoneSurfac'!$AH382</f>
        <v>1.0646982623827199E-2</v>
      </c>
    </row>
    <row r="51" spans="2:12" x14ac:dyDescent="0.2">
      <c r="B51" t="str">
        <f>'[1]Global CaseE100-OtherZoneSurfac'!$A95</f>
        <v xml:space="preserve"> 01/04  22:00:00</v>
      </c>
      <c r="C51" s="22">
        <f>'[1]Global CaseE100-OtherZoneSurfac'!$AH95</f>
        <v>7.4690733458304603E-3</v>
      </c>
      <c r="E51" t="str">
        <f>'[1]Global CaseE100-OtherZoneSurfac'!$A287</f>
        <v xml:space="preserve"> 01/12  22:00:00</v>
      </c>
      <c r="F51" s="22">
        <f>'[1]Global CaseE100-OtherZoneSurfac'!$AH287</f>
        <v>7.4689697669307999E-3</v>
      </c>
      <c r="H51" t="str">
        <f>'[1]Global CaseE100-OtherZoneSurfac'!$A335</f>
        <v xml:space="preserve"> 01/14  22:00:00</v>
      </c>
      <c r="I51" s="22">
        <f>'[1]Global CaseE100-OtherZoneSurfac'!$AH335</f>
        <v>7.4601928041136897E-3</v>
      </c>
      <c r="K51" t="str">
        <f>'[1]Global CaseE100-OtherZoneSurfac'!$A383</f>
        <v xml:space="preserve"> 01/16  22:00:00</v>
      </c>
      <c r="L51" s="22">
        <f>'[1]Global CaseE100-OtherZoneSurfac'!$AH383</f>
        <v>1.0646595821688601E-2</v>
      </c>
    </row>
    <row r="52" spans="2:12" x14ac:dyDescent="0.2">
      <c r="B52" t="str">
        <f>'[1]Global CaseE100-OtherZoneSurfac'!$A96</f>
        <v xml:space="preserve"> 01/04  23:00:00</v>
      </c>
      <c r="C52" s="22">
        <f>'[1]Global CaseE100-OtherZoneSurfac'!$AH96</f>
        <v>7.4690733458304603E-3</v>
      </c>
      <c r="E52" t="str">
        <f>'[1]Global CaseE100-OtherZoneSurfac'!$A288</f>
        <v xml:space="preserve"> 01/12  23:00:00</v>
      </c>
      <c r="F52" s="22">
        <f>'[1]Global CaseE100-OtherZoneSurfac'!$AH288</f>
        <v>7.4679749026882198E-3</v>
      </c>
      <c r="H52" t="str">
        <f>'[1]Global CaseE100-OtherZoneSurfac'!$A336</f>
        <v xml:space="preserve"> 01/14  23:00:00</v>
      </c>
      <c r="I52" s="22">
        <f>'[1]Global CaseE100-OtherZoneSurfac'!$AH336</f>
        <v>7.4601928041136897E-3</v>
      </c>
      <c r="K52" t="str">
        <f>'[1]Global CaseE100-OtherZoneSurfac'!$A384</f>
        <v xml:space="preserve"> 01/16  23:00:00</v>
      </c>
      <c r="L52" s="22">
        <f>'[1]Global CaseE100-OtherZoneSurfac'!$AH384</f>
        <v>1.06461526031376E-2</v>
      </c>
    </row>
    <row r="53" spans="2:12" x14ac:dyDescent="0.2">
      <c r="B53" t="str">
        <f>'[1]Global CaseE100-OtherZoneSurfac'!$A97</f>
        <v xml:space="preserve"> 01/04  24:00:00</v>
      </c>
      <c r="C53" s="22">
        <f>'[1]Global CaseE100-OtherZoneSurfac'!$AH97</f>
        <v>7.4690733458304603E-3</v>
      </c>
      <c r="E53" t="str">
        <f>'[1]Global CaseE100-OtherZoneSurfac'!$A289</f>
        <v xml:space="preserve"> 01/12  24:00:00</v>
      </c>
      <c r="F53" s="22">
        <f>'[1]Global CaseE100-OtherZoneSurfac'!$AH289</f>
        <v>7.4676998147249702E-3</v>
      </c>
      <c r="H53" t="str">
        <f>'[1]Global CaseE100-OtherZoneSurfac'!$A337</f>
        <v xml:space="preserve"> 01/14  24:00:00</v>
      </c>
      <c r="I53" s="22">
        <f>'[1]Global CaseE100-OtherZoneSurfac'!$AH337</f>
        <v>7.4601928041136897E-3</v>
      </c>
      <c r="K53" t="str">
        <f>'[1]Global CaseE100-OtherZoneSurfac'!$A385</f>
        <v xml:space="preserve"> 01/16  24:00:00</v>
      </c>
      <c r="L53" s="22">
        <f>'[1]Global CaseE100-OtherZoneSurfac'!$AH385</f>
        <v>1.06458406349038E-2</v>
      </c>
    </row>
    <row r="54" spans="2:12" x14ac:dyDescent="0.2">
      <c r="L54" s="21"/>
    </row>
    <row r="55" spans="2:12" x14ac:dyDescent="0.2">
      <c r="L55" s="21"/>
    </row>
    <row r="56" spans="2:12" x14ac:dyDescent="0.2">
      <c r="L56" s="21"/>
    </row>
    <row r="57" spans="2:12" x14ac:dyDescent="0.2">
      <c r="L57" s="21"/>
    </row>
    <row r="58" spans="2:12" x14ac:dyDescent="0.2">
      <c r="L58" s="21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16 Days-Breakup</vt:lpstr>
      <vt:lpstr>Zone HumRat Data</vt:lpstr>
      <vt:lpstr>Sheet3</vt:lpstr>
      <vt:lpstr>Zone HumRat Chart-Day3-4</vt:lpstr>
      <vt:lpstr>Zone HumRat Chart-Day11-12</vt:lpstr>
      <vt:lpstr>Zone HumRat Chart-Day13-14</vt:lpstr>
      <vt:lpstr>Zone HumRat Chart-Day15-16</vt:lpstr>
      <vt:lpstr>'16 Days-Breakup'!Print_Area</vt:lpstr>
    </vt:vector>
  </TitlesOfParts>
  <Company>Your Company Name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H. Henninger</dc:creator>
  <cp:lastModifiedBy>rhenninger</cp:lastModifiedBy>
  <cp:lastPrinted>2006-09-20T18:57:06Z</cp:lastPrinted>
  <dcterms:created xsi:type="dcterms:W3CDTF">2006-01-17T16:20:28Z</dcterms:created>
  <dcterms:modified xsi:type="dcterms:W3CDTF">2014-10-08T14:31:42Z</dcterms:modified>
</cp:coreProperties>
</file>