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 Suites\Version 8.2.0-Release Tests\GlobalEnergyBalance\"/>
    </mc:Choice>
  </mc:AlternateContent>
  <bookViews>
    <workbookView xWindow="360" yWindow="315" windowWidth="14940" windowHeight="7875"/>
  </bookViews>
  <sheets>
    <sheet name="CSV Labels Hidden" sheetId="4" r:id="rId1"/>
    <sheet name="CSV Labels" sheetId="5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'CSV Labels'!$A$1:$K$69</definedName>
    <definedName name="_xlnm.Print_Area" localSheetId="0">'CSV Labels Hidden'!$A$1:$P$228</definedName>
  </definedNames>
  <calcPr calcId="152511"/>
</workbook>
</file>

<file path=xl/sharedStrings.xml><?xml version="1.0" encoding="utf-8"?>
<sst xmlns="http://schemas.openxmlformats.org/spreadsheetml/2006/main" count="421" uniqueCount="159">
  <si>
    <t>Global Energy Test Balance</t>
  </si>
  <si>
    <t>Fan Coil with Chiller and Boiler</t>
  </si>
  <si>
    <t>(C)</t>
  </si>
  <si>
    <t>Monthly Boiler Load</t>
  </si>
  <si>
    <t>Monthly Cooling Tower Load</t>
  </si>
  <si>
    <t>-10000 W heating load during winter months</t>
  </si>
  <si>
    <t>10000 W constant cooling load during summer months</t>
  </si>
  <si>
    <t>Zone Setpoint Temp = 22.2C</t>
  </si>
  <si>
    <t>(kWh)</t>
  </si>
  <si>
    <t>Monthly Chiller Load</t>
  </si>
  <si>
    <t>Zone/Sys Monthly Average Temp</t>
  </si>
  <si>
    <t>Zone/Sys Monthly Heating Req'd</t>
  </si>
  <si>
    <t>Heating Coil Monthly Output</t>
  </si>
  <si>
    <t>Monthly Fan Heat to Air Stream</t>
  </si>
  <si>
    <t>Fan Coil Monthly Heating Output Delivered to Zone</t>
  </si>
  <si>
    <t>Monthly Hot Water Pump Heat to Fluid</t>
  </si>
  <si>
    <t>Monthly Boiler Load Should = Heating Coil Output - Pump Heat to Fluid</t>
  </si>
  <si>
    <t>Monthly Boiler Load Should = Zone Heating Req'd -Fan Heat - Pump Heat to Fluid</t>
  </si>
  <si>
    <t>Zone/Sys Monthly Cooling Req'd</t>
  </si>
  <si>
    <t>Cooling Coil Monthly Output</t>
  </si>
  <si>
    <t>Fan Coil Monthly Cooling Output Delivered to Zone</t>
  </si>
  <si>
    <t>Chilled Water Pump Monthly Electric Consumption</t>
  </si>
  <si>
    <t>Hot Water Pump Monthly Electric Consumption</t>
  </si>
  <si>
    <t>Monthly Chilled Water Pump Heat to Fluid</t>
  </si>
  <si>
    <t>Monthly Chiller Load Should = Cooling Coil Output + CHW Pump Heat</t>
  </si>
  <si>
    <t>Monthly Chiller Load Should = Zone Cooling Req'd + Fan Heat + CHW Pump Heat to Fluid</t>
  </si>
  <si>
    <t>Chiller Monthly Electric Consumption</t>
  </si>
  <si>
    <t>Condenser Water Pump Monthly Electric Consumption</t>
  </si>
  <si>
    <t>Monthly Condenser Water Pump Heat to Fluid</t>
  </si>
  <si>
    <t>Monthly Cooling Tower Load Should = Chiller Load + Chiller Electric Consumption + CNW Pump Heat</t>
  </si>
  <si>
    <t>Chilled Water Loop Energy Balance</t>
  </si>
  <si>
    <t>Hot Water Loop Energy Balance</t>
  </si>
  <si>
    <t>Condenser Water Loop Energy Balance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</si>
  <si>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</si>
  <si>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</si>
  <si>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</si>
  <si>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</si>
  <si>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</si>
  <si>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</si>
  <si>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</si>
  <si>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</si>
  <si>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</si>
  <si>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</si>
  <si>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</si>
  <si>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</si>
  <si>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</si>
  <si>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</si>
  <si>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</si>
  <si>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Day16</t>
  </si>
  <si>
    <t>Varying internal loads of either 10000W or -10000W</t>
  </si>
  <si>
    <t>16 Day Test</t>
  </si>
  <si>
    <t>Daily</t>
  </si>
  <si>
    <t>Internal</t>
  </si>
  <si>
    <t>Electric</t>
  </si>
  <si>
    <t>Other</t>
  </si>
  <si>
    <t>Gas</t>
  </si>
  <si>
    <t>Steam</t>
  </si>
  <si>
    <t>Loads</t>
  </si>
  <si>
    <t>Total</t>
  </si>
  <si>
    <t>Test</t>
  </si>
  <si>
    <t>Day</t>
  </si>
  <si>
    <t>Lights</t>
  </si>
  <si>
    <t>Equipment</t>
  </si>
  <si>
    <t>%</t>
  </si>
  <si>
    <t>Min</t>
  </si>
  <si>
    <t>Max</t>
  </si>
  <si>
    <t>Case</t>
  </si>
  <si>
    <t>Consump.</t>
  </si>
  <si>
    <t>Latent</t>
  </si>
  <si>
    <t>Radiant</t>
  </si>
  <si>
    <t>A</t>
  </si>
  <si>
    <t>B</t>
  </si>
  <si>
    <t>C</t>
  </si>
  <si>
    <t>D</t>
  </si>
  <si>
    <t>E</t>
  </si>
  <si>
    <t>F</t>
  </si>
  <si>
    <t>G</t>
  </si>
  <si>
    <t>H</t>
  </si>
  <si>
    <t>Test Case</t>
  </si>
  <si>
    <t>( )</t>
  </si>
  <si>
    <t>Zone Energy Input - - - - - - - - - - - - - - - - - - - - - - - - - - - - - - - - - - - - - - - - - - - - - - - - - - - - - - - - - - - - - - - - - - - - - - - &gt;</t>
  </si>
  <si>
    <t>(%)</t>
  </si>
  <si>
    <t>Comparison - - - - - - - - - - - - - - - - - - - - - - - - - - - - - - - - - - - - - - - - &gt;</t>
  </si>
  <si>
    <t>Comparison - - - - - - - - - - - - - &gt;</t>
  </si>
  <si>
    <t>Hydronic Heating/Cooling System</t>
  </si>
  <si>
    <t>Hot Water Loop Energy Balance for Daily Test Cases</t>
  </si>
  <si>
    <t>Chilled Water Loop Energy Balance for Daily Test Cases</t>
  </si>
  <si>
    <t>Condenser Water Loop Energy Balance for Daily Test Cases</t>
  </si>
  <si>
    <t xml:space="preserve">Zone  Internal  Total 
Heat Gain </t>
  </si>
  <si>
    <t>Zone  Internal  Latent   
Heat Gain</t>
  </si>
  <si>
    <t>Zone  Internal  Sensible Heat Gain</t>
  </si>
  <si>
    <t>Difference (Total 
Output - Total 
Input)</t>
  </si>
  <si>
    <t>Difference (Total 
Output vs. Total 
Input)</t>
  </si>
  <si>
    <t>Zone Level Energy Balance for Daily Test Cases</t>
  </si>
  <si>
    <t>Test 
Case</t>
  </si>
  <si>
    <t xml:space="preserve">Zone  Internal  Total Heat Gain </t>
  </si>
  <si>
    <t>Zone  Internal  Latent Heat Gain</t>
  </si>
  <si>
    <t>Zone  Internal Sensible Heat Gain</t>
  </si>
  <si>
    <t>Fan Heat Added to Air Stream</t>
  </si>
  <si>
    <t>Difference (Total 
Output - Total 
Req'd)</t>
  </si>
  <si>
    <t>Difference (Latent Output - Latent 
Req'd)</t>
  </si>
  <si>
    <t>Difference (Sensible Output - Sensible Req'd)</t>
  </si>
  <si>
    <t>Difference (Total 
Output vs. Total 
Req'd)</t>
  </si>
  <si>
    <t>Difference (Latent Output vs. Latent 
Req'd)</t>
  </si>
  <si>
    <t>Difference (Sensible Output vs. Sensible Req'd)</t>
  </si>
  <si>
    <t>Cooling Coil Level Energy Balance for Daily Test Cases</t>
  </si>
  <si>
    <t>Cooling Coil  Total  Cooling Req'd)</t>
  </si>
  <si>
    <t>Cooling Coil Latent Cooling Req'd</t>
  </si>
  <si>
    <t>Cooling Coil Sensible Cooling Req'd</t>
  </si>
  <si>
    <t>Cooling Coil 
Total 
Cooling Energy</t>
  </si>
  <si>
    <t>Cooling Coil Latent Cooling Energy</t>
  </si>
  <si>
    <t>Cooling Coil Sensible Cooling Energy</t>
  </si>
  <si>
    <t>Month</t>
  </si>
  <si>
    <t>Zone/Sys Daily Average Temp</t>
  </si>
  <si>
    <t>Zone/Sys Daily Heating Req'd</t>
  </si>
  <si>
    <t>Heating Coil Daily Output</t>
  </si>
  <si>
    <t>Daily Fan Heat to Air Stream</t>
  </si>
  <si>
    <t>Fan Coil Daily Heating Output Delivered to Zone</t>
  </si>
  <si>
    <t>Hot Water Pump Daily Electric Consumption</t>
  </si>
  <si>
    <t>Daily Hot Water Pump Heat to Fluid</t>
  </si>
  <si>
    <t>Daily Boiler Load</t>
  </si>
  <si>
    <t>Daily Boiler Load Should = Heating Coil Output - Pump Heat to Fluid</t>
  </si>
  <si>
    <t>Daily Boiler Load Should = Zone Heating Req'd -Fan Heat - Pump Heat to Fluid</t>
  </si>
  <si>
    <t>Difference (Daily Boiler Load vs. Heating Coil Output - Pump Heat to Fluid)</t>
  </si>
  <si>
    <t>Difference (Daily Boiler Load vs. Zone Heating Req'd -Fan Heat - Pump Heat to Fluid)</t>
  </si>
  <si>
    <t>Heating Coil Level Energy Balance for Daily Test Cases</t>
  </si>
  <si>
    <t>Heating Coil  Total  Heating Req'd)</t>
  </si>
  <si>
    <t>Heating Coil 
Total 
Heating Energy Output</t>
  </si>
  <si>
    <t>Comparison - - - - - - - &gt;</t>
  </si>
  <si>
    <t>Zone Air 
Temp.</t>
  </si>
  <si>
    <t>Zone Air 
Humidity 
Ratio</t>
  </si>
  <si>
    <t>Zone Energy Output - - - - - - - - - - - - - - - - - - - - - &gt;</t>
  </si>
  <si>
    <t>Zone Cooling Requirement - - - - - - - - - - - - - - - &gt;</t>
  </si>
  <si>
    <t>Cooling Coil Requirement - - - - - - - - - - - - - - - &gt;</t>
  </si>
  <si>
    <t>Cooling Coil Output - - - - - - - - - - - - - - - - - - - &gt;</t>
  </si>
  <si>
    <t>Comparison - - - - - - - - - - - - - - - - - - - - - - - - - - - - - - - - - - - - - - - - - - - - - - - - - - - - - - - - - - - - - - - - &gt;</t>
  </si>
  <si>
    <t>Zone Heating Requirement - - - - - - - - - - - - - - - - &gt;</t>
  </si>
  <si>
    <t>Zone/Sys Daily Cooling Req'd</t>
  </si>
  <si>
    <t>Cooling Coil Daily Output</t>
  </si>
  <si>
    <t>Fan Coil Daily Cooling Output Delivered to Zone</t>
  </si>
  <si>
    <t>Chilled Water Pump Daily Electric Consumption</t>
  </si>
  <si>
    <t>Daily Chilled Water Pump Heat to Fluid</t>
  </si>
  <si>
    <t>Daily Chiller Load</t>
  </si>
  <si>
    <t>Daily Chiller Load Should = Cooling Coil Output + CHW Pump Heat</t>
  </si>
  <si>
    <t>Daily Chiller Load Should = Zone Cooling Req'd + Fan Heat + CHW Pump Heat to Fluid</t>
  </si>
  <si>
    <t>Difference
(Daily Chiller Load vs. Cooling Coil Output + CHW Pump Heat)</t>
  </si>
  <si>
    <t>Difference
(Daily Chiller Load vs. Zone Cooling Req'd + Fan Heat + CHW Pump Heat to Fluid)</t>
  </si>
  <si>
    <t>Chiller Daily Electric Consumption</t>
  </si>
  <si>
    <t>Condenser Water Pump Daily Electric Consumption</t>
  </si>
  <si>
    <t>Daily Condenser Water Pump Heat to Fluid</t>
  </si>
  <si>
    <t>Daily Cooling Tower Load</t>
  </si>
  <si>
    <t>Daily Cooling Tower Load Should = Chiller Load + Chiller Electric Consumption + CNW Pump Heat</t>
  </si>
  <si>
    <t>Difference(Daily Colling Tower Load vs. Chiller Load + Chiller Electric Consumption + CNW Pump Heat)</t>
  </si>
  <si>
    <t>Chiller Average COP</t>
  </si>
  <si>
    <t>Daily Boiler 
Load</t>
  </si>
  <si>
    <t>Boiler Daily Gas Consumption</t>
  </si>
  <si>
    <t>Boiler Average Efficiency</t>
  </si>
  <si>
    <t>(% )</t>
  </si>
  <si>
    <t>Equipment Performance Summary for Daily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</si>
</sst>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00"/>
    <numFmt numFmtId="167" formatCode="0.0"/>
    <numFmt numFmtId="168" formatCode="#,##0.0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quotePrefix="1"/>
    <xf numFmtId="167" fontId="0" fillId="0" borderId="0" xfId="0" applyNumberFormat="1"/>
    <xf numFmtId="1" fontId="4" fillId="0" borderId="0" xfId="0" applyNumberFormat="1" applyFont="1"/>
    <xf numFmtId="165" fontId="0" fillId="0" borderId="0" xfId="0" applyNumberFormat="1"/>
    <xf numFmtId="1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0" xfId="0" applyNumberFormat="1" applyFont="1"/>
    <xf numFmtId="3" fontId="7" fillId="0" borderId="0" xfId="1" applyNumberFormat="1" applyFont="1"/>
    <xf numFmtId="3" fontId="7" fillId="0" borderId="1" xfId="1" applyNumberFormat="1" applyFont="1" applyBorder="1"/>
    <xf numFmtId="1" fontId="0" fillId="0" borderId="1" xfId="0" applyNumberFormat="1" applyBorder="1"/>
    <xf numFmtId="167" fontId="0" fillId="0" borderId="1" xfId="0" applyNumberFormat="1" applyBorder="1"/>
    <xf numFmtId="0" fontId="7" fillId="0" borderId="0" xfId="0" applyFont="1" applyAlignment="1">
      <alignment horizontal="right" wrapText="1"/>
    </xf>
    <xf numFmtId="167" fontId="7" fillId="0" borderId="0" xfId="0" applyNumberFormat="1" applyFont="1"/>
    <xf numFmtId="1" fontId="7" fillId="0" borderId="0" xfId="0" applyNumberFormat="1" applyFont="1"/>
    <xf numFmtId="167" fontId="7" fillId="0" borderId="1" xfId="0" applyNumberFormat="1" applyFont="1" applyBorder="1"/>
    <xf numFmtId="1" fontId="7" fillId="0" borderId="1" xfId="0" applyNumberFormat="1" applyFont="1" applyBorder="1"/>
    <xf numFmtId="0" fontId="6" fillId="0" borderId="0" xfId="0" applyFont="1" applyAlignment="1">
      <alignment horizontal="right" wrapText="1"/>
    </xf>
    <xf numFmtId="1" fontId="6" fillId="0" borderId="0" xfId="0" applyNumberFormat="1" applyFont="1"/>
    <xf numFmtId="0" fontId="6" fillId="0" borderId="0" xfId="0" applyFont="1" applyAlignment="1">
      <alignment horizontal="right"/>
    </xf>
    <xf numFmtId="1" fontId="9" fillId="0" borderId="0" xfId="0" applyNumberFormat="1" applyFont="1"/>
    <xf numFmtId="0" fontId="6" fillId="0" borderId="1" xfId="0" applyFont="1" applyBorder="1" applyAlignment="1">
      <alignment horizontal="right"/>
    </xf>
    <xf numFmtId="167" fontId="5" fillId="0" borderId="0" xfId="0" applyNumberFormat="1" applyFont="1"/>
    <xf numFmtId="167" fontId="5" fillId="0" borderId="1" xfId="0" applyNumberFormat="1" applyFont="1" applyBorder="1"/>
    <xf numFmtId="1" fontId="5" fillId="0" borderId="1" xfId="0" applyNumberFormat="1" applyFont="1" applyBorder="1"/>
    <xf numFmtId="0" fontId="5" fillId="0" borderId="0" xfId="0" applyFont="1"/>
    <xf numFmtId="167" fontId="5" fillId="0" borderId="0" xfId="0" applyNumberFormat="1" applyFont="1" applyBorder="1"/>
    <xf numFmtId="1" fontId="5" fillId="0" borderId="0" xfId="0" applyNumberFormat="1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4" fontId="7" fillId="0" borderId="0" xfId="0" applyNumberFormat="1" applyFont="1"/>
    <xf numFmtId="164" fontId="7" fillId="0" borderId="1" xfId="0" applyNumberFormat="1" applyFont="1" applyBorder="1"/>
    <xf numFmtId="10" fontId="7" fillId="0" borderId="0" xfId="0" applyNumberFormat="1" applyFont="1"/>
    <xf numFmtId="10" fontId="7" fillId="0" borderId="1" xfId="0" applyNumberFormat="1" applyFont="1" applyBorder="1"/>
    <xf numFmtId="167" fontId="7" fillId="0" borderId="0" xfId="0" applyNumberFormat="1" applyFont="1" applyBorder="1"/>
    <xf numFmtId="3" fontId="7" fillId="0" borderId="1" xfId="0" applyNumberFormat="1" applyFont="1" applyBorder="1"/>
    <xf numFmtId="168" fontId="7" fillId="0" borderId="0" xfId="0" applyNumberFormat="1" applyFont="1"/>
    <xf numFmtId="168" fontId="7" fillId="0" borderId="1" xfId="0" applyNumberFormat="1" applyFont="1" applyBorder="1"/>
    <xf numFmtId="0" fontId="8" fillId="0" borderId="0" xfId="0" applyFont="1" applyAlignment="1">
      <alignment horizontal="left" wrapText="1"/>
    </xf>
    <xf numFmtId="2" fontId="7" fillId="0" borderId="0" xfId="0" applyNumberFormat="1" applyFont="1"/>
    <xf numFmtId="2" fontId="7" fillId="0" borderId="1" xfId="0" applyNumberFormat="1" applyFont="1" applyBorder="1"/>
    <xf numFmtId="169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Global%20CaseE100-ChillerandBoiler-16Day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CaseE100-ChillerandBoile"/>
    </sheetNames>
    <sheetDataSet>
      <sheetData sheetId="0">
        <row r="1">
          <cell r="AN1" t="str">
            <v>ZONE ONE:Zone Thermostat Cooling Setpoint Temperature [C](Hourly:OUTVARSCHED)</v>
          </cell>
          <cell r="AS1" t="str">
            <v>OUTVARSCHED:Schedule Value [](Hourly:OUTVARSCHED)</v>
          </cell>
          <cell r="AU1" t="str">
            <v>COMPACT HVAC-ALWAYS 100:Schedule Value [](Hourly:OUTVARSCHED)</v>
          </cell>
          <cell r="BC1" t="str">
            <v>ZONE1FANCOILFAN:Fan Electric Energy [J](Hourly:OUTVARSCHED)</v>
          </cell>
          <cell r="BE1" t="str">
            <v>ZONE1FANCOILHEATINGCOIL:Heating Coil Heating Rate [W](Hourly:OUTVARSCHED)</v>
          </cell>
          <cell r="BP1" t="str">
            <v>CENTRAL CHILLER:Chiller Part Load Ratio [](Hourly:OUTVARSCHED)</v>
          </cell>
          <cell r="BR1" t="str">
            <v>CENTRAL CHILLER:Chiller Electric Power [W](Hourly:OUTVARSCHED)</v>
          </cell>
          <cell r="BV1" t="str">
            <v>CENTRAL CHILLER:Chiller Evaporator Outlet Temperature [C](Hourly:OUTVARSCHED)</v>
          </cell>
          <cell r="CD1" t="str">
            <v>CENTRAL CHILLER:Chiller Condenser Mass Flow Rate [kg/s](Hourly:OUTVARSCHED)</v>
          </cell>
          <cell r="CE1" t="str">
            <v>CHILLED WATER LOOP CNDW SUPPLY PUMP:Pump Electric Power [W](Hourly:OUTVARSCHED)</v>
          </cell>
          <cell r="CG1" t="str">
            <v>HOT WATER LOOP HW SUPPLY PUMP:Pump Electric Power [W](Hourly:OUTVARSCHED)</v>
          </cell>
          <cell r="CH1" t="str">
            <v>HOT WATER LOOP HW SUPPLY PUMP:Pump Fluid Heat Gain Rate [W](Hourly:OUTVARSCHED)</v>
          </cell>
          <cell r="CI1" t="str">
            <v>CHILLED WATER LOOP CHW SUPPLY PUMP:Pump Electric Power [W](Hourly:OUTVARSCHED)</v>
          </cell>
          <cell r="CK1" t="str">
            <v>CHILLED WATER LOOP CONDENSER WATER LOOP:Plant Supply Side Cooling Demand Rate [W](Hourly:OUTVARSCHED)</v>
          </cell>
        </row>
        <row r="50">
          <cell r="V50">
            <v>-36000000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-36000000</v>
          </cell>
          <cell r="AG50">
            <v>22.199768066786699</v>
          </cell>
          <cell r="AH50">
            <v>1.0092541724647901E-2</v>
          </cell>
          <cell r="AN50">
            <v>22.2</v>
          </cell>
          <cell r="AV50">
            <v>6.67</v>
          </cell>
          <cell r="BC50">
            <v>3926387.16593744</v>
          </cell>
          <cell r="BE50">
            <v>8907.9070324744807</v>
          </cell>
          <cell r="CD50">
            <v>0</v>
          </cell>
          <cell r="CE50">
            <v>0</v>
          </cell>
          <cell r="CG50">
            <v>173.07713297027701</v>
          </cell>
          <cell r="CI50">
            <v>0</v>
          </cell>
          <cell r="CK50">
            <v>0</v>
          </cell>
        </row>
        <row r="51">
          <cell r="V51">
            <v>-36000000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-36000000</v>
          </cell>
          <cell r="AG51">
            <v>22.199813019896698</v>
          </cell>
          <cell r="AH51">
            <v>1.0092541724647901E-2</v>
          </cell>
          <cell r="AN51">
            <v>22.2</v>
          </cell>
          <cell r="AV51">
            <v>6.67</v>
          </cell>
          <cell r="BC51">
            <v>3926387.16593744</v>
          </cell>
          <cell r="BE51">
            <v>8907.5174350319903</v>
          </cell>
          <cell r="CD51">
            <v>0</v>
          </cell>
          <cell r="CE51">
            <v>0</v>
          </cell>
          <cell r="CG51">
            <v>173.07713297027701</v>
          </cell>
          <cell r="CI51">
            <v>0</v>
          </cell>
          <cell r="CK51">
            <v>0</v>
          </cell>
        </row>
        <row r="52">
          <cell r="V52">
            <v>-36000000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-36000000</v>
          </cell>
          <cell r="AG52">
            <v>22.199842715422399</v>
          </cell>
          <cell r="AH52">
            <v>1.0092541724647901E-2</v>
          </cell>
          <cell r="AN52">
            <v>22.2</v>
          </cell>
          <cell r="AV52">
            <v>6.67</v>
          </cell>
          <cell r="BC52">
            <v>3926387.16593744</v>
          </cell>
          <cell r="BE52">
            <v>8907.8976602867097</v>
          </cell>
          <cell r="CD52">
            <v>0</v>
          </cell>
          <cell r="CE52">
            <v>0</v>
          </cell>
          <cell r="CG52">
            <v>173.07713297027701</v>
          </cell>
          <cell r="CI52">
            <v>0</v>
          </cell>
          <cell r="CK52">
            <v>0</v>
          </cell>
        </row>
        <row r="53">
          <cell r="V53">
            <v>-36000000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-36000000</v>
          </cell>
          <cell r="AG53">
            <v>22.199860492337901</v>
          </cell>
          <cell r="AH53">
            <v>1.0092541724647901E-2</v>
          </cell>
          <cell r="AN53">
            <v>22.2</v>
          </cell>
          <cell r="AV53">
            <v>6.67</v>
          </cell>
          <cell r="BC53">
            <v>3926387.16593744</v>
          </cell>
          <cell r="BE53">
            <v>8907.5113067819693</v>
          </cell>
          <cell r="CD53">
            <v>0</v>
          </cell>
          <cell r="CE53">
            <v>0</v>
          </cell>
          <cell r="CG53">
            <v>173.07713297027701</v>
          </cell>
          <cell r="CI53">
            <v>0</v>
          </cell>
          <cell r="CK53">
            <v>0</v>
          </cell>
        </row>
        <row r="54">
          <cell r="V54">
            <v>-36000000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-36000000</v>
          </cell>
          <cell r="AG54">
            <v>22.199912985792299</v>
          </cell>
          <cell r="AH54">
            <v>1.0092541724647901E-2</v>
          </cell>
          <cell r="AN54">
            <v>22.2</v>
          </cell>
          <cell r="AV54">
            <v>6.67</v>
          </cell>
          <cell r="BC54">
            <v>3926387.16593744</v>
          </cell>
          <cell r="BE54">
            <v>8907.8887441849693</v>
          </cell>
          <cell r="CD54">
            <v>0</v>
          </cell>
          <cell r="CE54">
            <v>0</v>
          </cell>
          <cell r="CG54">
            <v>173.07713297027701</v>
          </cell>
          <cell r="CI54">
            <v>0</v>
          </cell>
          <cell r="CK54">
            <v>0</v>
          </cell>
        </row>
        <row r="55">
          <cell r="V55">
            <v>-36000000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-36000000</v>
          </cell>
          <cell r="AG55">
            <v>22.1999533470206</v>
          </cell>
          <cell r="AH55">
            <v>1.0092541724647901E-2</v>
          </cell>
          <cell r="AN55">
            <v>22.2</v>
          </cell>
          <cell r="AV55">
            <v>6.67</v>
          </cell>
          <cell r="BC55">
            <v>3926387.16593744</v>
          </cell>
          <cell r="BE55">
            <v>8907.8838722555593</v>
          </cell>
          <cell r="CD55">
            <v>0</v>
          </cell>
          <cell r="CE55">
            <v>0</v>
          </cell>
          <cell r="CG55">
            <v>173.07713297027701</v>
          </cell>
          <cell r="CI55">
            <v>0</v>
          </cell>
          <cell r="CK55">
            <v>0</v>
          </cell>
        </row>
        <row r="56">
          <cell r="V56">
            <v>-36000000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-36000000</v>
          </cell>
          <cell r="AG56">
            <v>22.199981156620002</v>
          </cell>
          <cell r="AH56">
            <v>1.0092541724647901E-2</v>
          </cell>
          <cell r="AN56">
            <v>22.2</v>
          </cell>
          <cell r="AV56">
            <v>6.67</v>
          </cell>
          <cell r="BC56">
            <v>3926387.16593744</v>
          </cell>
          <cell r="BE56">
            <v>8907.8802540262895</v>
          </cell>
          <cell r="CD56">
            <v>0</v>
          </cell>
          <cell r="CE56">
            <v>0</v>
          </cell>
          <cell r="CG56">
            <v>173.07713297027701</v>
          </cell>
          <cell r="CI56">
            <v>0</v>
          </cell>
          <cell r="CK56">
            <v>0</v>
          </cell>
        </row>
        <row r="57">
          <cell r="V57">
            <v>-36000000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-36000000</v>
          </cell>
          <cell r="AG57">
            <v>22.199991349093398</v>
          </cell>
          <cell r="AH57">
            <v>1.0092541724647901E-2</v>
          </cell>
          <cell r="AN57">
            <v>22.2</v>
          </cell>
          <cell r="AV57">
            <v>6.67</v>
          </cell>
          <cell r="BC57">
            <v>3926387.16593744</v>
          </cell>
          <cell r="BE57">
            <v>8907.49486864969</v>
          </cell>
          <cell r="CD57">
            <v>0</v>
          </cell>
          <cell r="CE57">
            <v>0</v>
          </cell>
          <cell r="CG57">
            <v>173.07713297027701</v>
          </cell>
          <cell r="CI57">
            <v>0</v>
          </cell>
          <cell r="CK57">
            <v>0</v>
          </cell>
        </row>
        <row r="58">
          <cell r="V58">
            <v>-36000000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-36000000</v>
          </cell>
          <cell r="AG58">
            <v>22.200043593193101</v>
          </cell>
          <cell r="AH58">
            <v>1.0092541724647901E-2</v>
          </cell>
          <cell r="AN58">
            <v>22.2</v>
          </cell>
          <cell r="AV58">
            <v>6.67</v>
          </cell>
          <cell r="BC58">
            <v>3926387.16593744</v>
          </cell>
          <cell r="BE58">
            <v>8907.8723962227305</v>
          </cell>
          <cell r="CD58">
            <v>0</v>
          </cell>
          <cell r="CE58">
            <v>0</v>
          </cell>
          <cell r="CG58">
            <v>173.07713297027701</v>
          </cell>
          <cell r="CI58">
            <v>0</v>
          </cell>
          <cell r="CK58">
            <v>0</v>
          </cell>
        </row>
        <row r="59">
          <cell r="V59">
            <v>-36000000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-36000000</v>
          </cell>
          <cell r="AG59">
            <v>22.200080158814998</v>
          </cell>
          <cell r="AH59">
            <v>1.0092541724647901E-2</v>
          </cell>
          <cell r="AN59">
            <v>22.2</v>
          </cell>
          <cell r="AV59">
            <v>6.67</v>
          </cell>
          <cell r="BC59">
            <v>3926387.16593744</v>
          </cell>
          <cell r="BE59">
            <v>8907.8678396277501</v>
          </cell>
          <cell r="CD59">
            <v>0</v>
          </cell>
          <cell r="CE59">
            <v>0</v>
          </cell>
          <cell r="CG59">
            <v>173.07713297027701</v>
          </cell>
          <cell r="CI59">
            <v>0</v>
          </cell>
          <cell r="CK59">
            <v>0</v>
          </cell>
        </row>
        <row r="60">
          <cell r="V60">
            <v>-36000000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-36000000</v>
          </cell>
          <cell r="AG60">
            <v>22.200104333840201</v>
          </cell>
          <cell r="AH60">
            <v>1.0092541724647901E-2</v>
          </cell>
          <cell r="AN60">
            <v>22.2</v>
          </cell>
          <cell r="AV60">
            <v>6.67</v>
          </cell>
          <cell r="BC60">
            <v>3926387.16593744</v>
          </cell>
          <cell r="BE60">
            <v>8907.8647558105695</v>
          </cell>
          <cell r="CD60">
            <v>0</v>
          </cell>
          <cell r="CE60">
            <v>0</v>
          </cell>
          <cell r="CG60">
            <v>173.07713297027701</v>
          </cell>
          <cell r="CI60">
            <v>0</v>
          </cell>
          <cell r="CK60">
            <v>0</v>
          </cell>
        </row>
        <row r="61">
          <cell r="V61">
            <v>-36000000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-36000000</v>
          </cell>
          <cell r="AG61">
            <v>22.200117633295601</v>
          </cell>
          <cell r="AH61">
            <v>1.0092541724647901E-2</v>
          </cell>
          <cell r="AN61">
            <v>22.2</v>
          </cell>
          <cell r="AV61">
            <v>6.67</v>
          </cell>
          <cell r="BC61">
            <v>3926387.16593744</v>
          </cell>
          <cell r="BE61">
            <v>8907.8629477521808</v>
          </cell>
          <cell r="CD61">
            <v>0</v>
          </cell>
          <cell r="CE61">
            <v>0</v>
          </cell>
          <cell r="CG61">
            <v>173.07713297027701</v>
          </cell>
          <cell r="CI61">
            <v>0</v>
          </cell>
          <cell r="CK61">
            <v>0</v>
          </cell>
        </row>
        <row r="62">
          <cell r="V62">
            <v>-36000000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-36000000</v>
          </cell>
          <cell r="AG62">
            <v>22.200171544697099</v>
          </cell>
          <cell r="AH62">
            <v>1.0092541724647901E-2</v>
          </cell>
          <cell r="AN62">
            <v>22.2</v>
          </cell>
          <cell r="AV62">
            <v>6.67</v>
          </cell>
          <cell r="BC62">
            <v>3926387.16593744</v>
          </cell>
          <cell r="BE62">
            <v>8908.2402704395809</v>
          </cell>
          <cell r="CD62">
            <v>0</v>
          </cell>
          <cell r="CE62">
            <v>0</v>
          </cell>
          <cell r="CG62">
            <v>173.07713297027701</v>
          </cell>
          <cell r="CI62">
            <v>0</v>
          </cell>
          <cell r="CK62">
            <v>0</v>
          </cell>
        </row>
        <row r="63">
          <cell r="V63">
            <v>-36000000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-36000000</v>
          </cell>
          <cell r="AG63">
            <v>22.200159478577898</v>
          </cell>
          <cell r="AH63">
            <v>1.0092541724647901E-2</v>
          </cell>
          <cell r="AN63">
            <v>22.2</v>
          </cell>
          <cell r="AV63">
            <v>6.67</v>
          </cell>
          <cell r="BC63">
            <v>3926387.16593744</v>
          </cell>
          <cell r="BE63">
            <v>8907.8575279306406</v>
          </cell>
          <cell r="CD63">
            <v>0</v>
          </cell>
          <cell r="CE63">
            <v>0</v>
          </cell>
          <cell r="CG63">
            <v>173.07713297027701</v>
          </cell>
          <cell r="CI63">
            <v>0</v>
          </cell>
          <cell r="CK63">
            <v>0</v>
          </cell>
        </row>
        <row r="64">
          <cell r="V64">
            <v>-36000000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-36000000</v>
          </cell>
          <cell r="AG64">
            <v>22.200186834684899</v>
          </cell>
          <cell r="AH64">
            <v>1.0092541724647901E-2</v>
          </cell>
          <cell r="AN64">
            <v>22.2</v>
          </cell>
          <cell r="AV64">
            <v>6.67</v>
          </cell>
          <cell r="BC64">
            <v>3926387.16593744</v>
          </cell>
          <cell r="BE64">
            <v>8907.8540557666493</v>
          </cell>
          <cell r="CD64">
            <v>0</v>
          </cell>
          <cell r="CE64">
            <v>0</v>
          </cell>
          <cell r="CG64">
            <v>173.07713297027701</v>
          </cell>
          <cell r="CI64">
            <v>0</v>
          </cell>
          <cell r="CK64">
            <v>0</v>
          </cell>
        </row>
        <row r="65">
          <cell r="V65">
            <v>-36000000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-36000000</v>
          </cell>
          <cell r="AG65">
            <v>22.200253671350801</v>
          </cell>
          <cell r="AH65">
            <v>1.0092541724647901E-2</v>
          </cell>
          <cell r="AN65">
            <v>22.2</v>
          </cell>
          <cell r="AV65">
            <v>6.67</v>
          </cell>
          <cell r="BC65">
            <v>3926387.16593744</v>
          </cell>
          <cell r="BE65">
            <v>8907.8458983300607</v>
          </cell>
          <cell r="CD65">
            <v>0</v>
          </cell>
          <cell r="CE65">
            <v>0</v>
          </cell>
          <cell r="CG65">
            <v>173.07713297027701</v>
          </cell>
          <cell r="CI65">
            <v>0</v>
          </cell>
          <cell r="CK65">
            <v>0</v>
          </cell>
        </row>
        <row r="66">
          <cell r="V66">
            <v>-36000000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-36000000</v>
          </cell>
          <cell r="AG66">
            <v>22.200258697542399</v>
          </cell>
          <cell r="AH66">
            <v>1.0092541724647901E-2</v>
          </cell>
          <cell r="AN66">
            <v>22.2</v>
          </cell>
          <cell r="AV66">
            <v>6.67</v>
          </cell>
          <cell r="BC66">
            <v>3926387.16593744</v>
          </cell>
          <cell r="BE66">
            <v>8908.2290868781602</v>
          </cell>
          <cell r="CD66">
            <v>0</v>
          </cell>
          <cell r="CE66">
            <v>0</v>
          </cell>
          <cell r="CG66">
            <v>173.07713297027701</v>
          </cell>
          <cell r="CI66">
            <v>0</v>
          </cell>
          <cell r="CK66">
            <v>0</v>
          </cell>
        </row>
        <row r="67">
          <cell r="V67">
            <v>-36000000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-36000000</v>
          </cell>
          <cell r="AG67">
            <v>22.200250419519499</v>
          </cell>
          <cell r="AH67">
            <v>1.0092541724647901E-2</v>
          </cell>
          <cell r="AN67">
            <v>22.2</v>
          </cell>
          <cell r="AV67">
            <v>6.67</v>
          </cell>
          <cell r="BC67">
            <v>3926387.16593744</v>
          </cell>
          <cell r="BE67">
            <v>8907.8458853201391</v>
          </cell>
          <cell r="CD67">
            <v>0</v>
          </cell>
          <cell r="CE67">
            <v>0</v>
          </cell>
          <cell r="CG67">
            <v>173.07713297027701</v>
          </cell>
          <cell r="CI67">
            <v>0</v>
          </cell>
          <cell r="CK67">
            <v>0</v>
          </cell>
        </row>
        <row r="68">
          <cell r="V68">
            <v>-36000000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-36000000</v>
          </cell>
          <cell r="AG68">
            <v>22.200337459488701</v>
          </cell>
          <cell r="AH68">
            <v>1.0092541724647901E-2</v>
          </cell>
          <cell r="AN68">
            <v>22.2</v>
          </cell>
          <cell r="AV68">
            <v>6.67</v>
          </cell>
          <cell r="BC68">
            <v>3926387.16593744</v>
          </cell>
          <cell r="BE68">
            <v>8908.2192704658701</v>
          </cell>
          <cell r="CD68">
            <v>0</v>
          </cell>
          <cell r="CE68">
            <v>0</v>
          </cell>
          <cell r="CG68">
            <v>173.07713297027701</v>
          </cell>
          <cell r="CI68">
            <v>0</v>
          </cell>
          <cell r="CK68">
            <v>0</v>
          </cell>
        </row>
        <row r="69">
          <cell r="V69">
            <v>-36000000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-36000000</v>
          </cell>
          <cell r="AG69">
            <v>22.200303352899201</v>
          </cell>
          <cell r="AH69">
            <v>1.0092541724647901E-2</v>
          </cell>
          <cell r="AN69">
            <v>22.2</v>
          </cell>
          <cell r="AV69">
            <v>6.67</v>
          </cell>
          <cell r="BC69">
            <v>3926387.16593744</v>
          </cell>
          <cell r="BE69">
            <v>8907.8392195641809</v>
          </cell>
          <cell r="CD69">
            <v>0</v>
          </cell>
          <cell r="CE69">
            <v>0</v>
          </cell>
          <cell r="CG69">
            <v>173.07713297027701</v>
          </cell>
          <cell r="CI69">
            <v>0</v>
          </cell>
          <cell r="CK69">
            <v>0</v>
          </cell>
        </row>
        <row r="70">
          <cell r="V70">
            <v>-36000000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-36000000</v>
          </cell>
          <cell r="AG70">
            <v>22.2003697928279</v>
          </cell>
          <cell r="AH70">
            <v>1.0092541724647901E-2</v>
          </cell>
          <cell r="AN70">
            <v>22.2</v>
          </cell>
          <cell r="AV70">
            <v>6.67</v>
          </cell>
          <cell r="BC70">
            <v>3926387.16593744</v>
          </cell>
          <cell r="BE70">
            <v>8908.2150351964992</v>
          </cell>
          <cell r="CD70">
            <v>0</v>
          </cell>
          <cell r="CE70">
            <v>0</v>
          </cell>
          <cell r="CG70">
            <v>173.07713297027701</v>
          </cell>
          <cell r="CI70">
            <v>0</v>
          </cell>
          <cell r="CK70">
            <v>0</v>
          </cell>
        </row>
        <row r="71">
          <cell r="V71">
            <v>-36000000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-36000000</v>
          </cell>
          <cell r="AG71">
            <v>22.200364025394101</v>
          </cell>
          <cell r="AH71">
            <v>1.0092541724647901E-2</v>
          </cell>
          <cell r="AN71">
            <v>22.2</v>
          </cell>
          <cell r="AV71">
            <v>6.67</v>
          </cell>
          <cell r="BC71">
            <v>3926387.16593744</v>
          </cell>
          <cell r="BE71">
            <v>8907.8315465871801</v>
          </cell>
          <cell r="CD71">
            <v>0</v>
          </cell>
          <cell r="CE71">
            <v>0</v>
          </cell>
          <cell r="CG71">
            <v>173.07713297027701</v>
          </cell>
          <cell r="CI71">
            <v>0</v>
          </cell>
          <cell r="CK71">
            <v>0</v>
          </cell>
        </row>
        <row r="72">
          <cell r="V72">
            <v>-36000000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-36000000</v>
          </cell>
          <cell r="AG72">
            <v>22.200362833756898</v>
          </cell>
          <cell r="AH72">
            <v>1.0092541724647901E-2</v>
          </cell>
          <cell r="AN72">
            <v>22.2</v>
          </cell>
          <cell r="AV72">
            <v>6.67</v>
          </cell>
          <cell r="BC72">
            <v>3926387.16593744</v>
          </cell>
          <cell r="BE72">
            <v>8908.2155477170709</v>
          </cell>
          <cell r="CD72">
            <v>0</v>
          </cell>
          <cell r="CE72">
            <v>0</v>
          </cell>
          <cell r="CG72">
            <v>173.07713297027701</v>
          </cell>
          <cell r="CI72">
            <v>0</v>
          </cell>
          <cell r="CK72">
            <v>0</v>
          </cell>
        </row>
        <row r="73">
          <cell r="V73">
            <v>-36000000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-36000000</v>
          </cell>
          <cell r="AG73">
            <v>22.2004430365003</v>
          </cell>
          <cell r="AH73">
            <v>1.0092541724647901E-2</v>
          </cell>
          <cell r="AN73">
            <v>22.2</v>
          </cell>
          <cell r="AV73">
            <v>6.67</v>
          </cell>
          <cell r="BC73">
            <v>3926387.16593744</v>
          </cell>
          <cell r="BE73">
            <v>8908.2057335201407</v>
          </cell>
          <cell r="CD73">
            <v>0</v>
          </cell>
          <cell r="CE73">
            <v>0</v>
          </cell>
          <cell r="CG73">
            <v>173.07713297027701</v>
          </cell>
          <cell r="CI73">
            <v>0</v>
          </cell>
          <cell r="CK73">
            <v>0</v>
          </cell>
        </row>
        <row r="74">
          <cell r="V74">
            <v>-36000000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-36000000</v>
          </cell>
          <cell r="AE74">
            <v>35995546.4589305</v>
          </cell>
          <cell r="AG74">
            <v>22.2005067199953</v>
          </cell>
          <cell r="AH74">
            <v>1.0092541724647901E-2</v>
          </cell>
          <cell r="AN74">
            <v>22.2</v>
          </cell>
          <cell r="AV74">
            <v>6.67</v>
          </cell>
          <cell r="AY74">
            <v>35995900.233667597</v>
          </cell>
          <cell r="BB74">
            <v>1090.66310164929</v>
          </cell>
          <cell r="BC74">
            <v>3926387.16593744</v>
          </cell>
          <cell r="BD74">
            <v>32069513.067730598</v>
          </cell>
          <cell r="BE74">
            <v>8908.1980743696095</v>
          </cell>
          <cell r="BN74">
            <v>31443819.514756899</v>
          </cell>
          <cell r="BO74">
            <v>39340528.292608403</v>
          </cell>
          <cell r="CD74">
            <v>0</v>
          </cell>
          <cell r="CE74">
            <v>0</v>
          </cell>
          <cell r="CG74">
            <v>173.07713297027701</v>
          </cell>
          <cell r="CH74">
            <v>155.76941967324899</v>
          </cell>
          <cell r="CI74">
            <v>0</v>
          </cell>
          <cell r="CK74">
            <v>0</v>
          </cell>
        </row>
        <row r="75">
          <cell r="V75">
            <v>-36000000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-36000000</v>
          </cell>
          <cell r="AE75">
            <v>35995382.443730101</v>
          </cell>
          <cell r="AG75">
            <v>22.2003669344051</v>
          </cell>
          <cell r="AH75">
            <v>1.0092541724647901E-2</v>
          </cell>
          <cell r="AN75">
            <v>22.2</v>
          </cell>
          <cell r="AV75">
            <v>6.67</v>
          </cell>
          <cell r="AY75">
            <v>35994577.076764002</v>
          </cell>
          <cell r="BB75">
            <v>1090.66310164929</v>
          </cell>
          <cell r="BC75">
            <v>3926387.16593744</v>
          </cell>
          <cell r="BD75">
            <v>32068189.910828199</v>
          </cell>
          <cell r="BE75">
            <v>8907.8305307856099</v>
          </cell>
          <cell r="BN75">
            <v>31442494.6350872</v>
          </cell>
          <cell r="BO75">
            <v>39338885.514492199</v>
          </cell>
          <cell r="CD75">
            <v>0</v>
          </cell>
          <cell r="CE75">
            <v>0</v>
          </cell>
          <cell r="CG75">
            <v>173.07713297027701</v>
          </cell>
          <cell r="CH75">
            <v>155.76941967324899</v>
          </cell>
          <cell r="CI75">
            <v>0</v>
          </cell>
          <cell r="CK75">
            <v>0</v>
          </cell>
        </row>
        <row r="76">
          <cell r="V76">
            <v>-36000000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-36000000</v>
          </cell>
          <cell r="AE76">
            <v>35995611.264917903</v>
          </cell>
          <cell r="AG76">
            <v>22.200428961367301</v>
          </cell>
          <cell r="AH76">
            <v>1.0092541724647901E-2</v>
          </cell>
          <cell r="AN76">
            <v>22.2</v>
          </cell>
          <cell r="AV76">
            <v>6.67</v>
          </cell>
          <cell r="AY76">
            <v>35995931.512171701</v>
          </cell>
          <cell r="BB76">
            <v>1090.66310164929</v>
          </cell>
          <cell r="BC76">
            <v>3926387.16593744</v>
          </cell>
          <cell r="BD76">
            <v>32069544.346235801</v>
          </cell>
          <cell r="BE76">
            <v>8908.2067628432706</v>
          </cell>
          <cell r="BN76">
            <v>31443844.833139699</v>
          </cell>
          <cell r="BO76">
            <v>39340559.686040699</v>
          </cell>
          <cell r="CD76">
            <v>0</v>
          </cell>
          <cell r="CE76">
            <v>0</v>
          </cell>
          <cell r="CG76">
            <v>173.07713297027701</v>
          </cell>
          <cell r="CH76">
            <v>155.76941967324899</v>
          </cell>
          <cell r="CI76">
            <v>0</v>
          </cell>
          <cell r="CK76">
            <v>0</v>
          </cell>
        </row>
        <row r="77">
          <cell r="V77">
            <v>-36000000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-36000000</v>
          </cell>
          <cell r="AE77">
            <v>35995676.956397101</v>
          </cell>
          <cell r="AG77">
            <v>22.2004726551388</v>
          </cell>
          <cell r="AH77">
            <v>1.0092541724647901E-2</v>
          </cell>
          <cell r="AN77">
            <v>22.2</v>
          </cell>
          <cell r="AV77">
            <v>6.67</v>
          </cell>
          <cell r="AY77">
            <v>35995912.1781848</v>
          </cell>
          <cell r="BB77">
            <v>1090.66310164929</v>
          </cell>
          <cell r="BC77">
            <v>3926387.16593744</v>
          </cell>
          <cell r="BD77">
            <v>32069525.012246698</v>
          </cell>
          <cell r="BE77">
            <v>8908.2013922907499</v>
          </cell>
          <cell r="BN77">
            <v>31443830.1292383</v>
          </cell>
          <cell r="BO77">
            <v>39340541.453993998</v>
          </cell>
          <cell r="CD77">
            <v>0</v>
          </cell>
          <cell r="CE77">
            <v>0</v>
          </cell>
          <cell r="CG77">
            <v>173.07713297027701</v>
          </cell>
          <cell r="CH77">
            <v>155.76941967324899</v>
          </cell>
          <cell r="CI77">
            <v>0</v>
          </cell>
          <cell r="CK77">
            <v>0</v>
          </cell>
        </row>
        <row r="78">
          <cell r="V78">
            <v>-36000000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-36000000</v>
          </cell>
          <cell r="AE78">
            <v>35995727.902129702</v>
          </cell>
          <cell r="AG78">
            <v>22.200504680437302</v>
          </cell>
          <cell r="AH78">
            <v>1.0092541724647901E-2</v>
          </cell>
          <cell r="AN78">
            <v>22.2</v>
          </cell>
          <cell r="AV78">
            <v>6.67</v>
          </cell>
          <cell r="AY78">
            <v>35995897.959195398</v>
          </cell>
          <cell r="BB78">
            <v>1090.66310164929</v>
          </cell>
          <cell r="BC78">
            <v>3926387.16593744</v>
          </cell>
          <cell r="BD78">
            <v>32069510.793258499</v>
          </cell>
          <cell r="BE78">
            <v>8908.1974425717999</v>
          </cell>
          <cell r="BN78">
            <v>31443815.249023199</v>
          </cell>
          <cell r="BO78">
            <v>39340523.0033281</v>
          </cell>
          <cell r="CD78">
            <v>0</v>
          </cell>
          <cell r="CE78">
            <v>0</v>
          </cell>
          <cell r="CG78">
            <v>173.07713297027701</v>
          </cell>
          <cell r="CH78">
            <v>155.76941967324899</v>
          </cell>
          <cell r="CI78">
            <v>0</v>
          </cell>
          <cell r="CK78">
            <v>0</v>
          </cell>
        </row>
        <row r="79">
          <cell r="V79">
            <v>-36000000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-36000000</v>
          </cell>
          <cell r="AE79">
            <v>35995774.407163002</v>
          </cell>
          <cell r="AG79">
            <v>22.200526854175401</v>
          </cell>
          <cell r="AH79">
            <v>1.0092541724647901E-2</v>
          </cell>
          <cell r="AN79">
            <v>22.2</v>
          </cell>
          <cell r="AV79">
            <v>6.67</v>
          </cell>
          <cell r="AY79">
            <v>35995887.920842402</v>
          </cell>
          <cell r="BB79">
            <v>1090.66310164929</v>
          </cell>
          <cell r="BC79">
            <v>3926387.16593744</v>
          </cell>
          <cell r="BD79">
            <v>32069500.7549055</v>
          </cell>
          <cell r="BE79">
            <v>8908.1946541404104</v>
          </cell>
          <cell r="BN79">
            <v>31443804.629834</v>
          </cell>
          <cell r="BO79">
            <v>39340509.836104997</v>
          </cell>
          <cell r="CD79">
            <v>0</v>
          </cell>
          <cell r="CE79">
            <v>0</v>
          </cell>
          <cell r="CG79">
            <v>173.07713297027701</v>
          </cell>
          <cell r="CH79">
            <v>155.76941967324899</v>
          </cell>
          <cell r="CI79">
            <v>0</v>
          </cell>
          <cell r="CK79">
            <v>0</v>
          </cell>
        </row>
        <row r="80">
          <cell r="V80">
            <v>-36000000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-36000000</v>
          </cell>
          <cell r="AE80">
            <v>35995818.411714002</v>
          </cell>
          <cell r="AG80">
            <v>22.2005403473398</v>
          </cell>
          <cell r="AH80">
            <v>1.0092541724647901E-2</v>
          </cell>
          <cell r="AN80">
            <v>22.2</v>
          </cell>
          <cell r="AV80">
            <v>6.67</v>
          </cell>
          <cell r="AY80">
            <v>35995881.5418837</v>
          </cell>
          <cell r="BB80">
            <v>1090.66310164929</v>
          </cell>
          <cell r="BC80">
            <v>3926387.16593744</v>
          </cell>
          <cell r="BD80">
            <v>32069494.375946801</v>
          </cell>
          <cell r="BE80">
            <v>8908.1928822074497</v>
          </cell>
          <cell r="BN80">
            <v>31443797.7280927</v>
          </cell>
          <cell r="BO80">
            <v>39340501.278317399</v>
          </cell>
          <cell r="CD80">
            <v>0</v>
          </cell>
          <cell r="CE80">
            <v>0</v>
          </cell>
          <cell r="CG80">
            <v>173.07713297027701</v>
          </cell>
          <cell r="CH80">
            <v>155.76941967324899</v>
          </cell>
          <cell r="CI80">
            <v>0</v>
          </cell>
          <cell r="CK80">
            <v>0</v>
          </cell>
        </row>
        <row r="81">
          <cell r="V81">
            <v>-36000000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-36000000</v>
          </cell>
          <cell r="AE81">
            <v>35995860.922146998</v>
          </cell>
          <cell r="AG81">
            <v>22.200546016391201</v>
          </cell>
          <cell r="AH81">
            <v>1.0092541724647901E-2</v>
          </cell>
          <cell r="AN81">
            <v>22.2</v>
          </cell>
          <cell r="AV81">
            <v>6.67</v>
          </cell>
          <cell r="AY81">
            <v>35995878.448188499</v>
          </cell>
          <cell r="BB81">
            <v>1090.66310164929</v>
          </cell>
          <cell r="BC81">
            <v>3926387.16593744</v>
          </cell>
          <cell r="BD81">
            <v>32069491.2822515</v>
          </cell>
          <cell r="BE81">
            <v>8908.1920228476392</v>
          </cell>
          <cell r="BN81">
            <v>31443794.151734199</v>
          </cell>
          <cell r="BO81">
            <v>39340496.8438254</v>
          </cell>
          <cell r="CD81">
            <v>0</v>
          </cell>
          <cell r="CE81">
            <v>0</v>
          </cell>
          <cell r="CG81">
            <v>173.07713297027701</v>
          </cell>
          <cell r="CH81">
            <v>155.76941967324899</v>
          </cell>
          <cell r="CI81">
            <v>0</v>
          </cell>
          <cell r="CK81">
            <v>0</v>
          </cell>
        </row>
        <row r="82">
          <cell r="V82">
            <v>-36000000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-36000000</v>
          </cell>
          <cell r="AE82">
            <v>35995902.461278699</v>
          </cell>
          <cell r="AG82">
            <v>22.2005445628144</v>
          </cell>
          <cell r="AH82">
            <v>1.0092541724647901E-2</v>
          </cell>
          <cell r="AN82">
            <v>22.2</v>
          </cell>
          <cell r="AV82">
            <v>6.67</v>
          </cell>
          <cell r="AY82">
            <v>35995878.3385114</v>
          </cell>
          <cell r="BB82">
            <v>1090.66310164929</v>
          </cell>
          <cell r="BC82">
            <v>3926387.16593744</v>
          </cell>
          <cell r="BD82">
            <v>32069491.172577899</v>
          </cell>
          <cell r="BE82">
            <v>8908.1919923827609</v>
          </cell>
          <cell r="BN82">
            <v>31443793.5912714</v>
          </cell>
          <cell r="BO82">
            <v>39340496.148881704</v>
          </cell>
          <cell r="CD82">
            <v>0</v>
          </cell>
          <cell r="CE82">
            <v>0</v>
          </cell>
          <cell r="CG82">
            <v>173.07713297027701</v>
          </cell>
          <cell r="CH82">
            <v>155.76941967324899</v>
          </cell>
          <cell r="CI82">
            <v>0</v>
          </cell>
          <cell r="CK82">
            <v>0</v>
          </cell>
        </row>
        <row r="83">
          <cell r="V83">
            <v>-36000000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-36000000</v>
          </cell>
          <cell r="AE83">
            <v>35995943.240823902</v>
          </cell>
          <cell r="AG83">
            <v>22.2005365902859</v>
          </cell>
          <cell r="AH83">
            <v>1.0092541724647901E-2</v>
          </cell>
          <cell r="AN83">
            <v>22.2</v>
          </cell>
          <cell r="AV83">
            <v>6.67</v>
          </cell>
          <cell r="AY83">
            <v>35995880.957724601</v>
          </cell>
          <cell r="BB83">
            <v>1090.66310164929</v>
          </cell>
          <cell r="BC83">
            <v>3926387.16593744</v>
          </cell>
          <cell r="BD83">
            <v>32069493.791787699</v>
          </cell>
          <cell r="BE83">
            <v>8908.1927199410293</v>
          </cell>
          <cell r="BN83">
            <v>31443795.786736399</v>
          </cell>
          <cell r="BO83">
            <v>39340498.8711401</v>
          </cell>
          <cell r="CD83">
            <v>0</v>
          </cell>
          <cell r="CE83">
            <v>0</v>
          </cell>
          <cell r="CG83">
            <v>173.07713297027701</v>
          </cell>
          <cell r="CH83">
            <v>155.76941967324899</v>
          </cell>
          <cell r="CI83">
            <v>0</v>
          </cell>
          <cell r="CK83">
            <v>0</v>
          </cell>
        </row>
        <row r="84">
          <cell r="V84">
            <v>-36000000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-36000000</v>
          </cell>
          <cell r="AE84">
            <v>35995983.449316204</v>
          </cell>
          <cell r="AG84">
            <v>22.200522629566301</v>
          </cell>
          <cell r="AH84">
            <v>1.0092541724647901E-2</v>
          </cell>
          <cell r="AN84">
            <v>22.2</v>
          </cell>
          <cell r="AV84">
            <v>6.67</v>
          </cell>
          <cell r="AY84">
            <v>35995886.081456803</v>
          </cell>
          <cell r="BB84">
            <v>1090.66310164929</v>
          </cell>
          <cell r="BC84">
            <v>3926387.16593744</v>
          </cell>
          <cell r="BD84">
            <v>32069498.915519901</v>
          </cell>
          <cell r="BE84">
            <v>8908.1941431999694</v>
          </cell>
          <cell r="BN84">
            <v>31443800.509972699</v>
          </cell>
          <cell r="BO84">
            <v>39340504.727698803</v>
          </cell>
          <cell r="CD84">
            <v>0</v>
          </cell>
          <cell r="CE84">
            <v>0</v>
          </cell>
          <cell r="CG84">
            <v>173.07713297027701</v>
          </cell>
          <cell r="CH84">
            <v>155.76941967324899</v>
          </cell>
          <cell r="CI84">
            <v>0</v>
          </cell>
          <cell r="CK84">
            <v>0</v>
          </cell>
        </row>
        <row r="85">
          <cell r="V85">
            <v>-36000000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-36000000</v>
          </cell>
          <cell r="AE85">
            <v>35996023.185477696</v>
          </cell>
          <cell r="AG85">
            <v>22.200503160376702</v>
          </cell>
          <cell r="AH85">
            <v>1.0092541724647901E-2</v>
          </cell>
          <cell r="AN85">
            <v>22.2</v>
          </cell>
          <cell r="AV85">
            <v>6.67</v>
          </cell>
          <cell r="AY85">
            <v>35995893.508159198</v>
          </cell>
          <cell r="BB85">
            <v>1090.66310164929</v>
          </cell>
          <cell r="BC85">
            <v>3926387.16593744</v>
          </cell>
          <cell r="BD85">
            <v>32069506.3422211</v>
          </cell>
          <cell r="BE85">
            <v>8908.1962061725208</v>
          </cell>
          <cell r="BN85">
            <v>31443807.557156902</v>
          </cell>
          <cell r="BO85">
            <v>39340513.465827897</v>
          </cell>
          <cell r="CD85">
            <v>0</v>
          </cell>
          <cell r="CE85">
            <v>0</v>
          </cell>
          <cell r="CG85">
            <v>173.07713297027701</v>
          </cell>
          <cell r="CH85">
            <v>155.76941967324899</v>
          </cell>
          <cell r="CI85">
            <v>0</v>
          </cell>
          <cell r="CK85">
            <v>0</v>
          </cell>
        </row>
        <row r="86">
          <cell r="V86">
            <v>-36000000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-36000000</v>
          </cell>
          <cell r="AE86">
            <v>35996062.487244703</v>
          </cell>
          <cell r="AG86">
            <v>22.200478616649999</v>
          </cell>
          <cell r="AH86">
            <v>1.0092541724647901E-2</v>
          </cell>
          <cell r="AN86">
            <v>22.2</v>
          </cell>
          <cell r="AV86">
            <v>6.67</v>
          </cell>
          <cell r="AY86">
            <v>35995903.056396201</v>
          </cell>
          <cell r="BB86">
            <v>1090.66310164929</v>
          </cell>
          <cell r="BC86">
            <v>3926387.16593744</v>
          </cell>
          <cell r="BD86">
            <v>32069515.890461501</v>
          </cell>
          <cell r="BE86">
            <v>8908.1988584615301</v>
          </cell>
          <cell r="BN86">
            <v>31443816.744747501</v>
          </cell>
          <cell r="BO86">
            <v>39340524.857945703</v>
          </cell>
          <cell r="CD86">
            <v>0</v>
          </cell>
          <cell r="CE86">
            <v>0</v>
          </cell>
          <cell r="CG86">
            <v>173.07713297027701</v>
          </cell>
          <cell r="CH86">
            <v>155.76941967324899</v>
          </cell>
          <cell r="CI86">
            <v>0</v>
          </cell>
          <cell r="CK86">
            <v>0</v>
          </cell>
        </row>
        <row r="87">
          <cell r="V87">
            <v>-36000000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-36000000</v>
          </cell>
          <cell r="AE87">
            <v>35996101.434152797</v>
          </cell>
          <cell r="AG87">
            <v>22.200449393889201</v>
          </cell>
          <cell r="AH87">
            <v>1.0092541724647901E-2</v>
          </cell>
          <cell r="AN87">
            <v>22.2</v>
          </cell>
          <cell r="AV87">
            <v>6.67</v>
          </cell>
          <cell r="AY87">
            <v>35995914.560041897</v>
          </cell>
          <cell r="BB87">
            <v>1090.66310164929</v>
          </cell>
          <cell r="BC87">
            <v>3926387.16593744</v>
          </cell>
          <cell r="BD87">
            <v>32069527.394104902</v>
          </cell>
          <cell r="BE87">
            <v>8908.2020539180394</v>
          </cell>
          <cell r="BN87">
            <v>31443827.904733699</v>
          </cell>
          <cell r="BO87">
            <v>39340538.695727997</v>
          </cell>
          <cell r="CD87">
            <v>0</v>
          </cell>
          <cell r="CE87">
            <v>0</v>
          </cell>
          <cell r="CG87">
            <v>173.07713297027701</v>
          </cell>
          <cell r="CH87">
            <v>155.76941967324899</v>
          </cell>
          <cell r="CI87">
            <v>0</v>
          </cell>
          <cell r="CK87">
            <v>0</v>
          </cell>
        </row>
        <row r="88">
          <cell r="V88">
            <v>-36000000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-36000000</v>
          </cell>
          <cell r="AE88">
            <v>35996140.052080102</v>
          </cell>
          <cell r="AG88">
            <v>22.2004158581334</v>
          </cell>
          <cell r="AH88">
            <v>1.0092541724647901E-2</v>
          </cell>
          <cell r="AN88">
            <v>22.2</v>
          </cell>
          <cell r="AV88">
            <v>6.67</v>
          </cell>
          <cell r="AY88">
            <v>35995927.866150297</v>
          </cell>
          <cell r="BB88">
            <v>1090.66310164929</v>
          </cell>
          <cell r="BC88">
            <v>3926387.16593744</v>
          </cell>
          <cell r="BD88">
            <v>32069540.700212199</v>
          </cell>
          <cell r="BE88">
            <v>8908.2057500589399</v>
          </cell>
          <cell r="BN88">
            <v>31443840.883057099</v>
          </cell>
          <cell r="BO88">
            <v>39340554.788150698</v>
          </cell>
          <cell r="CD88">
            <v>0</v>
          </cell>
          <cell r="CE88">
            <v>0</v>
          </cell>
          <cell r="CG88">
            <v>173.07713297027701</v>
          </cell>
          <cell r="CH88">
            <v>155.76941967324899</v>
          </cell>
          <cell r="CI88">
            <v>0</v>
          </cell>
          <cell r="CK88">
            <v>0</v>
          </cell>
        </row>
        <row r="89">
          <cell r="V89">
            <v>-36000000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-36000000</v>
          </cell>
          <cell r="AE89">
            <v>35996178.340832502</v>
          </cell>
          <cell r="AG89">
            <v>22.200378345188501</v>
          </cell>
          <cell r="AH89">
            <v>1.0092541724647901E-2</v>
          </cell>
          <cell r="AN89">
            <v>22.2</v>
          </cell>
          <cell r="AV89">
            <v>6.67</v>
          </cell>
          <cell r="AY89">
            <v>35995942.8348286</v>
          </cell>
          <cell r="BB89">
            <v>1090.66310164929</v>
          </cell>
          <cell r="BC89">
            <v>3926387.16593744</v>
          </cell>
          <cell r="BD89">
            <v>32069555.668890599</v>
          </cell>
          <cell r="BE89">
            <v>8908.2099080251592</v>
          </cell>
          <cell r="BN89">
            <v>31443855.538479399</v>
          </cell>
          <cell r="BO89">
            <v>39340572.960086003</v>
          </cell>
          <cell r="CD89">
            <v>0</v>
          </cell>
          <cell r="CE89">
            <v>0</v>
          </cell>
          <cell r="CG89">
            <v>173.07713297027701</v>
          </cell>
          <cell r="CH89">
            <v>155.76941967324899</v>
          </cell>
          <cell r="CI89">
            <v>0</v>
          </cell>
          <cell r="CK89">
            <v>0</v>
          </cell>
        </row>
        <row r="90">
          <cell r="V90">
            <v>-36000000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-36000000</v>
          </cell>
          <cell r="AE90">
            <v>35996216.340268798</v>
          </cell>
          <cell r="AG90">
            <v>22.200337166071201</v>
          </cell>
          <cell r="AH90">
            <v>1.0092541724647901E-2</v>
          </cell>
          <cell r="AN90">
            <v>22.2</v>
          </cell>
          <cell r="AV90">
            <v>6.67</v>
          </cell>
          <cell r="AY90">
            <v>35995959.335819297</v>
          </cell>
          <cell r="BB90">
            <v>1090.66310164929</v>
          </cell>
          <cell r="BC90">
            <v>3926387.16593744</v>
          </cell>
          <cell r="BD90">
            <v>32069572.169882402</v>
          </cell>
          <cell r="BE90">
            <v>8908.2144916339894</v>
          </cell>
          <cell r="BN90">
            <v>31443871.739623599</v>
          </cell>
          <cell r="BO90">
            <v>39340593.048633598</v>
          </cell>
          <cell r="CD90">
            <v>0</v>
          </cell>
          <cell r="CE90">
            <v>0</v>
          </cell>
          <cell r="CG90">
            <v>173.07713297027701</v>
          </cell>
          <cell r="CH90">
            <v>155.76941967324899</v>
          </cell>
          <cell r="CI90">
            <v>0</v>
          </cell>
          <cell r="CK90">
            <v>0</v>
          </cell>
        </row>
        <row r="91">
          <cell r="V91">
            <v>-36000000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-36000000</v>
          </cell>
          <cell r="AE91">
            <v>35996254.059683599</v>
          </cell>
          <cell r="AG91">
            <v>22.2002926102945</v>
          </cell>
          <cell r="AH91">
            <v>1.0092541724647901E-2</v>
          </cell>
          <cell r="AN91">
            <v>22.2</v>
          </cell>
          <cell r="AV91">
            <v>6.67</v>
          </cell>
          <cell r="AY91">
            <v>35995977.248356499</v>
          </cell>
          <cell r="BB91">
            <v>1090.66310164929</v>
          </cell>
          <cell r="BC91">
            <v>3926387.16593744</v>
          </cell>
          <cell r="BD91">
            <v>32069590.082417302</v>
          </cell>
          <cell r="BE91">
            <v>8908.21946733814</v>
          </cell>
          <cell r="BN91">
            <v>31443889.364931699</v>
          </cell>
          <cell r="BO91">
            <v>39340614.903067902</v>
          </cell>
          <cell r="CD91">
            <v>0</v>
          </cell>
          <cell r="CE91">
            <v>0</v>
          </cell>
          <cell r="CG91">
            <v>173.07713297027701</v>
          </cell>
          <cell r="CH91">
            <v>155.76941967324899</v>
          </cell>
          <cell r="CI91">
            <v>0</v>
          </cell>
          <cell r="CK91">
            <v>0</v>
          </cell>
        </row>
        <row r="92">
          <cell r="V92">
            <v>-36000000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-36000000</v>
          </cell>
          <cell r="AE92">
            <v>35996291.497109301</v>
          </cell>
          <cell r="AG92">
            <v>22.2002449446748</v>
          </cell>
          <cell r="AH92">
            <v>1.0092541724647901E-2</v>
          </cell>
          <cell r="AN92">
            <v>22.2</v>
          </cell>
          <cell r="AV92">
            <v>6.67</v>
          </cell>
          <cell r="AY92">
            <v>35995996.4613088</v>
          </cell>
          <cell r="BB92">
            <v>1090.66310164929</v>
          </cell>
          <cell r="BC92">
            <v>3926387.16593744</v>
          </cell>
          <cell r="BD92">
            <v>32069609.2953717</v>
          </cell>
          <cell r="BE92">
            <v>8908.2248042699302</v>
          </cell>
          <cell r="BN92">
            <v>31443908.3022811</v>
          </cell>
          <cell r="BO92">
            <v>39340638.384363398</v>
          </cell>
          <cell r="CD92">
            <v>0</v>
          </cell>
          <cell r="CE92">
            <v>0</v>
          </cell>
          <cell r="CG92">
            <v>173.07713297027701</v>
          </cell>
          <cell r="CH92">
            <v>155.76941967324899</v>
          </cell>
          <cell r="CI92">
            <v>0</v>
          </cell>
          <cell r="CK92">
            <v>0</v>
          </cell>
        </row>
        <row r="93">
          <cell r="V93">
            <v>-36000000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-36000000</v>
          </cell>
          <cell r="AE93">
            <v>35996328.6641711</v>
          </cell>
          <cell r="AG93">
            <v>22.200194418466999</v>
          </cell>
          <cell r="AH93">
            <v>1.0092541724647901E-2</v>
          </cell>
          <cell r="AN93">
            <v>22.2</v>
          </cell>
          <cell r="AV93">
            <v>6.67</v>
          </cell>
          <cell r="AY93">
            <v>35996016.870642699</v>
          </cell>
          <cell r="BB93">
            <v>1090.66310164929</v>
          </cell>
          <cell r="BC93">
            <v>3926387.16593744</v>
          </cell>
          <cell r="BD93">
            <v>32069629.704707</v>
          </cell>
          <cell r="BE93">
            <v>8908.2304735297294</v>
          </cell>
          <cell r="BN93">
            <v>31443928.446907502</v>
          </cell>
          <cell r="BO93">
            <v>39340663.362617798</v>
          </cell>
          <cell r="CD93">
            <v>0</v>
          </cell>
          <cell r="CE93">
            <v>0</v>
          </cell>
          <cell r="CG93">
            <v>173.07713297027701</v>
          </cell>
          <cell r="CH93">
            <v>155.76941967324899</v>
          </cell>
          <cell r="CI93">
            <v>0</v>
          </cell>
          <cell r="CK93">
            <v>0</v>
          </cell>
        </row>
        <row r="94">
          <cell r="V94">
            <v>-36000000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-36000000</v>
          </cell>
          <cell r="AE94">
            <v>35996365.569266401</v>
          </cell>
          <cell r="AG94">
            <v>22.200141264559601</v>
          </cell>
          <cell r="AH94">
            <v>1.0092541724647901E-2</v>
          </cell>
          <cell r="AN94">
            <v>22.2</v>
          </cell>
          <cell r="AV94">
            <v>6.67</v>
          </cell>
          <cell r="AY94">
            <v>35996038.379191801</v>
          </cell>
          <cell r="BB94">
            <v>1090.66310164929</v>
          </cell>
          <cell r="BC94">
            <v>3926387.16593744</v>
          </cell>
          <cell r="BD94">
            <v>32069651.213256001</v>
          </cell>
          <cell r="BE94">
            <v>8908.2364481266704</v>
          </cell>
          <cell r="BN94">
            <v>31443949.701049801</v>
          </cell>
          <cell r="BO94">
            <v>39340689.7166126</v>
          </cell>
          <cell r="CD94">
            <v>0</v>
          </cell>
          <cell r="CE94">
            <v>0</v>
          </cell>
          <cell r="CG94">
            <v>173.07713297027701</v>
          </cell>
          <cell r="CH94">
            <v>155.76941967324899</v>
          </cell>
          <cell r="CI94">
            <v>0</v>
          </cell>
          <cell r="CK94">
            <v>0</v>
          </cell>
        </row>
        <row r="95">
          <cell r="V95">
            <v>-36000000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-36000000</v>
          </cell>
          <cell r="AE95">
            <v>35996402.209272601</v>
          </cell>
          <cell r="AG95">
            <v>22.200085697674002</v>
          </cell>
          <cell r="AH95">
            <v>1.0092541724647901E-2</v>
          </cell>
          <cell r="AN95">
            <v>22.2</v>
          </cell>
          <cell r="AV95">
            <v>6.67</v>
          </cell>
          <cell r="AY95">
            <v>35996060.897558302</v>
          </cell>
          <cell r="BB95">
            <v>1090.66310164929</v>
          </cell>
          <cell r="BC95">
            <v>3926387.16593744</v>
          </cell>
          <cell r="BD95">
            <v>32069673.731619</v>
          </cell>
          <cell r="BE95">
            <v>8908.2427032275009</v>
          </cell>
          <cell r="BN95">
            <v>31443971.974495798</v>
          </cell>
          <cell r="BO95">
            <v>39340717.3344898</v>
          </cell>
          <cell r="CD95">
            <v>0</v>
          </cell>
          <cell r="CE95">
            <v>0</v>
          </cell>
          <cell r="CG95">
            <v>173.07713297027701</v>
          </cell>
          <cell r="CH95">
            <v>155.76941967324899</v>
          </cell>
          <cell r="CI95">
            <v>0</v>
          </cell>
          <cell r="CK95">
            <v>0</v>
          </cell>
        </row>
        <row r="96">
          <cell r="V96">
            <v>-36000000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-36000000</v>
          </cell>
          <cell r="AE96">
            <v>35996438.5932234</v>
          </cell>
          <cell r="AG96">
            <v>22.200027919525802</v>
          </cell>
          <cell r="AH96">
            <v>1.0092541724647901E-2</v>
          </cell>
          <cell r="AN96">
            <v>22.2</v>
          </cell>
          <cell r="AV96">
            <v>6.67</v>
          </cell>
          <cell r="AY96">
            <v>35996084.3415429</v>
          </cell>
          <cell r="BB96">
            <v>1090.66310164929</v>
          </cell>
          <cell r="BC96">
            <v>3926387.16593744</v>
          </cell>
          <cell r="BD96">
            <v>32069697.175605901</v>
          </cell>
          <cell r="BE96">
            <v>8908.2492154460797</v>
          </cell>
          <cell r="BN96">
            <v>31443995.182579398</v>
          </cell>
          <cell r="BO96">
            <v>39340746.111267902</v>
          </cell>
          <cell r="CD96">
            <v>0</v>
          </cell>
          <cell r="CE96">
            <v>0</v>
          </cell>
          <cell r="CG96">
            <v>173.07713297027701</v>
          </cell>
          <cell r="CH96">
            <v>155.76941967324899</v>
          </cell>
          <cell r="CI96">
            <v>0</v>
          </cell>
          <cell r="CK96">
            <v>0</v>
          </cell>
        </row>
        <row r="97">
          <cell r="V97">
            <v>-36000000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-36000000</v>
          </cell>
          <cell r="AE97">
            <v>35996474.716456302</v>
          </cell>
          <cell r="AG97">
            <v>22.1999681175208</v>
          </cell>
          <cell r="AH97">
            <v>1.0092541724647901E-2</v>
          </cell>
          <cell r="AN97">
            <v>22.2</v>
          </cell>
          <cell r="AV97">
            <v>6.67</v>
          </cell>
          <cell r="AY97">
            <v>35996108.633157901</v>
          </cell>
          <cell r="BB97">
            <v>1090.66310164929</v>
          </cell>
          <cell r="BC97">
            <v>3926387.16593744</v>
          </cell>
          <cell r="BD97">
            <v>32069721.467222098</v>
          </cell>
          <cell r="BE97">
            <v>8908.2559631172408</v>
          </cell>
          <cell r="BN97">
            <v>31444019.246723801</v>
          </cell>
          <cell r="BO97">
            <v>39340775.949515797</v>
          </cell>
          <cell r="CD97">
            <v>0</v>
          </cell>
          <cell r="CE97">
            <v>0</v>
          </cell>
          <cell r="CG97">
            <v>173.07713297027701</v>
          </cell>
          <cell r="CH97">
            <v>155.76941967324899</v>
          </cell>
          <cell r="CI97">
            <v>0</v>
          </cell>
          <cell r="CK97">
            <v>0</v>
          </cell>
        </row>
        <row r="98">
          <cell r="V98">
            <v>36000000</v>
          </cell>
          <cell r="W98">
            <v>36000000</v>
          </cell>
          <cell r="X98">
            <v>0</v>
          </cell>
          <cell r="Y98">
            <v>0</v>
          </cell>
          <cell r="Z98">
            <v>0</v>
          </cell>
          <cell r="AB98">
            <v>0</v>
          </cell>
          <cell r="AG98">
            <v>22.199897146273699</v>
          </cell>
          <cell r="AH98">
            <v>1.0092541724647901E-2</v>
          </cell>
          <cell r="AN98">
            <v>22.2</v>
          </cell>
          <cell r="AV98">
            <v>6.67</v>
          </cell>
          <cell r="BB98">
            <v>1090.66310164929</v>
          </cell>
          <cell r="BC98">
            <v>3926387.16593744</v>
          </cell>
          <cell r="BE98">
            <v>0</v>
          </cell>
          <cell r="CD98">
            <v>2.9360172615514699</v>
          </cell>
          <cell r="CE98">
            <v>2100.0914939475401</v>
          </cell>
          <cell r="CG98">
            <v>0</v>
          </cell>
          <cell r="CI98">
            <v>1399.21917874314</v>
          </cell>
          <cell r="CK98">
            <v>13517.726839104</v>
          </cell>
          <cell r="CL98">
            <v>13517.726839104</v>
          </cell>
        </row>
        <row r="99">
          <cell r="V99">
            <v>36000000</v>
          </cell>
          <cell r="W99">
            <v>36000000</v>
          </cell>
          <cell r="X99">
            <v>0</v>
          </cell>
          <cell r="Y99">
            <v>0</v>
          </cell>
          <cell r="Z99">
            <v>0</v>
          </cell>
          <cell r="AB99">
            <v>0</v>
          </cell>
          <cell r="AG99">
            <v>22.1998364363752</v>
          </cell>
          <cell r="AH99">
            <v>1.0092541724647901E-2</v>
          </cell>
          <cell r="AN99">
            <v>22.2</v>
          </cell>
          <cell r="AV99">
            <v>6.67</v>
          </cell>
          <cell r="BB99">
            <v>1090.66310164929</v>
          </cell>
          <cell r="BC99">
            <v>3926387.16593744</v>
          </cell>
          <cell r="BE99">
            <v>0</v>
          </cell>
          <cell r="CD99">
            <v>2.9360172615514699</v>
          </cell>
          <cell r="CE99">
            <v>2100.0914939475401</v>
          </cell>
          <cell r="CG99">
            <v>0</v>
          </cell>
          <cell r="CI99">
            <v>1399.21917874314</v>
          </cell>
          <cell r="CK99">
            <v>18846.337096755298</v>
          </cell>
          <cell r="CL99">
            <v>18846.3370967552</v>
          </cell>
        </row>
        <row r="100">
          <cell r="V100">
            <v>36000000</v>
          </cell>
          <cell r="W100">
            <v>36000000</v>
          </cell>
          <cell r="X100">
            <v>0</v>
          </cell>
          <cell r="Y100">
            <v>0</v>
          </cell>
          <cell r="Z100">
            <v>0</v>
          </cell>
          <cell r="AB100">
            <v>0</v>
          </cell>
          <cell r="AG100">
            <v>22.199790201993601</v>
          </cell>
          <cell r="AH100">
            <v>1.0092541724647901E-2</v>
          </cell>
          <cell r="AN100">
            <v>22.2</v>
          </cell>
          <cell r="AV100">
            <v>6.67</v>
          </cell>
          <cell r="BB100">
            <v>1090.66310164929</v>
          </cell>
          <cell r="BC100">
            <v>3926387.16593744</v>
          </cell>
          <cell r="BE100">
            <v>0</v>
          </cell>
          <cell r="CD100">
            <v>2.9360172615514699</v>
          </cell>
          <cell r="CE100">
            <v>2100.0914939475401</v>
          </cell>
          <cell r="CG100">
            <v>0</v>
          </cell>
          <cell r="CI100">
            <v>1399.21917874314</v>
          </cell>
          <cell r="CK100">
            <v>18887.551662862301</v>
          </cell>
          <cell r="CL100">
            <v>18887.551662862301</v>
          </cell>
        </row>
        <row r="101">
          <cell r="V101">
            <v>36000000</v>
          </cell>
          <cell r="W101">
            <v>36000000</v>
          </cell>
          <cell r="X101">
            <v>0</v>
          </cell>
          <cell r="Y101">
            <v>0</v>
          </cell>
          <cell r="Z101">
            <v>0</v>
          </cell>
          <cell r="AB101">
            <v>0</v>
          </cell>
          <cell r="AG101">
            <v>22.199753290577199</v>
          </cell>
          <cell r="AH101">
            <v>1.0092541724647901E-2</v>
          </cell>
          <cell r="AN101">
            <v>22.2</v>
          </cell>
          <cell r="AV101">
            <v>6.67</v>
          </cell>
          <cell r="BB101">
            <v>1090.66310164929</v>
          </cell>
          <cell r="BC101">
            <v>3926387.16593744</v>
          </cell>
          <cell r="BE101">
            <v>0</v>
          </cell>
          <cell r="CD101">
            <v>2.9360172615514699</v>
          </cell>
          <cell r="CE101">
            <v>2100.0914939475401</v>
          </cell>
          <cell r="CG101">
            <v>0</v>
          </cell>
          <cell r="CI101">
            <v>1399.21917874314</v>
          </cell>
          <cell r="CK101">
            <v>18887.637449130201</v>
          </cell>
          <cell r="CL101">
            <v>18887.637449130201</v>
          </cell>
        </row>
        <row r="102">
          <cell r="V102">
            <v>36000000</v>
          </cell>
          <cell r="W102">
            <v>36000000</v>
          </cell>
          <cell r="X102">
            <v>0</v>
          </cell>
          <cell r="Y102">
            <v>0</v>
          </cell>
          <cell r="Z102">
            <v>0</v>
          </cell>
          <cell r="AB102">
            <v>0</v>
          </cell>
          <cell r="AG102">
            <v>22.1997226752773</v>
          </cell>
          <cell r="AH102">
            <v>1.0092541724647901E-2</v>
          </cell>
          <cell r="AN102">
            <v>22.2</v>
          </cell>
          <cell r="AV102">
            <v>6.67</v>
          </cell>
          <cell r="BB102">
            <v>1090.66310164929</v>
          </cell>
          <cell r="BC102">
            <v>3926387.16593744</v>
          </cell>
          <cell r="BE102">
            <v>0</v>
          </cell>
          <cell r="CD102">
            <v>2.9360172615514699</v>
          </cell>
          <cell r="CE102">
            <v>2100.0914939475401</v>
          </cell>
          <cell r="CG102">
            <v>0</v>
          </cell>
          <cell r="CI102">
            <v>1399.21917874314</v>
          </cell>
          <cell r="CK102">
            <v>18887.6068608286</v>
          </cell>
          <cell r="CL102">
            <v>18887.6068608286</v>
          </cell>
        </row>
        <row r="103">
          <cell r="V103">
            <v>36000000</v>
          </cell>
          <cell r="W103">
            <v>36000000</v>
          </cell>
          <cell r="X103">
            <v>0</v>
          </cell>
          <cell r="Y103">
            <v>0</v>
          </cell>
          <cell r="Z103">
            <v>0</v>
          </cell>
          <cell r="AB103">
            <v>0</v>
          </cell>
          <cell r="AG103">
            <v>22.199696402543701</v>
          </cell>
          <cell r="AH103">
            <v>1.0092541724647901E-2</v>
          </cell>
          <cell r="AN103">
            <v>22.2</v>
          </cell>
          <cell r="AV103">
            <v>6.67</v>
          </cell>
          <cell r="BB103">
            <v>1090.66310164929</v>
          </cell>
          <cell r="BC103">
            <v>3926387.16593744</v>
          </cell>
          <cell r="BE103">
            <v>0</v>
          </cell>
          <cell r="CD103">
            <v>2.9360172615514699</v>
          </cell>
          <cell r="CE103">
            <v>2100.0914939475401</v>
          </cell>
          <cell r="CG103">
            <v>0</v>
          </cell>
          <cell r="CI103">
            <v>1399.21917874314</v>
          </cell>
          <cell r="CK103">
            <v>18887.580855977401</v>
          </cell>
          <cell r="CL103">
            <v>18887.580855977401</v>
          </cell>
        </row>
        <row r="104">
          <cell r="V104">
            <v>36000000</v>
          </cell>
          <cell r="W104">
            <v>36000000</v>
          </cell>
          <cell r="X104">
            <v>0</v>
          </cell>
          <cell r="Y104">
            <v>0</v>
          </cell>
          <cell r="Z104">
            <v>0</v>
          </cell>
          <cell r="AB104">
            <v>0</v>
          </cell>
          <cell r="AG104">
            <v>22.199673191012099</v>
          </cell>
          <cell r="AH104">
            <v>1.0092541724647901E-2</v>
          </cell>
          <cell r="AN104">
            <v>22.2</v>
          </cell>
          <cell r="AV104">
            <v>6.67</v>
          </cell>
          <cell r="BB104">
            <v>1090.66310164929</v>
          </cell>
          <cell r="BC104">
            <v>3926387.16593744</v>
          </cell>
          <cell r="BE104">
            <v>0</v>
          </cell>
          <cell r="CD104">
            <v>2.9360172615514699</v>
          </cell>
          <cell r="CE104">
            <v>2100.0914939475401</v>
          </cell>
          <cell r="CG104">
            <v>0</v>
          </cell>
          <cell r="CI104">
            <v>1399.21917874314</v>
          </cell>
          <cell r="CK104">
            <v>18887.558255155898</v>
          </cell>
          <cell r="CL104">
            <v>18887.558255155898</v>
          </cell>
        </row>
        <row r="105">
          <cell r="V105">
            <v>36000000</v>
          </cell>
          <cell r="W105">
            <v>36000000</v>
          </cell>
          <cell r="X105">
            <v>0</v>
          </cell>
          <cell r="Y105">
            <v>0</v>
          </cell>
          <cell r="Z105">
            <v>0</v>
          </cell>
          <cell r="AB105">
            <v>0</v>
          </cell>
          <cell r="AG105">
            <v>22.1996521818925</v>
          </cell>
          <cell r="AH105">
            <v>1.0092541724647901E-2</v>
          </cell>
          <cell r="AN105">
            <v>22.2</v>
          </cell>
          <cell r="AV105">
            <v>6.67</v>
          </cell>
          <cell r="BB105">
            <v>1090.66310164929</v>
          </cell>
          <cell r="BC105">
            <v>3926387.16593744</v>
          </cell>
          <cell r="BE105">
            <v>0</v>
          </cell>
          <cell r="CD105">
            <v>2.9360172615514699</v>
          </cell>
          <cell r="CE105">
            <v>2100.0914939475401</v>
          </cell>
          <cell r="CG105">
            <v>0</v>
          </cell>
          <cell r="CI105">
            <v>1399.21917874314</v>
          </cell>
          <cell r="CK105">
            <v>18887.5380695325</v>
          </cell>
          <cell r="CL105">
            <v>18887.5380695325</v>
          </cell>
        </row>
        <row r="106">
          <cell r="V106">
            <v>36000000</v>
          </cell>
          <cell r="W106">
            <v>36000000</v>
          </cell>
          <cell r="X106">
            <v>0</v>
          </cell>
          <cell r="Y106">
            <v>0</v>
          </cell>
          <cell r="Z106">
            <v>0</v>
          </cell>
          <cell r="AB106">
            <v>0</v>
          </cell>
          <cell r="AG106">
            <v>22.1996327788383</v>
          </cell>
          <cell r="AH106">
            <v>1.0092541724647901E-2</v>
          </cell>
          <cell r="AN106">
            <v>22.2</v>
          </cell>
          <cell r="AV106">
            <v>6.67</v>
          </cell>
          <cell r="BB106">
            <v>1090.66310164929</v>
          </cell>
          <cell r="BC106">
            <v>3926387.16593744</v>
          </cell>
          <cell r="BE106">
            <v>0</v>
          </cell>
          <cell r="CD106">
            <v>2.9360172615514699</v>
          </cell>
          <cell r="CE106">
            <v>2100.0914939475401</v>
          </cell>
          <cell r="CG106">
            <v>0</v>
          </cell>
          <cell r="CI106">
            <v>1399.21917874314</v>
          </cell>
          <cell r="CK106">
            <v>18887.5196316252</v>
          </cell>
          <cell r="CL106">
            <v>18887.5196316252</v>
          </cell>
        </row>
        <row r="107">
          <cell r="V107">
            <v>36000000</v>
          </cell>
          <cell r="W107">
            <v>36000000</v>
          </cell>
          <cell r="X107">
            <v>0</v>
          </cell>
          <cell r="Y107">
            <v>0</v>
          </cell>
          <cell r="Z107">
            <v>0</v>
          </cell>
          <cell r="AB107">
            <v>0</v>
          </cell>
          <cell r="AG107">
            <v>22.199614574714399</v>
          </cell>
          <cell r="AH107">
            <v>1.0092541724647901E-2</v>
          </cell>
          <cell r="AN107">
            <v>22.2</v>
          </cell>
          <cell r="AV107">
            <v>6.67</v>
          </cell>
          <cell r="BB107">
            <v>1090.66310164929</v>
          </cell>
          <cell r="BC107">
            <v>3926387.16593744</v>
          </cell>
          <cell r="BE107">
            <v>0</v>
          </cell>
          <cell r="CD107">
            <v>2.9360172615514699</v>
          </cell>
          <cell r="CE107">
            <v>2100.0914939475401</v>
          </cell>
          <cell r="CG107">
            <v>0</v>
          </cell>
          <cell r="CI107">
            <v>1399.21917874314</v>
          </cell>
          <cell r="CK107">
            <v>18887.502484175799</v>
          </cell>
          <cell r="CL107">
            <v>18887.502484175799</v>
          </cell>
        </row>
        <row r="108">
          <cell r="V108">
            <v>36000000</v>
          </cell>
          <cell r="W108">
            <v>36000000</v>
          </cell>
          <cell r="X108">
            <v>0</v>
          </cell>
          <cell r="Y108">
            <v>0</v>
          </cell>
          <cell r="Z108">
            <v>0</v>
          </cell>
          <cell r="AB108">
            <v>0</v>
          </cell>
          <cell r="AG108">
            <v>22.199597287743099</v>
          </cell>
          <cell r="AH108">
            <v>1.0092541724647901E-2</v>
          </cell>
          <cell r="AN108">
            <v>22.2</v>
          </cell>
          <cell r="AV108">
            <v>6.67</v>
          </cell>
          <cell r="BB108">
            <v>1090.66310164929</v>
          </cell>
          <cell r="BC108">
            <v>3926387.16593744</v>
          </cell>
          <cell r="BE108">
            <v>0</v>
          </cell>
          <cell r="CD108">
            <v>2.9360172615514699</v>
          </cell>
          <cell r="CE108">
            <v>2100.0914939475401</v>
          </cell>
          <cell r="CG108">
            <v>0</v>
          </cell>
          <cell r="CI108">
            <v>1399.21917874314</v>
          </cell>
          <cell r="CK108">
            <v>18887.486306020601</v>
          </cell>
          <cell r="CL108">
            <v>18887.486306020601</v>
          </cell>
        </row>
        <row r="109">
          <cell r="V109">
            <v>36000000</v>
          </cell>
          <cell r="W109">
            <v>36000000</v>
          </cell>
          <cell r="X109">
            <v>0</v>
          </cell>
          <cell r="Y109">
            <v>0</v>
          </cell>
          <cell r="Z109">
            <v>0</v>
          </cell>
          <cell r="AB109">
            <v>0</v>
          </cell>
          <cell r="AG109">
            <v>22.199580713161598</v>
          </cell>
          <cell r="AH109">
            <v>1.0092541724647901E-2</v>
          </cell>
          <cell r="AN109">
            <v>22.2</v>
          </cell>
          <cell r="AV109">
            <v>6.67</v>
          </cell>
          <cell r="BB109">
            <v>1090.66310164929</v>
          </cell>
          <cell r="BC109">
            <v>3926387.16593744</v>
          </cell>
          <cell r="BE109">
            <v>0</v>
          </cell>
          <cell r="CD109">
            <v>2.9360172615514699</v>
          </cell>
          <cell r="CE109">
            <v>2100.0914939475401</v>
          </cell>
          <cell r="CG109">
            <v>0</v>
          </cell>
          <cell r="CI109">
            <v>1399.21917874314</v>
          </cell>
          <cell r="CK109">
            <v>18887.470874337301</v>
          </cell>
          <cell r="CL109">
            <v>18887.470874337301</v>
          </cell>
        </row>
        <row r="110">
          <cell r="V110">
            <v>36000000</v>
          </cell>
          <cell r="W110">
            <v>36000000</v>
          </cell>
          <cell r="X110">
            <v>0</v>
          </cell>
          <cell r="Y110">
            <v>0</v>
          </cell>
          <cell r="Z110">
            <v>0</v>
          </cell>
          <cell r="AB110">
            <v>0</v>
          </cell>
          <cell r="AG110">
            <v>22.199564708300699</v>
          </cell>
          <cell r="AH110">
            <v>1.0092541724647901E-2</v>
          </cell>
          <cell r="AN110">
            <v>22.2</v>
          </cell>
          <cell r="AV110">
            <v>6.67</v>
          </cell>
          <cell r="BB110">
            <v>1090.66310164929</v>
          </cell>
          <cell r="BC110">
            <v>3926387.16593744</v>
          </cell>
          <cell r="BE110">
            <v>0</v>
          </cell>
          <cell r="CD110">
            <v>2.9360172615514699</v>
          </cell>
          <cell r="CE110">
            <v>2100.0914939475401</v>
          </cell>
          <cell r="CG110">
            <v>0</v>
          </cell>
          <cell r="CI110">
            <v>1399.21917874314</v>
          </cell>
          <cell r="CK110">
            <v>18887.456032382801</v>
          </cell>
          <cell r="CL110">
            <v>18887.456032382801</v>
          </cell>
        </row>
        <row r="111">
          <cell r="V111">
            <v>36000000</v>
          </cell>
          <cell r="W111">
            <v>36000000</v>
          </cell>
          <cell r="X111">
            <v>0</v>
          </cell>
          <cell r="Y111">
            <v>0</v>
          </cell>
          <cell r="Z111">
            <v>0</v>
          </cell>
          <cell r="AB111">
            <v>0</v>
          </cell>
          <cell r="AG111">
            <v>22.199549173038999</v>
          </cell>
          <cell r="AH111">
            <v>1.0092541724647901E-2</v>
          </cell>
          <cell r="AN111">
            <v>22.2</v>
          </cell>
          <cell r="AV111">
            <v>6.67</v>
          </cell>
          <cell r="BB111">
            <v>1090.66310164929</v>
          </cell>
          <cell r="BC111">
            <v>3926387.16593744</v>
          </cell>
          <cell r="BE111">
            <v>0</v>
          </cell>
          <cell r="CD111">
            <v>2.9360172615514699</v>
          </cell>
          <cell r="CE111">
            <v>2100.0914939475401</v>
          </cell>
          <cell r="CG111">
            <v>0</v>
          </cell>
          <cell r="CI111">
            <v>1399.21917874314</v>
          </cell>
          <cell r="CK111">
            <v>18887.441665268001</v>
          </cell>
          <cell r="CL111">
            <v>18887.441665268001</v>
          </cell>
        </row>
        <row r="112">
          <cell r="V112">
            <v>36000000</v>
          </cell>
          <cell r="W112">
            <v>36000000</v>
          </cell>
          <cell r="X112">
            <v>0</v>
          </cell>
          <cell r="Y112">
            <v>0</v>
          </cell>
          <cell r="Z112">
            <v>0</v>
          </cell>
          <cell r="AB112">
            <v>0</v>
          </cell>
          <cell r="AG112">
            <v>22.199534030098899</v>
          </cell>
          <cell r="AH112">
            <v>1.0092541724647901E-2</v>
          </cell>
          <cell r="AN112">
            <v>22.2</v>
          </cell>
          <cell r="AV112">
            <v>6.67</v>
          </cell>
          <cell r="BB112">
            <v>1090.66310164929</v>
          </cell>
          <cell r="BC112">
            <v>3926387.16593744</v>
          </cell>
          <cell r="BE112">
            <v>0</v>
          </cell>
          <cell r="CD112">
            <v>2.9360172615514699</v>
          </cell>
          <cell r="CE112">
            <v>2100.0914939475401</v>
          </cell>
          <cell r="CG112">
            <v>0</v>
          </cell>
          <cell r="CI112">
            <v>1399.21917874314</v>
          </cell>
          <cell r="CK112">
            <v>18887.427691831999</v>
          </cell>
          <cell r="CL112">
            <v>18887.427691831901</v>
          </cell>
        </row>
        <row r="113">
          <cell r="V113">
            <v>36000000</v>
          </cell>
          <cell r="W113">
            <v>36000000</v>
          </cell>
          <cell r="X113">
            <v>0</v>
          </cell>
          <cell r="Y113">
            <v>0</v>
          </cell>
          <cell r="Z113">
            <v>0</v>
          </cell>
          <cell r="AB113">
            <v>0</v>
          </cell>
          <cell r="AG113">
            <v>22.1995192254711</v>
          </cell>
          <cell r="AH113">
            <v>1.0092541724647901E-2</v>
          </cell>
          <cell r="AN113">
            <v>22.2</v>
          </cell>
          <cell r="AV113">
            <v>6.67</v>
          </cell>
          <cell r="BB113">
            <v>1090.66310164929</v>
          </cell>
          <cell r="BC113">
            <v>3926387.16593744</v>
          </cell>
          <cell r="BE113">
            <v>0</v>
          </cell>
          <cell r="CD113">
            <v>2.9360172615514699</v>
          </cell>
          <cell r="CE113">
            <v>2100.0914939475401</v>
          </cell>
          <cell r="CG113">
            <v>0</v>
          </cell>
          <cell r="CI113">
            <v>1399.21917874314</v>
          </cell>
          <cell r="CK113">
            <v>18887.414054296602</v>
          </cell>
          <cell r="CL113">
            <v>18887.414054296602</v>
          </cell>
        </row>
        <row r="114">
          <cell r="V114">
            <v>36000000</v>
          </cell>
          <cell r="W114">
            <v>36000000</v>
          </cell>
          <cell r="X114">
            <v>0</v>
          </cell>
          <cell r="Y114">
            <v>0</v>
          </cell>
          <cell r="Z114">
            <v>0</v>
          </cell>
          <cell r="AB114">
            <v>0</v>
          </cell>
          <cell r="AG114">
            <v>22.1995047211349</v>
          </cell>
          <cell r="AH114">
            <v>1.0092541724647901E-2</v>
          </cell>
          <cell r="AN114">
            <v>22.2</v>
          </cell>
          <cell r="AV114">
            <v>6.67</v>
          </cell>
          <cell r="BB114">
            <v>1090.66310164929</v>
          </cell>
          <cell r="BC114">
            <v>3926387.16593744</v>
          </cell>
          <cell r="BE114">
            <v>0</v>
          </cell>
          <cell r="CD114">
            <v>2.9360172615514699</v>
          </cell>
          <cell r="CE114">
            <v>2100.0914939475401</v>
          </cell>
          <cell r="CG114">
            <v>0</v>
          </cell>
          <cell r="CI114">
            <v>1399.21917874314</v>
          </cell>
          <cell r="CK114">
            <v>18887.400707699999</v>
          </cell>
          <cell r="CL114">
            <v>18887.400707699999</v>
          </cell>
        </row>
        <row r="115">
          <cell r="V115">
            <v>36000000</v>
          </cell>
          <cell r="W115">
            <v>36000000</v>
          </cell>
          <cell r="X115">
            <v>0</v>
          </cell>
          <cell r="Y115">
            <v>0</v>
          </cell>
          <cell r="Z115">
            <v>0</v>
          </cell>
          <cell r="AB115">
            <v>0</v>
          </cell>
          <cell r="AG115">
            <v>22.1994904842479</v>
          </cell>
          <cell r="AH115">
            <v>1.0092541724647901E-2</v>
          </cell>
          <cell r="AN115">
            <v>22.2</v>
          </cell>
          <cell r="AV115">
            <v>6.67</v>
          </cell>
          <cell r="BB115">
            <v>1090.66310164929</v>
          </cell>
          <cell r="BC115">
            <v>3926387.16593744</v>
          </cell>
          <cell r="BE115">
            <v>0</v>
          </cell>
          <cell r="CD115">
            <v>2.9360172615514699</v>
          </cell>
          <cell r="CE115">
            <v>2100.0914939475401</v>
          </cell>
          <cell r="CG115">
            <v>0</v>
          </cell>
          <cell r="CI115">
            <v>1399.21917874314</v>
          </cell>
          <cell r="CK115">
            <v>18887.387619746401</v>
          </cell>
          <cell r="CL115">
            <v>18887.3876197463</v>
          </cell>
        </row>
        <row r="116">
          <cell r="V116">
            <v>36000000</v>
          </cell>
          <cell r="W116">
            <v>36000000</v>
          </cell>
          <cell r="X116">
            <v>0</v>
          </cell>
          <cell r="Y116">
            <v>0</v>
          </cell>
          <cell r="Z116">
            <v>0</v>
          </cell>
          <cell r="AB116">
            <v>0</v>
          </cell>
          <cell r="AG116">
            <v>22.1994764917951</v>
          </cell>
          <cell r="AH116">
            <v>1.0092541724647901E-2</v>
          </cell>
          <cell r="AN116">
            <v>22.2</v>
          </cell>
          <cell r="AV116">
            <v>6.67</v>
          </cell>
          <cell r="BB116">
            <v>1090.66310164929</v>
          </cell>
          <cell r="BC116">
            <v>3926387.16593744</v>
          </cell>
          <cell r="BE116">
            <v>0</v>
          </cell>
          <cell r="CD116">
            <v>2.9360172615514699</v>
          </cell>
          <cell r="CE116">
            <v>2100.0914939475401</v>
          </cell>
          <cell r="CG116">
            <v>0</v>
          </cell>
          <cell r="CI116">
            <v>1399.21917874314</v>
          </cell>
          <cell r="CK116">
            <v>18887.3747669814</v>
          </cell>
          <cell r="CL116">
            <v>18887.3747669814</v>
          </cell>
        </row>
        <row r="117">
          <cell r="V117">
            <v>36000000</v>
          </cell>
          <cell r="W117">
            <v>36000000</v>
          </cell>
          <cell r="X117">
            <v>0</v>
          </cell>
          <cell r="Y117">
            <v>0</v>
          </cell>
          <cell r="Z117">
            <v>0</v>
          </cell>
          <cell r="AB117">
            <v>0</v>
          </cell>
          <cell r="AG117">
            <v>22.1994627283459</v>
          </cell>
          <cell r="AH117">
            <v>1.0092541724647901E-2</v>
          </cell>
          <cell r="AN117">
            <v>22.2</v>
          </cell>
          <cell r="AV117">
            <v>6.67</v>
          </cell>
          <cell r="BB117">
            <v>1090.66310164929</v>
          </cell>
          <cell r="BC117">
            <v>3926387.16593744</v>
          </cell>
          <cell r="BE117">
            <v>0</v>
          </cell>
          <cell r="CD117">
            <v>2.9360172615514699</v>
          </cell>
          <cell r="CE117">
            <v>2100.0914939475401</v>
          </cell>
          <cell r="CG117">
            <v>0</v>
          </cell>
          <cell r="CI117">
            <v>1399.21917874314</v>
          </cell>
          <cell r="CK117">
            <v>18887.362129405599</v>
          </cell>
          <cell r="CL117">
            <v>18887.362129405599</v>
          </cell>
        </row>
        <row r="118">
          <cell r="V118">
            <v>36000000</v>
          </cell>
          <cell r="W118">
            <v>36000000</v>
          </cell>
          <cell r="X118">
            <v>0</v>
          </cell>
          <cell r="Y118">
            <v>0</v>
          </cell>
          <cell r="Z118">
            <v>0</v>
          </cell>
          <cell r="AB118">
            <v>0</v>
          </cell>
          <cell r="AG118">
            <v>22.199449177736302</v>
          </cell>
          <cell r="AH118">
            <v>1.0092541724647901E-2</v>
          </cell>
          <cell r="AN118">
            <v>22.2</v>
          </cell>
          <cell r="AV118">
            <v>6.67</v>
          </cell>
          <cell r="BB118">
            <v>1090.66310164929</v>
          </cell>
          <cell r="BC118">
            <v>3926387.16593744</v>
          </cell>
          <cell r="BE118">
            <v>0</v>
          </cell>
          <cell r="CD118">
            <v>2.9360172615514699</v>
          </cell>
          <cell r="CE118">
            <v>2100.0914939475401</v>
          </cell>
          <cell r="CG118">
            <v>0</v>
          </cell>
          <cell r="CI118">
            <v>1399.21917874314</v>
          </cell>
          <cell r="CK118">
            <v>18887.349692774998</v>
          </cell>
          <cell r="CL118">
            <v>18887.349692774998</v>
          </cell>
        </row>
        <row r="119">
          <cell r="V119">
            <v>36000000</v>
          </cell>
          <cell r="W119">
            <v>36000000</v>
          </cell>
          <cell r="X119">
            <v>0</v>
          </cell>
          <cell r="Y119">
            <v>0</v>
          </cell>
          <cell r="Z119">
            <v>0</v>
          </cell>
          <cell r="AB119">
            <v>0</v>
          </cell>
          <cell r="AG119">
            <v>22.199435828850799</v>
          </cell>
          <cell r="AH119">
            <v>1.0092541724647901E-2</v>
          </cell>
          <cell r="AN119">
            <v>22.2</v>
          </cell>
          <cell r="AV119">
            <v>6.67</v>
          </cell>
          <cell r="BB119">
            <v>1090.66310164929</v>
          </cell>
          <cell r="BC119">
            <v>3926387.16593744</v>
          </cell>
          <cell r="BE119">
            <v>0</v>
          </cell>
          <cell r="CD119">
            <v>2.9360172615514699</v>
          </cell>
          <cell r="CE119">
            <v>2100.0914939475401</v>
          </cell>
          <cell r="CG119">
            <v>0</v>
          </cell>
          <cell r="CI119">
            <v>1399.21917874314</v>
          </cell>
          <cell r="CK119">
            <v>18887.337446458499</v>
          </cell>
          <cell r="CL119">
            <v>18887.337446458499</v>
          </cell>
        </row>
        <row r="120">
          <cell r="V120">
            <v>36000000</v>
          </cell>
          <cell r="W120">
            <v>36000000</v>
          </cell>
          <cell r="X120">
            <v>0</v>
          </cell>
          <cell r="Y120">
            <v>0</v>
          </cell>
          <cell r="Z120">
            <v>0</v>
          </cell>
          <cell r="AB120">
            <v>0</v>
          </cell>
          <cell r="AG120">
            <v>22.199422675085899</v>
          </cell>
          <cell r="AH120">
            <v>1.0092541724647901E-2</v>
          </cell>
          <cell r="AN120">
            <v>22.2</v>
          </cell>
          <cell r="AV120">
            <v>6.67</v>
          </cell>
          <cell r="BB120">
            <v>1090.66310164929</v>
          </cell>
          <cell r="BC120">
            <v>3926387.16593744</v>
          </cell>
          <cell r="BE120">
            <v>0</v>
          </cell>
          <cell r="CD120">
            <v>2.9360172615514699</v>
          </cell>
          <cell r="CE120">
            <v>2100.0914939475401</v>
          </cell>
          <cell r="CG120">
            <v>0</v>
          </cell>
          <cell r="CI120">
            <v>1399.21917874314</v>
          </cell>
          <cell r="CK120">
            <v>18887.3253803679</v>
          </cell>
          <cell r="CL120">
            <v>18887.3253803679</v>
          </cell>
        </row>
        <row r="121">
          <cell r="V121">
            <v>36000000</v>
          </cell>
          <cell r="W121">
            <v>36000000</v>
          </cell>
          <cell r="X121">
            <v>0</v>
          </cell>
          <cell r="Y121">
            <v>0</v>
          </cell>
          <cell r="Z121">
            <v>0</v>
          </cell>
          <cell r="AB121">
            <v>0</v>
          </cell>
          <cell r="AG121">
            <v>22.199409706585701</v>
          </cell>
          <cell r="AH121">
            <v>1.0092541724647901E-2</v>
          </cell>
          <cell r="AN121">
            <v>22.2</v>
          </cell>
          <cell r="AV121">
            <v>6.67</v>
          </cell>
          <cell r="BB121">
            <v>1090.66310164929</v>
          </cell>
          <cell r="BC121">
            <v>3926387.16593744</v>
          </cell>
          <cell r="BE121">
            <v>0</v>
          </cell>
          <cell r="CD121">
            <v>2.9360172615514699</v>
          </cell>
          <cell r="CE121">
            <v>2100.0914939475401</v>
          </cell>
          <cell r="CG121">
            <v>0</v>
          </cell>
          <cell r="CI121">
            <v>1399.21917874314</v>
          </cell>
          <cell r="CK121">
            <v>18887.313487035499</v>
          </cell>
          <cell r="CL121">
            <v>18887.313487035499</v>
          </cell>
        </row>
        <row r="122">
          <cell r="V122">
            <v>36000000</v>
          </cell>
          <cell r="W122">
            <v>36000000</v>
          </cell>
          <cell r="X122">
            <v>0</v>
          </cell>
          <cell r="Y122">
            <v>0</v>
          </cell>
          <cell r="Z122">
            <v>0</v>
          </cell>
          <cell r="AB122">
            <v>0</v>
          </cell>
          <cell r="AG122">
            <v>22.1993969170239</v>
          </cell>
          <cell r="AH122">
            <v>1.0092541724647901E-2</v>
          </cell>
          <cell r="AN122">
            <v>22.2</v>
          </cell>
          <cell r="AZ122">
            <v>36002610.926034696</v>
          </cell>
          <cell r="BB122">
            <v>1090.66310164929</v>
          </cell>
          <cell r="BC122">
            <v>3926387.16593744</v>
          </cell>
          <cell r="BE122">
            <v>0</v>
          </cell>
          <cell r="BF122">
            <v>39928998.091972403</v>
          </cell>
          <cell r="BG122">
            <v>39928998.091972403</v>
          </cell>
          <cell r="BS122">
            <v>16745837.7082965</v>
          </cell>
          <cell r="BT122">
            <v>44442506.069523498</v>
          </cell>
          <cell r="CD122">
            <v>2.9360172615514699</v>
          </cell>
          <cell r="CE122">
            <v>2100.0914939475401</v>
          </cell>
          <cell r="CF122">
            <v>1890.0823445527799</v>
          </cell>
          <cell r="CG122">
            <v>0</v>
          </cell>
          <cell r="CI122">
            <v>1399.21917874314</v>
          </cell>
          <cell r="CJ122">
            <v>1259.2972608688201</v>
          </cell>
          <cell r="CK122">
            <v>18887.301760911501</v>
          </cell>
          <cell r="CL122">
            <v>18887.301760911501</v>
          </cell>
        </row>
        <row r="123">
          <cell r="V123">
            <v>36000000</v>
          </cell>
          <cell r="W123">
            <v>36000000</v>
          </cell>
          <cell r="X123">
            <v>0</v>
          </cell>
          <cell r="Y123">
            <v>0</v>
          </cell>
          <cell r="Z123">
            <v>0</v>
          </cell>
          <cell r="AB123">
            <v>0</v>
          </cell>
          <cell r="AG123">
            <v>22.1993843032534</v>
          </cell>
          <cell r="AH123">
            <v>1.0092541724647901E-2</v>
          </cell>
          <cell r="AN123">
            <v>22.2</v>
          </cell>
          <cell r="AZ123">
            <v>36002578.098815098</v>
          </cell>
          <cell r="BB123">
            <v>1090.66310164929</v>
          </cell>
          <cell r="BC123">
            <v>3926387.16593744</v>
          </cell>
          <cell r="BE123">
            <v>0</v>
          </cell>
          <cell r="BF123">
            <v>39928965.264752999</v>
          </cell>
          <cell r="BG123">
            <v>39928965.264752999</v>
          </cell>
          <cell r="BS123">
            <v>16745829.0328456</v>
          </cell>
          <cell r="BT123">
            <v>44442473.202072203</v>
          </cell>
          <cell r="CD123">
            <v>2.9360172615514699</v>
          </cell>
          <cell r="CE123">
            <v>2100.0914939475401</v>
          </cell>
          <cell r="CF123">
            <v>1890.0823445527799</v>
          </cell>
          <cell r="CG123">
            <v>0</v>
          </cell>
          <cell r="CI123">
            <v>1399.21917874314</v>
          </cell>
          <cell r="CJ123">
            <v>1259.2972608688201</v>
          </cell>
          <cell r="CK123">
            <v>18887.2901956846</v>
          </cell>
          <cell r="CL123">
            <v>18887.2901956846</v>
          </cell>
        </row>
        <row r="124">
          <cell r="V124">
            <v>36000000</v>
          </cell>
          <cell r="W124">
            <v>36000000</v>
          </cell>
          <cell r="X124">
            <v>0</v>
          </cell>
          <cell r="Y124">
            <v>0</v>
          </cell>
          <cell r="Z124">
            <v>0</v>
          </cell>
          <cell r="AB124">
            <v>0</v>
          </cell>
          <cell r="AG124">
            <v>22.199371858943401</v>
          </cell>
          <cell r="AH124">
            <v>1.0092541724647901E-2</v>
          </cell>
          <cell r="AN124">
            <v>22.2</v>
          </cell>
          <cell r="AZ124">
            <v>36002545.712456703</v>
          </cell>
          <cell r="BB124">
            <v>1090.66310164929</v>
          </cell>
          <cell r="BC124">
            <v>3926387.16593744</v>
          </cell>
          <cell r="BE124">
            <v>0</v>
          </cell>
          <cell r="BF124">
            <v>39928932.878395297</v>
          </cell>
          <cell r="BG124">
            <v>39928932.878395297</v>
          </cell>
          <cell r="BS124">
            <v>16745820.474388201</v>
          </cell>
          <cell r="BT124">
            <v>44442440.777859896</v>
          </cell>
          <cell r="CD124">
            <v>2.9360172615514699</v>
          </cell>
          <cell r="CE124">
            <v>2100.0914939475401</v>
          </cell>
          <cell r="CF124">
            <v>1890.0823445527799</v>
          </cell>
          <cell r="CG124">
            <v>0</v>
          </cell>
          <cell r="CI124">
            <v>1399.21917874314</v>
          </cell>
          <cell r="CJ124">
            <v>1259.2972608688201</v>
          </cell>
          <cell r="CK124">
            <v>18887.2787871621</v>
          </cell>
          <cell r="CL124">
            <v>18887.2787871621</v>
          </cell>
        </row>
        <row r="125">
          <cell r="V125">
            <v>36000000</v>
          </cell>
          <cell r="W125">
            <v>36000000</v>
          </cell>
          <cell r="X125">
            <v>0</v>
          </cell>
          <cell r="Y125">
            <v>0</v>
          </cell>
          <cell r="Z125">
            <v>0</v>
          </cell>
          <cell r="AB125">
            <v>0</v>
          </cell>
          <cell r="AG125">
            <v>22.199359579956202</v>
          </cell>
          <cell r="AH125">
            <v>1.0092541724647901E-2</v>
          </cell>
          <cell r="AN125">
            <v>22.2</v>
          </cell>
          <cell r="AZ125">
            <v>36002513.760818303</v>
          </cell>
          <cell r="BB125">
            <v>1090.66310164929</v>
          </cell>
          <cell r="BC125">
            <v>3926387.16593744</v>
          </cell>
          <cell r="BE125">
            <v>0</v>
          </cell>
          <cell r="BF125">
            <v>39928900.926756099</v>
          </cell>
          <cell r="BG125">
            <v>39928900.926756099</v>
          </cell>
          <cell r="BS125">
            <v>16745812.0311381</v>
          </cell>
          <cell r="BT125">
            <v>44442408.790119402</v>
          </cell>
          <cell r="CD125">
            <v>2.9360172615514699</v>
          </cell>
          <cell r="CE125">
            <v>2100.0914939475401</v>
          </cell>
          <cell r="CF125">
            <v>1890.0823445527799</v>
          </cell>
          <cell r="CG125">
            <v>0</v>
          </cell>
          <cell r="CI125">
            <v>1399.21917874314</v>
          </cell>
          <cell r="CJ125">
            <v>1259.2972608688201</v>
          </cell>
          <cell r="CK125">
            <v>18887.267532342299</v>
          </cell>
          <cell r="CL125">
            <v>18887.267532342401</v>
          </cell>
        </row>
        <row r="126">
          <cell r="V126">
            <v>36000000</v>
          </cell>
          <cell r="W126">
            <v>36000000</v>
          </cell>
          <cell r="X126">
            <v>0</v>
          </cell>
          <cell r="Y126">
            <v>0</v>
          </cell>
          <cell r="Z126">
            <v>0</v>
          </cell>
          <cell r="AB126">
            <v>0</v>
          </cell>
          <cell r="AG126">
            <v>22.199347464415698</v>
          </cell>
          <cell r="AH126">
            <v>1.0092541724647901E-2</v>
          </cell>
          <cell r="AN126">
            <v>22.2</v>
          </cell>
          <cell r="AZ126">
            <v>36002482.233560197</v>
          </cell>
          <cell r="BB126">
            <v>1090.66310164929</v>
          </cell>
          <cell r="BC126">
            <v>3926387.16593744</v>
          </cell>
          <cell r="BE126">
            <v>0</v>
          </cell>
          <cell r="BF126">
            <v>39928869.3994973</v>
          </cell>
          <cell r="BG126">
            <v>39928869.3994973</v>
          </cell>
          <cell r="BS126">
            <v>16745803.6998036</v>
          </cell>
          <cell r="BT126">
            <v>44442377.226379797</v>
          </cell>
          <cell r="CD126">
            <v>2.9360172615514699</v>
          </cell>
          <cell r="CE126">
            <v>2100.0914939475401</v>
          </cell>
          <cell r="CF126">
            <v>1890.0823445527799</v>
          </cell>
          <cell r="CG126">
            <v>0</v>
          </cell>
          <cell r="CI126">
            <v>1399.21917874314</v>
          </cell>
          <cell r="CJ126">
            <v>1259.2972608688201</v>
          </cell>
          <cell r="CK126">
            <v>18887.2564266357</v>
          </cell>
          <cell r="CL126">
            <v>18887.2564266357</v>
          </cell>
        </row>
        <row r="127">
          <cell r="V127">
            <v>36000000</v>
          </cell>
          <cell r="W127">
            <v>36000000</v>
          </cell>
          <cell r="X127">
            <v>0</v>
          </cell>
          <cell r="Y127">
            <v>0</v>
          </cell>
          <cell r="Z127">
            <v>0</v>
          </cell>
          <cell r="AB127">
            <v>0</v>
          </cell>
          <cell r="AG127">
            <v>22.199335507240601</v>
          </cell>
          <cell r="AH127">
            <v>1.0092541724647901E-2</v>
          </cell>
          <cell r="AN127">
            <v>22.2</v>
          </cell>
          <cell r="AZ127">
            <v>36002451.1175538</v>
          </cell>
          <cell r="BB127">
            <v>1090.66310164929</v>
          </cell>
          <cell r="BC127">
            <v>3926387.16593744</v>
          </cell>
          <cell r="BE127">
            <v>0</v>
          </cell>
          <cell r="BF127">
            <v>39928838.283492401</v>
          </cell>
          <cell r="BG127">
            <v>39928838.283492401</v>
          </cell>
          <cell r="BS127">
            <v>16745795.4775181</v>
          </cell>
          <cell r="BT127">
            <v>44442346.075780697</v>
          </cell>
          <cell r="CD127">
            <v>2.9360172615514699</v>
          </cell>
          <cell r="CE127">
            <v>2100.0914939475401</v>
          </cell>
          <cell r="CF127">
            <v>1890.0823445527799</v>
          </cell>
          <cell r="CG127">
            <v>0</v>
          </cell>
          <cell r="CI127">
            <v>1399.21917874314</v>
          </cell>
          <cell r="CJ127">
            <v>1259.2972608688201</v>
          </cell>
          <cell r="CK127">
            <v>18887.2454668869</v>
          </cell>
          <cell r="CL127">
            <v>18887.2454668869</v>
          </cell>
        </row>
        <row r="128">
          <cell r="V128">
            <v>36000000</v>
          </cell>
          <cell r="W128">
            <v>36000000</v>
          </cell>
          <cell r="X128">
            <v>0</v>
          </cell>
          <cell r="Y128">
            <v>0</v>
          </cell>
          <cell r="Z128">
            <v>0</v>
          </cell>
          <cell r="AB128">
            <v>0</v>
          </cell>
          <cell r="AG128">
            <v>22.199323705511599</v>
          </cell>
          <cell r="AH128">
            <v>1.0092541724647901E-2</v>
          </cell>
          <cell r="AN128">
            <v>22.2</v>
          </cell>
          <cell r="AZ128">
            <v>36002420.409902401</v>
          </cell>
          <cell r="BB128">
            <v>1090.66310164929</v>
          </cell>
          <cell r="BC128">
            <v>3926387.16593744</v>
          </cell>
          <cell r="BE128">
            <v>0</v>
          </cell>
          <cell r="BF128">
            <v>39928807.575840198</v>
          </cell>
          <cell r="BG128">
            <v>39928807.575840198</v>
          </cell>
          <cell r="BS128">
            <v>16745787.3633509</v>
          </cell>
          <cell r="BT128">
            <v>44442315.334796101</v>
          </cell>
          <cell r="CD128">
            <v>2.9360172615514699</v>
          </cell>
          <cell r="CE128">
            <v>2100.0914939475401</v>
          </cell>
          <cell r="CF128">
            <v>1890.0823445527799</v>
          </cell>
          <cell r="CG128">
            <v>0</v>
          </cell>
          <cell r="CI128">
            <v>1399.21917874314</v>
          </cell>
          <cell r="CJ128">
            <v>1259.2972608688201</v>
          </cell>
          <cell r="CK128">
            <v>18887.234651233201</v>
          </cell>
          <cell r="CL128">
            <v>18887.234651233201</v>
          </cell>
        </row>
        <row r="129">
          <cell r="V129">
            <v>36000000</v>
          </cell>
          <cell r="W129">
            <v>36000000</v>
          </cell>
          <cell r="X129">
            <v>0</v>
          </cell>
          <cell r="Y129">
            <v>0</v>
          </cell>
          <cell r="Z129">
            <v>0</v>
          </cell>
          <cell r="AB129">
            <v>0</v>
          </cell>
          <cell r="AG129">
            <v>22.199312058001698</v>
          </cell>
          <cell r="AH129">
            <v>1.0092541724647901E-2</v>
          </cell>
          <cell r="AN129">
            <v>22.2</v>
          </cell>
          <cell r="AZ129">
            <v>36002390.102265902</v>
          </cell>
          <cell r="BB129">
            <v>1090.66310164929</v>
          </cell>
          <cell r="BC129">
            <v>3926387.16593744</v>
          </cell>
          <cell r="BE129">
            <v>0</v>
          </cell>
          <cell r="BF129">
            <v>39928777.268203698</v>
          </cell>
          <cell r="BG129">
            <v>39928777.268203698</v>
          </cell>
          <cell r="BS129">
            <v>16745779.3546174</v>
          </cell>
          <cell r="BT129">
            <v>44442284.993254997</v>
          </cell>
          <cell r="CD129">
            <v>2.9360172615514699</v>
          </cell>
          <cell r="CE129">
            <v>2100.0914939475401</v>
          </cell>
          <cell r="CF129">
            <v>1890.0823445527799</v>
          </cell>
          <cell r="CG129">
            <v>0</v>
          </cell>
          <cell r="CI129">
            <v>1399.21917874314</v>
          </cell>
          <cell r="CJ129">
            <v>1259.2972608688201</v>
          </cell>
          <cell r="CK129">
            <v>18887.223975981298</v>
          </cell>
          <cell r="CL129">
            <v>18887.223975981298</v>
          </cell>
        </row>
        <row r="130">
          <cell r="V130">
            <v>36000000</v>
          </cell>
          <cell r="W130">
            <v>36000000</v>
          </cell>
          <cell r="X130">
            <v>0</v>
          </cell>
          <cell r="Y130">
            <v>0</v>
          </cell>
          <cell r="Z130">
            <v>0</v>
          </cell>
          <cell r="AB130">
            <v>0</v>
          </cell>
          <cell r="AG130">
            <v>22.199300560482399</v>
          </cell>
          <cell r="AH130">
            <v>1.0092541724647901E-2</v>
          </cell>
          <cell r="AN130">
            <v>22.2</v>
          </cell>
          <cell r="AZ130">
            <v>36002360.183811203</v>
          </cell>
          <cell r="BB130">
            <v>1090.66310164929</v>
          </cell>
          <cell r="BC130">
            <v>3926387.16593744</v>
          </cell>
          <cell r="BE130">
            <v>0</v>
          </cell>
          <cell r="BF130">
            <v>39928747.349749103</v>
          </cell>
          <cell r="BG130">
            <v>39928747.349749103</v>
          </cell>
          <cell r="BS130">
            <v>16745771.449017899</v>
          </cell>
          <cell r="BT130">
            <v>44442255.042445101</v>
          </cell>
          <cell r="CD130">
            <v>2.9360172615514699</v>
          </cell>
          <cell r="CE130">
            <v>2100.0914939475401</v>
          </cell>
          <cell r="CF130">
            <v>1890.0823445527799</v>
          </cell>
          <cell r="CG130">
            <v>0</v>
          </cell>
          <cell r="CI130">
            <v>1399.21917874314</v>
          </cell>
          <cell r="CJ130">
            <v>1259.2972608688201</v>
          </cell>
          <cell r="CK130">
            <v>18887.213438685099</v>
          </cell>
          <cell r="CL130">
            <v>18887.213438685099</v>
          </cell>
        </row>
        <row r="131">
          <cell r="V131">
            <v>36000000</v>
          </cell>
          <cell r="W131">
            <v>36000000</v>
          </cell>
          <cell r="X131">
            <v>0</v>
          </cell>
          <cell r="Y131">
            <v>0</v>
          </cell>
          <cell r="Z131">
            <v>0</v>
          </cell>
          <cell r="AB131">
            <v>0</v>
          </cell>
          <cell r="AG131">
            <v>22.199289210449201</v>
          </cell>
          <cell r="AH131">
            <v>1.0092541724647901E-2</v>
          </cell>
          <cell r="AN131">
            <v>22.2</v>
          </cell>
          <cell r="AZ131">
            <v>36002330.6527147</v>
          </cell>
          <cell r="BB131">
            <v>1090.66310164929</v>
          </cell>
          <cell r="BC131">
            <v>3926387.16593744</v>
          </cell>
          <cell r="BE131">
            <v>0</v>
          </cell>
          <cell r="BF131">
            <v>39928717.818652503</v>
          </cell>
          <cell r="BG131">
            <v>39928717.818652503</v>
          </cell>
          <cell r="BS131">
            <v>16745763.6459531</v>
          </cell>
          <cell r="BT131">
            <v>44442225.480095498</v>
          </cell>
          <cell r="CD131">
            <v>2.9360172615514699</v>
          </cell>
          <cell r="CE131">
            <v>2100.0914939475401</v>
          </cell>
          <cell r="CF131">
            <v>1890.0823445527799</v>
          </cell>
          <cell r="CG131">
            <v>0</v>
          </cell>
          <cell r="CI131">
            <v>1399.21917874314</v>
          </cell>
          <cell r="CJ131">
            <v>1259.2972608688201</v>
          </cell>
          <cell r="CK131">
            <v>18887.203038</v>
          </cell>
          <cell r="CL131">
            <v>18887.203038</v>
          </cell>
        </row>
        <row r="132">
          <cell r="V132">
            <v>36000000</v>
          </cell>
          <cell r="W132">
            <v>36000000</v>
          </cell>
          <cell r="X132">
            <v>0</v>
          </cell>
          <cell r="Y132">
            <v>0</v>
          </cell>
          <cell r="Z132">
            <v>0</v>
          </cell>
          <cell r="AB132">
            <v>0</v>
          </cell>
          <cell r="AG132">
            <v>22.199278006918099</v>
          </cell>
          <cell r="AH132">
            <v>1.0092541724647901E-2</v>
          </cell>
          <cell r="AN132">
            <v>22.2</v>
          </cell>
          <cell r="AZ132">
            <v>36002301.501457199</v>
          </cell>
          <cell r="BB132">
            <v>1090.66310164929</v>
          </cell>
          <cell r="BC132">
            <v>3926387.16593744</v>
          </cell>
          <cell r="BE132">
            <v>0</v>
          </cell>
          <cell r="BF132">
            <v>39928688.667394899</v>
          </cell>
          <cell r="BG132">
            <v>39928688.667394899</v>
          </cell>
          <cell r="BS132">
            <v>16745755.942983899</v>
          </cell>
          <cell r="BT132">
            <v>44442196.296965703</v>
          </cell>
          <cell r="CD132">
            <v>2.9360172615514699</v>
          </cell>
          <cell r="CE132">
            <v>2100.0914939475401</v>
          </cell>
          <cell r="CF132">
            <v>1890.0823445527799</v>
          </cell>
          <cell r="CG132">
            <v>0</v>
          </cell>
          <cell r="CI132">
            <v>1399.21917874314</v>
          </cell>
          <cell r="CJ132">
            <v>1259.2972608688201</v>
          </cell>
          <cell r="CK132">
            <v>18887.192770584199</v>
          </cell>
          <cell r="CL132">
            <v>18887.192770584199</v>
          </cell>
        </row>
        <row r="133">
          <cell r="V133">
            <v>36000000</v>
          </cell>
          <cell r="W133">
            <v>36000000</v>
          </cell>
          <cell r="X133">
            <v>0</v>
          </cell>
          <cell r="Y133">
            <v>0</v>
          </cell>
          <cell r="Z133">
            <v>0</v>
          </cell>
          <cell r="AB133">
            <v>0</v>
          </cell>
          <cell r="AG133">
            <v>22.1992669460004</v>
          </cell>
          <cell r="AH133">
            <v>1.0092541724647901E-2</v>
          </cell>
          <cell r="AN133">
            <v>22.2</v>
          </cell>
          <cell r="AZ133">
            <v>36002272.720234297</v>
          </cell>
          <cell r="BB133">
            <v>1090.66310164929</v>
          </cell>
          <cell r="BC133">
            <v>3926387.16593744</v>
          </cell>
          <cell r="BE133">
            <v>0</v>
          </cell>
          <cell r="BF133">
            <v>39928659.886171401</v>
          </cell>
          <cell r="BG133">
            <v>39928659.886171401</v>
          </cell>
          <cell r="BS133">
            <v>16745748.3380611</v>
          </cell>
          <cell r="BT133">
            <v>44442167.485292003</v>
          </cell>
          <cell r="CD133">
            <v>2.9360172615514699</v>
          </cell>
          <cell r="CE133">
            <v>2100.0914939475401</v>
          </cell>
          <cell r="CF133">
            <v>1890.0823445527799</v>
          </cell>
          <cell r="CG133">
            <v>0</v>
          </cell>
          <cell r="CI133">
            <v>1399.21917874314</v>
          </cell>
          <cell r="CJ133">
            <v>1259.2972608688201</v>
          </cell>
          <cell r="CK133">
            <v>18887.182634295899</v>
          </cell>
          <cell r="CL133">
            <v>18887.182634295899</v>
          </cell>
        </row>
        <row r="134">
          <cell r="V134">
            <v>36000000</v>
          </cell>
          <cell r="W134">
            <v>36000000</v>
          </cell>
          <cell r="X134">
            <v>0</v>
          </cell>
          <cell r="Y134">
            <v>0</v>
          </cell>
          <cell r="Z134">
            <v>0</v>
          </cell>
          <cell r="AB134">
            <v>0</v>
          </cell>
          <cell r="AG134">
            <v>22.1992560254184</v>
          </cell>
          <cell r="AH134">
            <v>1.0092541724647901E-2</v>
          </cell>
          <cell r="AN134">
            <v>22.2</v>
          </cell>
          <cell r="AZ134">
            <v>36002244.307398103</v>
          </cell>
          <cell r="BB134">
            <v>1090.66310164929</v>
          </cell>
          <cell r="BC134">
            <v>3926387.16593744</v>
          </cell>
          <cell r="BE134">
            <v>0</v>
          </cell>
          <cell r="BF134">
            <v>39928631.473337397</v>
          </cell>
          <cell r="BG134">
            <v>39928631.473337397</v>
          </cell>
          <cell r="BS134">
            <v>16745740.830641501</v>
          </cell>
          <cell r="BT134">
            <v>44442139.043016098</v>
          </cell>
          <cell r="CD134">
            <v>2.9360172615514699</v>
          </cell>
          <cell r="CE134">
            <v>2100.0914939475401</v>
          </cell>
          <cell r="CF134">
            <v>1890.0823445527799</v>
          </cell>
          <cell r="CG134">
            <v>0</v>
          </cell>
          <cell r="CI134">
            <v>1399.21917874314</v>
          </cell>
          <cell r="CJ134">
            <v>1259.2972608688201</v>
          </cell>
          <cell r="CK134">
            <v>18887.172627906701</v>
          </cell>
          <cell r="CL134">
            <v>18887.172627906701</v>
          </cell>
        </row>
        <row r="135">
          <cell r="V135">
            <v>36000000</v>
          </cell>
          <cell r="W135">
            <v>36000000</v>
          </cell>
          <cell r="X135">
            <v>0</v>
          </cell>
          <cell r="Y135">
            <v>0</v>
          </cell>
          <cell r="Z135">
            <v>0</v>
          </cell>
          <cell r="AB135">
            <v>0</v>
          </cell>
          <cell r="AG135">
            <v>22.1992452445594</v>
          </cell>
          <cell r="AH135">
            <v>1.0092541724647901E-2</v>
          </cell>
          <cell r="AN135">
            <v>22.2</v>
          </cell>
          <cell r="AZ135">
            <v>36002216.256718203</v>
          </cell>
          <cell r="BB135">
            <v>1090.66310164929</v>
          </cell>
          <cell r="BC135">
            <v>3926387.16593744</v>
          </cell>
          <cell r="BE135">
            <v>0</v>
          </cell>
          <cell r="BF135">
            <v>39928603.422656</v>
          </cell>
          <cell r="BG135">
            <v>39928603.422656</v>
          </cell>
          <cell r="BS135">
            <v>16745733.4186203</v>
          </cell>
          <cell r="BT135">
            <v>44442110.962164402</v>
          </cell>
          <cell r="CD135">
            <v>2.9360172615514699</v>
          </cell>
          <cell r="CE135">
            <v>2100.0914939475401</v>
          </cell>
          <cell r="CF135">
            <v>1890.0823445527799</v>
          </cell>
          <cell r="CG135">
            <v>0</v>
          </cell>
          <cell r="CI135">
            <v>1399.21917874314</v>
          </cell>
          <cell r="CJ135">
            <v>1259.2972608688201</v>
          </cell>
          <cell r="CK135">
            <v>18887.162748481001</v>
          </cell>
          <cell r="CL135">
            <v>18887.162748481001</v>
          </cell>
        </row>
        <row r="136">
          <cell r="V136">
            <v>36000000</v>
          </cell>
          <cell r="W136">
            <v>36000000</v>
          </cell>
          <cell r="X136">
            <v>0</v>
          </cell>
          <cell r="Y136">
            <v>0</v>
          </cell>
          <cell r="Z136">
            <v>0</v>
          </cell>
          <cell r="AB136">
            <v>0</v>
          </cell>
          <cell r="AG136">
            <v>22.199234599933</v>
          </cell>
          <cell r="AH136">
            <v>1.0092541724647901E-2</v>
          </cell>
          <cell r="AN136">
            <v>22.2</v>
          </cell>
          <cell r="AZ136">
            <v>36002188.559244297</v>
          </cell>
          <cell r="BB136">
            <v>1090.66310164929</v>
          </cell>
          <cell r="BC136">
            <v>3926387.16593744</v>
          </cell>
          <cell r="BE136">
            <v>0</v>
          </cell>
          <cell r="BF136">
            <v>39928575.725181296</v>
          </cell>
          <cell r="BG136">
            <v>39928575.725181296</v>
          </cell>
          <cell r="BS136">
            <v>16745726.100163599</v>
          </cell>
          <cell r="BT136">
            <v>44442083.2357888</v>
          </cell>
          <cell r="CD136">
            <v>2.9360172615514699</v>
          </cell>
          <cell r="CE136">
            <v>2100.0914939475401</v>
          </cell>
          <cell r="CF136">
            <v>1890.0823445527799</v>
          </cell>
          <cell r="CG136">
            <v>0</v>
          </cell>
          <cell r="CI136">
            <v>1399.21917874314</v>
          </cell>
          <cell r="CJ136">
            <v>1259.2972608688201</v>
          </cell>
          <cell r="CK136">
            <v>18887.152994163898</v>
          </cell>
          <cell r="CL136">
            <v>18887.152994163898</v>
          </cell>
        </row>
        <row r="137">
          <cell r="V137">
            <v>36000000</v>
          </cell>
          <cell r="W137">
            <v>36000000</v>
          </cell>
          <cell r="X137">
            <v>0</v>
          </cell>
          <cell r="Y137">
            <v>0</v>
          </cell>
          <cell r="Z137">
            <v>0</v>
          </cell>
          <cell r="AB137">
            <v>0</v>
          </cell>
          <cell r="AG137">
            <v>22.199224089805</v>
          </cell>
          <cell r="AH137">
            <v>1.0092541724647901E-2</v>
          </cell>
          <cell r="AN137">
            <v>22.2</v>
          </cell>
          <cell r="AZ137">
            <v>36002161.214610599</v>
          </cell>
          <cell r="BB137">
            <v>1090.66310164929</v>
          </cell>
          <cell r="BC137">
            <v>3926387.16593744</v>
          </cell>
          <cell r="BE137">
            <v>0</v>
          </cell>
          <cell r="BF137">
            <v>39928548.380548999</v>
          </cell>
          <cell r="BG137">
            <v>39928548.380548999</v>
          </cell>
          <cell r="BS137">
            <v>16745718.8750463</v>
          </cell>
          <cell r="BT137">
            <v>44442055.863035902</v>
          </cell>
          <cell r="CD137">
            <v>2.9360172615514699</v>
          </cell>
          <cell r="CE137">
            <v>2100.0914939475401</v>
          </cell>
          <cell r="CF137">
            <v>1890.0823445527799</v>
          </cell>
          <cell r="CG137">
            <v>0</v>
          </cell>
          <cell r="CI137">
            <v>1399.21917874314</v>
          </cell>
          <cell r="CJ137">
            <v>1259.2972608688201</v>
          </cell>
          <cell r="CK137">
            <v>18887.143364131301</v>
          </cell>
          <cell r="CL137">
            <v>18887.143364131301</v>
          </cell>
        </row>
        <row r="138">
          <cell r="V138">
            <v>36000000</v>
          </cell>
          <cell r="W138">
            <v>36000000</v>
          </cell>
          <cell r="X138">
            <v>0</v>
          </cell>
          <cell r="Y138">
            <v>0</v>
          </cell>
          <cell r="Z138">
            <v>0</v>
          </cell>
          <cell r="AB138">
            <v>0</v>
          </cell>
          <cell r="AG138">
            <v>22.199213713802301</v>
          </cell>
          <cell r="AH138">
            <v>1.0092541724647901E-2</v>
          </cell>
          <cell r="AN138">
            <v>22.2</v>
          </cell>
          <cell r="AZ138">
            <v>36002134.217510298</v>
          </cell>
          <cell r="BB138">
            <v>1090.66310164929</v>
          </cell>
          <cell r="BC138">
            <v>3926387.16593744</v>
          </cell>
          <cell r="BE138">
            <v>0</v>
          </cell>
          <cell r="BF138">
            <v>39928521.383448102</v>
          </cell>
          <cell r="BG138">
            <v>39928521.383448102</v>
          </cell>
          <cell r="BS138">
            <v>16745711.741454899</v>
          </cell>
          <cell r="BT138">
            <v>44442028.837035596</v>
          </cell>
          <cell r="CD138">
            <v>2.9360172615514699</v>
          </cell>
          <cell r="CE138">
            <v>2100.0914939475401</v>
          </cell>
          <cell r="CF138">
            <v>1890.0823445527799</v>
          </cell>
          <cell r="CG138">
            <v>0</v>
          </cell>
          <cell r="CI138">
            <v>1399.21917874314</v>
          </cell>
          <cell r="CJ138">
            <v>1259.2972608688201</v>
          </cell>
          <cell r="CK138">
            <v>18887.1338558762</v>
          </cell>
          <cell r="CL138">
            <v>18887.1338558762</v>
          </cell>
        </row>
        <row r="139">
          <cell r="V139">
            <v>36000000</v>
          </cell>
          <cell r="W139">
            <v>36000000</v>
          </cell>
          <cell r="X139">
            <v>0</v>
          </cell>
          <cell r="Y139">
            <v>0</v>
          </cell>
          <cell r="Z139">
            <v>0</v>
          </cell>
          <cell r="AB139">
            <v>0</v>
          </cell>
          <cell r="AG139">
            <v>22.199203468525901</v>
          </cell>
          <cell r="AH139">
            <v>1.0092541724647901E-2</v>
          </cell>
          <cell r="AN139">
            <v>22.2</v>
          </cell>
          <cell r="AZ139">
            <v>36002107.559503697</v>
          </cell>
          <cell r="BB139">
            <v>1090.66310164929</v>
          </cell>
          <cell r="BC139">
            <v>3926387.16593744</v>
          </cell>
          <cell r="BE139">
            <v>0</v>
          </cell>
          <cell r="BF139">
            <v>39928494.7254408</v>
          </cell>
          <cell r="BG139">
            <v>39928494.7254408</v>
          </cell>
          <cell r="BS139">
            <v>16745704.6976963</v>
          </cell>
          <cell r="BT139">
            <v>44442002.151373498</v>
          </cell>
          <cell r="CD139">
            <v>2.9360172615514699</v>
          </cell>
          <cell r="CE139">
            <v>2100.0914939475401</v>
          </cell>
          <cell r="CF139">
            <v>1890.0823445527799</v>
          </cell>
          <cell r="CG139">
            <v>0</v>
          </cell>
          <cell r="CI139">
            <v>1399.21917874314</v>
          </cell>
          <cell r="CJ139">
            <v>1259.2972608688201</v>
          </cell>
          <cell r="CK139">
            <v>18887.124467739399</v>
          </cell>
          <cell r="CL139">
            <v>18887.124467739399</v>
          </cell>
        </row>
        <row r="140">
          <cell r="V140">
            <v>36000000</v>
          </cell>
          <cell r="W140">
            <v>36000000</v>
          </cell>
          <cell r="X140">
            <v>0</v>
          </cell>
          <cell r="Y140">
            <v>0</v>
          </cell>
          <cell r="Z140">
            <v>0</v>
          </cell>
          <cell r="AB140">
            <v>0</v>
          </cell>
          <cell r="AG140">
            <v>22.199193352088098</v>
          </cell>
          <cell r="AH140">
            <v>1.0092541724647901E-2</v>
          </cell>
          <cell r="AN140">
            <v>22.2</v>
          </cell>
          <cell r="AZ140">
            <v>36002081.239539102</v>
          </cell>
          <cell r="BB140">
            <v>1090.66310164929</v>
          </cell>
          <cell r="BC140">
            <v>3926387.16593744</v>
          </cell>
          <cell r="BE140">
            <v>0</v>
          </cell>
          <cell r="BF140">
            <v>39928468.405476898</v>
          </cell>
          <cell r="BG140">
            <v>39928468.405476898</v>
          </cell>
          <cell r="BS140">
            <v>16745697.743387399</v>
          </cell>
          <cell r="BT140">
            <v>44441975.804598004</v>
          </cell>
          <cell r="CD140">
            <v>2.9360172615514699</v>
          </cell>
          <cell r="CE140">
            <v>2100.0914939475401</v>
          </cell>
          <cell r="CF140">
            <v>1890.0823445527799</v>
          </cell>
          <cell r="CG140">
            <v>0</v>
          </cell>
          <cell r="CI140">
            <v>1399.21917874314</v>
          </cell>
          <cell r="CJ140">
            <v>1259.2972608688201</v>
          </cell>
          <cell r="CK140">
            <v>18887.1151987456</v>
          </cell>
          <cell r="CL140">
            <v>18887.1151987456</v>
          </cell>
        </row>
        <row r="141">
          <cell r="V141">
            <v>36000000</v>
          </cell>
          <cell r="W141">
            <v>36000000</v>
          </cell>
          <cell r="X141">
            <v>0</v>
          </cell>
          <cell r="Y141">
            <v>0</v>
          </cell>
          <cell r="Z141">
            <v>0</v>
          </cell>
          <cell r="AB141">
            <v>0</v>
          </cell>
          <cell r="AG141">
            <v>22.199183364279602</v>
          </cell>
          <cell r="AH141">
            <v>1.0092541724647901E-2</v>
          </cell>
          <cell r="AN141">
            <v>22.2</v>
          </cell>
          <cell r="AZ141">
            <v>36002055.252721198</v>
          </cell>
          <cell r="BB141">
            <v>1090.66310164929</v>
          </cell>
          <cell r="BC141">
            <v>3926387.16593744</v>
          </cell>
          <cell r="BE141">
            <v>0</v>
          </cell>
          <cell r="BF141">
            <v>39928442.418658301</v>
          </cell>
          <cell r="BG141">
            <v>39928442.418658301</v>
          </cell>
          <cell r="BS141">
            <v>16745690.876797</v>
          </cell>
          <cell r="BT141">
            <v>44441949.7901503</v>
          </cell>
          <cell r="CD141">
            <v>2.9360172615514699</v>
          </cell>
          <cell r="CE141">
            <v>2100.0914939475401</v>
          </cell>
          <cell r="CF141">
            <v>1890.0823445527799</v>
          </cell>
          <cell r="CG141">
            <v>0</v>
          </cell>
          <cell r="CI141">
            <v>1399.21917874314</v>
          </cell>
          <cell r="CJ141">
            <v>1259.2972608688201</v>
          </cell>
          <cell r="CK141">
            <v>18887.106046444798</v>
          </cell>
          <cell r="CL141">
            <v>18887.106046444798</v>
          </cell>
        </row>
        <row r="142">
          <cell r="V142">
            <v>36000000</v>
          </cell>
          <cell r="W142">
            <v>36000000</v>
          </cell>
          <cell r="X142">
            <v>0</v>
          </cell>
          <cell r="Y142">
            <v>0</v>
          </cell>
          <cell r="Z142">
            <v>0</v>
          </cell>
          <cell r="AB142">
            <v>0</v>
          </cell>
          <cell r="AG142">
            <v>22.1991735019418</v>
          </cell>
          <cell r="AH142">
            <v>1.0092541724647901E-2</v>
          </cell>
          <cell r="AN142">
            <v>22.2</v>
          </cell>
          <cell r="AZ142">
            <v>36002029.591387801</v>
          </cell>
          <cell r="BB142">
            <v>1090.66310164929</v>
          </cell>
          <cell r="BC142">
            <v>3926387.16593744</v>
          </cell>
          <cell r="BE142">
            <v>0</v>
          </cell>
          <cell r="BF142">
            <v>39928416.757325001</v>
          </cell>
          <cell r="BG142">
            <v>39928416.757325001</v>
          </cell>
          <cell r="BS142">
            <v>16745684.096424101</v>
          </cell>
          <cell r="BT142">
            <v>44441924.102343403</v>
          </cell>
          <cell r="CD142">
            <v>2.9360172615514699</v>
          </cell>
          <cell r="CE142">
            <v>2100.0914939475401</v>
          </cell>
          <cell r="CF142">
            <v>1890.0823445527799</v>
          </cell>
          <cell r="CG142">
            <v>0</v>
          </cell>
          <cell r="CI142">
            <v>1399.21917874314</v>
          </cell>
          <cell r="CJ142">
            <v>1259.2972608688201</v>
          </cell>
          <cell r="CK142">
            <v>18887.0970094084</v>
          </cell>
          <cell r="CL142">
            <v>18887.097009408299</v>
          </cell>
        </row>
        <row r="143">
          <cell r="V143">
            <v>36000000</v>
          </cell>
          <cell r="W143">
            <v>36000000</v>
          </cell>
          <cell r="X143">
            <v>0</v>
          </cell>
          <cell r="Y143">
            <v>0</v>
          </cell>
          <cell r="Z143">
            <v>0</v>
          </cell>
          <cell r="AB143">
            <v>0</v>
          </cell>
          <cell r="AG143">
            <v>22.199163763188398</v>
          </cell>
          <cell r="AH143">
            <v>1.0092541724647901E-2</v>
          </cell>
          <cell r="AN143">
            <v>22.2</v>
          </cell>
          <cell r="AZ143">
            <v>36002004.2543189</v>
          </cell>
          <cell r="BB143">
            <v>1090.66310164929</v>
          </cell>
          <cell r="BC143">
            <v>3926387.16593744</v>
          </cell>
          <cell r="BE143">
            <v>0</v>
          </cell>
          <cell r="BF143">
            <v>39928391.420258202</v>
          </cell>
          <cell r="BG143">
            <v>39928391.420258202</v>
          </cell>
          <cell r="BS143">
            <v>16745677.401864501</v>
          </cell>
          <cell r="BT143">
            <v>44441898.739646502</v>
          </cell>
          <cell r="CD143">
            <v>2.9360172615514699</v>
          </cell>
          <cell r="CE143">
            <v>2100.0914939475401</v>
          </cell>
          <cell r="CF143">
            <v>1890.0823445527799</v>
          </cell>
          <cell r="CG143">
            <v>0</v>
          </cell>
          <cell r="CI143">
            <v>1399.21917874314</v>
          </cell>
          <cell r="CJ143">
            <v>1259.2972608688201</v>
          </cell>
          <cell r="CK143">
            <v>18887.088086684202</v>
          </cell>
          <cell r="CL143">
            <v>18887.088086684202</v>
          </cell>
        </row>
        <row r="144">
          <cell r="V144">
            <v>36000000</v>
          </cell>
          <cell r="W144">
            <v>36000000</v>
          </cell>
          <cell r="X144">
            <v>0</v>
          </cell>
          <cell r="Y144">
            <v>0</v>
          </cell>
          <cell r="Z144">
            <v>0</v>
          </cell>
          <cell r="AB144">
            <v>0</v>
          </cell>
          <cell r="AG144">
            <v>22.199154147817701</v>
          </cell>
          <cell r="AH144">
            <v>1.0092541724647901E-2</v>
          </cell>
          <cell r="AN144">
            <v>22.2</v>
          </cell>
          <cell r="AZ144">
            <v>36001979.236844502</v>
          </cell>
          <cell r="BB144">
            <v>1090.66310164929</v>
          </cell>
          <cell r="BC144">
            <v>3926387.16593744</v>
          </cell>
          <cell r="BE144">
            <v>0</v>
          </cell>
          <cell r="BF144">
            <v>39928366.402782999</v>
          </cell>
          <cell r="BG144">
            <v>39928366.402782999</v>
          </cell>
          <cell r="BS144">
            <v>16745670.791454099</v>
          </cell>
          <cell r="BT144">
            <v>44441873.695754997</v>
          </cell>
          <cell r="CD144">
            <v>2.9360172615514699</v>
          </cell>
          <cell r="CE144">
            <v>2100.0914939475401</v>
          </cell>
          <cell r="CF144">
            <v>1890.0823445527799</v>
          </cell>
          <cell r="CG144">
            <v>0</v>
          </cell>
          <cell r="CI144">
            <v>1399.21917874314</v>
          </cell>
          <cell r="CJ144">
            <v>1259.2972608688201</v>
          </cell>
          <cell r="CK144">
            <v>18887.079275903201</v>
          </cell>
          <cell r="CL144">
            <v>18887.079275903201</v>
          </cell>
        </row>
        <row r="145">
          <cell r="V145">
            <v>36000000</v>
          </cell>
          <cell r="W145">
            <v>36000000</v>
          </cell>
          <cell r="X145">
            <v>0</v>
          </cell>
          <cell r="Y145">
            <v>0</v>
          </cell>
          <cell r="Z145">
            <v>0</v>
          </cell>
          <cell r="AB145">
            <v>0</v>
          </cell>
          <cell r="AG145">
            <v>22.199144652767501</v>
          </cell>
          <cell r="AH145">
            <v>1.0092541724647901E-2</v>
          </cell>
          <cell r="AN145">
            <v>22.2</v>
          </cell>
          <cell r="AZ145">
            <v>36001954.531469002</v>
          </cell>
          <cell r="BB145">
            <v>1090.66310164929</v>
          </cell>
          <cell r="BC145">
            <v>3926387.16593744</v>
          </cell>
          <cell r="BE145">
            <v>0</v>
          </cell>
          <cell r="BF145">
            <v>39928341.697406799</v>
          </cell>
          <cell r="BG145">
            <v>39928341.697406799</v>
          </cell>
          <cell r="BS145">
            <v>16745664.263719101</v>
          </cell>
          <cell r="BT145">
            <v>44441848.965084501</v>
          </cell>
          <cell r="CD145">
            <v>2.9360172615514699</v>
          </cell>
          <cell r="CE145">
            <v>2100.0914939475401</v>
          </cell>
          <cell r="CF145">
            <v>1890.0823445527799</v>
          </cell>
          <cell r="CG145">
            <v>0</v>
          </cell>
          <cell r="CI145">
            <v>1399.21917874314</v>
          </cell>
          <cell r="CJ145">
            <v>1259.2972608688201</v>
          </cell>
          <cell r="CK145">
            <v>18887.070575658301</v>
          </cell>
          <cell r="CL145">
            <v>18887.070575658301</v>
          </cell>
        </row>
        <row r="146">
          <cell r="V146">
            <v>72000000</v>
          </cell>
          <cell r="W146">
            <v>36000000</v>
          </cell>
          <cell r="X146">
            <v>36000000</v>
          </cell>
          <cell r="Y146">
            <v>0</v>
          </cell>
          <cell r="Z146">
            <v>0</v>
          </cell>
          <cell r="AB146">
            <v>0</v>
          </cell>
          <cell r="AG146">
            <v>22.1995413544177</v>
          </cell>
          <cell r="AH146">
            <v>1.0092541724647901E-2</v>
          </cell>
          <cell r="AN146">
            <v>22.2</v>
          </cell>
          <cell r="AZ146">
            <v>71997834.893784493</v>
          </cell>
          <cell r="BB146">
            <v>1090.66310164929</v>
          </cell>
          <cell r="BC146">
            <v>3926387.16593744</v>
          </cell>
          <cell r="BE146">
            <v>0</v>
          </cell>
          <cell r="BF146">
            <v>75924222.059721306</v>
          </cell>
          <cell r="BG146">
            <v>75924222.059721306</v>
          </cell>
          <cell r="BS146">
            <v>24471555.131004602</v>
          </cell>
          <cell r="BT146">
            <v>74782195.122009903</v>
          </cell>
          <cell r="CD146">
            <v>2.9360172615514699</v>
          </cell>
          <cell r="CE146">
            <v>2100.0914939475401</v>
          </cell>
          <cell r="CF146">
            <v>1890.0823445527799</v>
          </cell>
          <cell r="CG146">
            <v>0</v>
          </cell>
          <cell r="CI146">
            <v>1399.21917874314</v>
          </cell>
          <cell r="CJ146">
            <v>1259.2972608688201</v>
          </cell>
          <cell r="CK146">
            <v>27526.473847711699</v>
          </cell>
          <cell r="CL146">
            <v>27526.473847711699</v>
          </cell>
        </row>
        <row r="147">
          <cell r="V147">
            <v>72000000</v>
          </cell>
          <cell r="W147">
            <v>36000000</v>
          </cell>
          <cell r="X147">
            <v>36000000</v>
          </cell>
          <cell r="Y147">
            <v>0</v>
          </cell>
          <cell r="Z147">
            <v>0</v>
          </cell>
          <cell r="AB147">
            <v>0</v>
          </cell>
          <cell r="AG147">
            <v>22.1998792184297</v>
          </cell>
          <cell r="AH147">
            <v>1.0092541724647901E-2</v>
          </cell>
          <cell r="AN147">
            <v>22.2</v>
          </cell>
          <cell r="AZ147">
            <v>71999921.7170697</v>
          </cell>
          <cell r="BB147">
            <v>1090.66310164929</v>
          </cell>
          <cell r="BC147">
            <v>3926387.16593744</v>
          </cell>
          <cell r="BE147">
            <v>0</v>
          </cell>
          <cell r="BF147">
            <v>75926308.8830093</v>
          </cell>
          <cell r="BG147">
            <v>75926308.8830093</v>
          </cell>
          <cell r="BS147">
            <v>25856932.833894402</v>
          </cell>
          <cell r="BT147">
            <v>80381508.607475504</v>
          </cell>
          <cell r="CD147">
            <v>2.9360172615514699</v>
          </cell>
          <cell r="CE147">
            <v>2100.0914939475401</v>
          </cell>
          <cell r="CF147">
            <v>1890.0823445527799</v>
          </cell>
          <cell r="CG147">
            <v>0</v>
          </cell>
          <cell r="CI147">
            <v>1399.21917874314</v>
          </cell>
          <cell r="CJ147">
            <v>1259.2972608688201</v>
          </cell>
          <cell r="CK147">
            <v>31372.427987138301</v>
          </cell>
          <cell r="CL147">
            <v>31372.427987138301</v>
          </cell>
        </row>
        <row r="148">
          <cell r="V148">
            <v>72000000</v>
          </cell>
          <cell r="W148">
            <v>36000000</v>
          </cell>
          <cell r="X148">
            <v>36000000</v>
          </cell>
          <cell r="Y148">
            <v>0</v>
          </cell>
          <cell r="Z148">
            <v>0</v>
          </cell>
          <cell r="AB148">
            <v>0</v>
          </cell>
          <cell r="AG148">
            <v>22.200028209261099</v>
          </cell>
          <cell r="AH148">
            <v>1.0092541724647901E-2</v>
          </cell>
          <cell r="AN148">
            <v>22.2</v>
          </cell>
          <cell r="AZ148">
            <v>72000819.016466796</v>
          </cell>
          <cell r="BB148">
            <v>1090.66310164929</v>
          </cell>
          <cell r="BC148">
            <v>3926387.16593744</v>
          </cell>
          <cell r="BE148">
            <v>0</v>
          </cell>
          <cell r="BF148">
            <v>75927206.182404906</v>
          </cell>
          <cell r="BG148">
            <v>75927206.182404906</v>
          </cell>
          <cell r="BS148">
            <v>25859444.979740102</v>
          </cell>
          <cell r="BT148">
            <v>80391843.265064493</v>
          </cell>
          <cell r="CD148">
            <v>2.9360172615514699</v>
          </cell>
          <cell r="CE148">
            <v>2100.0914939475401</v>
          </cell>
          <cell r="CF148">
            <v>1890.0823445527799</v>
          </cell>
          <cell r="CG148">
            <v>0</v>
          </cell>
          <cell r="CI148">
            <v>1399.21917874314</v>
          </cell>
          <cell r="CJ148">
            <v>1259.2972608688201</v>
          </cell>
          <cell r="CK148">
            <v>31404.984970956801</v>
          </cell>
          <cell r="CL148">
            <v>31404.984970956801</v>
          </cell>
        </row>
        <row r="149">
          <cell r="V149">
            <v>72000000</v>
          </cell>
          <cell r="W149">
            <v>36000000</v>
          </cell>
          <cell r="X149">
            <v>36000000</v>
          </cell>
          <cell r="Y149">
            <v>0</v>
          </cell>
          <cell r="Z149">
            <v>0</v>
          </cell>
          <cell r="AB149">
            <v>0</v>
          </cell>
          <cell r="AG149">
            <v>22.200098059634499</v>
          </cell>
          <cell r="AH149">
            <v>1.0092541724647901E-2</v>
          </cell>
          <cell r="AN149">
            <v>22.2</v>
          </cell>
          <cell r="AZ149">
            <v>72001235.411327496</v>
          </cell>
          <cell r="BB149">
            <v>1090.66310164929</v>
          </cell>
          <cell r="BC149">
            <v>3926387.16593744</v>
          </cell>
          <cell r="BE149">
            <v>0</v>
          </cell>
          <cell r="BF149">
            <v>75927622.577265695</v>
          </cell>
          <cell r="BG149">
            <v>75927622.577265695</v>
          </cell>
          <cell r="BS149">
            <v>25859563.6251886</v>
          </cell>
          <cell r="BT149">
            <v>80392331.372733101</v>
          </cell>
          <cell r="CD149">
            <v>2.9360172615514699</v>
          </cell>
          <cell r="CE149">
            <v>2100.0914939475401</v>
          </cell>
          <cell r="CF149">
            <v>1890.0823445527799</v>
          </cell>
          <cell r="CG149">
            <v>0</v>
          </cell>
          <cell r="CI149">
            <v>1399.21917874314</v>
          </cell>
          <cell r="CJ149">
            <v>1259.2972608688201</v>
          </cell>
          <cell r="CK149">
            <v>31405.268274939201</v>
          </cell>
          <cell r="CL149">
            <v>31405.268274939201</v>
          </cell>
        </row>
        <row r="150">
          <cell r="V150">
            <v>72000000</v>
          </cell>
          <cell r="W150">
            <v>36000000</v>
          </cell>
          <cell r="X150">
            <v>36000000</v>
          </cell>
          <cell r="Y150">
            <v>0</v>
          </cell>
          <cell r="Z150">
            <v>0</v>
          </cell>
          <cell r="AB150">
            <v>0</v>
          </cell>
          <cell r="AG150">
            <v>22.200131532307999</v>
          </cell>
          <cell r="AH150">
            <v>1.0092541724647901E-2</v>
          </cell>
          <cell r="AN150">
            <v>22.2</v>
          </cell>
          <cell r="AZ150">
            <v>72001434.246002495</v>
          </cell>
          <cell r="BB150">
            <v>1090.66310164929</v>
          </cell>
          <cell r="BC150">
            <v>3926387.16593744</v>
          </cell>
          <cell r="BE150">
            <v>0</v>
          </cell>
          <cell r="BF150">
            <v>75927821.411944702</v>
          </cell>
          <cell r="BG150">
            <v>75927821.411944702</v>
          </cell>
          <cell r="BS150">
            <v>25859618.285983901</v>
          </cell>
          <cell r="BT150">
            <v>80392556.247583404</v>
          </cell>
          <cell r="CD150">
            <v>2.9360172615514699</v>
          </cell>
          <cell r="CE150">
            <v>2100.0914939475401</v>
          </cell>
          <cell r="CF150">
            <v>1890.0823445527799</v>
          </cell>
          <cell r="CG150">
            <v>0</v>
          </cell>
          <cell r="CI150">
            <v>1399.21917874314</v>
          </cell>
          <cell r="CJ150">
            <v>1259.2972608688201</v>
          </cell>
          <cell r="CK150">
            <v>31405.356558048101</v>
          </cell>
          <cell r="CL150">
            <v>31405.356558048101</v>
          </cell>
        </row>
        <row r="151">
          <cell r="V151">
            <v>72000000</v>
          </cell>
          <cell r="W151">
            <v>36000000</v>
          </cell>
          <cell r="X151">
            <v>36000000</v>
          </cell>
          <cell r="Y151">
            <v>0</v>
          </cell>
          <cell r="Z151">
            <v>0</v>
          </cell>
          <cell r="AB151">
            <v>0</v>
          </cell>
          <cell r="AG151">
            <v>22.200147524726301</v>
          </cell>
          <cell r="AH151">
            <v>1.0092541724647901E-2</v>
          </cell>
          <cell r="AN151">
            <v>22.2</v>
          </cell>
          <cell r="AZ151">
            <v>72001529.741475403</v>
          </cell>
          <cell r="BB151">
            <v>1090.66310164929</v>
          </cell>
          <cell r="BC151">
            <v>3926387.16593744</v>
          </cell>
          <cell r="BE151">
            <v>0</v>
          </cell>
          <cell r="BF151">
            <v>75927916.907414898</v>
          </cell>
          <cell r="BG151">
            <v>75927916.907414898</v>
          </cell>
          <cell r="BS151">
            <v>25859644.550822701</v>
          </cell>
          <cell r="BT151">
            <v>80392664.301338002</v>
          </cell>
          <cell r="CD151">
            <v>2.9360172615514699</v>
          </cell>
          <cell r="CE151">
            <v>2100.0914939475401</v>
          </cell>
          <cell r="CF151">
            <v>1890.0823445527799</v>
          </cell>
          <cell r="CG151">
            <v>0</v>
          </cell>
          <cell r="CI151">
            <v>1399.21917874314</v>
          </cell>
          <cell r="CJ151">
            <v>1259.2972608688201</v>
          </cell>
          <cell r="CK151">
            <v>31405.3988460607</v>
          </cell>
          <cell r="CL151">
            <v>31405.3988460607</v>
          </cell>
        </row>
        <row r="152">
          <cell r="V152">
            <v>72000000</v>
          </cell>
          <cell r="W152">
            <v>36000000</v>
          </cell>
          <cell r="X152">
            <v>36000000</v>
          </cell>
          <cell r="Y152">
            <v>0</v>
          </cell>
          <cell r="Z152">
            <v>0</v>
          </cell>
          <cell r="AB152">
            <v>0</v>
          </cell>
          <cell r="AG152">
            <v>22.200154704073899</v>
          </cell>
          <cell r="AH152">
            <v>1.0092541724647901E-2</v>
          </cell>
          <cell r="AN152">
            <v>22.2</v>
          </cell>
          <cell r="AZ152">
            <v>72001573.584339395</v>
          </cell>
          <cell r="BB152">
            <v>1090.66310164929</v>
          </cell>
          <cell r="BC152">
            <v>3926387.16593744</v>
          </cell>
          <cell r="BE152">
            <v>0</v>
          </cell>
          <cell r="BF152">
            <v>75927960.750278994</v>
          </cell>
          <cell r="BG152">
            <v>75927960.750278994</v>
          </cell>
          <cell r="BS152">
            <v>25859656.7526679</v>
          </cell>
          <cell r="BT152">
            <v>80392714.499835506</v>
          </cell>
          <cell r="CD152">
            <v>2.9360172615514699</v>
          </cell>
          <cell r="CE152">
            <v>2100.0914939475401</v>
          </cell>
          <cell r="CF152">
            <v>1890.0823445527799</v>
          </cell>
          <cell r="CG152">
            <v>0</v>
          </cell>
          <cell r="CI152">
            <v>1399.21917874314</v>
          </cell>
          <cell r="CJ152">
            <v>1259.2972608688201</v>
          </cell>
          <cell r="CK152">
            <v>31405.418682851399</v>
          </cell>
          <cell r="CL152">
            <v>31405.418682851399</v>
          </cell>
        </row>
        <row r="153">
          <cell r="V153">
            <v>72000000</v>
          </cell>
          <cell r="W153">
            <v>36000000</v>
          </cell>
          <cell r="X153">
            <v>36000000</v>
          </cell>
          <cell r="Y153">
            <v>0</v>
          </cell>
          <cell r="Z153">
            <v>0</v>
          </cell>
          <cell r="AB153">
            <v>0</v>
          </cell>
          <cell r="AG153">
            <v>22.200157258955802</v>
          </cell>
          <cell r="AH153">
            <v>1.0092541724647901E-2</v>
          </cell>
          <cell r="AN153">
            <v>22.2</v>
          </cell>
          <cell r="AZ153">
            <v>72001590.688842505</v>
          </cell>
          <cell r="BB153">
            <v>1090.66310164929</v>
          </cell>
          <cell r="BC153">
            <v>3926387.16593744</v>
          </cell>
          <cell r="BE153">
            <v>0</v>
          </cell>
          <cell r="BF153">
            <v>75927977.854783401</v>
          </cell>
          <cell r="BG153">
            <v>75927977.854783401</v>
          </cell>
          <cell r="BS153">
            <v>25859661.729474101</v>
          </cell>
          <cell r="BT153">
            <v>80392734.974461302</v>
          </cell>
          <cell r="CD153">
            <v>2.9360172615514699</v>
          </cell>
          <cell r="CE153">
            <v>2100.0914939475401</v>
          </cell>
          <cell r="CF153">
            <v>1890.0823445527799</v>
          </cell>
          <cell r="CG153">
            <v>0</v>
          </cell>
          <cell r="CI153">
            <v>1399.21917874314</v>
          </cell>
          <cell r="CJ153">
            <v>1259.2972608688201</v>
          </cell>
          <cell r="CK153">
            <v>31405.4270617</v>
          </cell>
          <cell r="CL153">
            <v>31405.4270617</v>
          </cell>
        </row>
        <row r="154">
          <cell r="V154">
            <v>72000000</v>
          </cell>
          <cell r="W154">
            <v>36000000</v>
          </cell>
          <cell r="X154">
            <v>36000000</v>
          </cell>
          <cell r="Y154">
            <v>0</v>
          </cell>
          <cell r="Z154">
            <v>0</v>
          </cell>
          <cell r="AB154">
            <v>0</v>
          </cell>
          <cell r="AG154">
            <v>22.200157312901599</v>
          </cell>
          <cell r="AH154">
            <v>1.0092541724647901E-2</v>
          </cell>
          <cell r="AN154">
            <v>22.2</v>
          </cell>
          <cell r="AZ154">
            <v>72001593.421091393</v>
          </cell>
          <cell r="BB154">
            <v>1090.66310164929</v>
          </cell>
          <cell r="BC154">
            <v>3926387.16593744</v>
          </cell>
          <cell r="BE154">
            <v>0</v>
          </cell>
          <cell r="BF154">
            <v>75927980.587029696</v>
          </cell>
          <cell r="BG154">
            <v>75927980.587029696</v>
          </cell>
          <cell r="BS154">
            <v>25859662.839756601</v>
          </cell>
          <cell r="BT154">
            <v>80392739.542173505</v>
          </cell>
          <cell r="CD154">
            <v>2.9360172615514699</v>
          </cell>
          <cell r="CE154">
            <v>2100.0914939475401</v>
          </cell>
          <cell r="CF154">
            <v>1890.0823445527799</v>
          </cell>
          <cell r="CG154">
            <v>0</v>
          </cell>
          <cell r="CI154">
            <v>1399.21917874314</v>
          </cell>
          <cell r="CJ154">
            <v>1259.2972608688201</v>
          </cell>
          <cell r="CK154">
            <v>31405.429343441901</v>
          </cell>
          <cell r="CL154">
            <v>31405.429343441901</v>
          </cell>
        </row>
        <row r="155">
          <cell r="V155">
            <v>72000000</v>
          </cell>
          <cell r="W155">
            <v>36000000</v>
          </cell>
          <cell r="X155">
            <v>36000000</v>
          </cell>
          <cell r="Y155">
            <v>0</v>
          </cell>
          <cell r="Z155">
            <v>0</v>
          </cell>
          <cell r="AB155">
            <v>0</v>
          </cell>
          <cell r="AG155">
            <v>22.200155954479499</v>
          </cell>
          <cell r="AH155">
            <v>1.0092541724647901E-2</v>
          </cell>
          <cell r="AN155">
            <v>22.2</v>
          </cell>
          <cell r="AZ155">
            <v>72001588.089720294</v>
          </cell>
          <cell r="BB155">
            <v>1090.66310164929</v>
          </cell>
          <cell r="BC155">
            <v>3926387.16593744</v>
          </cell>
          <cell r="BE155">
            <v>0</v>
          </cell>
          <cell r="BF155">
            <v>75927975.255659893</v>
          </cell>
          <cell r="BG155">
            <v>75927975.255659893</v>
          </cell>
          <cell r="BS155">
            <v>25859661.7990884</v>
          </cell>
          <cell r="BT155">
            <v>80392735.2608549</v>
          </cell>
          <cell r="CD155">
            <v>2.9360172615514699</v>
          </cell>
          <cell r="CE155">
            <v>2100.0914939475401</v>
          </cell>
          <cell r="CF155">
            <v>1890.0823445527799</v>
          </cell>
          <cell r="CG155">
            <v>0</v>
          </cell>
          <cell r="CI155">
            <v>1399.21917874314</v>
          </cell>
          <cell r="CJ155">
            <v>1259.2972608688201</v>
          </cell>
          <cell r="CK155">
            <v>31405.428262729401</v>
          </cell>
          <cell r="CL155">
            <v>31405.428262729401</v>
          </cell>
        </row>
        <row r="156">
          <cell r="V156">
            <v>72000000</v>
          </cell>
          <cell r="W156">
            <v>36000000</v>
          </cell>
          <cell r="X156">
            <v>36000000</v>
          </cell>
          <cell r="Y156">
            <v>0</v>
          </cell>
          <cell r="Z156">
            <v>0</v>
          </cell>
          <cell r="AB156">
            <v>0</v>
          </cell>
          <cell r="AG156">
            <v>22.200153770974001</v>
          </cell>
          <cell r="AH156">
            <v>1.0092541724647901E-2</v>
          </cell>
          <cell r="AN156">
            <v>22.2</v>
          </cell>
          <cell r="AZ156">
            <v>72001578.118101105</v>
          </cell>
          <cell r="BB156">
            <v>1090.66310164929</v>
          </cell>
          <cell r="BC156">
            <v>3926387.16593744</v>
          </cell>
          <cell r="BE156">
            <v>0</v>
          </cell>
          <cell r="BF156">
            <v>75927965.284037903</v>
          </cell>
          <cell r="BG156">
            <v>75927965.284037903</v>
          </cell>
          <cell r="BS156">
            <v>25859659.528650299</v>
          </cell>
          <cell r="BT156">
            <v>80392725.920251995</v>
          </cell>
          <cell r="CD156">
            <v>2.9360172615514699</v>
          </cell>
          <cell r="CE156">
            <v>2100.0914939475401</v>
          </cell>
          <cell r="CF156">
            <v>1890.0823445527799</v>
          </cell>
          <cell r="CG156">
            <v>0</v>
          </cell>
          <cell r="CI156">
            <v>1399.21917874314</v>
          </cell>
          <cell r="CJ156">
            <v>1259.2972608688201</v>
          </cell>
          <cell r="CK156">
            <v>31405.4252688778</v>
          </cell>
          <cell r="CL156">
            <v>31405.4252688778</v>
          </cell>
        </row>
        <row r="157">
          <cell r="V157">
            <v>72000000</v>
          </cell>
          <cell r="W157">
            <v>36000000</v>
          </cell>
          <cell r="X157">
            <v>36000000</v>
          </cell>
          <cell r="Y157">
            <v>0</v>
          </cell>
          <cell r="Z157">
            <v>0</v>
          </cell>
          <cell r="AB157">
            <v>0</v>
          </cell>
          <cell r="AG157">
            <v>22.200151095724198</v>
          </cell>
          <cell r="AH157">
            <v>1.0092541724647901E-2</v>
          </cell>
          <cell r="AN157">
            <v>22.2</v>
          </cell>
          <cell r="AZ157">
            <v>72001565.387086704</v>
          </cell>
          <cell r="BB157">
            <v>1090.66310164929</v>
          </cell>
          <cell r="BC157">
            <v>3926387.16593744</v>
          </cell>
          <cell r="BE157">
            <v>0</v>
          </cell>
          <cell r="BF157">
            <v>75927952.553026199</v>
          </cell>
          <cell r="BG157">
            <v>75927952.553026199</v>
          </cell>
          <cell r="BS157">
            <v>25859656.528260499</v>
          </cell>
          <cell r="BT157">
            <v>80392713.5766211</v>
          </cell>
          <cell r="CD157">
            <v>2.9360172615514699</v>
          </cell>
          <cell r="CE157">
            <v>2100.0914939475401</v>
          </cell>
          <cell r="CF157">
            <v>1890.0823445527799</v>
          </cell>
          <cell r="CG157">
            <v>0</v>
          </cell>
          <cell r="CI157">
            <v>1399.21917874314</v>
          </cell>
          <cell r="CJ157">
            <v>1259.2972608688201</v>
          </cell>
          <cell r="CK157">
            <v>31405.421143839099</v>
          </cell>
          <cell r="CL157">
            <v>31405.421143839099</v>
          </cell>
        </row>
        <row r="158">
          <cell r="V158">
            <v>72000000</v>
          </cell>
          <cell r="W158">
            <v>36000000</v>
          </cell>
          <cell r="X158">
            <v>36000000</v>
          </cell>
          <cell r="Y158">
            <v>0</v>
          </cell>
          <cell r="Z158">
            <v>0</v>
          </cell>
          <cell r="AB158">
            <v>0</v>
          </cell>
          <cell r="AG158">
            <v>22.200148116416202</v>
          </cell>
          <cell r="AH158">
            <v>1.0092541724647901E-2</v>
          </cell>
          <cell r="AN158">
            <v>22.2</v>
          </cell>
          <cell r="AZ158">
            <v>72001550.954296499</v>
          </cell>
          <cell r="BB158">
            <v>1090.66310164929</v>
          </cell>
          <cell r="BC158">
            <v>3926387.16593744</v>
          </cell>
          <cell r="BE158">
            <v>0</v>
          </cell>
          <cell r="BF158">
            <v>75927938.120235905</v>
          </cell>
          <cell r="BG158">
            <v>75927938.120235905</v>
          </cell>
          <cell r="BS158">
            <v>25859653.0810665</v>
          </cell>
          <cell r="BT158">
            <v>80392699.394834504</v>
          </cell>
          <cell r="CD158">
            <v>2.9360172615514699</v>
          </cell>
          <cell r="CE158">
            <v>2100.0914939475401</v>
          </cell>
          <cell r="CF158">
            <v>1890.0823445527799</v>
          </cell>
          <cell r="CG158">
            <v>0</v>
          </cell>
          <cell r="CI158">
            <v>1399.21917874314</v>
          </cell>
          <cell r="CJ158">
            <v>1259.2972608688201</v>
          </cell>
          <cell r="CK158">
            <v>31405.416331828699</v>
          </cell>
          <cell r="CL158">
            <v>31405.416331828699</v>
          </cell>
        </row>
        <row r="159">
          <cell r="V159">
            <v>72000000</v>
          </cell>
          <cell r="W159">
            <v>36000000</v>
          </cell>
          <cell r="X159">
            <v>36000000</v>
          </cell>
          <cell r="Y159">
            <v>0</v>
          </cell>
          <cell r="Z159">
            <v>0</v>
          </cell>
          <cell r="AB159">
            <v>0</v>
          </cell>
          <cell r="AG159">
            <v>22.2001449461726</v>
          </cell>
          <cell r="AH159">
            <v>1.0092541724647901E-2</v>
          </cell>
          <cell r="AN159">
            <v>22.2</v>
          </cell>
          <cell r="AZ159">
            <v>72001535.465994805</v>
          </cell>
          <cell r="BB159">
            <v>1090.66310164929</v>
          </cell>
          <cell r="BC159">
            <v>3926387.16593744</v>
          </cell>
          <cell r="BE159">
            <v>0</v>
          </cell>
          <cell r="BF159">
            <v>75927922.631933004</v>
          </cell>
          <cell r="BG159">
            <v>75927922.631933004</v>
          </cell>
          <cell r="BS159">
            <v>25859649.357664999</v>
          </cell>
          <cell r="BT159">
            <v>80392684.076727897</v>
          </cell>
          <cell r="CD159">
            <v>2.9360172615514699</v>
          </cell>
          <cell r="CE159">
            <v>2100.0914939475401</v>
          </cell>
          <cell r="CF159">
            <v>1890.0823445527799</v>
          </cell>
          <cell r="CG159">
            <v>0</v>
          </cell>
          <cell r="CI159">
            <v>1399.21917874314</v>
          </cell>
          <cell r="CJ159">
            <v>1259.2972608688201</v>
          </cell>
          <cell r="CK159">
            <v>31405.411095681</v>
          </cell>
          <cell r="CL159">
            <v>31405.411095681</v>
          </cell>
        </row>
        <row r="160">
          <cell r="V160">
            <v>72000000</v>
          </cell>
          <cell r="W160">
            <v>36000000</v>
          </cell>
          <cell r="X160">
            <v>36000000</v>
          </cell>
          <cell r="Y160">
            <v>0</v>
          </cell>
          <cell r="Z160">
            <v>0</v>
          </cell>
          <cell r="AB160">
            <v>0</v>
          </cell>
          <cell r="AG160">
            <v>22.20014165696</v>
          </cell>
          <cell r="AH160">
            <v>1.0092541724647901E-2</v>
          </cell>
          <cell r="AN160">
            <v>22.2</v>
          </cell>
          <cell r="AZ160">
            <v>72001519.315106198</v>
          </cell>
          <cell r="BB160">
            <v>1090.66310164929</v>
          </cell>
          <cell r="BC160">
            <v>3926387.16593744</v>
          </cell>
          <cell r="BE160">
            <v>0</v>
          </cell>
          <cell r="BF160">
            <v>75927906.481045797</v>
          </cell>
          <cell r="BG160">
            <v>75927906.481045797</v>
          </cell>
          <cell r="BS160">
            <v>25859645.460264999</v>
          </cell>
          <cell r="BT160">
            <v>80392668.0427908</v>
          </cell>
          <cell r="CD160">
            <v>2.9360172615514699</v>
          </cell>
          <cell r="CE160">
            <v>2100.0914939475401</v>
          </cell>
          <cell r="CF160">
            <v>1890.0823445527799</v>
          </cell>
          <cell r="CG160">
            <v>0</v>
          </cell>
          <cell r="CI160">
            <v>1399.21917874314</v>
          </cell>
          <cell r="CJ160">
            <v>1259.2972608688201</v>
          </cell>
          <cell r="CK160">
            <v>31405.405592188701</v>
          </cell>
          <cell r="CL160">
            <v>31405.405592188701</v>
          </cell>
        </row>
        <row r="161">
          <cell r="V161">
            <v>72000000</v>
          </cell>
          <cell r="W161">
            <v>36000000</v>
          </cell>
          <cell r="X161">
            <v>36000000</v>
          </cell>
          <cell r="Y161">
            <v>0</v>
          </cell>
          <cell r="Z161">
            <v>0</v>
          </cell>
          <cell r="AB161">
            <v>0</v>
          </cell>
          <cell r="AG161">
            <v>22.200138293320101</v>
          </cell>
          <cell r="AH161">
            <v>1.0092541724647901E-2</v>
          </cell>
          <cell r="AN161">
            <v>22.2</v>
          </cell>
          <cell r="AZ161">
            <v>72001502.747188702</v>
          </cell>
          <cell r="BB161">
            <v>1090.66310164929</v>
          </cell>
          <cell r="BC161">
            <v>3926387.16593744</v>
          </cell>
          <cell r="BE161">
            <v>0</v>
          </cell>
          <cell r="BF161">
            <v>75927889.913126901</v>
          </cell>
          <cell r="BG161">
            <v>75927889.913126901</v>
          </cell>
          <cell r="BS161">
            <v>25859641.453593198</v>
          </cell>
          <cell r="BT161">
            <v>80392651.559309304</v>
          </cell>
          <cell r="CD161">
            <v>2.9360172615514699</v>
          </cell>
          <cell r="CE161">
            <v>2100.0914939475401</v>
          </cell>
          <cell r="CF161">
            <v>1890.0823445527799</v>
          </cell>
          <cell r="CG161">
            <v>0</v>
          </cell>
          <cell r="CI161">
            <v>1399.21917874314</v>
          </cell>
          <cell r="CJ161">
            <v>1259.2972608688201</v>
          </cell>
          <cell r="CK161">
            <v>31405.3999211876</v>
          </cell>
          <cell r="CL161">
            <v>31405.3999211876</v>
          </cell>
        </row>
        <row r="162">
          <cell r="V162">
            <v>72000000</v>
          </cell>
          <cell r="W162">
            <v>36000000</v>
          </cell>
          <cell r="X162">
            <v>36000000</v>
          </cell>
          <cell r="Y162">
            <v>0</v>
          </cell>
          <cell r="Z162">
            <v>0</v>
          </cell>
          <cell r="AB162">
            <v>0</v>
          </cell>
          <cell r="AG162">
            <v>22.200134885524001</v>
          </cell>
          <cell r="AH162">
            <v>1.0092541724647901E-2</v>
          </cell>
          <cell r="AN162">
            <v>22.2</v>
          </cell>
          <cell r="AZ162">
            <v>72001485.930083603</v>
          </cell>
          <cell r="BB162">
            <v>1090.66310164929</v>
          </cell>
          <cell r="BC162">
            <v>3926387.16593744</v>
          </cell>
          <cell r="BE162">
            <v>0</v>
          </cell>
          <cell r="BF162">
            <v>75927873.096019194</v>
          </cell>
          <cell r="BG162">
            <v>75927873.096019194</v>
          </cell>
          <cell r="BS162">
            <v>25859637.3809998</v>
          </cell>
          <cell r="BT162">
            <v>80392634.804626107</v>
          </cell>
          <cell r="CD162">
            <v>2.9360172615514699</v>
          </cell>
          <cell r="CE162">
            <v>2100.0914939475401</v>
          </cell>
          <cell r="CF162">
            <v>1890.0823445527799</v>
          </cell>
          <cell r="CG162">
            <v>0</v>
          </cell>
          <cell r="CI162">
            <v>1399.21917874314</v>
          </cell>
          <cell r="CJ162">
            <v>1259.2972608688201</v>
          </cell>
          <cell r="CK162">
            <v>31405.394148092</v>
          </cell>
          <cell r="CL162">
            <v>31405.394148092</v>
          </cell>
        </row>
        <row r="163">
          <cell r="V163">
            <v>72000000</v>
          </cell>
          <cell r="W163">
            <v>36000000</v>
          </cell>
          <cell r="X163">
            <v>36000000</v>
          </cell>
          <cell r="Y163">
            <v>0</v>
          </cell>
          <cell r="Z163">
            <v>0</v>
          </cell>
          <cell r="AB163">
            <v>0</v>
          </cell>
          <cell r="AG163">
            <v>22.200131454435599</v>
          </cell>
          <cell r="AH163">
            <v>1.0092541724647901E-2</v>
          </cell>
          <cell r="AN163">
            <v>22.2</v>
          </cell>
          <cell r="AZ163">
            <v>72001468.9744813</v>
          </cell>
          <cell r="BB163">
            <v>1090.66310164929</v>
          </cell>
          <cell r="BC163">
            <v>3926387.16593744</v>
          </cell>
          <cell r="BE163">
            <v>0</v>
          </cell>
          <cell r="BF163">
            <v>75927856.140419394</v>
          </cell>
          <cell r="BG163">
            <v>75927856.140419394</v>
          </cell>
          <cell r="BS163">
            <v>25859633.270931799</v>
          </cell>
          <cell r="BT163">
            <v>80392617.895773098</v>
          </cell>
          <cell r="CD163">
            <v>2.9360172615514699</v>
          </cell>
          <cell r="CE163">
            <v>2100.0914939475401</v>
          </cell>
          <cell r="CF163">
            <v>1890.0823445527799</v>
          </cell>
          <cell r="CG163">
            <v>0</v>
          </cell>
          <cell r="CI163">
            <v>1399.21917874314</v>
          </cell>
          <cell r="CJ163">
            <v>1259.2972608688201</v>
          </cell>
          <cell r="CK163">
            <v>31405.388316013501</v>
          </cell>
          <cell r="CL163">
            <v>31405.388316013501</v>
          </cell>
        </row>
        <row r="164">
          <cell r="V164">
            <v>72000000</v>
          </cell>
          <cell r="W164">
            <v>36000000</v>
          </cell>
          <cell r="X164">
            <v>36000000</v>
          </cell>
          <cell r="Y164">
            <v>0</v>
          </cell>
          <cell r="Z164">
            <v>0</v>
          </cell>
          <cell r="AB164">
            <v>0</v>
          </cell>
          <cell r="AG164">
            <v>22.200128014163401</v>
          </cell>
          <cell r="AH164">
            <v>1.0092541724647901E-2</v>
          </cell>
          <cell r="AN164">
            <v>22.2</v>
          </cell>
          <cell r="AZ164">
            <v>72001451.958558396</v>
          </cell>
          <cell r="BB164">
            <v>1090.66310164929</v>
          </cell>
          <cell r="BC164">
            <v>3926387.16593744</v>
          </cell>
          <cell r="BE164">
            <v>0</v>
          </cell>
          <cell r="BF164">
            <v>75927839.124496594</v>
          </cell>
          <cell r="BG164">
            <v>75927839.124496594</v>
          </cell>
          <cell r="BS164">
            <v>25859629.143707599</v>
          </cell>
          <cell r="BT164">
            <v>80392600.916339904</v>
          </cell>
          <cell r="CD164">
            <v>2.9360172615514699</v>
          </cell>
          <cell r="CE164">
            <v>2100.0914939475401</v>
          </cell>
          <cell r="CF164">
            <v>1890.0823445527799</v>
          </cell>
          <cell r="CG164">
            <v>0</v>
          </cell>
          <cell r="CI164">
            <v>1399.21917874314</v>
          </cell>
          <cell r="CJ164">
            <v>1259.2972608688201</v>
          </cell>
          <cell r="CK164">
            <v>31405.382455664701</v>
          </cell>
          <cell r="CL164">
            <v>31405.382455664701</v>
          </cell>
        </row>
        <row r="165">
          <cell r="V165">
            <v>72000000</v>
          </cell>
          <cell r="W165">
            <v>36000000</v>
          </cell>
          <cell r="X165">
            <v>36000000</v>
          </cell>
          <cell r="Y165">
            <v>0</v>
          </cell>
          <cell r="Z165">
            <v>0</v>
          </cell>
          <cell r="AB165">
            <v>0</v>
          </cell>
          <cell r="AG165">
            <v>22.200124575696201</v>
          </cell>
          <cell r="AH165">
            <v>1.0092541724647901E-2</v>
          </cell>
          <cell r="AN165">
            <v>22.2</v>
          </cell>
          <cell r="AZ165">
            <v>72001434.939972103</v>
          </cell>
          <cell r="BB165">
            <v>1090.66310164929</v>
          </cell>
          <cell r="BC165">
            <v>3926387.16593744</v>
          </cell>
          <cell r="BE165">
            <v>0</v>
          </cell>
          <cell r="BF165">
            <v>75927822.105910495</v>
          </cell>
          <cell r="BG165">
            <v>75927822.105910495</v>
          </cell>
          <cell r="BS165">
            <v>25859625.0137708</v>
          </cell>
          <cell r="BT165">
            <v>80392583.925747693</v>
          </cell>
          <cell r="CD165">
            <v>2.9360172615514699</v>
          </cell>
          <cell r="CE165">
            <v>2100.0914939475401</v>
          </cell>
          <cell r="CF165">
            <v>1890.0823445527799</v>
          </cell>
          <cell r="CG165">
            <v>0</v>
          </cell>
          <cell r="CI165">
            <v>1399.21917874314</v>
          </cell>
          <cell r="CJ165">
            <v>1259.2972608688201</v>
          </cell>
          <cell r="CK165">
            <v>31405.376588396601</v>
          </cell>
          <cell r="CL165">
            <v>31405.376588396601</v>
          </cell>
        </row>
        <row r="166">
          <cell r="V166">
            <v>72000000</v>
          </cell>
          <cell r="W166">
            <v>36000000</v>
          </cell>
          <cell r="X166">
            <v>36000000</v>
          </cell>
          <cell r="Y166">
            <v>0</v>
          </cell>
          <cell r="Z166">
            <v>0</v>
          </cell>
          <cell r="AB166">
            <v>0</v>
          </cell>
          <cell r="AG166">
            <v>22.200121146463498</v>
          </cell>
          <cell r="AH166">
            <v>1.0092541724647901E-2</v>
          </cell>
          <cell r="AN166">
            <v>22.2</v>
          </cell>
          <cell r="AZ166">
            <v>72001417.957336798</v>
          </cell>
          <cell r="BB166">
            <v>1090.66310164929</v>
          </cell>
          <cell r="BC166">
            <v>3926387.16593744</v>
          </cell>
          <cell r="BE166">
            <v>0</v>
          </cell>
          <cell r="BF166">
            <v>75927805.123274997</v>
          </cell>
          <cell r="BG166">
            <v>75927805.123274997</v>
          </cell>
          <cell r="BS166">
            <v>25859620.891181901</v>
          </cell>
          <cell r="BT166">
            <v>80392566.965385497</v>
          </cell>
          <cell r="CD166">
            <v>2.9360172615514699</v>
          </cell>
          <cell r="CE166">
            <v>2100.0914939475401</v>
          </cell>
          <cell r="CF166">
            <v>1890.0823445527799</v>
          </cell>
          <cell r="CG166">
            <v>0</v>
          </cell>
          <cell r="CI166">
            <v>1399.21917874314</v>
          </cell>
          <cell r="CJ166">
            <v>1259.2972608688201</v>
          </cell>
          <cell r="CK166">
            <v>31405.370729603899</v>
          </cell>
          <cell r="CL166">
            <v>31405.370729603899</v>
          </cell>
        </row>
        <row r="167">
          <cell r="V167">
            <v>72000000</v>
          </cell>
          <cell r="W167">
            <v>36000000</v>
          </cell>
          <cell r="X167">
            <v>36000000</v>
          </cell>
          <cell r="Y167">
            <v>0</v>
          </cell>
          <cell r="Z167">
            <v>0</v>
          </cell>
          <cell r="AB167">
            <v>0</v>
          </cell>
          <cell r="AG167">
            <v>22.200117732000798</v>
          </cell>
          <cell r="AH167">
            <v>1.0092541724647901E-2</v>
          </cell>
          <cell r="AN167">
            <v>22.2</v>
          </cell>
          <cell r="AZ167">
            <v>72001401.043182895</v>
          </cell>
          <cell r="BB167">
            <v>1090.66310164929</v>
          </cell>
          <cell r="BC167">
            <v>3926387.16593744</v>
          </cell>
          <cell r="BE167">
            <v>0</v>
          </cell>
          <cell r="BF167">
            <v>75927788.209121004</v>
          </cell>
          <cell r="BG167">
            <v>75927788.209121004</v>
          </cell>
          <cell r="BS167">
            <v>25859616.7842802</v>
          </cell>
          <cell r="BT167">
            <v>80392550.069561303</v>
          </cell>
          <cell r="CD167">
            <v>2.9360172615514699</v>
          </cell>
          <cell r="CE167">
            <v>2100.0914939475401</v>
          </cell>
          <cell r="CF167">
            <v>1890.0823445527799</v>
          </cell>
          <cell r="CG167">
            <v>0</v>
          </cell>
          <cell r="CI167">
            <v>1399.21917874314</v>
          </cell>
          <cell r="CJ167">
            <v>1259.2972608688201</v>
          </cell>
          <cell r="CK167">
            <v>31405.3648915224</v>
          </cell>
          <cell r="CL167">
            <v>31405.3648915224</v>
          </cell>
        </row>
        <row r="168">
          <cell r="V168">
            <v>72000000</v>
          </cell>
          <cell r="W168">
            <v>36000000</v>
          </cell>
          <cell r="X168">
            <v>36000000</v>
          </cell>
          <cell r="Y168">
            <v>0</v>
          </cell>
          <cell r="Z168">
            <v>0</v>
          </cell>
          <cell r="AB168">
            <v>0</v>
          </cell>
          <cell r="AG168">
            <v>22.200114337411499</v>
          </cell>
          <cell r="AH168">
            <v>1.0092541724647901E-2</v>
          </cell>
          <cell r="AN168">
            <v>22.2</v>
          </cell>
          <cell r="AZ168">
            <v>72001384.221681401</v>
          </cell>
          <cell r="BB168">
            <v>1090.66310164929</v>
          </cell>
          <cell r="BC168">
            <v>3926387.16593744</v>
          </cell>
          <cell r="BE168">
            <v>0</v>
          </cell>
          <cell r="BF168">
            <v>75927771.387620807</v>
          </cell>
          <cell r="BG168">
            <v>75927771.387620807</v>
          </cell>
          <cell r="BS168">
            <v>25859612.698821299</v>
          </cell>
          <cell r="BT168">
            <v>80392533.261953697</v>
          </cell>
          <cell r="CD168">
            <v>2.9360172615514699</v>
          </cell>
          <cell r="CE168">
            <v>2100.0914939475401</v>
          </cell>
          <cell r="CF168">
            <v>1890.0823445527799</v>
          </cell>
          <cell r="CG168">
            <v>0</v>
          </cell>
          <cell r="CI168">
            <v>1399.21917874314</v>
          </cell>
          <cell r="CJ168">
            <v>1259.2972608688201</v>
          </cell>
          <cell r="CK168">
            <v>31405.359082468502</v>
          </cell>
          <cell r="CL168">
            <v>31405.359082468502</v>
          </cell>
        </row>
        <row r="169">
          <cell r="V169">
            <v>72000000</v>
          </cell>
          <cell r="W169">
            <v>36000000</v>
          </cell>
          <cell r="X169">
            <v>36000000</v>
          </cell>
          <cell r="Y169">
            <v>0</v>
          </cell>
          <cell r="Z169">
            <v>0</v>
          </cell>
          <cell r="AB169">
            <v>0</v>
          </cell>
          <cell r="AG169">
            <v>22.200110965578499</v>
          </cell>
          <cell r="AH169">
            <v>1.0092541724647901E-2</v>
          </cell>
          <cell r="AN169">
            <v>22.2</v>
          </cell>
          <cell r="AZ169">
            <v>72001367.507646799</v>
          </cell>
          <cell r="BB169">
            <v>1090.66310164929</v>
          </cell>
          <cell r="BC169">
            <v>3926387.16593744</v>
          </cell>
          <cell r="BE169">
            <v>0</v>
          </cell>
          <cell r="BF169">
            <v>75927754.673586398</v>
          </cell>
          <cell r="BG169">
            <v>75927754.673586398</v>
          </cell>
          <cell r="BS169">
            <v>25859608.6389171</v>
          </cell>
          <cell r="BT169">
            <v>80392516.559478804</v>
          </cell>
          <cell r="CD169">
            <v>2.9360172615514699</v>
          </cell>
          <cell r="CE169">
            <v>2100.0914939475401</v>
          </cell>
          <cell r="CF169">
            <v>1890.0823445527799</v>
          </cell>
          <cell r="CG169">
            <v>0</v>
          </cell>
          <cell r="CI169">
            <v>1399.21917874314</v>
          </cell>
          <cell r="CJ169">
            <v>1259.2972608688201</v>
          </cell>
          <cell r="CK169">
            <v>31405.353309033799</v>
          </cell>
          <cell r="CL169">
            <v>31405.353309033799</v>
          </cell>
        </row>
        <row r="170">
          <cell r="V170">
            <v>72000000</v>
          </cell>
          <cell r="W170">
            <v>36000000</v>
          </cell>
          <cell r="X170">
            <v>36000000</v>
          </cell>
          <cell r="Y170">
            <v>0</v>
          </cell>
          <cell r="Z170">
            <v>0</v>
          </cell>
          <cell r="AB170">
            <v>0</v>
          </cell>
          <cell r="AG170">
            <v>22.200107618953801</v>
          </cell>
          <cell r="AH170">
            <v>1.0092541724647901E-2</v>
          </cell>
          <cell r="AN170">
            <v>22.2</v>
          </cell>
          <cell r="AZ170">
            <v>72001350.917672604</v>
          </cell>
          <cell r="BB170">
            <v>1090.66310164929</v>
          </cell>
          <cell r="BC170">
            <v>3926387.16593744</v>
          </cell>
          <cell r="BE170">
            <v>0</v>
          </cell>
          <cell r="BF170">
            <v>75927738.083610803</v>
          </cell>
          <cell r="BG170">
            <v>75927738.083610803</v>
          </cell>
          <cell r="BS170">
            <v>25859604.608765099</v>
          </cell>
          <cell r="BT170">
            <v>80392499.979405597</v>
          </cell>
          <cell r="CD170">
            <v>2.9360172615514699</v>
          </cell>
          <cell r="CE170">
            <v>2100.0914939475401</v>
          </cell>
          <cell r="CF170">
            <v>1890.0823445527799</v>
          </cell>
          <cell r="CG170">
            <v>0</v>
          </cell>
          <cell r="CI170">
            <v>1399.21917874314</v>
          </cell>
          <cell r="CJ170">
            <v>1259.2972608688201</v>
          </cell>
          <cell r="CK170">
            <v>31405.347577115899</v>
          </cell>
          <cell r="CL170">
            <v>31405.347577115899</v>
          </cell>
        </row>
        <row r="171">
          <cell r="V171">
            <v>72000000</v>
          </cell>
          <cell r="W171">
            <v>36000000</v>
          </cell>
          <cell r="X171">
            <v>36000000</v>
          </cell>
          <cell r="Y171">
            <v>0</v>
          </cell>
          <cell r="Z171">
            <v>0</v>
          </cell>
          <cell r="AB171">
            <v>0</v>
          </cell>
          <cell r="AG171">
            <v>22.200104300370501</v>
          </cell>
          <cell r="AH171">
            <v>1.0092541724647901E-2</v>
          </cell>
          <cell r="AN171">
            <v>22.2</v>
          </cell>
          <cell r="AZ171">
            <v>72001334.463099599</v>
          </cell>
          <cell r="BB171">
            <v>1090.66310164929</v>
          </cell>
          <cell r="BC171">
            <v>3926387.16593744</v>
          </cell>
          <cell r="BE171">
            <v>0</v>
          </cell>
          <cell r="BF171">
            <v>75927721.629037902</v>
          </cell>
          <cell r="BG171">
            <v>75927721.629037902</v>
          </cell>
          <cell r="BS171">
            <v>25859600.610822801</v>
          </cell>
          <cell r="BT171">
            <v>80392483.531843603</v>
          </cell>
          <cell r="CD171">
            <v>2.9360172615514699</v>
          </cell>
          <cell r="CE171">
            <v>2100.0914939475401</v>
          </cell>
          <cell r="CF171">
            <v>1890.0823445527799</v>
          </cell>
          <cell r="CG171">
            <v>0</v>
          </cell>
          <cell r="CI171">
            <v>1399.21917874314</v>
          </cell>
          <cell r="CJ171">
            <v>1259.2972608688201</v>
          </cell>
          <cell r="CK171">
            <v>31405.341890145301</v>
          </cell>
          <cell r="CL171">
            <v>31405.341890145399</v>
          </cell>
        </row>
        <row r="172">
          <cell r="V172">
            <v>72000000</v>
          </cell>
          <cell r="W172">
            <v>36000000</v>
          </cell>
          <cell r="X172">
            <v>36000000</v>
          </cell>
          <cell r="Y172">
            <v>0</v>
          </cell>
          <cell r="Z172">
            <v>0</v>
          </cell>
          <cell r="AB172">
            <v>0</v>
          </cell>
          <cell r="AG172">
            <v>22.200101010828</v>
          </cell>
          <cell r="AH172">
            <v>1.0092541724647901E-2</v>
          </cell>
          <cell r="AN172">
            <v>22.2</v>
          </cell>
          <cell r="AZ172">
            <v>72001318.148958802</v>
          </cell>
          <cell r="BB172">
            <v>1090.66310164929</v>
          </cell>
          <cell r="BC172">
            <v>3926387.16593744</v>
          </cell>
          <cell r="BE172">
            <v>0</v>
          </cell>
          <cell r="BF172">
            <v>75927705.314894304</v>
          </cell>
          <cell r="BG172">
            <v>75927705.314894304</v>
          </cell>
          <cell r="BS172">
            <v>25859596.646789599</v>
          </cell>
          <cell r="BT172">
            <v>80392467.223784998</v>
          </cell>
          <cell r="CD172">
            <v>2.9360172615514699</v>
          </cell>
          <cell r="CE172">
            <v>2100.0914939475401</v>
          </cell>
          <cell r="CF172">
            <v>1890.0823445527799</v>
          </cell>
          <cell r="CG172">
            <v>0</v>
          </cell>
          <cell r="CI172">
            <v>1399.21917874314</v>
          </cell>
          <cell r="CJ172">
            <v>1259.2972608688201</v>
          </cell>
          <cell r="CK172">
            <v>31405.3362511952</v>
          </cell>
          <cell r="CL172">
            <v>31405.3362511952</v>
          </cell>
        </row>
        <row r="173">
          <cell r="V173">
            <v>72000000</v>
          </cell>
          <cell r="W173">
            <v>36000000</v>
          </cell>
          <cell r="X173">
            <v>36000000</v>
          </cell>
          <cell r="Y173">
            <v>0</v>
          </cell>
          <cell r="Z173">
            <v>0</v>
          </cell>
          <cell r="AB173">
            <v>0</v>
          </cell>
          <cell r="AG173">
            <v>22.200097751467698</v>
          </cell>
          <cell r="AH173">
            <v>1.0092541724647901E-2</v>
          </cell>
          <cell r="AN173">
            <v>22.2</v>
          </cell>
          <cell r="AZ173">
            <v>72001301.985276297</v>
          </cell>
          <cell r="BB173">
            <v>1090.66310164929</v>
          </cell>
          <cell r="BC173">
            <v>3926387.16593744</v>
          </cell>
          <cell r="BE173">
            <v>0</v>
          </cell>
          <cell r="BF173">
            <v>75927689.151215896</v>
          </cell>
          <cell r="BG173">
            <v>75927689.151215896</v>
          </cell>
          <cell r="BS173">
            <v>25859592.719164699</v>
          </cell>
          <cell r="BT173">
            <v>80392451.065510407</v>
          </cell>
          <cell r="CD173">
            <v>2.9360172615514699</v>
          </cell>
          <cell r="CE173">
            <v>2100.0914939475401</v>
          </cell>
          <cell r="CF173">
            <v>1890.0823445527799</v>
          </cell>
          <cell r="CG173">
            <v>0</v>
          </cell>
          <cell r="CI173">
            <v>1399.21917874314</v>
          </cell>
          <cell r="CJ173">
            <v>1259.2972608688201</v>
          </cell>
          <cell r="CK173">
            <v>31405.330663561399</v>
          </cell>
          <cell r="CL173">
            <v>31405.330663561399</v>
          </cell>
        </row>
        <row r="174">
          <cell r="V174">
            <v>72000000</v>
          </cell>
          <cell r="W174">
            <v>36000000</v>
          </cell>
          <cell r="X174">
            <v>36000000</v>
          </cell>
          <cell r="Y174">
            <v>0</v>
          </cell>
          <cell r="Z174">
            <v>0</v>
          </cell>
          <cell r="AB174">
            <v>0</v>
          </cell>
          <cell r="AG174">
            <v>22.200094524109801</v>
          </cell>
          <cell r="AH174">
            <v>1.0092541724647901E-2</v>
          </cell>
          <cell r="AN174">
            <v>22.2</v>
          </cell>
          <cell r="AZ174">
            <v>72001285.977564797</v>
          </cell>
          <cell r="BB174">
            <v>1090.66310164929</v>
          </cell>
          <cell r="BC174">
            <v>3926387.16593744</v>
          </cell>
          <cell r="BE174">
            <v>0</v>
          </cell>
          <cell r="BF174">
            <v>75927673.143500194</v>
          </cell>
          <cell r="BG174">
            <v>75927673.143500194</v>
          </cell>
          <cell r="BS174">
            <v>25859588.828912798</v>
          </cell>
          <cell r="BT174">
            <v>80392435.060989797</v>
          </cell>
          <cell r="CD174">
            <v>2.9360172615514699</v>
          </cell>
          <cell r="CE174">
            <v>2100.0914939475401</v>
          </cell>
          <cell r="CF174">
            <v>1890.0823445527799</v>
          </cell>
          <cell r="CG174">
            <v>0</v>
          </cell>
          <cell r="CI174">
            <v>1399.21917874314</v>
          </cell>
          <cell r="CJ174">
            <v>1259.2972608688201</v>
          </cell>
          <cell r="CK174">
            <v>31405.325128492699</v>
          </cell>
          <cell r="CL174">
            <v>31405.325128492699</v>
          </cell>
        </row>
        <row r="175">
          <cell r="V175">
            <v>72000000</v>
          </cell>
          <cell r="W175">
            <v>36000000</v>
          </cell>
          <cell r="X175">
            <v>36000000</v>
          </cell>
          <cell r="Y175">
            <v>0</v>
          </cell>
          <cell r="Z175">
            <v>0</v>
          </cell>
          <cell r="AB175">
            <v>0</v>
          </cell>
          <cell r="AG175">
            <v>22.2000913288894</v>
          </cell>
          <cell r="AH175">
            <v>1.0092541724647901E-2</v>
          </cell>
          <cell r="AN175">
            <v>22.2</v>
          </cell>
          <cell r="AZ175">
            <v>72001270.12658</v>
          </cell>
          <cell r="BB175">
            <v>1090.66310164929</v>
          </cell>
          <cell r="BC175">
            <v>3926387.16593744</v>
          </cell>
          <cell r="BE175">
            <v>0</v>
          </cell>
          <cell r="BF175">
            <v>75927657.292519599</v>
          </cell>
          <cell r="BG175">
            <v>75927657.292519599</v>
          </cell>
          <cell r="BS175">
            <v>25859584.976691701</v>
          </cell>
          <cell r="BT175">
            <v>80392419.212928206</v>
          </cell>
          <cell r="CD175">
            <v>2.9360172615514699</v>
          </cell>
          <cell r="CE175">
            <v>2100.0914939475401</v>
          </cell>
          <cell r="CF175">
            <v>1890.0823445527799</v>
          </cell>
          <cell r="CG175">
            <v>0</v>
          </cell>
          <cell r="CI175">
            <v>1399.21917874314</v>
          </cell>
          <cell r="CJ175">
            <v>1259.2972608688201</v>
          </cell>
          <cell r="CK175">
            <v>31405.319647537301</v>
          </cell>
          <cell r="CL175">
            <v>31405.319647537301</v>
          </cell>
        </row>
        <row r="176">
          <cell r="V176">
            <v>72000000</v>
          </cell>
          <cell r="W176">
            <v>36000000</v>
          </cell>
          <cell r="X176">
            <v>36000000</v>
          </cell>
          <cell r="Y176">
            <v>0</v>
          </cell>
          <cell r="Z176">
            <v>0</v>
          </cell>
          <cell r="AB176">
            <v>0</v>
          </cell>
          <cell r="AG176">
            <v>22.2000881662734</v>
          </cell>
          <cell r="AH176">
            <v>1.0092541724647901E-2</v>
          </cell>
          <cell r="AN176">
            <v>22.2</v>
          </cell>
          <cell r="AZ176">
            <v>72001254.438869804</v>
          </cell>
          <cell r="BB176">
            <v>1090.66310164929</v>
          </cell>
          <cell r="BC176">
            <v>3926387.16593744</v>
          </cell>
          <cell r="BE176">
            <v>0</v>
          </cell>
          <cell r="BF176">
            <v>75927641.604805395</v>
          </cell>
          <cell r="BG176">
            <v>75927641.604805395</v>
          </cell>
          <cell r="BS176">
            <v>25859581.164112501</v>
          </cell>
          <cell r="BT176">
            <v>80392403.527954698</v>
          </cell>
          <cell r="CD176">
            <v>2.9360172615514699</v>
          </cell>
          <cell r="CE176">
            <v>2100.0914939475401</v>
          </cell>
          <cell r="CF176">
            <v>1890.0823445527799</v>
          </cell>
          <cell r="CG176">
            <v>0</v>
          </cell>
          <cell r="CI176">
            <v>1399.21917874314</v>
          </cell>
          <cell r="CJ176">
            <v>1259.2972608688201</v>
          </cell>
          <cell r="CK176">
            <v>31405.314222674599</v>
          </cell>
          <cell r="CL176">
            <v>31405.314222674599</v>
          </cell>
        </row>
        <row r="177">
          <cell r="V177">
            <v>72000000</v>
          </cell>
          <cell r="W177">
            <v>36000000</v>
          </cell>
          <cell r="X177">
            <v>36000000</v>
          </cell>
          <cell r="Y177">
            <v>0</v>
          </cell>
          <cell r="Z177">
            <v>0</v>
          </cell>
          <cell r="AB177">
            <v>0</v>
          </cell>
          <cell r="AG177">
            <v>22.200085037554999</v>
          </cell>
          <cell r="AH177">
            <v>1.0092541724647901E-2</v>
          </cell>
          <cell r="AN177">
            <v>22.2</v>
          </cell>
          <cell r="AZ177">
            <v>72001238.917146698</v>
          </cell>
          <cell r="BB177">
            <v>1090.66310164929</v>
          </cell>
          <cell r="BC177">
            <v>3926387.16593744</v>
          </cell>
          <cell r="BE177">
            <v>0</v>
          </cell>
          <cell r="BF177">
            <v>75927626.0830836</v>
          </cell>
          <cell r="BG177">
            <v>75927626.0830836</v>
          </cell>
          <cell r="BS177">
            <v>25859577.391432598</v>
          </cell>
          <cell r="BT177">
            <v>80392388.007127404</v>
          </cell>
          <cell r="CD177">
            <v>2.9360172615514699</v>
          </cell>
          <cell r="CE177">
            <v>2100.0914939475401</v>
          </cell>
          <cell r="CF177">
            <v>1890.0823445527799</v>
          </cell>
          <cell r="CG177">
            <v>0</v>
          </cell>
          <cell r="CI177">
            <v>1399.21917874314</v>
          </cell>
          <cell r="CJ177">
            <v>1259.2972608688201</v>
          </cell>
          <cell r="CK177">
            <v>31405.308854104798</v>
          </cell>
          <cell r="CL177">
            <v>31405.308854104798</v>
          </cell>
        </row>
        <row r="178">
          <cell r="V178">
            <v>72000000</v>
          </cell>
          <cell r="W178">
            <v>36000000</v>
          </cell>
          <cell r="X178">
            <v>36000000</v>
          </cell>
          <cell r="Y178">
            <v>0</v>
          </cell>
          <cell r="Z178">
            <v>0</v>
          </cell>
          <cell r="AB178">
            <v>0</v>
          </cell>
          <cell r="AG178">
            <v>22.2000819423167</v>
          </cell>
          <cell r="AH178">
            <v>1.0092541724647901E-2</v>
          </cell>
          <cell r="AN178">
            <v>22.2</v>
          </cell>
          <cell r="AZ178">
            <v>72001223.559347302</v>
          </cell>
          <cell r="BB178">
            <v>1090.66310164929</v>
          </cell>
          <cell r="BC178">
            <v>3926387.16593744</v>
          </cell>
          <cell r="BE178">
            <v>0</v>
          </cell>
          <cell r="BF178">
            <v>75927610.7252855</v>
          </cell>
          <cell r="BG178">
            <v>75927610.7252855</v>
          </cell>
          <cell r="BS178">
            <v>25859573.658633299</v>
          </cell>
          <cell r="BT178">
            <v>80392372.650369897</v>
          </cell>
          <cell r="CD178">
            <v>2.9360172615514699</v>
          </cell>
          <cell r="CE178">
            <v>2100.0914939475401</v>
          </cell>
          <cell r="CF178">
            <v>1890.0823445527799</v>
          </cell>
          <cell r="CG178">
            <v>0</v>
          </cell>
          <cell r="CI178">
            <v>1399.21917874314</v>
          </cell>
          <cell r="CJ178">
            <v>1259.2972608688201</v>
          </cell>
          <cell r="CK178">
            <v>31405.303542432499</v>
          </cell>
          <cell r="CL178">
            <v>31405.303542432499</v>
          </cell>
        </row>
        <row r="179">
          <cell r="V179">
            <v>72000000</v>
          </cell>
          <cell r="W179">
            <v>36000000</v>
          </cell>
          <cell r="X179">
            <v>36000000</v>
          </cell>
          <cell r="Y179">
            <v>0</v>
          </cell>
          <cell r="Z179">
            <v>0</v>
          </cell>
          <cell r="AB179">
            <v>0</v>
          </cell>
          <cell r="AG179">
            <v>22.2000788806678</v>
          </cell>
          <cell r="AH179">
            <v>1.0092541724647901E-2</v>
          </cell>
          <cell r="AN179">
            <v>22.2</v>
          </cell>
          <cell r="AZ179">
            <v>72001208.370169297</v>
          </cell>
          <cell r="BB179">
            <v>1090.66310164929</v>
          </cell>
          <cell r="BC179">
            <v>3926387.16593744</v>
          </cell>
          <cell r="BE179">
            <v>0</v>
          </cell>
          <cell r="BF179">
            <v>75927595.536110103</v>
          </cell>
          <cell r="BG179">
            <v>75927595.536110103</v>
          </cell>
          <cell r="BS179">
            <v>25859569.966841701</v>
          </cell>
          <cell r="BT179">
            <v>80392357.462318704</v>
          </cell>
          <cell r="CD179">
            <v>2.9360172615514699</v>
          </cell>
          <cell r="CE179">
            <v>2100.0914939475401</v>
          </cell>
          <cell r="CF179">
            <v>1890.0823445527799</v>
          </cell>
          <cell r="CG179">
            <v>0</v>
          </cell>
          <cell r="CI179">
            <v>1399.21917874314</v>
          </cell>
          <cell r="CJ179">
            <v>1259.2972608688201</v>
          </cell>
          <cell r="CK179">
            <v>31405.298288886901</v>
          </cell>
          <cell r="CL179">
            <v>31405.298288886901</v>
          </cell>
        </row>
        <row r="180">
          <cell r="V180">
            <v>72000000</v>
          </cell>
          <cell r="W180">
            <v>36000000</v>
          </cell>
          <cell r="X180">
            <v>36000000</v>
          </cell>
          <cell r="Y180">
            <v>0</v>
          </cell>
          <cell r="Z180">
            <v>0</v>
          </cell>
          <cell r="AB180">
            <v>0</v>
          </cell>
          <cell r="AG180">
            <v>22.200075853604702</v>
          </cell>
          <cell r="AH180">
            <v>1.0092541724647901E-2</v>
          </cell>
          <cell r="AN180">
            <v>22.2</v>
          </cell>
          <cell r="AZ180">
            <v>72001193.350657493</v>
          </cell>
          <cell r="BB180">
            <v>1090.66310164929</v>
          </cell>
          <cell r="BC180">
            <v>3926387.16593744</v>
          </cell>
          <cell r="BE180">
            <v>0</v>
          </cell>
          <cell r="BF180">
            <v>75927580.516597107</v>
          </cell>
          <cell r="BG180">
            <v>75927580.516597107</v>
          </cell>
          <cell r="BS180">
            <v>25859566.315893002</v>
          </cell>
          <cell r="BT180">
            <v>80392342.442295998</v>
          </cell>
          <cell r="CD180">
            <v>2.9360172615514699</v>
          </cell>
          <cell r="CE180">
            <v>2100.0914939475401</v>
          </cell>
          <cell r="CF180">
            <v>1890.0823445527799</v>
          </cell>
          <cell r="CG180">
            <v>0</v>
          </cell>
          <cell r="CI180">
            <v>1399.21917874314</v>
          </cell>
          <cell r="CJ180">
            <v>1259.2972608688201</v>
          </cell>
          <cell r="CK180">
            <v>31405.293093059001</v>
          </cell>
          <cell r="CL180">
            <v>31405.293093059001</v>
          </cell>
        </row>
        <row r="181">
          <cell r="V181">
            <v>72000000</v>
          </cell>
          <cell r="W181">
            <v>36000000</v>
          </cell>
          <cell r="X181">
            <v>36000000</v>
          </cell>
          <cell r="Y181">
            <v>0</v>
          </cell>
          <cell r="Z181">
            <v>0</v>
          </cell>
          <cell r="AB181">
            <v>0</v>
          </cell>
          <cell r="AG181">
            <v>22.200072860468101</v>
          </cell>
          <cell r="AH181">
            <v>1.0092541724647901E-2</v>
          </cell>
          <cell r="AN181">
            <v>22.2</v>
          </cell>
          <cell r="AZ181">
            <v>72001178.497620702</v>
          </cell>
          <cell r="BB181">
            <v>1090.66310164929</v>
          </cell>
          <cell r="BC181">
            <v>3926387.16593744</v>
          </cell>
          <cell r="BE181">
            <v>0</v>
          </cell>
          <cell r="BF181">
            <v>75927565.6635589</v>
          </cell>
          <cell r="BG181">
            <v>75927565.6635589</v>
          </cell>
          <cell r="BS181">
            <v>25859562.705490101</v>
          </cell>
          <cell r="BT181">
            <v>80392327.589079604</v>
          </cell>
          <cell r="CD181">
            <v>2.9360172615514699</v>
          </cell>
          <cell r="CE181">
            <v>2100.0914939475401</v>
          </cell>
          <cell r="CF181">
            <v>1890.0823445527799</v>
          </cell>
          <cell r="CG181">
            <v>0</v>
          </cell>
          <cell r="CI181">
            <v>1399.21917874314</v>
          </cell>
          <cell r="CJ181">
            <v>1259.2972608688201</v>
          </cell>
          <cell r="CK181">
            <v>31405.2879551363</v>
          </cell>
          <cell r="CL181">
            <v>31405.2879551363</v>
          </cell>
        </row>
        <row r="182">
          <cell r="V182">
            <v>72000000</v>
          </cell>
          <cell r="W182">
            <v>36000000</v>
          </cell>
          <cell r="X182">
            <v>36000000</v>
          </cell>
          <cell r="Y182">
            <v>0</v>
          </cell>
          <cell r="Z182">
            <v>0</v>
          </cell>
          <cell r="AB182">
            <v>0</v>
          </cell>
          <cell r="AG182">
            <v>22.200069901131801</v>
          </cell>
          <cell r="AH182">
            <v>1.0092541724647901E-2</v>
          </cell>
          <cell r="AN182">
            <v>22.2</v>
          </cell>
          <cell r="AZ182">
            <v>72001163.814498603</v>
          </cell>
          <cell r="BB182">
            <v>1090.66310164929</v>
          </cell>
          <cell r="BC182">
            <v>3926387.16593744</v>
          </cell>
          <cell r="BE182">
            <v>0</v>
          </cell>
          <cell r="BF182">
            <v>75927550.980435506</v>
          </cell>
          <cell r="BG182">
            <v>75927550.980435506</v>
          </cell>
          <cell r="BS182">
            <v>25859559.136451699</v>
          </cell>
          <cell r="BT182">
            <v>80392312.906037197</v>
          </cell>
          <cell r="CD182">
            <v>2.9360172615514699</v>
          </cell>
          <cell r="CE182">
            <v>2100.0914939475401</v>
          </cell>
          <cell r="CF182">
            <v>1890.0823445527799</v>
          </cell>
          <cell r="CG182">
            <v>0</v>
          </cell>
          <cell r="CI182">
            <v>1399.21917874314</v>
          </cell>
          <cell r="CJ182">
            <v>1259.2972608688201</v>
          </cell>
          <cell r="CK182">
            <v>31405.282875912199</v>
          </cell>
          <cell r="CL182">
            <v>31405.282875912199</v>
          </cell>
        </row>
        <row r="183">
          <cell r="V183">
            <v>72000000</v>
          </cell>
          <cell r="W183">
            <v>36000000</v>
          </cell>
          <cell r="X183">
            <v>36000000</v>
          </cell>
          <cell r="Y183">
            <v>0</v>
          </cell>
          <cell r="Z183">
            <v>0</v>
          </cell>
          <cell r="AB183">
            <v>0</v>
          </cell>
          <cell r="AG183">
            <v>22.200066976412099</v>
          </cell>
          <cell r="AH183">
            <v>1.0092541724647901E-2</v>
          </cell>
          <cell r="AN183">
            <v>22.2</v>
          </cell>
          <cell r="AZ183">
            <v>72001149.3013843</v>
          </cell>
          <cell r="BB183">
            <v>1090.66310164929</v>
          </cell>
          <cell r="BC183">
            <v>3926387.16593744</v>
          </cell>
          <cell r="BE183">
            <v>0</v>
          </cell>
          <cell r="BF183">
            <v>75927536.467322499</v>
          </cell>
          <cell r="BG183">
            <v>75927536.467322499</v>
          </cell>
          <cell r="BS183">
            <v>25859555.6083741</v>
          </cell>
          <cell r="BT183">
            <v>80392298.391508296</v>
          </cell>
          <cell r="CD183">
            <v>2.9360172615514699</v>
          </cell>
          <cell r="CE183">
            <v>2100.0914939475401</v>
          </cell>
          <cell r="CF183">
            <v>1890.0823445527799</v>
          </cell>
          <cell r="CG183">
            <v>0</v>
          </cell>
          <cell r="CI183">
            <v>1399.21917874314</v>
          </cell>
          <cell r="CJ183">
            <v>1259.2972608688201</v>
          </cell>
          <cell r="CK183">
            <v>31405.2778546232</v>
          </cell>
          <cell r="CL183">
            <v>31405.2778546232</v>
          </cell>
        </row>
        <row r="184">
          <cell r="V184">
            <v>72000000</v>
          </cell>
          <cell r="W184">
            <v>36000000</v>
          </cell>
          <cell r="X184">
            <v>36000000</v>
          </cell>
          <cell r="Y184">
            <v>0</v>
          </cell>
          <cell r="Z184">
            <v>0</v>
          </cell>
          <cell r="AB184">
            <v>0</v>
          </cell>
          <cell r="AG184">
            <v>22.200064085538099</v>
          </cell>
          <cell r="AH184">
            <v>1.0092541724647901E-2</v>
          </cell>
          <cell r="AN184">
            <v>22.2</v>
          </cell>
          <cell r="AZ184">
            <v>72001134.954466596</v>
          </cell>
          <cell r="BB184">
            <v>1090.66310164929</v>
          </cell>
          <cell r="BC184">
            <v>3926387.16593744</v>
          </cell>
          <cell r="BE184">
            <v>0</v>
          </cell>
          <cell r="BF184">
            <v>75927522.120404795</v>
          </cell>
          <cell r="BG184">
            <v>75927522.120404795</v>
          </cell>
          <cell r="BS184">
            <v>25859552.120795298</v>
          </cell>
          <cell r="BT184">
            <v>80392284.043592304</v>
          </cell>
          <cell r="CD184">
            <v>2.9360172615514699</v>
          </cell>
          <cell r="CE184">
            <v>2100.0914939475401</v>
          </cell>
          <cell r="CF184">
            <v>1890.0823445527799</v>
          </cell>
          <cell r="CG184">
            <v>0</v>
          </cell>
          <cell r="CI184">
            <v>1399.21917874314</v>
          </cell>
          <cell r="CJ184">
            <v>1259.2972608688201</v>
          </cell>
          <cell r="CK184">
            <v>31405.272891203698</v>
          </cell>
          <cell r="CL184">
            <v>31405.2728912036</v>
          </cell>
        </row>
        <row r="185">
          <cell r="V185">
            <v>72000000</v>
          </cell>
          <cell r="W185">
            <v>36000000</v>
          </cell>
          <cell r="X185">
            <v>36000000</v>
          </cell>
          <cell r="Y185">
            <v>0</v>
          </cell>
          <cell r="Z185">
            <v>0</v>
          </cell>
          <cell r="AB185">
            <v>0</v>
          </cell>
          <cell r="AG185">
            <v>22.200061228276098</v>
          </cell>
          <cell r="AH185">
            <v>1.0092541724647901E-2</v>
          </cell>
          <cell r="AN185">
            <v>22.2</v>
          </cell>
          <cell r="AZ185">
            <v>72001120.776707202</v>
          </cell>
          <cell r="BB185">
            <v>1090.66310164929</v>
          </cell>
          <cell r="BC185">
            <v>3926387.16593744</v>
          </cell>
          <cell r="BE185">
            <v>0</v>
          </cell>
          <cell r="BF185">
            <v>75927507.942644104</v>
          </cell>
          <cell r="BG185">
            <v>75927507.942644104</v>
          </cell>
          <cell r="BS185">
            <v>25859548.6744156</v>
          </cell>
          <cell r="BT185">
            <v>80392269.865170106</v>
          </cell>
          <cell r="CD185">
            <v>2.9360172615514699</v>
          </cell>
          <cell r="CE185">
            <v>2100.0914939475401</v>
          </cell>
          <cell r="CF185">
            <v>1890.0823445527799</v>
          </cell>
          <cell r="CG185">
            <v>0</v>
          </cell>
          <cell r="CI185">
            <v>1399.21917874314</v>
          </cell>
          <cell r="CJ185">
            <v>1259.2972608688201</v>
          </cell>
          <cell r="CK185">
            <v>31405.2679862738</v>
          </cell>
          <cell r="CL185">
            <v>31405.2679862738</v>
          </cell>
        </row>
        <row r="186">
          <cell r="V186">
            <v>72000000</v>
          </cell>
          <cell r="W186">
            <v>36000000</v>
          </cell>
          <cell r="X186">
            <v>36000000</v>
          </cell>
          <cell r="Y186">
            <v>0</v>
          </cell>
          <cell r="Z186">
            <v>0</v>
          </cell>
          <cell r="AB186">
            <v>0</v>
          </cell>
          <cell r="AG186">
            <v>22.2000584052752</v>
          </cell>
          <cell r="AH186">
            <v>1.0092541724647901E-2</v>
          </cell>
          <cell r="AN186">
            <v>22.2</v>
          </cell>
          <cell r="AZ186">
            <v>72001106.767336994</v>
          </cell>
          <cell r="BB186">
            <v>1090.66310164929</v>
          </cell>
          <cell r="BC186">
            <v>3926387.16593744</v>
          </cell>
          <cell r="BE186">
            <v>0</v>
          </cell>
          <cell r="BF186">
            <v>75927493.933275104</v>
          </cell>
          <cell r="BG186">
            <v>75927493.933275104</v>
          </cell>
          <cell r="BS186">
            <v>25859545.2686374</v>
          </cell>
          <cell r="BT186">
            <v>80392255.853783295</v>
          </cell>
          <cell r="CD186">
            <v>2.9360172615514699</v>
          </cell>
          <cell r="CE186">
            <v>2100.0914939475401</v>
          </cell>
          <cell r="CF186">
            <v>1890.0823445527799</v>
          </cell>
          <cell r="CG186">
            <v>0</v>
          </cell>
          <cell r="CI186">
            <v>1399.21917874314</v>
          </cell>
          <cell r="CJ186">
            <v>1259.2972608688201</v>
          </cell>
          <cell r="CK186">
            <v>31405.2631388175</v>
          </cell>
          <cell r="CL186">
            <v>31405.2631388175</v>
          </cell>
        </row>
        <row r="187">
          <cell r="V187">
            <v>72000000</v>
          </cell>
          <cell r="W187">
            <v>36000000</v>
          </cell>
          <cell r="X187">
            <v>36000000</v>
          </cell>
          <cell r="Y187">
            <v>0</v>
          </cell>
          <cell r="Z187">
            <v>0</v>
          </cell>
          <cell r="AB187">
            <v>0</v>
          </cell>
          <cell r="AG187">
            <v>22.200055615673101</v>
          </cell>
          <cell r="AH187">
            <v>1.0092541724647901E-2</v>
          </cell>
          <cell r="AN187">
            <v>22.2</v>
          </cell>
          <cell r="AZ187">
            <v>72001092.922148496</v>
          </cell>
          <cell r="BB187">
            <v>1090.66310164929</v>
          </cell>
          <cell r="BC187">
            <v>3926387.16593744</v>
          </cell>
          <cell r="BE187">
            <v>0</v>
          </cell>
          <cell r="BF187">
            <v>75927480.088085398</v>
          </cell>
          <cell r="BG187">
            <v>75927480.088085398</v>
          </cell>
          <cell r="BS187">
            <v>25859541.902885702</v>
          </cell>
          <cell r="BT187">
            <v>80392242.007065997</v>
          </cell>
          <cell r="CD187">
            <v>2.9360172615514699</v>
          </cell>
          <cell r="CE187">
            <v>2100.0914939475401</v>
          </cell>
          <cell r="CF187">
            <v>1890.0823445527799</v>
          </cell>
          <cell r="CG187">
            <v>0</v>
          </cell>
          <cell r="CI187">
            <v>1399.21917874314</v>
          </cell>
          <cell r="CJ187">
            <v>1259.2972608688201</v>
          </cell>
          <cell r="CK187">
            <v>31405.2583485797</v>
          </cell>
          <cell r="CL187">
            <v>31405.2583485797</v>
          </cell>
        </row>
        <row r="188">
          <cell r="V188">
            <v>72000000</v>
          </cell>
          <cell r="W188">
            <v>36000000</v>
          </cell>
          <cell r="X188">
            <v>36000000</v>
          </cell>
          <cell r="Y188">
            <v>0</v>
          </cell>
          <cell r="Z188">
            <v>0</v>
          </cell>
          <cell r="AB188">
            <v>0</v>
          </cell>
          <cell r="AG188">
            <v>22.200052859156902</v>
          </cell>
          <cell r="AH188">
            <v>1.0092541724647901E-2</v>
          </cell>
          <cell r="AN188">
            <v>22.2</v>
          </cell>
          <cell r="AZ188">
            <v>72001079.243488595</v>
          </cell>
          <cell r="BB188">
            <v>1090.66310164929</v>
          </cell>
          <cell r="BC188">
            <v>3926387.16593744</v>
          </cell>
          <cell r="BE188">
            <v>0</v>
          </cell>
          <cell r="BF188">
            <v>75927466.409426793</v>
          </cell>
          <cell r="BG188">
            <v>75927466.409426793</v>
          </cell>
          <cell r="BS188">
            <v>25859538.577707801</v>
          </cell>
          <cell r="BT188">
            <v>80392228.327269793</v>
          </cell>
          <cell r="CD188">
            <v>2.9360172615514699</v>
          </cell>
          <cell r="CE188">
            <v>2100.0914939475401</v>
          </cell>
          <cell r="CF188">
            <v>1890.0823445527799</v>
          </cell>
          <cell r="CG188">
            <v>0</v>
          </cell>
          <cell r="CI188">
            <v>1399.21917874314</v>
          </cell>
          <cell r="CJ188">
            <v>1259.2972608688201</v>
          </cell>
          <cell r="CK188">
            <v>31405.253615969999</v>
          </cell>
          <cell r="CL188">
            <v>31405.253615969999</v>
          </cell>
        </row>
        <row r="189">
          <cell r="V189">
            <v>72000000</v>
          </cell>
          <cell r="W189">
            <v>36000000</v>
          </cell>
          <cell r="X189">
            <v>36000000</v>
          </cell>
          <cell r="Y189">
            <v>0</v>
          </cell>
          <cell r="Z189">
            <v>0</v>
          </cell>
          <cell r="AB189">
            <v>0</v>
          </cell>
          <cell r="AG189">
            <v>22.200050136291001</v>
          </cell>
          <cell r="AH189">
            <v>1.0092541724647901E-2</v>
          </cell>
          <cell r="AN189">
            <v>22.2</v>
          </cell>
          <cell r="AZ189">
            <v>72001065.730388507</v>
          </cell>
          <cell r="BB189">
            <v>1090.66310164929</v>
          </cell>
          <cell r="BC189">
            <v>3926387.16593744</v>
          </cell>
          <cell r="BE189">
            <v>0</v>
          </cell>
          <cell r="BF189">
            <v>75927452.896328107</v>
          </cell>
          <cell r="BG189">
            <v>75927452.896328107</v>
          </cell>
          <cell r="BS189">
            <v>25859535.292463399</v>
          </cell>
          <cell r="BT189">
            <v>80392214.811760798</v>
          </cell>
          <cell r="CD189">
            <v>2.9360172615514699</v>
          </cell>
          <cell r="CE189">
            <v>2100.0914939475401</v>
          </cell>
          <cell r="CF189">
            <v>1890.0823445527799</v>
          </cell>
          <cell r="CG189">
            <v>0</v>
          </cell>
          <cell r="CI189">
            <v>1399.21917874314</v>
          </cell>
          <cell r="CJ189">
            <v>1259.2972608688201</v>
          </cell>
          <cell r="CK189">
            <v>31405.248939904101</v>
          </cell>
          <cell r="CL189">
            <v>31405.248939904101</v>
          </cell>
        </row>
        <row r="190">
          <cell r="V190">
            <v>72000000</v>
          </cell>
          <cell r="W190">
            <v>36000000</v>
          </cell>
          <cell r="X190">
            <v>36000000</v>
          </cell>
          <cell r="Y190">
            <v>0</v>
          </cell>
          <cell r="Z190">
            <v>0</v>
          </cell>
          <cell r="AB190">
            <v>0</v>
          </cell>
          <cell r="AG190">
            <v>22.2000474461016</v>
          </cell>
          <cell r="AH190">
            <v>1.0092541724647901E-2</v>
          </cell>
          <cell r="AN190">
            <v>22.2</v>
          </cell>
          <cell r="AZ190">
            <v>72001052.378028795</v>
          </cell>
          <cell r="BB190">
            <v>1090.66310164929</v>
          </cell>
          <cell r="BC190">
            <v>3926387.16593744</v>
          </cell>
          <cell r="BE190">
            <v>0</v>
          </cell>
          <cell r="BF190">
            <v>75927439.543964207</v>
          </cell>
          <cell r="BG190">
            <v>75927439.543964207</v>
          </cell>
          <cell r="BS190">
            <v>25859532.046430599</v>
          </cell>
          <cell r="BT190">
            <v>80392201.457568705</v>
          </cell>
          <cell r="CD190">
            <v>2.9360172615514699</v>
          </cell>
          <cell r="CE190">
            <v>2100.0914939475401</v>
          </cell>
          <cell r="CF190">
            <v>1890.0823445527799</v>
          </cell>
          <cell r="CG190">
            <v>0</v>
          </cell>
          <cell r="CI190">
            <v>1399.21917874314</v>
          </cell>
          <cell r="CJ190">
            <v>1259.2972608688201</v>
          </cell>
          <cell r="CK190">
            <v>31405.244319929101</v>
          </cell>
          <cell r="CL190">
            <v>31405.244319929101</v>
          </cell>
        </row>
        <row r="191">
          <cell r="V191">
            <v>72000000</v>
          </cell>
          <cell r="W191">
            <v>36000000</v>
          </cell>
          <cell r="X191">
            <v>36000000</v>
          </cell>
          <cell r="Y191">
            <v>0</v>
          </cell>
          <cell r="Z191">
            <v>0</v>
          </cell>
          <cell r="AB191">
            <v>0</v>
          </cell>
          <cell r="AG191">
            <v>22.200044788261199</v>
          </cell>
          <cell r="AH191">
            <v>1.0092541724647901E-2</v>
          </cell>
          <cell r="AN191">
            <v>22.2</v>
          </cell>
          <cell r="AZ191">
            <v>72001039.188489094</v>
          </cell>
          <cell r="BB191">
            <v>1090.66310164929</v>
          </cell>
          <cell r="BC191">
            <v>3926387.16593744</v>
          </cell>
          <cell r="BE191">
            <v>0</v>
          </cell>
          <cell r="BF191">
            <v>75927426.354424596</v>
          </cell>
          <cell r="BG191">
            <v>75927426.354424596</v>
          </cell>
          <cell r="BS191">
            <v>25859528.840070799</v>
          </cell>
          <cell r="BT191">
            <v>80392188.266591907</v>
          </cell>
          <cell r="CD191">
            <v>2.9360172615514699</v>
          </cell>
          <cell r="CE191">
            <v>2100.0914939475401</v>
          </cell>
          <cell r="CF191">
            <v>1890.0823445527799</v>
          </cell>
          <cell r="CG191">
            <v>0</v>
          </cell>
          <cell r="CI191">
            <v>1399.21917874314</v>
          </cell>
          <cell r="CJ191">
            <v>1259.2972608688201</v>
          </cell>
          <cell r="CK191">
            <v>31405.2397563097</v>
          </cell>
          <cell r="CL191">
            <v>31405.2397563097</v>
          </cell>
        </row>
        <row r="192">
          <cell r="V192">
            <v>72000000</v>
          </cell>
          <cell r="W192">
            <v>36000000</v>
          </cell>
          <cell r="X192">
            <v>36000000</v>
          </cell>
          <cell r="Y192">
            <v>0</v>
          </cell>
          <cell r="Z192">
            <v>0</v>
          </cell>
          <cell r="AB192">
            <v>0</v>
          </cell>
          <cell r="AG192">
            <v>22.200042163277299</v>
          </cell>
          <cell r="AH192">
            <v>1.0092541724647901E-2</v>
          </cell>
          <cell r="AN192">
            <v>22.2</v>
          </cell>
          <cell r="AZ192">
            <v>72001026.160693005</v>
          </cell>
          <cell r="BB192">
            <v>1090.66310164929</v>
          </cell>
          <cell r="BC192">
            <v>3926387.16593744</v>
          </cell>
          <cell r="BE192">
            <v>0</v>
          </cell>
          <cell r="BF192">
            <v>75927413.326632604</v>
          </cell>
          <cell r="BG192">
            <v>75927413.326632604</v>
          </cell>
          <cell r="BS192">
            <v>25859525.672733899</v>
          </cell>
          <cell r="BT192">
            <v>80392175.236156106</v>
          </cell>
          <cell r="CD192">
            <v>2.9360172615514699</v>
          </cell>
          <cell r="CE192">
            <v>2100.0914939475401</v>
          </cell>
          <cell r="CF192">
            <v>1890.0823445527799</v>
          </cell>
          <cell r="CG192">
            <v>0</v>
          </cell>
          <cell r="CI192">
            <v>1399.21917874314</v>
          </cell>
          <cell r="CJ192">
            <v>1259.2972608688201</v>
          </cell>
          <cell r="CK192">
            <v>31405.235247954701</v>
          </cell>
          <cell r="CL192">
            <v>31405.235247954701</v>
          </cell>
        </row>
        <row r="193">
          <cell r="V193">
            <v>72000000</v>
          </cell>
          <cell r="W193">
            <v>36000000</v>
          </cell>
          <cell r="X193">
            <v>36000000</v>
          </cell>
          <cell r="Y193">
            <v>0</v>
          </cell>
          <cell r="Z193">
            <v>0</v>
          </cell>
          <cell r="AB193">
            <v>0</v>
          </cell>
          <cell r="AG193">
            <v>22.200039570127199</v>
          </cell>
          <cell r="AH193">
            <v>1.0092541724647901E-2</v>
          </cell>
          <cell r="AN193">
            <v>22.2</v>
          </cell>
          <cell r="AZ193">
            <v>72001013.289561898</v>
          </cell>
          <cell r="BB193">
            <v>1090.66310164929</v>
          </cell>
          <cell r="BC193">
            <v>3926387.16593744</v>
          </cell>
          <cell r="BE193">
            <v>0</v>
          </cell>
          <cell r="BF193">
            <v>75927400.4555002</v>
          </cell>
          <cell r="BG193">
            <v>75927400.4555002</v>
          </cell>
          <cell r="BS193">
            <v>25859522.543628599</v>
          </cell>
          <cell r="BT193">
            <v>80392162.363005698</v>
          </cell>
          <cell r="CD193">
            <v>2.9360172615514699</v>
          </cell>
          <cell r="CE193">
            <v>2100.0914939475401</v>
          </cell>
          <cell r="CF193">
            <v>1890.0823445527799</v>
          </cell>
          <cell r="CG193">
            <v>0</v>
          </cell>
          <cell r="CI193">
            <v>1399.21917874314</v>
          </cell>
          <cell r="CJ193">
            <v>1259.2972608688201</v>
          </cell>
          <cell r="CK193">
            <v>31405.230794309398</v>
          </cell>
          <cell r="CL193">
            <v>31405.230794309398</v>
          </cell>
        </row>
        <row r="194">
          <cell r="V194">
            <v>108000000</v>
          </cell>
          <cell r="W194">
            <v>36000000</v>
          </cell>
          <cell r="X194">
            <v>36000000</v>
          </cell>
          <cell r="Y194">
            <v>0</v>
          </cell>
          <cell r="Z194">
            <v>0</v>
          </cell>
          <cell r="AB194">
            <v>36000000</v>
          </cell>
          <cell r="AG194">
            <v>22.200128485062798</v>
          </cell>
          <cell r="AH194">
            <v>1.0092541724647901E-2</v>
          </cell>
          <cell r="AN194">
            <v>22.2</v>
          </cell>
          <cell r="AZ194">
            <v>108000118.049484</v>
          </cell>
          <cell r="BB194">
            <v>1090.66310164929</v>
          </cell>
          <cell r="BC194">
            <v>3926387.16593744</v>
          </cell>
          <cell r="BE194">
            <v>0</v>
          </cell>
          <cell r="BF194">
            <v>111926505.21542101</v>
          </cell>
          <cell r="BG194">
            <v>111926505.21542101</v>
          </cell>
          <cell r="BS194">
            <v>32947480.367226601</v>
          </cell>
          <cell r="BT194">
            <v>110712903.937581</v>
          </cell>
          <cell r="CD194">
            <v>2.9360172615514699</v>
          </cell>
          <cell r="CE194">
            <v>2100.0914939475401</v>
          </cell>
          <cell r="CF194">
            <v>1890.0823445527799</v>
          </cell>
          <cell r="CG194">
            <v>0</v>
          </cell>
          <cell r="CI194">
            <v>1399.21917874314</v>
          </cell>
          <cell r="CJ194">
            <v>1259.2972608688201</v>
          </cell>
          <cell r="CK194">
            <v>39895.4227245086</v>
          </cell>
          <cell r="CL194">
            <v>39895.4227245086</v>
          </cell>
        </row>
        <row r="195">
          <cell r="V195">
            <v>108000000</v>
          </cell>
          <cell r="W195">
            <v>36000000</v>
          </cell>
          <cell r="X195">
            <v>36000000</v>
          </cell>
          <cell r="Y195">
            <v>0</v>
          </cell>
          <cell r="Z195">
            <v>0</v>
          </cell>
          <cell r="AB195">
            <v>36000000</v>
          </cell>
          <cell r="AG195">
            <v>22.200184608099601</v>
          </cell>
          <cell r="AH195">
            <v>1.0092541724647901E-2</v>
          </cell>
          <cell r="AN195">
            <v>22.2</v>
          </cell>
          <cell r="AZ195">
            <v>108000692.040585</v>
          </cell>
          <cell r="BB195">
            <v>1090.66310164929</v>
          </cell>
          <cell r="BC195">
            <v>3926387.16593744</v>
          </cell>
          <cell r="BE195">
            <v>0</v>
          </cell>
          <cell r="BF195">
            <v>111927079.206526</v>
          </cell>
          <cell r="BG195">
            <v>111927079.206526</v>
          </cell>
          <cell r="BS195">
            <v>34214993.213399</v>
          </cell>
          <cell r="BT195">
            <v>116307748.89462399</v>
          </cell>
          <cell r="CD195">
            <v>2.9360172615514699</v>
          </cell>
          <cell r="CE195">
            <v>2100.0914939475401</v>
          </cell>
          <cell r="CF195">
            <v>1890.0823445527799</v>
          </cell>
          <cell r="CG195">
            <v>0</v>
          </cell>
          <cell r="CI195">
            <v>1399.21917874314</v>
          </cell>
          <cell r="CJ195">
            <v>1259.2972608688201</v>
          </cell>
          <cell r="CK195">
            <v>43674.526265062697</v>
          </cell>
          <cell r="CL195">
            <v>43674.526265062697</v>
          </cell>
        </row>
        <row r="196">
          <cell r="V196">
            <v>108000000</v>
          </cell>
          <cell r="W196">
            <v>36000000</v>
          </cell>
          <cell r="X196">
            <v>36000000</v>
          </cell>
          <cell r="Y196">
            <v>0</v>
          </cell>
          <cell r="Z196">
            <v>0</v>
          </cell>
          <cell r="AB196">
            <v>36000000</v>
          </cell>
          <cell r="AG196">
            <v>22.2002004803348</v>
          </cell>
          <cell r="AH196">
            <v>1.0092541724647901E-2</v>
          </cell>
          <cell r="AN196">
            <v>22.2</v>
          </cell>
          <cell r="AZ196">
            <v>108000849.07287499</v>
          </cell>
          <cell r="BB196">
            <v>1090.66310164929</v>
          </cell>
          <cell r="BC196">
            <v>3926387.16593744</v>
          </cell>
          <cell r="BE196">
            <v>0</v>
          </cell>
          <cell r="BF196">
            <v>111927236.238814</v>
          </cell>
          <cell r="BG196">
            <v>111927236.238814</v>
          </cell>
          <cell r="BS196">
            <v>34217103.459787503</v>
          </cell>
          <cell r="BT196">
            <v>116317245.383665</v>
          </cell>
          <cell r="CD196">
            <v>2.9360172615514699</v>
          </cell>
          <cell r="CE196">
            <v>2100.0914939475401</v>
          </cell>
          <cell r="CF196">
            <v>1890.0823445527799</v>
          </cell>
          <cell r="CG196">
            <v>0</v>
          </cell>
          <cell r="CI196">
            <v>1399.21917874314</v>
          </cell>
          <cell r="CJ196">
            <v>1259.2972608688201</v>
          </cell>
          <cell r="CK196">
            <v>43706.202203713299</v>
          </cell>
          <cell r="CL196">
            <v>43706.202203713299</v>
          </cell>
        </row>
        <row r="197">
          <cell r="V197">
            <v>108000000</v>
          </cell>
          <cell r="W197">
            <v>36000000</v>
          </cell>
          <cell r="X197">
            <v>36000000</v>
          </cell>
          <cell r="Y197">
            <v>0</v>
          </cell>
          <cell r="Z197">
            <v>0</v>
          </cell>
          <cell r="AB197">
            <v>36000000</v>
          </cell>
          <cell r="AG197">
            <v>22.2002051096648</v>
          </cell>
          <cell r="AH197">
            <v>1.0092541724647901E-2</v>
          </cell>
          <cell r="AN197">
            <v>22.2</v>
          </cell>
          <cell r="AZ197">
            <v>108000895.38274001</v>
          </cell>
          <cell r="BB197">
            <v>1090.66310164929</v>
          </cell>
          <cell r="BC197">
            <v>3926387.16593744</v>
          </cell>
          <cell r="BE197">
            <v>0</v>
          </cell>
          <cell r="BF197">
            <v>111927282.54867899</v>
          </cell>
          <cell r="BG197">
            <v>111927282.54867899</v>
          </cell>
          <cell r="BS197">
            <v>34217119.6966592</v>
          </cell>
          <cell r="BT197">
            <v>116317318.454899</v>
          </cell>
          <cell r="CD197">
            <v>2.9360172615514699</v>
          </cell>
          <cell r="CE197">
            <v>2100.0914939475401</v>
          </cell>
          <cell r="CF197">
            <v>1890.0823445527799</v>
          </cell>
          <cell r="CG197">
            <v>0</v>
          </cell>
          <cell r="CI197">
            <v>1399.21917874314</v>
          </cell>
          <cell r="CJ197">
            <v>1259.2972608688201</v>
          </cell>
          <cell r="CK197">
            <v>43706.322259837798</v>
          </cell>
          <cell r="CL197">
            <v>43706.322259837798</v>
          </cell>
        </row>
        <row r="198">
          <cell r="V198">
            <v>108000000</v>
          </cell>
          <cell r="W198">
            <v>36000000</v>
          </cell>
          <cell r="X198">
            <v>36000000</v>
          </cell>
          <cell r="Y198">
            <v>0</v>
          </cell>
          <cell r="Z198">
            <v>0</v>
          </cell>
          <cell r="AB198">
            <v>36000000</v>
          </cell>
          <cell r="AG198">
            <v>22.20020605753</v>
          </cell>
          <cell r="AH198">
            <v>1.0092541724647901E-2</v>
          </cell>
          <cell r="AN198">
            <v>22.2</v>
          </cell>
          <cell r="AZ198">
            <v>108000906.621433</v>
          </cell>
          <cell r="BB198">
            <v>1090.66310164929</v>
          </cell>
          <cell r="BC198">
            <v>3926387.16593744</v>
          </cell>
          <cell r="BE198">
            <v>0</v>
          </cell>
          <cell r="BF198">
            <v>111927293.787374</v>
          </cell>
          <cell r="BG198">
            <v>111927293.787374</v>
          </cell>
          <cell r="BS198">
            <v>34217123.037330501</v>
          </cell>
          <cell r="BT198">
            <v>116317333.489015</v>
          </cell>
          <cell r="CD198">
            <v>2.9360172615514699</v>
          </cell>
          <cell r="CE198">
            <v>2100.0914939475401</v>
          </cell>
          <cell r="CF198">
            <v>1890.0823445527799</v>
          </cell>
          <cell r="CG198">
            <v>0</v>
          </cell>
          <cell r="CI198">
            <v>1399.21917874314</v>
          </cell>
          <cell r="CJ198">
            <v>1259.2972608688201</v>
          </cell>
          <cell r="CK198">
            <v>43706.329152253697</v>
          </cell>
          <cell r="CL198">
            <v>43706.329152253697</v>
          </cell>
        </row>
        <row r="199">
          <cell r="V199">
            <v>108000000</v>
          </cell>
          <cell r="W199">
            <v>36000000</v>
          </cell>
          <cell r="X199">
            <v>36000000</v>
          </cell>
          <cell r="Y199">
            <v>0</v>
          </cell>
          <cell r="Z199">
            <v>0</v>
          </cell>
          <cell r="AB199">
            <v>36000000</v>
          </cell>
          <cell r="AG199">
            <v>22.2002056725096</v>
          </cell>
          <cell r="AH199">
            <v>1.0092541724647901E-2</v>
          </cell>
          <cell r="AN199">
            <v>22.2</v>
          </cell>
          <cell r="AZ199">
            <v>108000905.482059</v>
          </cell>
          <cell r="BB199">
            <v>1090.66310164929</v>
          </cell>
          <cell r="BC199">
            <v>3926387.16593744</v>
          </cell>
          <cell r="BE199">
            <v>0</v>
          </cell>
          <cell r="BF199">
            <v>111927292.64799801</v>
          </cell>
          <cell r="BG199">
            <v>111927292.64799801</v>
          </cell>
          <cell r="BS199">
            <v>34217123.093511097</v>
          </cell>
          <cell r="BT199">
            <v>116317333.741846</v>
          </cell>
          <cell r="CD199">
            <v>2.9360172615514699</v>
          </cell>
          <cell r="CE199">
            <v>2100.0914939475401</v>
          </cell>
          <cell r="CF199">
            <v>1890.0823445527799</v>
          </cell>
          <cell r="CG199">
            <v>0</v>
          </cell>
          <cell r="CI199">
            <v>1399.21917874314</v>
          </cell>
          <cell r="CJ199">
            <v>1259.2972608688201</v>
          </cell>
          <cell r="CK199">
            <v>43706.3297987642</v>
          </cell>
          <cell r="CL199">
            <v>43706.3297987642</v>
          </cell>
        </row>
        <row r="200">
          <cell r="V200">
            <v>108000000</v>
          </cell>
          <cell r="W200">
            <v>36000000</v>
          </cell>
          <cell r="X200">
            <v>36000000</v>
          </cell>
          <cell r="Y200">
            <v>0</v>
          </cell>
          <cell r="Z200">
            <v>0</v>
          </cell>
          <cell r="AB200">
            <v>36000000</v>
          </cell>
          <cell r="AG200">
            <v>22.200204742620102</v>
          </cell>
          <cell r="AH200">
            <v>1.0092541724647901E-2</v>
          </cell>
          <cell r="AN200">
            <v>22.2</v>
          </cell>
          <cell r="AZ200">
            <v>108000899.401103</v>
          </cell>
          <cell r="BB200">
            <v>1090.66310164929</v>
          </cell>
          <cell r="BC200">
            <v>3926387.16593744</v>
          </cell>
          <cell r="BE200">
            <v>0</v>
          </cell>
          <cell r="BF200">
            <v>111927286.567039</v>
          </cell>
          <cell r="BG200">
            <v>111927286.567039</v>
          </cell>
          <cell r="BS200">
            <v>34217121.872753903</v>
          </cell>
          <cell r="BT200">
            <v>116317328.24803799</v>
          </cell>
          <cell r="CD200">
            <v>2.9360172615514699</v>
          </cell>
          <cell r="CE200">
            <v>2100.0914939475401</v>
          </cell>
          <cell r="CF200">
            <v>1890.0823445527799</v>
          </cell>
          <cell r="CG200">
            <v>0</v>
          </cell>
          <cell r="CI200">
            <v>1399.21917874314</v>
          </cell>
          <cell r="CJ200">
            <v>1259.2972608688201</v>
          </cell>
          <cell r="CK200">
            <v>43706.328161210899</v>
          </cell>
          <cell r="CL200">
            <v>43706.328161210899</v>
          </cell>
        </row>
        <row r="201">
          <cell r="V201">
            <v>108000000</v>
          </cell>
          <cell r="W201">
            <v>36000000</v>
          </cell>
          <cell r="X201">
            <v>36000000</v>
          </cell>
          <cell r="Y201">
            <v>0</v>
          </cell>
          <cell r="Z201">
            <v>0</v>
          </cell>
          <cell r="AB201">
            <v>36000000</v>
          </cell>
          <cell r="AG201">
            <v>22.2002035686968</v>
          </cell>
          <cell r="AH201">
            <v>1.0092541724647901E-2</v>
          </cell>
          <cell r="AN201">
            <v>22.2</v>
          </cell>
          <cell r="AZ201">
            <v>108000891.17565601</v>
          </cell>
          <cell r="BB201">
            <v>1090.66310164929</v>
          </cell>
          <cell r="BC201">
            <v>3926387.16593744</v>
          </cell>
          <cell r="BE201">
            <v>0</v>
          </cell>
          <cell r="BF201">
            <v>111927278.34159601</v>
          </cell>
          <cell r="BG201">
            <v>111927278.34159601</v>
          </cell>
          <cell r="BS201">
            <v>34217120.107392102</v>
          </cell>
          <cell r="BT201">
            <v>116317320.303332</v>
          </cell>
          <cell r="CD201">
            <v>2.9360172615514699</v>
          </cell>
          <cell r="CE201">
            <v>2100.0914939475401</v>
          </cell>
          <cell r="CF201">
            <v>1890.0823445527799</v>
          </cell>
          <cell r="CG201">
            <v>0</v>
          </cell>
          <cell r="CI201">
            <v>1399.21917874314</v>
          </cell>
          <cell r="CJ201">
            <v>1259.2972608688201</v>
          </cell>
          <cell r="CK201">
            <v>43706.325565031897</v>
          </cell>
          <cell r="CL201">
            <v>43706.325565031897</v>
          </cell>
        </row>
        <row r="202">
          <cell r="V202">
            <v>108000000</v>
          </cell>
          <cell r="W202">
            <v>36000000</v>
          </cell>
          <cell r="X202">
            <v>36000000</v>
          </cell>
          <cell r="Y202">
            <v>0</v>
          </cell>
          <cell r="Z202">
            <v>0</v>
          </cell>
          <cell r="AB202">
            <v>36000000</v>
          </cell>
          <cell r="AG202">
            <v>22.200202279085701</v>
          </cell>
          <cell r="AH202">
            <v>1.0092541724647901E-2</v>
          </cell>
          <cell r="AN202">
            <v>22.2</v>
          </cell>
          <cell r="AZ202">
            <v>108000881.93896499</v>
          </cell>
          <cell r="BB202">
            <v>1090.66310164929</v>
          </cell>
          <cell r="BC202">
            <v>3926387.16593744</v>
          </cell>
          <cell r="BE202">
            <v>0</v>
          </cell>
          <cell r="BF202">
            <v>111927269.104903</v>
          </cell>
          <cell r="BG202">
            <v>111927269.104903</v>
          </cell>
          <cell r="BS202">
            <v>34217118.087264702</v>
          </cell>
          <cell r="BT202">
            <v>116317311.21209601</v>
          </cell>
          <cell r="CD202">
            <v>2.9360172615514699</v>
          </cell>
          <cell r="CE202">
            <v>2100.0914939475401</v>
          </cell>
          <cell r="CF202">
            <v>1890.0823445527799</v>
          </cell>
          <cell r="CG202">
            <v>0</v>
          </cell>
          <cell r="CI202">
            <v>1399.21917874314</v>
          </cell>
          <cell r="CJ202">
            <v>1259.2972608688201</v>
          </cell>
          <cell r="CK202">
            <v>43706.322526030097</v>
          </cell>
          <cell r="CL202">
            <v>43706.322526030097</v>
          </cell>
        </row>
        <row r="203">
          <cell r="V203">
            <v>108000000</v>
          </cell>
          <cell r="W203">
            <v>36000000</v>
          </cell>
          <cell r="X203">
            <v>36000000</v>
          </cell>
          <cell r="Y203">
            <v>0</v>
          </cell>
          <cell r="Z203">
            <v>0</v>
          </cell>
          <cell r="AB203">
            <v>36000000</v>
          </cell>
          <cell r="AG203">
            <v>22.200200931048599</v>
          </cell>
          <cell r="AH203">
            <v>1.0092541724647901E-2</v>
          </cell>
          <cell r="AN203">
            <v>22.2</v>
          </cell>
          <cell r="AZ203">
            <v>108000872.194464</v>
          </cell>
          <cell r="BB203">
            <v>1090.66310164929</v>
          </cell>
          <cell r="BC203">
            <v>3926387.16593744</v>
          </cell>
          <cell r="BE203">
            <v>0</v>
          </cell>
          <cell r="BF203">
            <v>111927259.360403</v>
          </cell>
          <cell r="BG203">
            <v>111927259.360403</v>
          </cell>
          <cell r="BS203">
            <v>34217115.940989003</v>
          </cell>
          <cell r="BT203">
            <v>116317301.55315299</v>
          </cell>
          <cell r="CD203">
            <v>2.9360172615514699</v>
          </cell>
          <cell r="CE203">
            <v>2100.0914939475401</v>
          </cell>
          <cell r="CF203">
            <v>1890.0823445527799</v>
          </cell>
          <cell r="CG203">
            <v>0</v>
          </cell>
          <cell r="CI203">
            <v>1399.21917874314</v>
          </cell>
          <cell r="CJ203">
            <v>1259.2972608688201</v>
          </cell>
          <cell r="CK203">
            <v>43706.319270831103</v>
          </cell>
          <cell r="CL203">
            <v>43706.319270831103</v>
          </cell>
        </row>
        <row r="204">
          <cell r="V204">
            <v>108000000</v>
          </cell>
          <cell r="W204">
            <v>36000000</v>
          </cell>
          <cell r="X204">
            <v>36000000</v>
          </cell>
          <cell r="Y204">
            <v>0</v>
          </cell>
          <cell r="Z204">
            <v>0</v>
          </cell>
          <cell r="AB204">
            <v>36000000</v>
          </cell>
          <cell r="AG204">
            <v>22.200199554178599</v>
          </cell>
          <cell r="AH204">
            <v>1.0092541724647901E-2</v>
          </cell>
          <cell r="AN204">
            <v>22.2</v>
          </cell>
          <cell r="AZ204">
            <v>108000862.20046</v>
          </cell>
          <cell r="BB204">
            <v>1090.66310164929</v>
          </cell>
          <cell r="BC204">
            <v>3926387.16593744</v>
          </cell>
          <cell r="BE204">
            <v>0</v>
          </cell>
          <cell r="BF204">
            <v>111927249.366402</v>
          </cell>
          <cell r="BG204">
            <v>111927249.366402</v>
          </cell>
          <cell r="BS204">
            <v>34217113.732422702</v>
          </cell>
          <cell r="BT204">
            <v>116317291.61388101</v>
          </cell>
          <cell r="CD204">
            <v>2.9360172615514699</v>
          </cell>
          <cell r="CE204">
            <v>2100.0914939475401</v>
          </cell>
          <cell r="CF204">
            <v>1890.0823445527799</v>
          </cell>
          <cell r="CG204">
            <v>0</v>
          </cell>
          <cell r="CI204">
            <v>1399.21917874314</v>
          </cell>
          <cell r="CJ204">
            <v>1259.2972608688201</v>
          </cell>
          <cell r="CK204">
            <v>43706.315908244796</v>
          </cell>
          <cell r="CL204">
            <v>43706.315908244796</v>
          </cell>
        </row>
        <row r="205">
          <cell r="V205">
            <v>108000000</v>
          </cell>
          <cell r="W205">
            <v>36000000</v>
          </cell>
          <cell r="X205">
            <v>36000000</v>
          </cell>
          <cell r="Y205">
            <v>0</v>
          </cell>
          <cell r="Z205">
            <v>0</v>
          </cell>
          <cell r="AB205">
            <v>36000000</v>
          </cell>
          <cell r="AG205">
            <v>22.200198164795999</v>
          </cell>
          <cell r="AH205">
            <v>1.0092541724647901E-2</v>
          </cell>
          <cell r="AN205">
            <v>22.2</v>
          </cell>
          <cell r="AZ205">
            <v>108000852.090446</v>
          </cell>
          <cell r="BB205">
            <v>1090.66310164929</v>
          </cell>
          <cell r="BC205">
            <v>3926387.16593744</v>
          </cell>
          <cell r="BE205">
            <v>0</v>
          </cell>
          <cell r="BF205">
            <v>111927239.256386</v>
          </cell>
          <cell r="BG205">
            <v>111927239.256386</v>
          </cell>
          <cell r="BS205">
            <v>34217111.494115703</v>
          </cell>
          <cell r="BT205">
            <v>116317281.540767</v>
          </cell>
          <cell r="CD205">
            <v>2.9360172615514699</v>
          </cell>
          <cell r="CE205">
            <v>2100.0914939475401</v>
          </cell>
          <cell r="CF205">
            <v>1890.0823445527799</v>
          </cell>
          <cell r="CG205">
            <v>0</v>
          </cell>
          <cell r="CI205">
            <v>1399.21917874314</v>
          </cell>
          <cell r="CJ205">
            <v>1259.2972608688201</v>
          </cell>
          <cell r="CK205">
            <v>43706.312493591402</v>
          </cell>
          <cell r="CL205">
            <v>43706.312493591402</v>
          </cell>
        </row>
        <row r="206">
          <cell r="V206">
            <v>108000000</v>
          </cell>
          <cell r="W206">
            <v>36000000</v>
          </cell>
          <cell r="X206">
            <v>36000000</v>
          </cell>
          <cell r="Y206">
            <v>0</v>
          </cell>
          <cell r="Z206">
            <v>0</v>
          </cell>
          <cell r="AB206">
            <v>36000000</v>
          </cell>
          <cell r="AG206">
            <v>22.2001967719251</v>
          </cell>
          <cell r="AH206">
            <v>1.0092541724647901E-2</v>
          </cell>
          <cell r="AN206">
            <v>22.2</v>
          </cell>
          <cell r="AZ206">
            <v>108000841.941893</v>
          </cell>
          <cell r="BB206">
            <v>1090.66310164929</v>
          </cell>
          <cell r="BC206">
            <v>3926387.16593744</v>
          </cell>
          <cell r="BE206">
            <v>0</v>
          </cell>
          <cell r="BF206">
            <v>111927229.107832</v>
          </cell>
          <cell r="BG206">
            <v>111927229.107832</v>
          </cell>
          <cell r="BS206">
            <v>34217109.245145597</v>
          </cell>
          <cell r="BT206">
            <v>116317271.41966601</v>
          </cell>
          <cell r="CD206">
            <v>2.9360172615514699</v>
          </cell>
          <cell r="CE206">
            <v>2100.0914939475401</v>
          </cell>
          <cell r="CF206">
            <v>1890.0823445527799</v>
          </cell>
          <cell r="CG206">
            <v>0</v>
          </cell>
          <cell r="CI206">
            <v>1399.21917874314</v>
          </cell>
          <cell r="CJ206">
            <v>1259.2972608688201</v>
          </cell>
          <cell r="CK206">
            <v>43706.3090589891</v>
          </cell>
          <cell r="CL206">
            <v>43706.3090589891</v>
          </cell>
        </row>
        <row r="207">
          <cell r="V207">
            <v>108000000</v>
          </cell>
          <cell r="W207">
            <v>36000000</v>
          </cell>
          <cell r="X207">
            <v>36000000</v>
          </cell>
          <cell r="Y207">
            <v>0</v>
          </cell>
          <cell r="Z207">
            <v>0</v>
          </cell>
          <cell r="AB207">
            <v>36000000</v>
          </cell>
          <cell r="AG207">
            <v>22.2001953817839</v>
          </cell>
          <cell r="AH207">
            <v>1.0092541724647901E-2</v>
          </cell>
          <cell r="AN207">
            <v>22.2</v>
          </cell>
          <cell r="AZ207">
            <v>108000831.80427299</v>
          </cell>
          <cell r="BB207">
            <v>1090.66310164929</v>
          </cell>
          <cell r="BC207">
            <v>3926387.16593744</v>
          </cell>
          <cell r="BE207">
            <v>0</v>
          </cell>
          <cell r="BF207">
            <v>111927218.970211</v>
          </cell>
          <cell r="BG207">
            <v>111927218.970211</v>
          </cell>
          <cell r="BS207">
            <v>34217106.997036003</v>
          </cell>
          <cell r="BT207">
            <v>116317261.30243701</v>
          </cell>
          <cell r="CD207">
            <v>2.9360172615514699</v>
          </cell>
          <cell r="CE207">
            <v>2100.0914939475401</v>
          </cell>
          <cell r="CF207">
            <v>1890.0823445527799</v>
          </cell>
          <cell r="CG207">
            <v>0</v>
          </cell>
          <cell r="CI207">
            <v>1399.21917874314</v>
          </cell>
          <cell r="CJ207">
            <v>1259.2972608688201</v>
          </cell>
          <cell r="CK207">
            <v>43706.3056231507</v>
          </cell>
          <cell r="CL207">
            <v>43706.3056231507</v>
          </cell>
        </row>
        <row r="208">
          <cell r="V208">
            <v>108000000</v>
          </cell>
          <cell r="W208">
            <v>36000000</v>
          </cell>
          <cell r="X208">
            <v>36000000</v>
          </cell>
          <cell r="Y208">
            <v>0</v>
          </cell>
          <cell r="Z208">
            <v>0</v>
          </cell>
          <cell r="AB208">
            <v>36000000</v>
          </cell>
          <cell r="AG208">
            <v>22.2001939979573</v>
          </cell>
          <cell r="AH208">
            <v>1.0092541724647901E-2</v>
          </cell>
          <cell r="AN208">
            <v>22.2</v>
          </cell>
          <cell r="AZ208">
            <v>108000821.70548099</v>
          </cell>
          <cell r="BB208">
            <v>1090.66310164929</v>
          </cell>
          <cell r="BC208">
            <v>3926387.16593744</v>
          </cell>
          <cell r="BE208">
            <v>0</v>
          </cell>
          <cell r="BF208">
            <v>111927208.87142</v>
          </cell>
          <cell r="BG208">
            <v>111927208.87142</v>
          </cell>
          <cell r="BS208">
            <v>34217104.756638102</v>
          </cell>
          <cell r="BT208">
            <v>116317251.219914</v>
          </cell>
          <cell r="CD208">
            <v>2.9360172615514699</v>
          </cell>
          <cell r="CE208">
            <v>2100.0914939475401</v>
          </cell>
          <cell r="CF208">
            <v>1890.0823445527799</v>
          </cell>
          <cell r="CG208">
            <v>0</v>
          </cell>
          <cell r="CI208">
            <v>1399.21917874314</v>
          </cell>
          <cell r="CJ208">
            <v>1259.2972608688201</v>
          </cell>
          <cell r="CK208">
            <v>43706.302197732701</v>
          </cell>
          <cell r="CL208">
            <v>43706.302197732701</v>
          </cell>
        </row>
        <row r="209">
          <cell r="V209">
            <v>108000000</v>
          </cell>
          <cell r="W209">
            <v>36000000</v>
          </cell>
          <cell r="X209">
            <v>36000000</v>
          </cell>
          <cell r="Y209">
            <v>0</v>
          </cell>
          <cell r="Z209">
            <v>0</v>
          </cell>
          <cell r="AB209">
            <v>36000000</v>
          </cell>
          <cell r="AG209">
            <v>22.200192622749299</v>
          </cell>
          <cell r="AH209">
            <v>1.0092541724647901E-2</v>
          </cell>
          <cell r="AN209">
            <v>22.2</v>
          </cell>
          <cell r="AZ209">
            <v>108000811.667437</v>
          </cell>
          <cell r="BB209">
            <v>1090.66310164929</v>
          </cell>
          <cell r="BC209">
            <v>3926387.16593744</v>
          </cell>
          <cell r="BE209">
            <v>0</v>
          </cell>
          <cell r="BF209">
            <v>111927198.833378</v>
          </cell>
          <cell r="BG209">
            <v>111927198.833378</v>
          </cell>
          <cell r="BS209">
            <v>34217102.529235303</v>
          </cell>
          <cell r="BT209">
            <v>116317241.19587301</v>
          </cell>
          <cell r="CD209">
            <v>2.9360172615514699</v>
          </cell>
          <cell r="CE209">
            <v>2100.0914939475401</v>
          </cell>
          <cell r="CF209">
            <v>1890.0823445527799</v>
          </cell>
          <cell r="CG209">
            <v>0</v>
          </cell>
          <cell r="CI209">
            <v>1399.21917874314</v>
          </cell>
          <cell r="CJ209">
            <v>1259.2972608688201</v>
          </cell>
          <cell r="CK209">
            <v>43706.298791196001</v>
          </cell>
          <cell r="CL209">
            <v>43706.298791196001</v>
          </cell>
        </row>
        <row r="210">
          <cell r="V210">
            <v>108000000</v>
          </cell>
          <cell r="W210">
            <v>36000000</v>
          </cell>
          <cell r="X210">
            <v>36000000</v>
          </cell>
          <cell r="Y210">
            <v>0</v>
          </cell>
          <cell r="Z210">
            <v>0</v>
          </cell>
          <cell r="AB210">
            <v>36000000</v>
          </cell>
          <cell r="AG210">
            <v>22.200191258400199</v>
          </cell>
          <cell r="AH210">
            <v>1.0092541724647901E-2</v>
          </cell>
          <cell r="AN210">
            <v>22.2</v>
          </cell>
          <cell r="AZ210">
            <v>108000801.705116</v>
          </cell>
          <cell r="BB210">
            <v>1090.66310164929</v>
          </cell>
          <cell r="BC210">
            <v>3926387.16593744</v>
          </cell>
          <cell r="BE210">
            <v>0</v>
          </cell>
          <cell r="BF210">
            <v>111927188.87105501</v>
          </cell>
          <cell r="BG210">
            <v>111927188.87105501</v>
          </cell>
          <cell r="BS210">
            <v>34217100.317974098</v>
          </cell>
          <cell r="BT210">
            <v>116317231.24447501</v>
          </cell>
          <cell r="CD210">
            <v>2.9360172615514699</v>
          </cell>
          <cell r="CE210">
            <v>2100.0914939475401</v>
          </cell>
          <cell r="CF210">
            <v>1890.0823445527799</v>
          </cell>
          <cell r="CG210">
            <v>0</v>
          </cell>
          <cell r="CI210">
            <v>1399.21917874314</v>
          </cell>
          <cell r="CJ210">
            <v>1259.2972608688201</v>
          </cell>
          <cell r="CK210">
            <v>43706.295408386301</v>
          </cell>
          <cell r="CL210">
            <v>43706.295408386301</v>
          </cell>
        </row>
        <row r="211">
          <cell r="V211">
            <v>108000000</v>
          </cell>
          <cell r="W211">
            <v>36000000</v>
          </cell>
          <cell r="X211">
            <v>36000000</v>
          </cell>
          <cell r="Y211">
            <v>0</v>
          </cell>
          <cell r="Z211">
            <v>0</v>
          </cell>
          <cell r="AB211">
            <v>36000000</v>
          </cell>
          <cell r="AG211">
            <v>22.200189905780402</v>
          </cell>
          <cell r="AH211">
            <v>1.0092541724647901E-2</v>
          </cell>
          <cell r="AN211">
            <v>22.2</v>
          </cell>
          <cell r="AZ211">
            <v>108000791.82489499</v>
          </cell>
          <cell r="BB211">
            <v>1090.66310164929</v>
          </cell>
          <cell r="BC211">
            <v>3926387.16593744</v>
          </cell>
          <cell r="BE211">
            <v>0</v>
          </cell>
          <cell r="BF211">
            <v>111927178.990832</v>
          </cell>
          <cell r="BG211">
            <v>111927178.990832</v>
          </cell>
          <cell r="BS211">
            <v>34217098.124698497</v>
          </cell>
          <cell r="BT211">
            <v>116317221.374019</v>
          </cell>
          <cell r="CD211">
            <v>2.9360172615514699</v>
          </cell>
          <cell r="CE211">
            <v>2100.0914939475401</v>
          </cell>
          <cell r="CF211">
            <v>1890.0823445527799</v>
          </cell>
          <cell r="CG211">
            <v>0</v>
          </cell>
          <cell r="CI211">
            <v>1399.21917874314</v>
          </cell>
          <cell r="CJ211">
            <v>1259.2972608688201</v>
          </cell>
          <cell r="CK211">
            <v>43706.2920528131</v>
          </cell>
          <cell r="CL211">
            <v>43706.2920528131</v>
          </cell>
        </row>
        <row r="212">
          <cell r="V212">
            <v>108000000</v>
          </cell>
          <cell r="W212">
            <v>36000000</v>
          </cell>
          <cell r="X212">
            <v>36000000</v>
          </cell>
          <cell r="Y212">
            <v>0</v>
          </cell>
          <cell r="Z212">
            <v>0</v>
          </cell>
          <cell r="AB212">
            <v>36000000</v>
          </cell>
          <cell r="AG212">
            <v>22.200188565586199</v>
          </cell>
          <cell r="AH212">
            <v>1.0092541724647901E-2</v>
          </cell>
          <cell r="AN212">
            <v>22.2</v>
          </cell>
          <cell r="AZ212">
            <v>108000782.03617001</v>
          </cell>
          <cell r="BB212">
            <v>1090.66310164929</v>
          </cell>
          <cell r="BC212">
            <v>3926387.16593744</v>
          </cell>
          <cell r="BE212">
            <v>0</v>
          </cell>
          <cell r="BF212">
            <v>111927169.20211001</v>
          </cell>
          <cell r="BG212">
            <v>111927169.20211001</v>
          </cell>
          <cell r="BS212">
            <v>34217095.951638699</v>
          </cell>
          <cell r="BT212">
            <v>116317211.59454</v>
          </cell>
          <cell r="CD212">
            <v>2.9360172615514699</v>
          </cell>
          <cell r="CE212">
            <v>2100.0914939475401</v>
          </cell>
          <cell r="CF212">
            <v>1890.0823445527799</v>
          </cell>
          <cell r="CG212">
            <v>0</v>
          </cell>
          <cell r="CI212">
            <v>1399.21917874314</v>
          </cell>
          <cell r="CJ212">
            <v>1259.2972608688201</v>
          </cell>
          <cell r="CK212">
            <v>43706.288727777901</v>
          </cell>
          <cell r="CL212">
            <v>43706.288727777901</v>
          </cell>
        </row>
        <row r="213">
          <cell r="V213">
            <v>108000000</v>
          </cell>
          <cell r="W213">
            <v>36000000</v>
          </cell>
          <cell r="X213">
            <v>36000000</v>
          </cell>
          <cell r="Y213">
            <v>0</v>
          </cell>
          <cell r="Z213">
            <v>0</v>
          </cell>
          <cell r="AB213">
            <v>36000000</v>
          </cell>
          <cell r="AG213">
            <v>22.200187238960002</v>
          </cell>
          <cell r="AH213">
            <v>1.0092541724647901E-2</v>
          </cell>
          <cell r="AN213">
            <v>22.2</v>
          </cell>
          <cell r="AZ213">
            <v>108000772.344411</v>
          </cell>
          <cell r="BB213">
            <v>1090.66310164929</v>
          </cell>
          <cell r="BC213">
            <v>3926387.16593744</v>
          </cell>
          <cell r="BE213">
            <v>0</v>
          </cell>
          <cell r="BF213">
            <v>111927159.510351</v>
          </cell>
          <cell r="BG213">
            <v>111927159.510351</v>
          </cell>
          <cell r="BS213">
            <v>34217093.799682401</v>
          </cell>
          <cell r="BT213">
            <v>116317201.910034</v>
          </cell>
          <cell r="CD213">
            <v>2.9360172615514699</v>
          </cell>
          <cell r="CE213">
            <v>2100.0914939475401</v>
          </cell>
          <cell r="CF213">
            <v>1890.0823445527799</v>
          </cell>
          <cell r="CG213">
            <v>0</v>
          </cell>
          <cell r="CI213">
            <v>1399.21917874314</v>
          </cell>
          <cell r="CJ213">
            <v>1259.2972608688201</v>
          </cell>
          <cell r="CK213">
            <v>43706.285434496203</v>
          </cell>
          <cell r="CL213">
            <v>43706.285434496203</v>
          </cell>
        </row>
        <row r="214">
          <cell r="V214">
            <v>108000000</v>
          </cell>
          <cell r="W214">
            <v>36000000</v>
          </cell>
          <cell r="X214">
            <v>36000000</v>
          </cell>
          <cell r="Y214">
            <v>0</v>
          </cell>
          <cell r="Z214">
            <v>0</v>
          </cell>
          <cell r="AB214">
            <v>36000000</v>
          </cell>
          <cell r="AG214">
            <v>22.200185925948599</v>
          </cell>
          <cell r="AH214">
            <v>1.0092541724647901E-2</v>
          </cell>
          <cell r="AN214">
            <v>22.2</v>
          </cell>
          <cell r="AZ214">
            <v>108000762.749736</v>
          </cell>
          <cell r="BB214">
            <v>1090.66310164929</v>
          </cell>
          <cell r="BC214">
            <v>3926387.16593744</v>
          </cell>
          <cell r="BE214">
            <v>0</v>
          </cell>
          <cell r="BF214">
            <v>111927149.915674</v>
          </cell>
          <cell r="BG214">
            <v>111927149.915674</v>
          </cell>
          <cell r="BS214">
            <v>34217091.669242598</v>
          </cell>
          <cell r="BT214">
            <v>116317192.32235999</v>
          </cell>
          <cell r="CD214">
            <v>2.9360172615514699</v>
          </cell>
          <cell r="CE214">
            <v>2100.0914939475401</v>
          </cell>
          <cell r="CF214">
            <v>1890.0823445527799</v>
          </cell>
          <cell r="CG214">
            <v>0</v>
          </cell>
          <cell r="CI214">
            <v>1399.21917874314</v>
          </cell>
          <cell r="CJ214">
            <v>1259.2972608688201</v>
          </cell>
          <cell r="CK214">
            <v>43706.282174181397</v>
          </cell>
          <cell r="CL214">
            <v>43706.282174181397</v>
          </cell>
        </row>
        <row r="215">
          <cell r="V215">
            <v>108000000</v>
          </cell>
          <cell r="W215">
            <v>36000000</v>
          </cell>
          <cell r="X215">
            <v>36000000</v>
          </cell>
          <cell r="Y215">
            <v>0</v>
          </cell>
          <cell r="Z215">
            <v>0</v>
          </cell>
          <cell r="AB215">
            <v>36000000</v>
          </cell>
          <cell r="AG215">
            <v>22.200184626694799</v>
          </cell>
          <cell r="AH215">
            <v>1.0092541724647901E-2</v>
          </cell>
          <cell r="AN215">
            <v>22.2</v>
          </cell>
          <cell r="AZ215">
            <v>108000753.257312</v>
          </cell>
          <cell r="BB215">
            <v>1090.66310164929</v>
          </cell>
          <cell r="BC215">
            <v>3926387.16593744</v>
          </cell>
          <cell r="BE215">
            <v>0</v>
          </cell>
          <cell r="BF215">
            <v>111927140.423252</v>
          </cell>
          <cell r="BG215">
            <v>111927140.423252</v>
          </cell>
          <cell r="BS215">
            <v>34217089.561542504</v>
          </cell>
          <cell r="BT215">
            <v>116317182.83702201</v>
          </cell>
          <cell r="CD215">
            <v>2.9360172615514699</v>
          </cell>
          <cell r="CE215">
            <v>2100.0914939475401</v>
          </cell>
          <cell r="CF215">
            <v>1890.0823445527799</v>
          </cell>
          <cell r="CG215">
            <v>0</v>
          </cell>
          <cell r="CI215">
            <v>1399.21917874314</v>
          </cell>
          <cell r="CJ215">
            <v>1259.2972608688201</v>
          </cell>
          <cell r="CK215">
            <v>43706.278948474901</v>
          </cell>
          <cell r="CL215">
            <v>43706.278948474901</v>
          </cell>
        </row>
        <row r="216">
          <cell r="V216">
            <v>108000000</v>
          </cell>
          <cell r="W216">
            <v>36000000</v>
          </cell>
          <cell r="X216">
            <v>36000000</v>
          </cell>
          <cell r="Y216">
            <v>0</v>
          </cell>
          <cell r="Z216">
            <v>0</v>
          </cell>
          <cell r="AB216">
            <v>36000000</v>
          </cell>
          <cell r="AG216">
            <v>22.200183341951501</v>
          </cell>
          <cell r="AH216">
            <v>1.0092541724647901E-2</v>
          </cell>
          <cell r="AN216">
            <v>22.2</v>
          </cell>
          <cell r="AZ216">
            <v>108000743.869269</v>
          </cell>
          <cell r="BB216">
            <v>1090.66310164929</v>
          </cell>
          <cell r="BC216">
            <v>3926387.16593744</v>
          </cell>
          <cell r="BE216">
            <v>0</v>
          </cell>
          <cell r="BF216">
            <v>111927131.035206</v>
          </cell>
          <cell r="BG216">
            <v>111927131.035206</v>
          </cell>
          <cell r="BS216">
            <v>34217087.476679102</v>
          </cell>
          <cell r="BT216">
            <v>116317173.454457</v>
          </cell>
          <cell r="CD216">
            <v>2.9360172615514699</v>
          </cell>
          <cell r="CE216">
            <v>2100.0914939475401</v>
          </cell>
          <cell r="CF216">
            <v>1890.0823445527799</v>
          </cell>
          <cell r="CG216">
            <v>0</v>
          </cell>
          <cell r="CI216">
            <v>1399.21917874314</v>
          </cell>
          <cell r="CJ216">
            <v>1259.2972608688201</v>
          </cell>
          <cell r="CK216">
            <v>43706.275757327399</v>
          </cell>
          <cell r="CL216">
            <v>43706.275757327399</v>
          </cell>
        </row>
        <row r="217">
          <cell r="V217">
            <v>108000000</v>
          </cell>
          <cell r="W217">
            <v>36000000</v>
          </cell>
          <cell r="X217">
            <v>36000000</v>
          </cell>
          <cell r="Y217">
            <v>0</v>
          </cell>
          <cell r="Z217">
            <v>0</v>
          </cell>
          <cell r="AB217">
            <v>36000000</v>
          </cell>
          <cell r="AG217">
            <v>22.2001820714564</v>
          </cell>
          <cell r="AH217">
            <v>1.0092541724647901E-2</v>
          </cell>
          <cell r="AN217">
            <v>22.2</v>
          </cell>
          <cell r="AZ217">
            <v>108000734.58340301</v>
          </cell>
          <cell r="BB217">
            <v>1090.66310164929</v>
          </cell>
          <cell r="BC217">
            <v>3926387.16593744</v>
          </cell>
          <cell r="BE217">
            <v>0</v>
          </cell>
          <cell r="BF217">
            <v>111927121.74934199</v>
          </cell>
          <cell r="BG217">
            <v>111927121.74934199</v>
          </cell>
          <cell r="BS217">
            <v>34217085.414542101</v>
          </cell>
          <cell r="BT217">
            <v>116317164.17416801</v>
          </cell>
          <cell r="CD217">
            <v>2.9360172615514699</v>
          </cell>
          <cell r="CE217">
            <v>2100.0914939475401</v>
          </cell>
          <cell r="CF217">
            <v>1890.0823445527799</v>
          </cell>
          <cell r="CG217">
            <v>0</v>
          </cell>
          <cell r="CI217">
            <v>1399.21917874314</v>
          </cell>
          <cell r="CJ217">
            <v>1259.2972608688201</v>
          </cell>
          <cell r="CK217">
            <v>43706.272601120399</v>
          </cell>
          <cell r="CL217">
            <v>43706.272601120399</v>
          </cell>
        </row>
        <row r="218">
          <cell r="V218">
            <v>108000000</v>
          </cell>
          <cell r="W218">
            <v>36000000</v>
          </cell>
          <cell r="X218">
            <v>36000000</v>
          </cell>
          <cell r="Y218">
            <v>0</v>
          </cell>
          <cell r="Z218">
            <v>0</v>
          </cell>
          <cell r="AB218">
            <v>36000000</v>
          </cell>
          <cell r="AG218">
            <v>22.200180815152901</v>
          </cell>
          <cell r="AH218">
            <v>1.0092541724647901E-2</v>
          </cell>
          <cell r="AN218">
            <v>22.2</v>
          </cell>
          <cell r="AZ218">
            <v>108000725.403308</v>
          </cell>
          <cell r="BB218">
            <v>1090.66310164929</v>
          </cell>
          <cell r="BC218">
            <v>3926387.16593744</v>
          </cell>
          <cell r="BE218">
            <v>0</v>
          </cell>
          <cell r="BF218">
            <v>111927112.56924701</v>
          </cell>
          <cell r="BG218">
            <v>111927112.56924701</v>
          </cell>
          <cell r="BS218">
            <v>34217083.375973001</v>
          </cell>
          <cell r="BT218">
            <v>116317154.999943</v>
          </cell>
          <cell r="CD218">
            <v>2.9360172615514699</v>
          </cell>
          <cell r="CE218">
            <v>2100.0914939475401</v>
          </cell>
          <cell r="CF218">
            <v>1890.0823445527799</v>
          </cell>
          <cell r="CG218">
            <v>0</v>
          </cell>
          <cell r="CI218">
            <v>1399.21917874314</v>
          </cell>
          <cell r="CJ218">
            <v>1259.2972608688201</v>
          </cell>
          <cell r="CK218">
            <v>43706.269480865201</v>
          </cell>
          <cell r="CL218">
            <v>43706.269480865201</v>
          </cell>
        </row>
        <row r="219">
          <cell r="V219">
            <v>108000000</v>
          </cell>
          <cell r="W219">
            <v>36000000</v>
          </cell>
          <cell r="X219">
            <v>36000000</v>
          </cell>
          <cell r="Y219">
            <v>0</v>
          </cell>
          <cell r="Z219">
            <v>0</v>
          </cell>
          <cell r="AB219">
            <v>36000000</v>
          </cell>
          <cell r="AG219">
            <v>22.200179573622901</v>
          </cell>
          <cell r="AH219">
            <v>1.0092541724647901E-2</v>
          </cell>
          <cell r="AN219">
            <v>22.2</v>
          </cell>
          <cell r="AZ219">
            <v>108000716.32980201</v>
          </cell>
          <cell r="BB219">
            <v>1090.66310164929</v>
          </cell>
          <cell r="BC219">
            <v>3926387.16593744</v>
          </cell>
          <cell r="BE219">
            <v>0</v>
          </cell>
          <cell r="BF219">
            <v>111927103.495744</v>
          </cell>
          <cell r="BG219">
            <v>111927103.495744</v>
          </cell>
          <cell r="BS219">
            <v>34217081.360773899</v>
          </cell>
          <cell r="BT219">
            <v>116317145.93089101</v>
          </cell>
          <cell r="CD219">
            <v>2.9360172615514699</v>
          </cell>
          <cell r="CE219">
            <v>2100.0914939475401</v>
          </cell>
          <cell r="CF219">
            <v>1890.0823445527799</v>
          </cell>
          <cell r="CG219">
            <v>0</v>
          </cell>
          <cell r="CI219">
            <v>1399.21917874314</v>
          </cell>
          <cell r="CJ219">
            <v>1259.2972608688201</v>
          </cell>
          <cell r="CK219">
            <v>43706.266396050101</v>
          </cell>
          <cell r="CL219">
            <v>43706.266396050101</v>
          </cell>
        </row>
        <row r="220">
          <cell r="V220">
            <v>108000000</v>
          </cell>
          <cell r="W220">
            <v>36000000</v>
          </cell>
          <cell r="X220">
            <v>36000000</v>
          </cell>
          <cell r="Y220">
            <v>0</v>
          </cell>
          <cell r="Z220">
            <v>0</v>
          </cell>
          <cell r="AB220">
            <v>36000000</v>
          </cell>
          <cell r="AG220">
            <v>22.200178346443298</v>
          </cell>
          <cell r="AH220">
            <v>1.0092541724647901E-2</v>
          </cell>
          <cell r="AN220">
            <v>22.2</v>
          </cell>
          <cell r="AZ220">
            <v>108000707.359488</v>
          </cell>
          <cell r="BB220">
            <v>1090.66310164929</v>
          </cell>
          <cell r="BC220">
            <v>3926387.16593744</v>
          </cell>
          <cell r="BE220">
            <v>0</v>
          </cell>
          <cell r="BF220">
            <v>111927094.525429</v>
          </cell>
          <cell r="BG220">
            <v>111927094.525429</v>
          </cell>
          <cell r="BS220">
            <v>34217079.368565097</v>
          </cell>
          <cell r="BT220">
            <v>116317136.965303</v>
          </cell>
          <cell r="CD220">
            <v>2.9360172615514699</v>
          </cell>
          <cell r="CE220">
            <v>2100.0914939475401</v>
          </cell>
          <cell r="CF220">
            <v>1890.0823445527799</v>
          </cell>
          <cell r="CG220">
            <v>0</v>
          </cell>
          <cell r="CI220">
            <v>1399.21917874314</v>
          </cell>
          <cell r="CJ220">
            <v>1259.2972608688201</v>
          </cell>
          <cell r="CK220">
            <v>43706.263346643398</v>
          </cell>
          <cell r="CL220">
            <v>43706.263346643398</v>
          </cell>
        </row>
        <row r="221">
          <cell r="V221">
            <v>108000000</v>
          </cell>
          <cell r="W221">
            <v>36000000</v>
          </cell>
          <cell r="X221">
            <v>36000000</v>
          </cell>
          <cell r="Y221">
            <v>0</v>
          </cell>
          <cell r="Z221">
            <v>0</v>
          </cell>
          <cell r="AB221">
            <v>36000000</v>
          </cell>
          <cell r="AG221">
            <v>22.200177133461999</v>
          </cell>
          <cell r="AH221">
            <v>1.0092541724647901E-2</v>
          </cell>
          <cell r="AN221">
            <v>22.2</v>
          </cell>
          <cell r="AZ221">
            <v>108000698.495139</v>
          </cell>
          <cell r="BB221">
            <v>1090.66310164929</v>
          </cell>
          <cell r="BC221">
            <v>3926387.16593744</v>
          </cell>
          <cell r="BE221">
            <v>0</v>
          </cell>
          <cell r="BF221">
            <v>111927085.66108</v>
          </cell>
          <cell r="BG221">
            <v>111927085.66108</v>
          </cell>
          <cell r="BS221">
            <v>34217077.399990402</v>
          </cell>
          <cell r="BT221">
            <v>116317128.106075</v>
          </cell>
          <cell r="CD221">
            <v>2.9360172615514699</v>
          </cell>
          <cell r="CE221">
            <v>2100.0914939475401</v>
          </cell>
          <cell r="CF221">
            <v>1890.0823445527799</v>
          </cell>
          <cell r="CG221">
            <v>0</v>
          </cell>
          <cell r="CI221">
            <v>1399.21917874314</v>
          </cell>
          <cell r="CJ221">
            <v>1259.2972608688201</v>
          </cell>
          <cell r="CK221">
            <v>43706.260333327402</v>
          </cell>
          <cell r="CL221">
            <v>43706.260333327402</v>
          </cell>
        </row>
        <row r="222">
          <cell r="V222">
            <v>108000000</v>
          </cell>
          <cell r="W222">
            <v>36000000</v>
          </cell>
          <cell r="X222">
            <v>36000000</v>
          </cell>
          <cell r="Y222">
            <v>0</v>
          </cell>
          <cell r="Z222">
            <v>0</v>
          </cell>
          <cell r="AB222">
            <v>36000000</v>
          </cell>
          <cell r="AG222">
            <v>22.200175935169501</v>
          </cell>
          <cell r="AH222">
            <v>1.0092541724647901E-2</v>
          </cell>
          <cell r="AN222">
            <v>22.2</v>
          </cell>
          <cell r="AZ222">
            <v>108000689.736908</v>
          </cell>
          <cell r="BB222">
            <v>1090.66310164929</v>
          </cell>
          <cell r="BC222">
            <v>3926387.16593744</v>
          </cell>
          <cell r="BE222">
            <v>0</v>
          </cell>
          <cell r="BF222">
            <v>111927076.90284599</v>
          </cell>
          <cell r="BG222">
            <v>111927076.90284599</v>
          </cell>
          <cell r="BS222">
            <v>34217075.454703398</v>
          </cell>
          <cell r="BT222">
            <v>116317119.351651</v>
          </cell>
          <cell r="CD222">
            <v>2.9360172615514699</v>
          </cell>
          <cell r="CE222">
            <v>2100.0914939475401</v>
          </cell>
          <cell r="CF222">
            <v>1890.0823445527799</v>
          </cell>
          <cell r="CG222">
            <v>0</v>
          </cell>
          <cell r="CI222">
            <v>1399.21917874314</v>
          </cell>
          <cell r="CJ222">
            <v>1259.2972608688201</v>
          </cell>
          <cell r="CK222">
            <v>43706.257355362701</v>
          </cell>
          <cell r="CL222">
            <v>43706.257355362701</v>
          </cell>
        </row>
        <row r="223">
          <cell r="V223">
            <v>108000000</v>
          </cell>
          <cell r="W223">
            <v>36000000</v>
          </cell>
          <cell r="X223">
            <v>36000000</v>
          </cell>
          <cell r="Y223">
            <v>0</v>
          </cell>
          <cell r="Z223">
            <v>0</v>
          </cell>
          <cell r="AB223">
            <v>36000000</v>
          </cell>
          <cell r="AG223">
            <v>22.2001747510798</v>
          </cell>
          <cell r="AH223">
            <v>1.0092541724647901E-2</v>
          </cell>
          <cell r="AN223">
            <v>22.2</v>
          </cell>
          <cell r="AZ223">
            <v>108000681.08092999</v>
          </cell>
          <cell r="BB223">
            <v>1090.66310164929</v>
          </cell>
          <cell r="BC223">
            <v>3926387.16593744</v>
          </cell>
          <cell r="BE223">
            <v>0</v>
          </cell>
          <cell r="BF223">
            <v>111927068.24687099</v>
          </cell>
          <cell r="BG223">
            <v>111927068.24687099</v>
          </cell>
          <cell r="BS223">
            <v>34217073.532216802</v>
          </cell>
          <cell r="BT223">
            <v>116317110.699836</v>
          </cell>
          <cell r="CD223">
            <v>2.9360172615514699</v>
          </cell>
          <cell r="CE223">
            <v>2100.0914939475401</v>
          </cell>
          <cell r="CF223">
            <v>1890.0823445527799</v>
          </cell>
          <cell r="CG223">
            <v>0</v>
          </cell>
          <cell r="CI223">
            <v>1399.21917874314</v>
          </cell>
          <cell r="CJ223">
            <v>1259.2972608688201</v>
          </cell>
          <cell r="CK223">
            <v>43706.254412539201</v>
          </cell>
          <cell r="CL223">
            <v>43706.254412539201</v>
          </cell>
        </row>
        <row r="224">
          <cell r="V224">
            <v>108000000</v>
          </cell>
          <cell r="W224">
            <v>36000000</v>
          </cell>
          <cell r="X224">
            <v>36000000</v>
          </cell>
          <cell r="Y224">
            <v>0</v>
          </cell>
          <cell r="Z224">
            <v>0</v>
          </cell>
          <cell r="AB224">
            <v>36000000</v>
          </cell>
          <cell r="AG224">
            <v>22.200173580992299</v>
          </cell>
          <cell r="AH224">
            <v>1.0092541724647901E-2</v>
          </cell>
          <cell r="AN224">
            <v>22.2</v>
          </cell>
          <cell r="AZ224">
            <v>108000672.52954</v>
          </cell>
          <cell r="BB224">
            <v>1090.66310164929</v>
          </cell>
          <cell r="BC224">
            <v>3926387.16593744</v>
          </cell>
          <cell r="BE224">
            <v>0</v>
          </cell>
          <cell r="BF224">
            <v>111927059.69547901</v>
          </cell>
          <cell r="BG224">
            <v>111927059.69547901</v>
          </cell>
          <cell r="BS224">
            <v>34217071.633067697</v>
          </cell>
          <cell r="BT224">
            <v>116317102.153047</v>
          </cell>
          <cell r="CD224">
            <v>2.9360172615514699</v>
          </cell>
          <cell r="CE224">
            <v>2100.0914939475401</v>
          </cell>
          <cell r="CF224">
            <v>1890.0823445527799</v>
          </cell>
          <cell r="CG224">
            <v>0</v>
          </cell>
          <cell r="CI224">
            <v>1399.21917874314</v>
          </cell>
          <cell r="CJ224">
            <v>1259.2972608688201</v>
          </cell>
          <cell r="CK224">
            <v>43706.251505373599</v>
          </cell>
          <cell r="CL224">
            <v>43706.251505373599</v>
          </cell>
        </row>
        <row r="225">
          <cell r="V225">
            <v>108000000</v>
          </cell>
          <cell r="W225">
            <v>36000000</v>
          </cell>
          <cell r="X225">
            <v>36000000</v>
          </cell>
          <cell r="Y225">
            <v>0</v>
          </cell>
          <cell r="Z225">
            <v>0</v>
          </cell>
          <cell r="AB225">
            <v>36000000</v>
          </cell>
          <cell r="AG225">
            <v>22.200172425348001</v>
          </cell>
          <cell r="AH225">
            <v>1.0092541724647901E-2</v>
          </cell>
          <cell r="AN225">
            <v>22.2</v>
          </cell>
          <cell r="AZ225">
            <v>108000664.08253799</v>
          </cell>
          <cell r="BB225">
            <v>1090.66310164929</v>
          </cell>
          <cell r="BC225">
            <v>3926387.16593744</v>
          </cell>
          <cell r="BE225">
            <v>0</v>
          </cell>
          <cell r="BF225">
            <v>111927051.248477</v>
          </cell>
          <cell r="BG225">
            <v>111927051.248477</v>
          </cell>
          <cell r="BS225">
            <v>34217069.756838001</v>
          </cell>
          <cell r="BT225">
            <v>116317093.70940401</v>
          </cell>
          <cell r="CD225">
            <v>2.9360172615514699</v>
          </cell>
          <cell r="CE225">
            <v>2100.0914939475401</v>
          </cell>
          <cell r="CF225">
            <v>1890.0823445527799</v>
          </cell>
          <cell r="CG225">
            <v>0</v>
          </cell>
          <cell r="CI225">
            <v>1399.21917874314</v>
          </cell>
          <cell r="CJ225">
            <v>1259.2972608688201</v>
          </cell>
          <cell r="CK225">
            <v>43706.248633017902</v>
          </cell>
          <cell r="CL225">
            <v>43706.248633017902</v>
          </cell>
        </row>
        <row r="226">
          <cell r="V226">
            <v>108000000</v>
          </cell>
          <cell r="W226">
            <v>36000000</v>
          </cell>
          <cell r="X226">
            <v>36000000</v>
          </cell>
          <cell r="Y226">
            <v>0</v>
          </cell>
          <cell r="Z226">
            <v>0</v>
          </cell>
          <cell r="AB226">
            <v>36000000</v>
          </cell>
          <cell r="AG226">
            <v>22.200171283631398</v>
          </cell>
          <cell r="AH226">
            <v>1.0092541724647901E-2</v>
          </cell>
          <cell r="AN226">
            <v>22.2</v>
          </cell>
          <cell r="AZ226">
            <v>108000655.735921</v>
          </cell>
          <cell r="BB226">
            <v>1090.66310164929</v>
          </cell>
          <cell r="BC226">
            <v>3926387.16593744</v>
          </cell>
          <cell r="BE226">
            <v>0</v>
          </cell>
          <cell r="BF226">
            <v>111927042.90185501</v>
          </cell>
          <cell r="BG226">
            <v>111927042.90185501</v>
          </cell>
          <cell r="BS226">
            <v>34217067.903000697</v>
          </cell>
          <cell r="BT226">
            <v>116317085.366533</v>
          </cell>
          <cell r="CD226">
            <v>2.9360172615514699</v>
          </cell>
          <cell r="CE226">
            <v>2100.0914939475401</v>
          </cell>
          <cell r="CF226">
            <v>1890.0823445527799</v>
          </cell>
          <cell r="CG226">
            <v>0</v>
          </cell>
          <cell r="CI226">
            <v>1399.21917874314</v>
          </cell>
          <cell r="CJ226">
            <v>1259.2972608688201</v>
          </cell>
          <cell r="CK226">
            <v>43706.245795187599</v>
          </cell>
          <cell r="CL226">
            <v>43706.245795187599</v>
          </cell>
        </row>
        <row r="227">
          <cell r="V227">
            <v>108000000</v>
          </cell>
          <cell r="W227">
            <v>36000000</v>
          </cell>
          <cell r="X227">
            <v>36000000</v>
          </cell>
          <cell r="Y227">
            <v>0</v>
          </cell>
          <cell r="Z227">
            <v>0</v>
          </cell>
          <cell r="AB227">
            <v>36000000</v>
          </cell>
          <cell r="AG227">
            <v>22.2001701556112</v>
          </cell>
          <cell r="AH227">
            <v>1.0092541724647901E-2</v>
          </cell>
          <cell r="AN227">
            <v>22.2</v>
          </cell>
          <cell r="AZ227">
            <v>108000647.49162599</v>
          </cell>
          <cell r="BB227">
            <v>1090.66310164929</v>
          </cell>
          <cell r="BC227">
            <v>3926387.16593744</v>
          </cell>
          <cell r="BE227">
            <v>0</v>
          </cell>
          <cell r="BF227">
            <v>111927034.657562</v>
          </cell>
          <cell r="BG227">
            <v>111927034.657562</v>
          </cell>
          <cell r="BS227">
            <v>34217066.072005302</v>
          </cell>
          <cell r="BT227">
            <v>116317077.126459</v>
          </cell>
          <cell r="CD227">
            <v>2.9360172615514699</v>
          </cell>
          <cell r="CE227">
            <v>2100.0914939475401</v>
          </cell>
          <cell r="CF227">
            <v>1890.0823445527799</v>
          </cell>
          <cell r="CG227">
            <v>0</v>
          </cell>
          <cell r="CI227">
            <v>1399.21917874314</v>
          </cell>
          <cell r="CJ227">
            <v>1259.2972608688201</v>
          </cell>
          <cell r="CK227">
            <v>43706.242992273001</v>
          </cell>
          <cell r="CL227">
            <v>43706.242992273001</v>
          </cell>
        </row>
        <row r="228">
          <cell r="V228">
            <v>108000000</v>
          </cell>
          <cell r="W228">
            <v>36000000</v>
          </cell>
          <cell r="X228">
            <v>36000000</v>
          </cell>
          <cell r="Y228">
            <v>0</v>
          </cell>
          <cell r="Z228">
            <v>0</v>
          </cell>
          <cell r="AB228">
            <v>36000000</v>
          </cell>
          <cell r="AG228">
            <v>22.200169041687399</v>
          </cell>
          <cell r="AH228">
            <v>1.0092541724647901E-2</v>
          </cell>
          <cell r="AN228">
            <v>22.2</v>
          </cell>
          <cell r="AZ228">
            <v>108000639.349298</v>
          </cell>
          <cell r="BB228">
            <v>1090.66310164929</v>
          </cell>
          <cell r="BC228">
            <v>3926387.16593744</v>
          </cell>
          <cell r="BE228">
            <v>0</v>
          </cell>
          <cell r="BF228">
            <v>111927026.515239</v>
          </cell>
          <cell r="BG228">
            <v>111927026.515239</v>
          </cell>
          <cell r="BS228">
            <v>34217064.263406202</v>
          </cell>
          <cell r="BT228">
            <v>116317068.987175</v>
          </cell>
          <cell r="CD228">
            <v>2.9360172615514699</v>
          </cell>
          <cell r="CE228">
            <v>2100.0914939475401</v>
          </cell>
          <cell r="CF228">
            <v>1890.0823445527799</v>
          </cell>
          <cell r="CG228">
            <v>0</v>
          </cell>
          <cell r="CI228">
            <v>1399.21917874314</v>
          </cell>
          <cell r="CJ228">
            <v>1259.2972608688201</v>
          </cell>
          <cell r="CK228">
            <v>43706.240223384397</v>
          </cell>
          <cell r="CL228">
            <v>43706.240223384397</v>
          </cell>
        </row>
        <row r="229">
          <cell r="V229">
            <v>108000000</v>
          </cell>
          <cell r="W229">
            <v>36000000</v>
          </cell>
          <cell r="X229">
            <v>36000000</v>
          </cell>
          <cell r="Y229">
            <v>0</v>
          </cell>
          <cell r="Z229">
            <v>0</v>
          </cell>
          <cell r="AB229">
            <v>36000000</v>
          </cell>
          <cell r="AG229">
            <v>22.200167941325599</v>
          </cell>
          <cell r="AH229">
            <v>1.0092541724647901E-2</v>
          </cell>
          <cell r="AN229">
            <v>22.2</v>
          </cell>
          <cell r="AZ229">
            <v>108000631.304737</v>
          </cell>
          <cell r="BB229">
            <v>1090.66310164929</v>
          </cell>
          <cell r="BC229">
            <v>3926387.16593744</v>
          </cell>
          <cell r="BE229">
            <v>0</v>
          </cell>
          <cell r="BF229">
            <v>111927018.47067299</v>
          </cell>
          <cell r="BG229">
            <v>111927018.47067299</v>
          </cell>
          <cell r="BS229">
            <v>34217062.4766225</v>
          </cell>
          <cell r="BT229">
            <v>116317060.946069</v>
          </cell>
          <cell r="CD229">
            <v>2.9360172615514699</v>
          </cell>
          <cell r="CE229">
            <v>2100.0914939475401</v>
          </cell>
          <cell r="CF229">
            <v>1890.0823445527799</v>
          </cell>
          <cell r="CG229">
            <v>0</v>
          </cell>
          <cell r="CI229">
            <v>1399.21917874314</v>
          </cell>
          <cell r="CJ229">
            <v>1259.2972608688201</v>
          </cell>
          <cell r="CK229">
            <v>43706.237488146398</v>
          </cell>
          <cell r="CL229">
            <v>43706.237488146398</v>
          </cell>
        </row>
        <row r="230">
          <cell r="V230">
            <v>108000000</v>
          </cell>
          <cell r="W230">
            <v>36000000</v>
          </cell>
          <cell r="X230">
            <v>36000000</v>
          </cell>
          <cell r="Y230">
            <v>0</v>
          </cell>
          <cell r="Z230">
            <v>0</v>
          </cell>
          <cell r="AB230">
            <v>36000000</v>
          </cell>
          <cell r="AG230">
            <v>22.200166854289201</v>
          </cell>
          <cell r="AH230">
            <v>1.0092541724647901E-2</v>
          </cell>
          <cell r="AN230">
            <v>22.2</v>
          </cell>
          <cell r="AZ230">
            <v>108000623.359791</v>
          </cell>
          <cell r="BB230">
            <v>1090.66310164929</v>
          </cell>
          <cell r="BC230">
            <v>3926387.16593744</v>
          </cell>
          <cell r="BE230">
            <v>0</v>
          </cell>
          <cell r="BF230">
            <v>111927010.525727</v>
          </cell>
          <cell r="BG230">
            <v>111927010.525727</v>
          </cell>
          <cell r="BS230">
            <v>34217060.712078899</v>
          </cell>
          <cell r="BT230">
            <v>116317053.00504901</v>
          </cell>
          <cell r="CD230">
            <v>2.9360172615514699</v>
          </cell>
          <cell r="CE230">
            <v>2100.0914939475401</v>
          </cell>
          <cell r="CF230">
            <v>1890.0823445527799</v>
          </cell>
          <cell r="CG230">
            <v>0</v>
          </cell>
          <cell r="CI230">
            <v>1399.21917874314</v>
          </cell>
          <cell r="CJ230">
            <v>1259.2972608688201</v>
          </cell>
          <cell r="CK230">
            <v>43706.234786906702</v>
          </cell>
          <cell r="CL230">
            <v>43706.234786906702</v>
          </cell>
        </row>
        <row r="231">
          <cell r="V231">
            <v>108000000</v>
          </cell>
          <cell r="W231">
            <v>36000000</v>
          </cell>
          <cell r="X231">
            <v>36000000</v>
          </cell>
          <cell r="Y231">
            <v>0</v>
          </cell>
          <cell r="Z231">
            <v>0</v>
          </cell>
          <cell r="AB231">
            <v>36000000</v>
          </cell>
          <cell r="AG231">
            <v>22.200165780943099</v>
          </cell>
          <cell r="AH231">
            <v>1.0092541724647901E-2</v>
          </cell>
          <cell r="AN231">
            <v>22.2</v>
          </cell>
          <cell r="AZ231">
            <v>108000615.513868</v>
          </cell>
          <cell r="BB231">
            <v>1090.66310164929</v>
          </cell>
          <cell r="BC231">
            <v>3926387.16593744</v>
          </cell>
          <cell r="BE231">
            <v>0</v>
          </cell>
          <cell r="BF231">
            <v>111927002.67980701</v>
          </cell>
          <cell r="BG231">
            <v>111927002.67980701</v>
          </cell>
          <cell r="BS231">
            <v>34217058.969290502</v>
          </cell>
          <cell r="BT231">
            <v>116317045.161936</v>
          </cell>
          <cell r="CD231">
            <v>2.9360172615514699</v>
          </cell>
          <cell r="CE231">
            <v>2100.0914939475401</v>
          </cell>
          <cell r="CF231">
            <v>1890.0823445527799</v>
          </cell>
          <cell r="CG231">
            <v>0</v>
          </cell>
          <cell r="CI231">
            <v>1399.21917874314</v>
          </cell>
          <cell r="CJ231">
            <v>1259.2972608688201</v>
          </cell>
          <cell r="CK231">
            <v>43706.232118730397</v>
          </cell>
          <cell r="CL231">
            <v>43706.232118730397</v>
          </cell>
        </row>
        <row r="232">
          <cell r="V232">
            <v>108000000</v>
          </cell>
          <cell r="W232">
            <v>36000000</v>
          </cell>
          <cell r="X232">
            <v>36000000</v>
          </cell>
          <cell r="Y232">
            <v>0</v>
          </cell>
          <cell r="Z232">
            <v>0</v>
          </cell>
          <cell r="AB232">
            <v>36000000</v>
          </cell>
          <cell r="AG232">
            <v>22.200164720779199</v>
          </cell>
          <cell r="AH232">
            <v>1.0092541724647901E-2</v>
          </cell>
          <cell r="AN232">
            <v>22.2</v>
          </cell>
          <cell r="AZ232">
            <v>108000607.762968</v>
          </cell>
          <cell r="BB232">
            <v>1090.66310164929</v>
          </cell>
          <cell r="BC232">
            <v>3926387.16593744</v>
          </cell>
          <cell r="BE232">
            <v>0</v>
          </cell>
          <cell r="BF232">
            <v>111926994.92890701</v>
          </cell>
          <cell r="BG232">
            <v>111926994.92890701</v>
          </cell>
          <cell r="BS232">
            <v>34217057.2477035</v>
          </cell>
          <cell r="BT232">
            <v>116317037.41423599</v>
          </cell>
          <cell r="CD232">
            <v>2.9360172615514699</v>
          </cell>
          <cell r="CE232">
            <v>2100.0914939475401</v>
          </cell>
          <cell r="CF232">
            <v>1890.0823445527799</v>
          </cell>
          <cell r="CG232">
            <v>0</v>
          </cell>
          <cell r="CI232">
            <v>1399.21917874314</v>
          </cell>
          <cell r="CJ232">
            <v>1259.2972608688201</v>
          </cell>
          <cell r="CK232">
            <v>43706.2294832525</v>
          </cell>
          <cell r="CL232">
            <v>43706.2294832525</v>
          </cell>
        </row>
        <row r="233">
          <cell r="V233">
            <v>108000000</v>
          </cell>
          <cell r="W233">
            <v>36000000</v>
          </cell>
          <cell r="X233">
            <v>36000000</v>
          </cell>
          <cell r="Y233">
            <v>0</v>
          </cell>
          <cell r="Z233">
            <v>0</v>
          </cell>
          <cell r="AB233">
            <v>36000000</v>
          </cell>
          <cell r="AG233">
            <v>22.2001636735685</v>
          </cell>
          <cell r="AH233">
            <v>1.0092541724647901E-2</v>
          </cell>
          <cell r="AN233">
            <v>22.2</v>
          </cell>
          <cell r="AZ233">
            <v>108000600.108886</v>
          </cell>
          <cell r="BB233">
            <v>1090.66310164929</v>
          </cell>
          <cell r="BC233">
            <v>3926387.16593744</v>
          </cell>
          <cell r="BE233">
            <v>0</v>
          </cell>
          <cell r="BF233">
            <v>111926987.274829</v>
          </cell>
          <cell r="BG233">
            <v>111926987.274829</v>
          </cell>
          <cell r="BS233">
            <v>34217055.547731601</v>
          </cell>
          <cell r="BT233">
            <v>116317029.76381101</v>
          </cell>
          <cell r="CD233">
            <v>2.9360172615514699</v>
          </cell>
          <cell r="CE233">
            <v>2100.0914939475401</v>
          </cell>
          <cell r="CF233">
            <v>1890.0823445527799</v>
          </cell>
          <cell r="CG233">
            <v>0</v>
          </cell>
          <cell r="CI233">
            <v>1399.21917874314</v>
          </cell>
          <cell r="CJ233">
            <v>1259.2972608688201</v>
          </cell>
          <cell r="CK233">
            <v>43706.226880817398</v>
          </cell>
          <cell r="CL233">
            <v>43706.226880817398</v>
          </cell>
        </row>
        <row r="234">
          <cell r="V234">
            <v>108000000</v>
          </cell>
          <cell r="W234">
            <v>36000000</v>
          </cell>
          <cell r="X234">
            <v>36000000</v>
          </cell>
          <cell r="Y234">
            <v>0</v>
          </cell>
          <cell r="Z234">
            <v>0</v>
          </cell>
          <cell r="AB234">
            <v>36000000</v>
          </cell>
          <cell r="AG234">
            <v>22.200162639648099</v>
          </cell>
          <cell r="AH234">
            <v>1.0092541724647901E-2</v>
          </cell>
          <cell r="AN234">
            <v>22.2</v>
          </cell>
          <cell r="AZ234">
            <v>108000592.55100501</v>
          </cell>
          <cell r="BB234">
            <v>1090.66310164929</v>
          </cell>
          <cell r="BC234">
            <v>3926387.16593744</v>
          </cell>
          <cell r="BE234">
            <v>0</v>
          </cell>
          <cell r="BF234">
            <v>111926979.716948</v>
          </cell>
          <cell r="BG234">
            <v>111926979.716948</v>
          </cell>
          <cell r="BS234">
            <v>34217053.868898802</v>
          </cell>
          <cell r="BT234">
            <v>116317022.208519</v>
          </cell>
          <cell r="CD234">
            <v>2.9360172615514699</v>
          </cell>
          <cell r="CE234">
            <v>2100.0914939475401</v>
          </cell>
          <cell r="CF234">
            <v>1890.0823445527799</v>
          </cell>
          <cell r="CG234">
            <v>0</v>
          </cell>
          <cell r="CI234">
            <v>1399.21917874314</v>
          </cell>
          <cell r="CJ234">
            <v>1259.2972608688201</v>
          </cell>
          <cell r="CK234">
            <v>43706.224310514699</v>
          </cell>
          <cell r="CL234">
            <v>43706.224310514699</v>
          </cell>
        </row>
        <row r="235">
          <cell r="V235">
            <v>108000000</v>
          </cell>
          <cell r="W235">
            <v>36000000</v>
          </cell>
          <cell r="X235">
            <v>36000000</v>
          </cell>
          <cell r="Y235">
            <v>0</v>
          </cell>
          <cell r="Z235">
            <v>0</v>
          </cell>
          <cell r="AB235">
            <v>36000000</v>
          </cell>
          <cell r="AG235">
            <v>22.200161618494601</v>
          </cell>
          <cell r="AH235">
            <v>1.0092541724647901E-2</v>
          </cell>
          <cell r="AN235">
            <v>22.2</v>
          </cell>
          <cell r="AZ235">
            <v>108000585.085189</v>
          </cell>
          <cell r="BB235">
            <v>1090.66310164929</v>
          </cell>
          <cell r="BC235">
            <v>3926387.16593744</v>
          </cell>
          <cell r="BE235">
            <v>0</v>
          </cell>
          <cell r="BF235">
            <v>111926972.25112601</v>
          </cell>
          <cell r="BG235">
            <v>111926972.25112601</v>
          </cell>
          <cell r="BS235">
            <v>34217052.210614502</v>
          </cell>
          <cell r="BT235">
            <v>116317014.745702</v>
          </cell>
          <cell r="CD235">
            <v>2.9360172615514699</v>
          </cell>
          <cell r="CE235">
            <v>2100.0914939475401</v>
          </cell>
          <cell r="CF235">
            <v>1890.0823445527799</v>
          </cell>
          <cell r="CG235">
            <v>0</v>
          </cell>
          <cell r="CI235">
            <v>1399.21917874314</v>
          </cell>
          <cell r="CJ235">
            <v>1259.2972608688201</v>
          </cell>
          <cell r="CK235">
            <v>43706.221771916302</v>
          </cell>
          <cell r="CL235">
            <v>43706.221771916302</v>
          </cell>
        </row>
        <row r="236">
          <cell r="V236">
            <v>108000000</v>
          </cell>
          <cell r="W236">
            <v>36000000</v>
          </cell>
          <cell r="X236">
            <v>36000000</v>
          </cell>
          <cell r="Y236">
            <v>0</v>
          </cell>
          <cell r="Z236">
            <v>0</v>
          </cell>
          <cell r="AB236">
            <v>36000000</v>
          </cell>
          <cell r="AG236">
            <v>22.200160609869499</v>
          </cell>
          <cell r="AH236">
            <v>1.0092541724647901E-2</v>
          </cell>
          <cell r="AN236">
            <v>22.2</v>
          </cell>
          <cell r="AZ236">
            <v>108000577.713062</v>
          </cell>
          <cell r="BB236">
            <v>1090.66310164929</v>
          </cell>
          <cell r="BC236">
            <v>3926387.16593744</v>
          </cell>
          <cell r="BE236">
            <v>0</v>
          </cell>
          <cell r="BF236">
            <v>111926964.879002</v>
          </cell>
          <cell r="BG236">
            <v>111926964.879002</v>
          </cell>
          <cell r="BS236">
            <v>34217050.573251903</v>
          </cell>
          <cell r="BT236">
            <v>116317007.37704</v>
          </cell>
          <cell r="CD236">
            <v>2.9360172615514699</v>
          </cell>
          <cell r="CE236">
            <v>2100.0914939475401</v>
          </cell>
          <cell r="CF236">
            <v>1890.0823445527799</v>
          </cell>
          <cell r="CG236">
            <v>0</v>
          </cell>
          <cell r="CI236">
            <v>1399.21917874314</v>
          </cell>
          <cell r="CJ236">
            <v>1259.2972608688201</v>
          </cell>
          <cell r="CK236">
            <v>43706.219265306303</v>
          </cell>
          <cell r="CL236">
            <v>43706.219265306303</v>
          </cell>
        </row>
        <row r="237">
          <cell r="V237">
            <v>108000000</v>
          </cell>
          <cell r="W237">
            <v>36000000</v>
          </cell>
          <cell r="X237">
            <v>36000000</v>
          </cell>
          <cell r="Y237">
            <v>0</v>
          </cell>
          <cell r="Z237">
            <v>0</v>
          </cell>
          <cell r="AB237">
            <v>36000000</v>
          </cell>
          <cell r="AG237">
            <v>22.2001596140936</v>
          </cell>
          <cell r="AH237">
            <v>1.0092541724647901E-2</v>
          </cell>
          <cell r="AN237">
            <v>22.2</v>
          </cell>
          <cell r="AZ237">
            <v>108000570.433906</v>
          </cell>
          <cell r="BB237">
            <v>1090.66310164929</v>
          </cell>
          <cell r="BC237">
            <v>3926387.16593744</v>
          </cell>
          <cell r="BE237">
            <v>0</v>
          </cell>
          <cell r="BF237">
            <v>111926957.599841</v>
          </cell>
          <cell r="BG237">
            <v>111926957.599841</v>
          </cell>
          <cell r="BS237">
            <v>34217048.956318296</v>
          </cell>
          <cell r="BT237">
            <v>116317000.100315</v>
          </cell>
          <cell r="CD237">
            <v>2.9360172615514699</v>
          </cell>
          <cell r="CE237">
            <v>2100.0914939475401</v>
          </cell>
          <cell r="CF237">
            <v>1890.0823445527799</v>
          </cell>
          <cell r="CG237">
            <v>0</v>
          </cell>
          <cell r="CI237">
            <v>1399.21917874314</v>
          </cell>
          <cell r="CJ237">
            <v>1259.2972608688201</v>
          </cell>
          <cell r="CK237">
            <v>43706.216789753998</v>
          </cell>
          <cell r="CL237">
            <v>43706.216789753998</v>
          </cell>
        </row>
        <row r="238">
          <cell r="V238">
            <v>108000000</v>
          </cell>
          <cell r="W238">
            <v>36000000</v>
          </cell>
          <cell r="X238">
            <v>36000000</v>
          </cell>
          <cell r="Y238">
            <v>0</v>
          </cell>
          <cell r="Z238">
            <v>0</v>
          </cell>
          <cell r="AB238">
            <v>36000000</v>
          </cell>
          <cell r="AG238">
            <v>22.2001586306726</v>
          </cell>
          <cell r="AH238">
            <v>1.0092541724647901E-2</v>
          </cell>
          <cell r="AN238">
            <v>22.2</v>
          </cell>
          <cell r="AZ238">
            <v>108000563.243854</v>
          </cell>
          <cell r="BB238">
            <v>1090.66310164929</v>
          </cell>
          <cell r="BC238">
            <v>3926387.16593744</v>
          </cell>
          <cell r="BE238">
            <v>0</v>
          </cell>
          <cell r="BF238">
            <v>111926950.409797</v>
          </cell>
          <cell r="BG238">
            <v>111926950.409797</v>
          </cell>
          <cell r="BS238">
            <v>34217047.359273702</v>
          </cell>
          <cell r="BT238">
            <v>116316992.91309699</v>
          </cell>
          <cell r="CD238">
            <v>2.9360172615514699</v>
          </cell>
          <cell r="CE238">
            <v>2100.0914939475401</v>
          </cell>
          <cell r="CF238">
            <v>1890.0823445527799</v>
          </cell>
          <cell r="CG238">
            <v>0</v>
          </cell>
          <cell r="CI238">
            <v>1399.21917874314</v>
          </cell>
          <cell r="CJ238">
            <v>1259.2972608688201</v>
          </cell>
          <cell r="CK238">
            <v>43706.214344881097</v>
          </cell>
          <cell r="CL238">
            <v>43706.214344881097</v>
          </cell>
        </row>
        <row r="239">
          <cell r="V239">
            <v>108000000</v>
          </cell>
          <cell r="W239">
            <v>36000000</v>
          </cell>
          <cell r="X239">
            <v>36000000</v>
          </cell>
          <cell r="Y239">
            <v>0</v>
          </cell>
          <cell r="Z239">
            <v>0</v>
          </cell>
          <cell r="AB239">
            <v>36000000</v>
          </cell>
          <cell r="AG239">
            <v>22.2001576593563</v>
          </cell>
          <cell r="AH239">
            <v>1.0092541724647901E-2</v>
          </cell>
          <cell r="AN239">
            <v>22.2</v>
          </cell>
          <cell r="AZ239">
            <v>108000556.144357</v>
          </cell>
          <cell r="BB239">
            <v>1090.66310164929</v>
          </cell>
          <cell r="BC239">
            <v>3926387.16593744</v>
          </cell>
          <cell r="BE239">
            <v>0</v>
          </cell>
          <cell r="BF239">
            <v>111926943.310298</v>
          </cell>
          <cell r="BG239">
            <v>111926943.310298</v>
          </cell>
          <cell r="BS239">
            <v>34217045.782452002</v>
          </cell>
          <cell r="BT239">
            <v>116316985.816889</v>
          </cell>
          <cell r="CD239">
            <v>2.9360172615514699</v>
          </cell>
          <cell r="CE239">
            <v>2100.0914939475401</v>
          </cell>
          <cell r="CF239">
            <v>1890.0823445527799</v>
          </cell>
          <cell r="CG239">
            <v>0</v>
          </cell>
          <cell r="CI239">
            <v>1399.21917874314</v>
          </cell>
          <cell r="CJ239">
            <v>1259.2972608688201</v>
          </cell>
          <cell r="CK239">
            <v>43706.211930937003</v>
          </cell>
          <cell r="CL239">
            <v>43706.211930937003</v>
          </cell>
        </row>
        <row r="240">
          <cell r="V240">
            <v>108000000</v>
          </cell>
          <cell r="W240">
            <v>36000000</v>
          </cell>
          <cell r="X240">
            <v>36000000</v>
          </cell>
          <cell r="Y240">
            <v>0</v>
          </cell>
          <cell r="Z240">
            <v>0</v>
          </cell>
          <cell r="AB240">
            <v>36000000</v>
          </cell>
          <cell r="AG240">
            <v>22.200156700448002</v>
          </cell>
          <cell r="AH240">
            <v>1.0092541724647901E-2</v>
          </cell>
          <cell r="AN240">
            <v>22.2</v>
          </cell>
          <cell r="AZ240">
            <v>108000549.13464899</v>
          </cell>
          <cell r="BB240">
            <v>1090.66310164929</v>
          </cell>
          <cell r="BC240">
            <v>3926387.16593744</v>
          </cell>
          <cell r="BE240">
            <v>0</v>
          </cell>
          <cell r="BF240">
            <v>111926936.300589</v>
          </cell>
          <cell r="BG240">
            <v>111926936.300589</v>
          </cell>
          <cell r="BS240">
            <v>34217044.225363702</v>
          </cell>
          <cell r="BT240">
            <v>116316978.809487</v>
          </cell>
          <cell r="CD240">
            <v>2.9360172615514699</v>
          </cell>
          <cell r="CE240">
            <v>2100.0914939475401</v>
          </cell>
          <cell r="CF240">
            <v>1890.0823445527799</v>
          </cell>
          <cell r="CG240">
            <v>0</v>
          </cell>
          <cell r="CI240">
            <v>1399.21917874314</v>
          </cell>
          <cell r="CJ240">
            <v>1259.2972608688201</v>
          </cell>
          <cell r="CK240">
            <v>43706.209546994804</v>
          </cell>
          <cell r="CL240">
            <v>43706.209546994804</v>
          </cell>
        </row>
        <row r="241">
          <cell r="V241">
            <v>108000000</v>
          </cell>
          <cell r="W241">
            <v>36000000</v>
          </cell>
          <cell r="X241">
            <v>36000000</v>
          </cell>
          <cell r="Y241">
            <v>0</v>
          </cell>
          <cell r="Z241">
            <v>0</v>
          </cell>
          <cell r="AB241">
            <v>36000000</v>
          </cell>
          <cell r="AG241">
            <v>22.200155753461999</v>
          </cell>
          <cell r="AH241">
            <v>1.0092541724647901E-2</v>
          </cell>
          <cell r="AN241">
            <v>22.2</v>
          </cell>
          <cell r="AZ241">
            <v>108000542.21094</v>
          </cell>
          <cell r="BB241">
            <v>1090.66310164929</v>
          </cell>
          <cell r="BC241">
            <v>3926387.16593744</v>
          </cell>
          <cell r="BE241">
            <v>0</v>
          </cell>
          <cell r="BF241">
            <v>111926929.37687901</v>
          </cell>
          <cell r="BG241">
            <v>111926929.37687901</v>
          </cell>
          <cell r="BS241">
            <v>34217042.687470399</v>
          </cell>
          <cell r="BT241">
            <v>116316971.888469</v>
          </cell>
          <cell r="CD241">
            <v>2.9360172615514699</v>
          </cell>
          <cell r="CE241">
            <v>2100.0914939475401</v>
          </cell>
          <cell r="CF241">
            <v>1890.0823445527799</v>
          </cell>
          <cell r="CG241">
            <v>0</v>
          </cell>
          <cell r="CI241">
            <v>1399.21917874314</v>
          </cell>
          <cell r="CJ241">
            <v>1259.2972608688201</v>
          </cell>
          <cell r="CK241">
            <v>43706.207192665897</v>
          </cell>
          <cell r="CL241">
            <v>43706.207192665897</v>
          </cell>
        </row>
        <row r="242">
          <cell r="V242">
            <v>144000000</v>
          </cell>
          <cell r="W242">
            <v>36000000</v>
          </cell>
          <cell r="X242">
            <v>36000000</v>
          </cell>
          <cell r="Y242">
            <v>36000000</v>
          </cell>
          <cell r="Z242">
            <v>0</v>
          </cell>
          <cell r="AB242">
            <v>36000000</v>
          </cell>
          <cell r="AG242">
            <v>22.200347555655402</v>
          </cell>
          <cell r="AH242">
            <v>1.0116296113223899E-2</v>
          </cell>
          <cell r="AN242">
            <v>22.2</v>
          </cell>
          <cell r="AZ242">
            <v>143438341.47458801</v>
          </cell>
          <cell r="BB242">
            <v>1090.66310164929</v>
          </cell>
          <cell r="BC242">
            <v>3926387.16593744</v>
          </cell>
          <cell r="BE242">
            <v>0</v>
          </cell>
          <cell r="BF242">
            <v>147364728.64052501</v>
          </cell>
          <cell r="BG242">
            <v>147918026.092141</v>
          </cell>
          <cell r="BS242">
            <v>40570038.788611703</v>
          </cell>
          <cell r="BT242">
            <v>146136163.81519401</v>
          </cell>
          <cell r="CD242">
            <v>2.9360172615514699</v>
          </cell>
          <cell r="CE242">
            <v>2100.0914939475401</v>
          </cell>
          <cell r="CF242">
            <v>1890.0823445527799</v>
          </cell>
          <cell r="CG242">
            <v>0</v>
          </cell>
          <cell r="CI242">
            <v>1399.21917874314</v>
          </cell>
          <cell r="CJ242">
            <v>1259.2972608688201</v>
          </cell>
          <cell r="CK242">
            <v>51913.378550439098</v>
          </cell>
          <cell r="CL242">
            <v>51913.378550439098</v>
          </cell>
        </row>
        <row r="243">
          <cell r="V243">
            <v>144000000</v>
          </cell>
          <cell r="W243">
            <v>36000000</v>
          </cell>
          <cell r="X243">
            <v>36000000</v>
          </cell>
          <cell r="Y243">
            <v>36000000</v>
          </cell>
          <cell r="Z243">
            <v>0</v>
          </cell>
          <cell r="AB243">
            <v>36000000</v>
          </cell>
          <cell r="AG243">
            <v>22.2000926588045</v>
          </cell>
          <cell r="AH243">
            <v>1.0144956315486999E-2</v>
          </cell>
          <cell r="AN243">
            <v>22.2</v>
          </cell>
          <cell r="AZ243">
            <v>143631681.90779099</v>
          </cell>
          <cell r="BB243">
            <v>1090.66310164929</v>
          </cell>
          <cell r="BC243">
            <v>3926387.16593744</v>
          </cell>
          <cell r="BE243">
            <v>0</v>
          </cell>
          <cell r="BF243">
            <v>147558069.073728</v>
          </cell>
          <cell r="BG243">
            <v>147926557.98017201</v>
          </cell>
          <cell r="BS243">
            <v>41738891.715516299</v>
          </cell>
          <cell r="BT243">
            <v>151814590.653712</v>
          </cell>
          <cell r="CD243">
            <v>2.9360172615514699</v>
          </cell>
          <cell r="CE243">
            <v>2100.0914939475401</v>
          </cell>
          <cell r="CF243">
            <v>1890.0823445527799</v>
          </cell>
          <cell r="CG243">
            <v>0</v>
          </cell>
          <cell r="CI243">
            <v>1399.21917874314</v>
          </cell>
          <cell r="CJ243">
            <v>1259.2972608688201</v>
          </cell>
          <cell r="CK243">
            <v>55619.2506413023</v>
          </cell>
          <cell r="CL243">
            <v>55619.2506413023</v>
          </cell>
        </row>
        <row r="244">
          <cell r="V244">
            <v>144000000</v>
          </cell>
          <cell r="W244">
            <v>36000000</v>
          </cell>
          <cell r="X244">
            <v>36000000</v>
          </cell>
          <cell r="Y244">
            <v>36000000</v>
          </cell>
          <cell r="Z244">
            <v>0</v>
          </cell>
          <cell r="AB244">
            <v>36000000</v>
          </cell>
          <cell r="AG244">
            <v>22.200164415966</v>
          </cell>
          <cell r="AH244">
            <v>1.0163681719188401E-2</v>
          </cell>
          <cell r="AN244">
            <v>22.2</v>
          </cell>
          <cell r="AZ244">
            <v>143756069.44872901</v>
          </cell>
          <cell r="BB244">
            <v>1090.66310164929</v>
          </cell>
          <cell r="BC244">
            <v>3926387.16593744</v>
          </cell>
          <cell r="BE244">
            <v>0</v>
          </cell>
          <cell r="BF244">
            <v>147682456.614667</v>
          </cell>
          <cell r="BG244">
            <v>147921275.188436</v>
          </cell>
          <cell r="BS244">
            <v>41768123.0149922</v>
          </cell>
          <cell r="BT244">
            <v>151959622.66910499</v>
          </cell>
          <cell r="CD244">
            <v>2.9360172615514699</v>
          </cell>
          <cell r="CE244">
            <v>2100.0914939475401</v>
          </cell>
          <cell r="CF244">
            <v>1890.0823445527799</v>
          </cell>
          <cell r="CG244">
            <v>0</v>
          </cell>
          <cell r="CI244">
            <v>1399.21917874314</v>
          </cell>
          <cell r="CJ244">
            <v>1259.2972608688201</v>
          </cell>
          <cell r="CK244">
            <v>55698.565754307398</v>
          </cell>
          <cell r="CL244">
            <v>55698.565754307398</v>
          </cell>
        </row>
        <row r="245">
          <cell r="V245">
            <v>144000000</v>
          </cell>
          <cell r="W245">
            <v>36000000</v>
          </cell>
          <cell r="X245">
            <v>36000000</v>
          </cell>
          <cell r="Y245">
            <v>36000000</v>
          </cell>
          <cell r="Z245">
            <v>0</v>
          </cell>
          <cell r="AB245">
            <v>36000000</v>
          </cell>
          <cell r="AG245">
            <v>22.200247906337299</v>
          </cell>
          <cell r="AH245">
            <v>1.01756577560489E-2</v>
          </cell>
          <cell r="AN245">
            <v>22.2</v>
          </cell>
          <cell r="AZ245">
            <v>143849014.71305099</v>
          </cell>
          <cell r="BB245">
            <v>1090.66310164929</v>
          </cell>
          <cell r="BC245">
            <v>3926387.16593744</v>
          </cell>
          <cell r="BE245">
            <v>0</v>
          </cell>
          <cell r="BF245">
            <v>147775401.878988</v>
          </cell>
          <cell r="BG245">
            <v>147926594.35948101</v>
          </cell>
          <cell r="BS245">
            <v>41787258.234111898</v>
          </cell>
          <cell r="BT245">
            <v>152054596.94339299</v>
          </cell>
          <cell r="CD245">
            <v>2.9360172615514699</v>
          </cell>
          <cell r="CE245">
            <v>2100.0914939475401</v>
          </cell>
          <cell r="CF245">
            <v>1890.0823445527799</v>
          </cell>
          <cell r="CG245">
            <v>0</v>
          </cell>
          <cell r="CI245">
            <v>1399.21917874314</v>
          </cell>
          <cell r="CJ245">
            <v>1259.2972608688201</v>
          </cell>
          <cell r="CK245">
            <v>55731.813217562099</v>
          </cell>
          <cell r="CL245">
            <v>55731.813217562099</v>
          </cell>
        </row>
        <row r="246">
          <cell r="V246">
            <v>144000000</v>
          </cell>
          <cell r="W246">
            <v>36000000</v>
          </cell>
          <cell r="X246">
            <v>36000000</v>
          </cell>
          <cell r="Y246">
            <v>36000000</v>
          </cell>
          <cell r="Z246">
            <v>0</v>
          </cell>
          <cell r="AB246">
            <v>36000000</v>
          </cell>
          <cell r="AG246">
            <v>22.200559954253801</v>
          </cell>
          <cell r="AH246">
            <v>1.01832085327651E-2</v>
          </cell>
          <cell r="AN246">
            <v>22.2</v>
          </cell>
          <cell r="AZ246">
            <v>143898646.45997801</v>
          </cell>
          <cell r="BB246">
            <v>1090.66310164929</v>
          </cell>
          <cell r="BC246">
            <v>3926387.16593744</v>
          </cell>
          <cell r="BE246">
            <v>0</v>
          </cell>
          <cell r="BF246">
            <v>147825033.625916</v>
          </cell>
          <cell r="BG246">
            <v>147920961.29080001</v>
          </cell>
          <cell r="BS246">
            <v>41798737.785440199</v>
          </cell>
          <cell r="BT246">
            <v>152111585.93998501</v>
          </cell>
          <cell r="CD246">
            <v>2.9360172615514699</v>
          </cell>
          <cell r="CE246">
            <v>2100.0914939475401</v>
          </cell>
          <cell r="CF246">
            <v>1890.0823445527799</v>
          </cell>
          <cell r="CG246">
            <v>0</v>
          </cell>
          <cell r="CI246">
            <v>1399.21917874314</v>
          </cell>
          <cell r="CJ246">
            <v>1259.2972608688201</v>
          </cell>
          <cell r="CK246">
            <v>55753.229649885499</v>
          </cell>
          <cell r="CL246">
            <v>55753.229649885499</v>
          </cell>
        </row>
        <row r="247">
          <cell r="V247">
            <v>144000000</v>
          </cell>
          <cell r="W247">
            <v>36000000</v>
          </cell>
          <cell r="X247">
            <v>36000000</v>
          </cell>
          <cell r="Y247">
            <v>36000000</v>
          </cell>
          <cell r="Z247">
            <v>0</v>
          </cell>
          <cell r="AB247">
            <v>36000000</v>
          </cell>
          <cell r="AG247">
            <v>22.200128640951601</v>
          </cell>
          <cell r="AH247">
            <v>1.01878676684353E-2</v>
          </cell>
          <cell r="AN247">
            <v>22.2</v>
          </cell>
          <cell r="AZ247">
            <v>143945577.94158</v>
          </cell>
          <cell r="BB247">
            <v>1090.66310164929</v>
          </cell>
          <cell r="BC247">
            <v>3926387.16593744</v>
          </cell>
          <cell r="BE247">
            <v>0</v>
          </cell>
          <cell r="BF247">
            <v>147871965.107517</v>
          </cell>
          <cell r="BG247">
            <v>147929306.536603</v>
          </cell>
          <cell r="BS247">
            <v>41808551.422301397</v>
          </cell>
          <cell r="BT247">
            <v>152160312.49394199</v>
          </cell>
          <cell r="CD247">
            <v>2.9360172615514699</v>
          </cell>
          <cell r="CE247">
            <v>2100.0914939475401</v>
          </cell>
          <cell r="CF247">
            <v>1890.0823445527799</v>
          </cell>
          <cell r="CG247">
            <v>0</v>
          </cell>
          <cell r="CI247">
            <v>1399.21917874314</v>
          </cell>
          <cell r="CJ247">
            <v>1259.2972608688201</v>
          </cell>
          <cell r="CK247">
            <v>55769.699147076601</v>
          </cell>
          <cell r="CL247">
            <v>55769.699147076601</v>
          </cell>
        </row>
        <row r="248">
          <cell r="V248">
            <v>144000000</v>
          </cell>
          <cell r="W248">
            <v>36000000</v>
          </cell>
          <cell r="X248">
            <v>36000000</v>
          </cell>
          <cell r="Y248">
            <v>36000000</v>
          </cell>
          <cell r="Z248">
            <v>0</v>
          </cell>
          <cell r="AB248">
            <v>36000000</v>
          </cell>
          <cell r="AG248">
            <v>22.199935896076099</v>
          </cell>
          <cell r="AH248">
            <v>1.01913214247569E-2</v>
          </cell>
          <cell r="AN248">
            <v>22.2</v>
          </cell>
          <cell r="AZ248">
            <v>143945831.99577501</v>
          </cell>
          <cell r="BB248">
            <v>1090.66310164929</v>
          </cell>
          <cell r="BC248">
            <v>3926387.16593744</v>
          </cell>
          <cell r="BE248">
            <v>0</v>
          </cell>
          <cell r="BF248">
            <v>147872219.161713</v>
          </cell>
          <cell r="BG248">
            <v>147926564.04916999</v>
          </cell>
          <cell r="BS248">
            <v>41809975.501747198</v>
          </cell>
          <cell r="BT248">
            <v>152167383.94773099</v>
          </cell>
          <cell r="CD248">
            <v>2.9360172615514699</v>
          </cell>
          <cell r="CE248">
            <v>2100.0914939475401</v>
          </cell>
          <cell r="CF248">
            <v>1890.0823445527799</v>
          </cell>
          <cell r="CG248">
            <v>0</v>
          </cell>
          <cell r="CI248">
            <v>1399.21917874314</v>
          </cell>
          <cell r="CJ248">
            <v>1259.2972608688201</v>
          </cell>
          <cell r="CK248">
            <v>55774.4448942542</v>
          </cell>
          <cell r="CL248">
            <v>55774.4448942542</v>
          </cell>
        </row>
        <row r="249">
          <cell r="V249">
            <v>144000000</v>
          </cell>
          <cell r="W249">
            <v>36000000</v>
          </cell>
          <cell r="X249">
            <v>36000000</v>
          </cell>
          <cell r="Y249">
            <v>36000000</v>
          </cell>
          <cell r="Z249">
            <v>0</v>
          </cell>
          <cell r="AB249">
            <v>36000000</v>
          </cell>
          <cell r="AG249">
            <v>22.199839636419501</v>
          </cell>
          <cell r="AH249">
            <v>1.01952902324436E-2</v>
          </cell>
          <cell r="AN249">
            <v>22.2</v>
          </cell>
          <cell r="AZ249">
            <v>143941141.81520599</v>
          </cell>
          <cell r="BB249">
            <v>1090.66310164929</v>
          </cell>
          <cell r="BC249">
            <v>3926387.16593744</v>
          </cell>
          <cell r="BE249">
            <v>0</v>
          </cell>
          <cell r="BF249">
            <v>147867528.98114401</v>
          </cell>
          <cell r="BG249">
            <v>147929925.02276099</v>
          </cell>
          <cell r="BS249">
            <v>41808424.197039597</v>
          </cell>
          <cell r="BT249">
            <v>152159680.740069</v>
          </cell>
          <cell r="CD249">
            <v>2.9360172615514699</v>
          </cell>
          <cell r="CE249">
            <v>2100.0914939475401</v>
          </cell>
          <cell r="CF249">
            <v>1890.0823445527799</v>
          </cell>
          <cell r="CG249">
            <v>0</v>
          </cell>
          <cell r="CI249">
            <v>1399.21917874314</v>
          </cell>
          <cell r="CJ249">
            <v>1259.2972608688201</v>
          </cell>
          <cell r="CK249">
            <v>55771.4551775371</v>
          </cell>
          <cell r="CL249">
            <v>55771.4551775371</v>
          </cell>
        </row>
        <row r="250">
          <cell r="V250">
            <v>144000000</v>
          </cell>
          <cell r="W250">
            <v>36000000</v>
          </cell>
          <cell r="X250">
            <v>36000000</v>
          </cell>
          <cell r="Y250">
            <v>36000000</v>
          </cell>
          <cell r="Z250">
            <v>0</v>
          </cell>
          <cell r="AB250">
            <v>36000000</v>
          </cell>
          <cell r="AG250">
            <v>22.199284525223501</v>
          </cell>
          <cell r="AH250">
            <v>1.01988616920962E-2</v>
          </cell>
          <cell r="AN250">
            <v>22.2</v>
          </cell>
          <cell r="AZ250">
            <v>143956048.82505301</v>
          </cell>
          <cell r="BB250">
            <v>1090.66310164929</v>
          </cell>
          <cell r="BC250">
            <v>3926387.16593744</v>
          </cell>
          <cell r="BE250">
            <v>0</v>
          </cell>
          <cell r="BF250">
            <v>147882435.99099001</v>
          </cell>
          <cell r="BG250">
            <v>147928495.31373399</v>
          </cell>
          <cell r="BS250">
            <v>41810836.496445298</v>
          </cell>
          <cell r="BT250">
            <v>152171659.31643501</v>
          </cell>
          <cell r="CD250">
            <v>2.9360172615514699</v>
          </cell>
          <cell r="CE250">
            <v>2100.0914939475401</v>
          </cell>
          <cell r="CF250">
            <v>1890.0823445527799</v>
          </cell>
          <cell r="CG250">
            <v>0</v>
          </cell>
          <cell r="CI250">
            <v>1399.21917874314</v>
          </cell>
          <cell r="CJ250">
            <v>1259.2972608688201</v>
          </cell>
          <cell r="CK250">
            <v>55774.768604805002</v>
          </cell>
          <cell r="CL250">
            <v>55774.768604805002</v>
          </cell>
        </row>
        <row r="251">
          <cell r="V251">
            <v>144000000</v>
          </cell>
          <cell r="W251">
            <v>36000000</v>
          </cell>
          <cell r="X251">
            <v>36000000</v>
          </cell>
          <cell r="Y251">
            <v>36000000</v>
          </cell>
          <cell r="Z251">
            <v>0</v>
          </cell>
          <cell r="AB251">
            <v>36000000</v>
          </cell>
          <cell r="AG251">
            <v>22.1998827477546</v>
          </cell>
          <cell r="AH251">
            <v>1.02012152820917E-2</v>
          </cell>
          <cell r="AN251">
            <v>22.2</v>
          </cell>
          <cell r="AZ251">
            <v>143964449.29274401</v>
          </cell>
          <cell r="BB251">
            <v>1090.66310164929</v>
          </cell>
          <cell r="BC251">
            <v>3926387.16593744</v>
          </cell>
          <cell r="BE251">
            <v>0</v>
          </cell>
          <cell r="BF251">
            <v>147890836.45868099</v>
          </cell>
          <cell r="BG251">
            <v>147921402.74013099</v>
          </cell>
          <cell r="BS251">
            <v>41812886.419297397</v>
          </cell>
          <cell r="BT251">
            <v>152181838.78123999</v>
          </cell>
          <cell r="CD251">
            <v>2.9360172615514699</v>
          </cell>
          <cell r="CE251">
            <v>2100.0914939475401</v>
          </cell>
          <cell r="CF251">
            <v>1890.0823445527799</v>
          </cell>
          <cell r="CG251">
            <v>0</v>
          </cell>
          <cell r="CI251">
            <v>1399.21917874314</v>
          </cell>
          <cell r="CJ251">
            <v>1259.2972608688201</v>
          </cell>
          <cell r="CK251">
            <v>55778.4161290068</v>
          </cell>
          <cell r="CL251">
            <v>55778.4161290068</v>
          </cell>
        </row>
        <row r="252">
          <cell r="V252">
            <v>144000000</v>
          </cell>
          <cell r="W252">
            <v>36000000</v>
          </cell>
          <cell r="X252">
            <v>36000000</v>
          </cell>
          <cell r="Y252">
            <v>36000000</v>
          </cell>
          <cell r="Z252">
            <v>0</v>
          </cell>
          <cell r="AB252">
            <v>36000000</v>
          </cell>
          <cell r="AG252">
            <v>22.200581087896801</v>
          </cell>
          <cell r="AH252">
            <v>1.02028218194181E-2</v>
          </cell>
          <cell r="AN252">
            <v>22.2</v>
          </cell>
          <cell r="AZ252">
            <v>143974577.10905901</v>
          </cell>
          <cell r="BB252">
            <v>1090.66310164929</v>
          </cell>
          <cell r="BC252">
            <v>3926387.16593744</v>
          </cell>
          <cell r="BE252">
            <v>0</v>
          </cell>
          <cell r="BF252">
            <v>147900964.27499601</v>
          </cell>
          <cell r="BG252">
            <v>147922039.124412</v>
          </cell>
          <cell r="BS252">
            <v>41814963.2583628</v>
          </cell>
          <cell r="BT252">
            <v>152192152.21863499</v>
          </cell>
          <cell r="CD252">
            <v>2.9360172615514699</v>
          </cell>
          <cell r="CE252">
            <v>2100.0914939475401</v>
          </cell>
          <cell r="CF252">
            <v>1890.0823445527799</v>
          </cell>
          <cell r="CG252">
            <v>0</v>
          </cell>
          <cell r="CI252">
            <v>1399.21917874314</v>
          </cell>
          <cell r="CJ252">
            <v>1259.2972608688201</v>
          </cell>
          <cell r="CK252">
            <v>55781.881726863401</v>
          </cell>
          <cell r="CL252">
            <v>55781.881726863401</v>
          </cell>
        </row>
        <row r="253">
          <cell r="V253">
            <v>144000000</v>
          </cell>
          <cell r="W253">
            <v>36000000</v>
          </cell>
          <cell r="X253">
            <v>36000000</v>
          </cell>
          <cell r="Y253">
            <v>36000000</v>
          </cell>
          <cell r="Z253">
            <v>0</v>
          </cell>
          <cell r="AB253">
            <v>36000000</v>
          </cell>
          <cell r="AG253">
            <v>22.2006001266619</v>
          </cell>
          <cell r="AH253">
            <v>1.0203180175805401E-2</v>
          </cell>
          <cell r="AN253">
            <v>22.2</v>
          </cell>
          <cell r="AZ253">
            <v>144009130.28843099</v>
          </cell>
          <cell r="BB253">
            <v>1090.66310164929</v>
          </cell>
          <cell r="BC253">
            <v>3926387.16593744</v>
          </cell>
          <cell r="BE253">
            <v>0</v>
          </cell>
          <cell r="BF253">
            <v>147935517.454368</v>
          </cell>
          <cell r="BG253">
            <v>147928122.47591299</v>
          </cell>
          <cell r="BS253">
            <v>41820865.322842702</v>
          </cell>
          <cell r="BT253">
            <v>152221463.27738199</v>
          </cell>
          <cell r="CD253">
            <v>2.9360172615514699</v>
          </cell>
          <cell r="CE253">
            <v>2100.0914939475401</v>
          </cell>
          <cell r="CF253">
            <v>1890.0823445527799</v>
          </cell>
          <cell r="CG253">
            <v>0</v>
          </cell>
          <cell r="CI253">
            <v>1399.21917874314</v>
          </cell>
          <cell r="CJ253">
            <v>1259.2972608688201</v>
          </cell>
          <cell r="CK253">
            <v>55790.269160945798</v>
          </cell>
          <cell r="CL253">
            <v>55790.269160945798</v>
          </cell>
        </row>
        <row r="254">
          <cell r="V254">
            <v>144000000</v>
          </cell>
          <cell r="W254">
            <v>36000000</v>
          </cell>
          <cell r="X254">
            <v>36000000</v>
          </cell>
          <cell r="Y254">
            <v>36000000</v>
          </cell>
          <cell r="Z254">
            <v>0</v>
          </cell>
          <cell r="AB254">
            <v>36000000</v>
          </cell>
          <cell r="AG254">
            <v>22.2005269700208</v>
          </cell>
          <cell r="AH254">
            <v>1.02015075598494E-2</v>
          </cell>
          <cell r="AN254">
            <v>22.2</v>
          </cell>
          <cell r="AZ254">
            <v>144033978.54412699</v>
          </cell>
          <cell r="BB254">
            <v>1090.66310164929</v>
          </cell>
          <cell r="BC254">
            <v>3926387.16593744</v>
          </cell>
          <cell r="BE254">
            <v>0</v>
          </cell>
          <cell r="BF254">
            <v>147960365.71006399</v>
          </cell>
          <cell r="BG254">
            <v>147926353.131284</v>
          </cell>
          <cell r="BS254">
            <v>41826538.538915202</v>
          </cell>
          <cell r="BT254">
            <v>152249639.89484599</v>
          </cell>
          <cell r="CD254">
            <v>2.9360172615514699</v>
          </cell>
          <cell r="CE254">
            <v>2100.0914939475401</v>
          </cell>
          <cell r="CF254">
            <v>1890.0823445527799</v>
          </cell>
          <cell r="CG254">
            <v>0</v>
          </cell>
          <cell r="CI254">
            <v>1399.21917874314</v>
          </cell>
          <cell r="CJ254">
            <v>1259.2972608688201</v>
          </cell>
          <cell r="CK254">
            <v>55800.480494072501</v>
          </cell>
          <cell r="CL254">
            <v>55800.480494072501</v>
          </cell>
        </row>
        <row r="255">
          <cell r="V255">
            <v>144000000</v>
          </cell>
          <cell r="W255">
            <v>36000000</v>
          </cell>
          <cell r="X255">
            <v>36000000</v>
          </cell>
          <cell r="Y255">
            <v>36000000</v>
          </cell>
          <cell r="Z255">
            <v>0</v>
          </cell>
          <cell r="AB255">
            <v>36000000</v>
          </cell>
          <cell r="AG255">
            <v>22.2006328340232</v>
          </cell>
          <cell r="AH255">
            <v>1.0198588334753501E-2</v>
          </cell>
          <cell r="AN255">
            <v>22.2</v>
          </cell>
          <cell r="AZ255">
            <v>144046884.21371201</v>
          </cell>
          <cell r="BB255">
            <v>1090.66310164929</v>
          </cell>
          <cell r="BC255">
            <v>3926387.16593744</v>
          </cell>
          <cell r="BE255">
            <v>0</v>
          </cell>
          <cell r="BF255">
            <v>147973271.37965</v>
          </cell>
          <cell r="BG255">
            <v>147924185.95152301</v>
          </cell>
          <cell r="BS255">
            <v>41829784.064190596</v>
          </cell>
          <cell r="BT255">
            <v>152265760.24904901</v>
          </cell>
          <cell r="CD255">
            <v>2.9360172615514699</v>
          </cell>
          <cell r="CE255">
            <v>2100.0914939475401</v>
          </cell>
          <cell r="CF255">
            <v>1890.0823445527799</v>
          </cell>
          <cell r="CG255">
            <v>0</v>
          </cell>
          <cell r="CI255">
            <v>1399.21917874314</v>
          </cell>
          <cell r="CJ255">
            <v>1259.2972608688201</v>
          </cell>
          <cell r="CK255">
            <v>55806.488749307799</v>
          </cell>
          <cell r="CL255">
            <v>55806.488749307799</v>
          </cell>
        </row>
        <row r="256">
          <cell r="V256">
            <v>144000000</v>
          </cell>
          <cell r="W256">
            <v>36000000</v>
          </cell>
          <cell r="X256">
            <v>36000000</v>
          </cell>
          <cell r="Y256">
            <v>36000000</v>
          </cell>
          <cell r="Z256">
            <v>0</v>
          </cell>
          <cell r="AB256">
            <v>36000000</v>
          </cell>
          <cell r="AG256">
            <v>22.201173878662399</v>
          </cell>
          <cell r="AH256">
            <v>1.0195695776720901E-2</v>
          </cell>
          <cell r="AN256">
            <v>22.2</v>
          </cell>
          <cell r="AZ256">
            <v>144039789.18377</v>
          </cell>
          <cell r="BB256">
            <v>1090.66310164929</v>
          </cell>
          <cell r="BC256">
            <v>3926387.16593744</v>
          </cell>
          <cell r="BE256">
            <v>0</v>
          </cell>
          <cell r="BF256">
            <v>147966176.34970799</v>
          </cell>
          <cell r="BG256">
            <v>147928122.97113499</v>
          </cell>
          <cell r="BS256">
            <v>41828413.9753967</v>
          </cell>
          <cell r="BT256">
            <v>152258954.98276401</v>
          </cell>
          <cell r="CD256">
            <v>2.9360172615514699</v>
          </cell>
          <cell r="CE256">
            <v>2100.0914939475401</v>
          </cell>
          <cell r="CF256">
            <v>1890.0823445527799</v>
          </cell>
          <cell r="CG256">
            <v>0</v>
          </cell>
          <cell r="CI256">
            <v>1399.21917874314</v>
          </cell>
          <cell r="CJ256">
            <v>1259.2972608688201</v>
          </cell>
          <cell r="CK256">
            <v>55804.868062000904</v>
          </cell>
          <cell r="CL256">
            <v>55804.868062000904</v>
          </cell>
        </row>
        <row r="257">
          <cell r="V257">
            <v>144000000</v>
          </cell>
          <cell r="W257">
            <v>36000000</v>
          </cell>
          <cell r="X257">
            <v>36000000</v>
          </cell>
          <cell r="Y257">
            <v>36000000</v>
          </cell>
          <cell r="Z257">
            <v>0</v>
          </cell>
          <cell r="AB257">
            <v>36000000</v>
          </cell>
          <cell r="AG257">
            <v>22.200564169888899</v>
          </cell>
          <cell r="AH257">
            <v>1.01937224194665E-2</v>
          </cell>
          <cell r="AN257">
            <v>22.2</v>
          </cell>
          <cell r="AZ257">
            <v>144031014.93063301</v>
          </cell>
          <cell r="BB257">
            <v>1090.66310164929</v>
          </cell>
          <cell r="BC257">
            <v>3926387.16593744</v>
          </cell>
          <cell r="BE257">
            <v>0</v>
          </cell>
          <cell r="BF257">
            <v>147957402.096571</v>
          </cell>
          <cell r="BG257">
            <v>147931606.427412</v>
          </cell>
          <cell r="BS257">
            <v>41826888.365429103</v>
          </cell>
          <cell r="BT257">
            <v>152251377.426801</v>
          </cell>
          <cell r="CD257">
            <v>2.9360172615514699</v>
          </cell>
          <cell r="CE257">
            <v>2100.0914939475401</v>
          </cell>
          <cell r="CF257">
            <v>1890.0823445527799</v>
          </cell>
          <cell r="CG257">
            <v>0</v>
          </cell>
          <cell r="CI257">
            <v>1399.21917874314</v>
          </cell>
          <cell r="CJ257">
            <v>1259.2972608688201</v>
          </cell>
          <cell r="CK257">
            <v>55802.6437608259</v>
          </cell>
          <cell r="CL257">
            <v>55802.6437608259</v>
          </cell>
        </row>
        <row r="258">
          <cell r="V258">
            <v>144000000</v>
          </cell>
          <cell r="W258">
            <v>36000000</v>
          </cell>
          <cell r="X258">
            <v>36000000</v>
          </cell>
          <cell r="Y258">
            <v>36000000</v>
          </cell>
          <cell r="Z258">
            <v>0</v>
          </cell>
          <cell r="AB258">
            <v>36000000</v>
          </cell>
          <cell r="AG258">
            <v>22.199994557758799</v>
          </cell>
          <cell r="AH258">
            <v>1.0193004668870799E-2</v>
          </cell>
          <cell r="AN258">
            <v>22.2</v>
          </cell>
          <cell r="AZ258">
            <v>144003292.88902101</v>
          </cell>
          <cell r="BB258">
            <v>1090.66310164929</v>
          </cell>
          <cell r="BC258">
            <v>3926387.16593744</v>
          </cell>
          <cell r="BE258">
            <v>0</v>
          </cell>
          <cell r="BF258">
            <v>147929680.05495799</v>
          </cell>
          <cell r="BG258">
            <v>147931123.330742</v>
          </cell>
          <cell r="BS258">
            <v>41821919.965129301</v>
          </cell>
          <cell r="BT258">
            <v>152226701.22439301</v>
          </cell>
          <cell r="CD258">
            <v>2.9360172615514699</v>
          </cell>
          <cell r="CE258">
            <v>2100.0914939475401</v>
          </cell>
          <cell r="CF258">
            <v>1890.0823445527799</v>
          </cell>
          <cell r="CG258">
            <v>0</v>
          </cell>
          <cell r="CI258">
            <v>1399.21917874314</v>
          </cell>
          <cell r="CJ258">
            <v>1259.2972608688201</v>
          </cell>
          <cell r="CK258">
            <v>55795.549825361297</v>
          </cell>
          <cell r="CL258">
            <v>55795.549825361297</v>
          </cell>
        </row>
        <row r="259">
          <cell r="V259">
            <v>144000000</v>
          </cell>
          <cell r="W259">
            <v>36000000</v>
          </cell>
          <cell r="X259">
            <v>36000000</v>
          </cell>
          <cell r="Y259">
            <v>36000000</v>
          </cell>
          <cell r="Z259">
            <v>0</v>
          </cell>
          <cell r="AB259">
            <v>36000000</v>
          </cell>
          <cell r="AG259">
            <v>22.1993905157806</v>
          </cell>
          <cell r="AH259">
            <v>1.0193597440145599E-2</v>
          </cell>
          <cell r="AN259">
            <v>22.2</v>
          </cell>
          <cell r="AZ259">
            <v>143994856.91315699</v>
          </cell>
          <cell r="BB259">
            <v>1090.66310164929</v>
          </cell>
          <cell r="BC259">
            <v>3926387.16593744</v>
          </cell>
          <cell r="BE259">
            <v>0</v>
          </cell>
          <cell r="BF259">
            <v>147921244.07909399</v>
          </cell>
          <cell r="BG259">
            <v>147929778.590029</v>
          </cell>
          <cell r="BS259">
            <v>41819496.802739702</v>
          </cell>
          <cell r="BT259">
            <v>152214666.54992899</v>
          </cell>
          <cell r="CD259">
            <v>2.9360172615514699</v>
          </cell>
          <cell r="CE259">
            <v>2100.0914939475401</v>
          </cell>
          <cell r="CF259">
            <v>1890.0823445527799</v>
          </cell>
          <cell r="CG259">
            <v>0</v>
          </cell>
          <cell r="CI259">
            <v>1399.21917874314</v>
          </cell>
          <cell r="CJ259">
            <v>1259.2972608688201</v>
          </cell>
          <cell r="CK259">
            <v>55790.112784627403</v>
          </cell>
          <cell r="CL259">
            <v>55790.112784627403</v>
          </cell>
        </row>
        <row r="260">
          <cell r="V260">
            <v>144000000</v>
          </cell>
          <cell r="W260">
            <v>36000000</v>
          </cell>
          <cell r="X260">
            <v>36000000</v>
          </cell>
          <cell r="Y260">
            <v>36000000</v>
          </cell>
          <cell r="Z260">
            <v>0</v>
          </cell>
          <cell r="AB260">
            <v>36000000</v>
          </cell>
          <cell r="AG260">
            <v>22.199384049827199</v>
          </cell>
          <cell r="AH260">
            <v>1.01940189669257E-2</v>
          </cell>
          <cell r="AN260">
            <v>22.2</v>
          </cell>
          <cell r="AZ260">
            <v>143994712.39755699</v>
          </cell>
          <cell r="BB260">
            <v>1090.66310164929</v>
          </cell>
          <cell r="BC260">
            <v>3926387.16593744</v>
          </cell>
          <cell r="BE260">
            <v>0</v>
          </cell>
          <cell r="BF260">
            <v>147921099.563494</v>
          </cell>
          <cell r="BG260">
            <v>147926504.12178701</v>
          </cell>
          <cell r="BS260">
            <v>41819266.7735902</v>
          </cell>
          <cell r="BT260">
            <v>152213524.148655</v>
          </cell>
          <cell r="CD260">
            <v>2.9360172615514699</v>
          </cell>
          <cell r="CE260">
            <v>2100.0914939475401</v>
          </cell>
          <cell r="CF260">
            <v>1890.0823445527799</v>
          </cell>
          <cell r="CG260">
            <v>0</v>
          </cell>
          <cell r="CI260">
            <v>1399.21917874314</v>
          </cell>
          <cell r="CJ260">
            <v>1259.2972608688201</v>
          </cell>
          <cell r="CK260">
            <v>55789.494168129</v>
          </cell>
          <cell r="CL260">
            <v>55789.494168129</v>
          </cell>
        </row>
        <row r="261">
          <cell r="V261">
            <v>144000000</v>
          </cell>
          <cell r="W261">
            <v>36000000</v>
          </cell>
          <cell r="X261">
            <v>36000000</v>
          </cell>
          <cell r="Y261">
            <v>36000000</v>
          </cell>
          <cell r="Z261">
            <v>0</v>
          </cell>
          <cell r="AB261">
            <v>36000000</v>
          </cell>
          <cell r="AG261">
            <v>22.199480223121601</v>
          </cell>
          <cell r="AH261">
            <v>1.01943012410717E-2</v>
          </cell>
          <cell r="AN261">
            <v>22.2</v>
          </cell>
          <cell r="AZ261">
            <v>143996161.35841501</v>
          </cell>
          <cell r="BB261">
            <v>1090.66310164929</v>
          </cell>
          <cell r="BC261">
            <v>3926387.16593744</v>
          </cell>
          <cell r="BE261">
            <v>0</v>
          </cell>
          <cell r="BF261">
            <v>147922548.524353</v>
          </cell>
          <cell r="BG261">
            <v>147926242.914895</v>
          </cell>
          <cell r="BS261">
            <v>41819545.994702898</v>
          </cell>
          <cell r="BT261">
            <v>152214910.850602</v>
          </cell>
          <cell r="CD261">
            <v>2.9360172615514699</v>
          </cell>
          <cell r="CE261">
            <v>2100.0914939475401</v>
          </cell>
          <cell r="CF261">
            <v>1890.0823445527799</v>
          </cell>
          <cell r="CG261">
            <v>0</v>
          </cell>
          <cell r="CI261">
            <v>1399.21917874314</v>
          </cell>
          <cell r="CJ261">
            <v>1259.2972608688201</v>
          </cell>
          <cell r="CK261">
            <v>55789.911460171599</v>
          </cell>
          <cell r="CL261">
            <v>55789.911460171599</v>
          </cell>
        </row>
        <row r="262">
          <cell r="V262">
            <v>144000000</v>
          </cell>
          <cell r="W262">
            <v>36000000</v>
          </cell>
          <cell r="X262">
            <v>36000000</v>
          </cell>
          <cell r="Y262">
            <v>36000000</v>
          </cell>
          <cell r="Z262">
            <v>0</v>
          </cell>
          <cell r="AB262">
            <v>36000000</v>
          </cell>
          <cell r="AG262">
            <v>22.1995624228236</v>
          </cell>
          <cell r="AH262">
            <v>1.019449631102E-2</v>
          </cell>
          <cell r="AN262">
            <v>22.2</v>
          </cell>
          <cell r="AZ262">
            <v>143997374.78598601</v>
          </cell>
          <cell r="BB262">
            <v>1090.66310164929</v>
          </cell>
          <cell r="BC262">
            <v>3926387.16593744</v>
          </cell>
          <cell r="BE262">
            <v>0</v>
          </cell>
          <cell r="BF262">
            <v>147923761.95192301</v>
          </cell>
          <cell r="BG262">
            <v>147926326.55830801</v>
          </cell>
          <cell r="BS262">
            <v>41819799.6468786</v>
          </cell>
          <cell r="BT262">
            <v>152216170.57362401</v>
          </cell>
          <cell r="CD262">
            <v>2.9360172615514699</v>
          </cell>
          <cell r="CE262">
            <v>2100.0914939475401</v>
          </cell>
          <cell r="CF262">
            <v>1890.0823445527799</v>
          </cell>
          <cell r="CG262">
            <v>0</v>
          </cell>
          <cell r="CI262">
            <v>1399.21917874314</v>
          </cell>
          <cell r="CJ262">
            <v>1259.2972608688201</v>
          </cell>
          <cell r="CK262">
            <v>55790.346629746498</v>
          </cell>
          <cell r="CL262">
            <v>55790.346629746498</v>
          </cell>
        </row>
        <row r="263">
          <cell r="V263">
            <v>144000000</v>
          </cell>
          <cell r="W263">
            <v>36000000</v>
          </cell>
          <cell r="X263">
            <v>36000000</v>
          </cell>
          <cell r="Y263">
            <v>36000000</v>
          </cell>
          <cell r="Z263">
            <v>0</v>
          </cell>
          <cell r="AB263">
            <v>36000000</v>
          </cell>
          <cell r="AG263">
            <v>22.199308091697802</v>
          </cell>
          <cell r="AH263">
            <v>1.01952279041837E-2</v>
          </cell>
          <cell r="AN263">
            <v>22.2</v>
          </cell>
          <cell r="AZ263">
            <v>143982040.31367701</v>
          </cell>
          <cell r="BB263">
            <v>1090.66310164929</v>
          </cell>
          <cell r="BC263">
            <v>3926387.16593744</v>
          </cell>
          <cell r="BE263">
            <v>0</v>
          </cell>
          <cell r="BF263">
            <v>147908427.479615</v>
          </cell>
          <cell r="BG263">
            <v>147928521.49537399</v>
          </cell>
          <cell r="BS263">
            <v>41817482.935577601</v>
          </cell>
          <cell r="BT263">
            <v>152204665.34202</v>
          </cell>
          <cell r="CD263">
            <v>2.9360172615514699</v>
          </cell>
          <cell r="CE263">
            <v>2100.0914939475401</v>
          </cell>
          <cell r="CF263">
            <v>1890.0823445527799</v>
          </cell>
          <cell r="CG263">
            <v>0</v>
          </cell>
          <cell r="CI263">
            <v>1399.21917874314</v>
          </cell>
          <cell r="CJ263">
            <v>1259.2972608688201</v>
          </cell>
          <cell r="CK263">
            <v>55787.762664025096</v>
          </cell>
          <cell r="CL263">
            <v>55787.762664025096</v>
          </cell>
        </row>
        <row r="264">
          <cell r="V264">
            <v>144000000</v>
          </cell>
          <cell r="W264">
            <v>36000000</v>
          </cell>
          <cell r="X264">
            <v>36000000</v>
          </cell>
          <cell r="Y264">
            <v>36000000</v>
          </cell>
          <cell r="Z264">
            <v>0</v>
          </cell>
          <cell r="AB264">
            <v>36000000</v>
          </cell>
          <cell r="AG264">
            <v>22.199710761670801</v>
          </cell>
          <cell r="AH264">
            <v>1.01962621018624E-2</v>
          </cell>
          <cell r="AN264">
            <v>22.2</v>
          </cell>
          <cell r="AZ264">
            <v>143992338.428193</v>
          </cell>
          <cell r="BB264">
            <v>1090.66310164929</v>
          </cell>
          <cell r="BC264">
            <v>3926387.16593744</v>
          </cell>
          <cell r="BE264">
            <v>0</v>
          </cell>
          <cell r="BF264">
            <v>147918725.59413001</v>
          </cell>
          <cell r="BG264">
            <v>147923085.264204</v>
          </cell>
          <cell r="BS264">
            <v>41817972.816760302</v>
          </cell>
          <cell r="BT264">
            <v>152207098.22881201</v>
          </cell>
          <cell r="CD264">
            <v>2.9360172615514699</v>
          </cell>
          <cell r="CE264">
            <v>2100.0914939475401</v>
          </cell>
          <cell r="CF264">
            <v>1890.0823445527799</v>
          </cell>
          <cell r="CG264">
            <v>0</v>
          </cell>
          <cell r="CI264">
            <v>1399.21917874314</v>
          </cell>
          <cell r="CJ264">
            <v>1259.2972608688201</v>
          </cell>
          <cell r="CK264">
            <v>55786.026389995903</v>
          </cell>
          <cell r="CL264">
            <v>55786.026389995903</v>
          </cell>
        </row>
        <row r="265">
          <cell r="V265">
            <v>144000000</v>
          </cell>
          <cell r="W265">
            <v>36000000</v>
          </cell>
          <cell r="X265">
            <v>36000000</v>
          </cell>
          <cell r="Y265">
            <v>36000000</v>
          </cell>
          <cell r="Z265">
            <v>0</v>
          </cell>
          <cell r="AB265">
            <v>36000000</v>
          </cell>
          <cell r="AG265">
            <v>22.2000686303181</v>
          </cell>
          <cell r="AH265">
            <v>1.01959058823722E-2</v>
          </cell>
          <cell r="AN265">
            <v>22.2</v>
          </cell>
          <cell r="AZ265">
            <v>144004643.24298999</v>
          </cell>
          <cell r="BB265">
            <v>1090.66310164929</v>
          </cell>
          <cell r="BC265">
            <v>3926387.16593744</v>
          </cell>
          <cell r="BE265">
            <v>0</v>
          </cell>
          <cell r="BF265">
            <v>147931030.40892801</v>
          </cell>
          <cell r="BG265">
            <v>147925041.57557201</v>
          </cell>
          <cell r="BS265">
            <v>41821184.475534402</v>
          </cell>
          <cell r="BT265">
            <v>152223048.18639001</v>
          </cell>
          <cell r="CD265">
            <v>2.9360172615514699</v>
          </cell>
          <cell r="CE265">
            <v>2100.0914939475401</v>
          </cell>
          <cell r="CF265">
            <v>1890.0823445527799</v>
          </cell>
          <cell r="CG265">
            <v>0</v>
          </cell>
          <cell r="CI265">
            <v>1399.21917874314</v>
          </cell>
          <cell r="CJ265">
            <v>1259.2972608688201</v>
          </cell>
          <cell r="CK265">
            <v>55792.473140303999</v>
          </cell>
          <cell r="CL265">
            <v>55792.473140303999</v>
          </cell>
        </row>
        <row r="266">
          <cell r="V266">
            <v>144000000</v>
          </cell>
          <cell r="W266">
            <v>36000000</v>
          </cell>
          <cell r="X266">
            <v>36000000</v>
          </cell>
          <cell r="Y266">
            <v>36000000</v>
          </cell>
          <cell r="Z266">
            <v>0</v>
          </cell>
          <cell r="AB266">
            <v>36000000</v>
          </cell>
          <cell r="AG266">
            <v>22.2003597994313</v>
          </cell>
          <cell r="AH266">
            <v>1.01950182483324E-2</v>
          </cell>
          <cell r="AN266">
            <v>22.2</v>
          </cell>
          <cell r="AZ266">
            <v>144020790.66459799</v>
          </cell>
          <cell r="BB266">
            <v>1090.66310164929</v>
          </cell>
          <cell r="BC266">
            <v>3926387.16593744</v>
          </cell>
          <cell r="BE266">
            <v>0</v>
          </cell>
          <cell r="BF266">
            <v>147947177.83053601</v>
          </cell>
          <cell r="BG266">
            <v>147925230.68266201</v>
          </cell>
          <cell r="BS266">
            <v>41823811.610273898</v>
          </cell>
          <cell r="BT266">
            <v>152236096.13388699</v>
          </cell>
          <cell r="CD266">
            <v>2.9360172615514699</v>
          </cell>
          <cell r="CE266">
            <v>2100.0914939475401</v>
          </cell>
          <cell r="CF266">
            <v>1890.0823445527799</v>
          </cell>
          <cell r="CG266">
            <v>0</v>
          </cell>
          <cell r="CI266">
            <v>1399.21917874314</v>
          </cell>
          <cell r="CJ266">
            <v>1259.2972608688201</v>
          </cell>
          <cell r="CK266">
            <v>55795.847415500401</v>
          </cell>
          <cell r="CL266">
            <v>55795.847415500401</v>
          </cell>
        </row>
        <row r="267">
          <cell r="V267">
            <v>144000000</v>
          </cell>
          <cell r="W267">
            <v>36000000</v>
          </cell>
          <cell r="X267">
            <v>36000000</v>
          </cell>
          <cell r="Y267">
            <v>36000000</v>
          </cell>
          <cell r="Z267">
            <v>0</v>
          </cell>
          <cell r="AB267">
            <v>36000000</v>
          </cell>
          <cell r="AG267">
            <v>22.200225367592701</v>
          </cell>
          <cell r="AH267">
            <v>1.01932955257575E-2</v>
          </cell>
          <cell r="AN267">
            <v>22.2</v>
          </cell>
          <cell r="AZ267">
            <v>144026128.230113</v>
          </cell>
          <cell r="BB267">
            <v>1090.66310164929</v>
          </cell>
          <cell r="BC267">
            <v>3926387.16593744</v>
          </cell>
          <cell r="BE267">
            <v>0</v>
          </cell>
          <cell r="BF267">
            <v>147952515.39605001</v>
          </cell>
          <cell r="BG267">
            <v>147928620.27185199</v>
          </cell>
          <cell r="BS267">
            <v>41825722.276977099</v>
          </cell>
          <cell r="BT267">
            <v>152245585.67532399</v>
          </cell>
          <cell r="CD267">
            <v>2.9360172615514699</v>
          </cell>
          <cell r="CE267">
            <v>2100.0914939475401</v>
          </cell>
          <cell r="CF267">
            <v>1890.0823445527799</v>
          </cell>
          <cell r="CG267">
            <v>0</v>
          </cell>
          <cell r="CI267">
            <v>1399.21917874314</v>
          </cell>
          <cell r="CJ267">
            <v>1259.2972608688201</v>
          </cell>
          <cell r="CK267">
            <v>55800.3678034478</v>
          </cell>
          <cell r="CL267">
            <v>55800.3678034478</v>
          </cell>
        </row>
        <row r="268">
          <cell r="V268">
            <v>144000000</v>
          </cell>
          <cell r="W268">
            <v>36000000</v>
          </cell>
          <cell r="X268">
            <v>36000000</v>
          </cell>
          <cell r="Y268">
            <v>36000000</v>
          </cell>
          <cell r="Z268">
            <v>0</v>
          </cell>
          <cell r="AB268">
            <v>36000000</v>
          </cell>
          <cell r="AG268">
            <v>22.199799078933399</v>
          </cell>
          <cell r="AH268">
            <v>1.01920493738959E-2</v>
          </cell>
          <cell r="AN268">
            <v>22.2</v>
          </cell>
          <cell r="AZ268">
            <v>144020008.037274</v>
          </cell>
          <cell r="BB268">
            <v>1090.66310164929</v>
          </cell>
          <cell r="BC268">
            <v>3926387.16593744</v>
          </cell>
          <cell r="BE268">
            <v>0</v>
          </cell>
          <cell r="BF268">
            <v>147946395.20321101</v>
          </cell>
          <cell r="BG268">
            <v>147930066.847105</v>
          </cell>
          <cell r="BS268">
            <v>41824577.492888004</v>
          </cell>
          <cell r="BT268">
            <v>152239899.844201</v>
          </cell>
          <cell r="CD268">
            <v>2.9360172615514699</v>
          </cell>
          <cell r="CE268">
            <v>2100.0914939475401</v>
          </cell>
          <cell r="CF268">
            <v>1890.0823445527799</v>
          </cell>
          <cell r="CG268">
            <v>0</v>
          </cell>
          <cell r="CI268">
            <v>1399.21917874314</v>
          </cell>
          <cell r="CJ268">
            <v>1259.2972608688201</v>
          </cell>
          <cell r="CK268">
            <v>55798.656079660701</v>
          </cell>
          <cell r="CL268">
            <v>55798.656079660701</v>
          </cell>
        </row>
        <row r="269">
          <cell r="V269">
            <v>144000000</v>
          </cell>
          <cell r="W269">
            <v>36000000</v>
          </cell>
          <cell r="X269">
            <v>36000000</v>
          </cell>
          <cell r="Y269">
            <v>36000000</v>
          </cell>
          <cell r="Z269">
            <v>0</v>
          </cell>
          <cell r="AB269">
            <v>36000000</v>
          </cell>
          <cell r="AG269">
            <v>22.199706587278499</v>
          </cell>
          <cell r="AH269">
            <v>1.01905985249505E-2</v>
          </cell>
          <cell r="AN269">
            <v>22.2</v>
          </cell>
          <cell r="AZ269">
            <v>144030723.45389</v>
          </cell>
          <cell r="BB269">
            <v>1090.66310164929</v>
          </cell>
          <cell r="BC269">
            <v>3926387.16593744</v>
          </cell>
          <cell r="BE269">
            <v>0</v>
          </cell>
          <cell r="BF269">
            <v>147957110.619827</v>
          </cell>
          <cell r="BG269">
            <v>147927725.00429499</v>
          </cell>
          <cell r="BS269">
            <v>41825935.597917803</v>
          </cell>
          <cell r="BT269">
            <v>152246645.33238399</v>
          </cell>
          <cell r="CD269">
            <v>2.9360172615514699</v>
          </cell>
          <cell r="CE269">
            <v>2100.0914939475401</v>
          </cell>
          <cell r="CF269">
            <v>1890.0823445527799</v>
          </cell>
          <cell r="CG269">
            <v>0</v>
          </cell>
          <cell r="CI269">
            <v>1399.21917874314</v>
          </cell>
          <cell r="CJ269">
            <v>1259.2972608688201</v>
          </cell>
          <cell r="CK269">
            <v>55799.614562634801</v>
          </cell>
          <cell r="CL269">
            <v>55799.614562634801</v>
          </cell>
        </row>
        <row r="270">
          <cell r="V270">
            <v>144000000</v>
          </cell>
          <cell r="W270">
            <v>36000000</v>
          </cell>
          <cell r="X270">
            <v>36000000</v>
          </cell>
          <cell r="Y270">
            <v>36000000</v>
          </cell>
          <cell r="Z270">
            <v>0</v>
          </cell>
          <cell r="AB270">
            <v>36000000</v>
          </cell>
          <cell r="AG270">
            <v>22.199544626834399</v>
          </cell>
          <cell r="AH270">
            <v>1.01891334800029E-2</v>
          </cell>
          <cell r="AN270">
            <v>22.2</v>
          </cell>
          <cell r="AZ270">
            <v>144008451.28992799</v>
          </cell>
          <cell r="BB270">
            <v>1090.66310164929</v>
          </cell>
          <cell r="BC270">
            <v>3926387.16593744</v>
          </cell>
          <cell r="BE270">
            <v>0</v>
          </cell>
          <cell r="BF270">
            <v>147934838.455865</v>
          </cell>
          <cell r="BG270">
            <v>147925824.28994301</v>
          </cell>
          <cell r="BS270">
            <v>41823446.839074798</v>
          </cell>
          <cell r="BT270">
            <v>152234284.614768</v>
          </cell>
          <cell r="CD270">
            <v>2.9360172615514699</v>
          </cell>
          <cell r="CE270">
            <v>2100.0914939475401</v>
          </cell>
          <cell r="CF270">
            <v>1890.0823445527799</v>
          </cell>
          <cell r="CG270">
            <v>0</v>
          </cell>
          <cell r="CI270">
            <v>1399.21917874314</v>
          </cell>
          <cell r="CJ270">
            <v>1259.2972608688201</v>
          </cell>
          <cell r="CK270">
            <v>55798.392624645603</v>
          </cell>
          <cell r="CL270">
            <v>55798.392624645603</v>
          </cell>
        </row>
        <row r="271">
          <cell r="V271">
            <v>144000000</v>
          </cell>
          <cell r="W271">
            <v>36000000</v>
          </cell>
          <cell r="X271">
            <v>36000000</v>
          </cell>
          <cell r="Y271">
            <v>36000000</v>
          </cell>
          <cell r="Z271">
            <v>0</v>
          </cell>
          <cell r="AB271">
            <v>36000000</v>
          </cell>
          <cell r="AG271">
            <v>22.199969249220501</v>
          </cell>
          <cell r="AH271">
            <v>1.01893867514775E-2</v>
          </cell>
          <cell r="AN271">
            <v>22.2</v>
          </cell>
          <cell r="AZ271">
            <v>143992350.990729</v>
          </cell>
          <cell r="BB271">
            <v>1090.66310164929</v>
          </cell>
          <cell r="BC271">
            <v>3926387.16593744</v>
          </cell>
          <cell r="BE271">
            <v>0</v>
          </cell>
          <cell r="BF271">
            <v>147918738.15666699</v>
          </cell>
          <cell r="BG271">
            <v>147924530.54600599</v>
          </cell>
          <cell r="BS271">
            <v>41818801.379469097</v>
          </cell>
          <cell r="BT271">
            <v>152211212.864483</v>
          </cell>
          <cell r="CD271">
            <v>2.9360172615514699</v>
          </cell>
          <cell r="CE271">
            <v>2100.0914939475401</v>
          </cell>
          <cell r="CF271">
            <v>1890.0823445527799</v>
          </cell>
          <cell r="CG271">
            <v>0</v>
          </cell>
          <cell r="CI271">
            <v>1399.21917874314</v>
          </cell>
          <cell r="CJ271">
            <v>1259.2972608688201</v>
          </cell>
          <cell r="CK271">
            <v>55789.132917135903</v>
          </cell>
          <cell r="CL271">
            <v>55789.132917135903</v>
          </cell>
        </row>
        <row r="272">
          <cell r="V272">
            <v>144000000</v>
          </cell>
          <cell r="W272">
            <v>36000000</v>
          </cell>
          <cell r="X272">
            <v>36000000</v>
          </cell>
          <cell r="Y272">
            <v>36000000</v>
          </cell>
          <cell r="Z272">
            <v>0</v>
          </cell>
          <cell r="AB272">
            <v>36000000</v>
          </cell>
          <cell r="AG272">
            <v>22.200150810528999</v>
          </cell>
          <cell r="AH272">
            <v>1.0189701080997499E-2</v>
          </cell>
          <cell r="AN272">
            <v>22.2</v>
          </cell>
          <cell r="AZ272">
            <v>143995031.04203501</v>
          </cell>
          <cell r="BB272">
            <v>1090.66310164929</v>
          </cell>
          <cell r="BC272">
            <v>3926387.16593744</v>
          </cell>
          <cell r="BE272">
            <v>0</v>
          </cell>
          <cell r="BF272">
            <v>147921418.20797199</v>
          </cell>
          <cell r="BG272">
            <v>147925596.38203201</v>
          </cell>
          <cell r="BS272">
            <v>41819297.052105501</v>
          </cell>
          <cell r="BT272">
            <v>152213674.521568</v>
          </cell>
          <cell r="CD272">
            <v>2.9360172615514699</v>
          </cell>
          <cell r="CE272">
            <v>2100.0914939475401</v>
          </cell>
          <cell r="CF272">
            <v>1890.0823445527799</v>
          </cell>
          <cell r="CG272">
            <v>0</v>
          </cell>
          <cell r="CI272">
            <v>1399.21917874314</v>
          </cell>
          <cell r="CJ272">
            <v>1259.2972608688201</v>
          </cell>
          <cell r="CK272">
            <v>55789.4536761329</v>
          </cell>
          <cell r="CL272">
            <v>55789.4536761329</v>
          </cell>
        </row>
        <row r="273">
          <cell r="V273">
            <v>144000000</v>
          </cell>
          <cell r="W273">
            <v>36000000</v>
          </cell>
          <cell r="X273">
            <v>36000000</v>
          </cell>
          <cell r="Y273">
            <v>36000000</v>
          </cell>
          <cell r="Z273">
            <v>0</v>
          </cell>
          <cell r="AB273">
            <v>36000000</v>
          </cell>
          <cell r="AG273">
            <v>22.200049960597202</v>
          </cell>
          <cell r="AH273">
            <v>1.0190557291374301E-2</v>
          </cell>
          <cell r="AN273">
            <v>22.2</v>
          </cell>
          <cell r="AZ273">
            <v>143981778.70537999</v>
          </cell>
          <cell r="BB273">
            <v>1090.66310164929</v>
          </cell>
          <cell r="BC273">
            <v>3926387.16593744</v>
          </cell>
          <cell r="BE273">
            <v>0</v>
          </cell>
          <cell r="BF273">
            <v>147908165.87131801</v>
          </cell>
          <cell r="BG273">
            <v>147929354.427358</v>
          </cell>
          <cell r="BS273">
            <v>41817379.937104799</v>
          </cell>
          <cell r="BT273">
            <v>152204153.672647</v>
          </cell>
          <cell r="CD273">
            <v>2.9360172615514699</v>
          </cell>
          <cell r="CE273">
            <v>2100.0914939475401</v>
          </cell>
          <cell r="CF273">
            <v>1890.0823445527799</v>
          </cell>
          <cell r="CG273">
            <v>0</v>
          </cell>
          <cell r="CI273">
            <v>1399.21917874314</v>
          </cell>
          <cell r="CJ273">
            <v>1259.2972608688201</v>
          </cell>
          <cell r="CK273">
            <v>55787.120228764397</v>
          </cell>
          <cell r="CL273">
            <v>55787.120228764397</v>
          </cell>
        </row>
        <row r="274">
          <cell r="V274">
            <v>144000000</v>
          </cell>
          <cell r="W274">
            <v>36000000</v>
          </cell>
          <cell r="X274">
            <v>36000000</v>
          </cell>
          <cell r="Y274">
            <v>36000000</v>
          </cell>
          <cell r="Z274">
            <v>0</v>
          </cell>
          <cell r="AB274">
            <v>36000000</v>
          </cell>
          <cell r="AG274">
            <v>22.199798536002799</v>
          </cell>
          <cell r="AH274">
            <v>1.01928356863059E-2</v>
          </cell>
          <cell r="AN274">
            <v>22.2</v>
          </cell>
          <cell r="AZ274">
            <v>143959021.32578701</v>
          </cell>
          <cell r="BB274">
            <v>1090.66310164929</v>
          </cell>
          <cell r="BC274">
            <v>3926387.16593744</v>
          </cell>
          <cell r="BE274">
            <v>0</v>
          </cell>
          <cell r="BF274">
            <v>147885408.491725</v>
          </cell>
          <cell r="BG274">
            <v>147927103.58605</v>
          </cell>
          <cell r="BS274">
            <v>41812790.825774401</v>
          </cell>
          <cell r="BT274">
            <v>152181364.07542399</v>
          </cell>
          <cell r="CD274">
            <v>2.9360172615514699</v>
          </cell>
          <cell r="CE274">
            <v>2100.0914939475401</v>
          </cell>
          <cell r="CF274">
            <v>1890.0823445527799</v>
          </cell>
          <cell r="CG274">
            <v>0</v>
          </cell>
          <cell r="CI274">
            <v>1399.21917874314</v>
          </cell>
          <cell r="CJ274">
            <v>1259.2972608688201</v>
          </cell>
          <cell r="CK274">
            <v>55779.927606665398</v>
          </cell>
          <cell r="CL274">
            <v>55779.927606665398</v>
          </cell>
        </row>
        <row r="275">
          <cell r="V275">
            <v>144000000</v>
          </cell>
          <cell r="W275">
            <v>36000000</v>
          </cell>
          <cell r="X275">
            <v>36000000</v>
          </cell>
          <cell r="Y275">
            <v>36000000</v>
          </cell>
          <cell r="Z275">
            <v>0</v>
          </cell>
          <cell r="AB275">
            <v>36000000</v>
          </cell>
          <cell r="AG275">
            <v>22.199755158411399</v>
          </cell>
          <cell r="AH275">
            <v>1.0196179951844299E-2</v>
          </cell>
          <cell r="AN275">
            <v>22.2</v>
          </cell>
          <cell r="AZ275">
            <v>143947459.78120899</v>
          </cell>
          <cell r="BB275">
            <v>1090.66310164929</v>
          </cell>
          <cell r="BC275">
            <v>3926387.16593744</v>
          </cell>
          <cell r="BE275">
            <v>0</v>
          </cell>
          <cell r="BF275">
            <v>147873846.94714701</v>
          </cell>
          <cell r="BG275">
            <v>147928785.80871201</v>
          </cell>
          <cell r="BS275">
            <v>41809753.541483998</v>
          </cell>
          <cell r="BT275">
            <v>152166281.71625701</v>
          </cell>
          <cell r="CD275">
            <v>2.9360172615514699</v>
          </cell>
          <cell r="CE275">
            <v>2100.0914939475401</v>
          </cell>
          <cell r="CF275">
            <v>1890.0823445527799</v>
          </cell>
          <cell r="CG275">
            <v>0</v>
          </cell>
          <cell r="CI275">
            <v>1399.21917874314</v>
          </cell>
          <cell r="CJ275">
            <v>1259.2972608688201</v>
          </cell>
          <cell r="CK275">
            <v>55774.149129960701</v>
          </cell>
          <cell r="CL275">
            <v>55774.149129960701</v>
          </cell>
        </row>
        <row r="276">
          <cell r="V276">
            <v>144000000</v>
          </cell>
          <cell r="W276">
            <v>36000000</v>
          </cell>
          <cell r="X276">
            <v>36000000</v>
          </cell>
          <cell r="Y276">
            <v>36000000</v>
          </cell>
          <cell r="Z276">
            <v>0</v>
          </cell>
          <cell r="AB276">
            <v>36000000</v>
          </cell>
          <cell r="AG276">
            <v>22.1992993415545</v>
          </cell>
          <cell r="AH276">
            <v>1.0199388990399299E-2</v>
          </cell>
          <cell r="AN276">
            <v>22.2</v>
          </cell>
          <cell r="AZ276">
            <v>143956165.69650301</v>
          </cell>
          <cell r="BB276">
            <v>1090.66310164929</v>
          </cell>
          <cell r="BC276">
            <v>3926387.16593744</v>
          </cell>
          <cell r="BE276">
            <v>0</v>
          </cell>
          <cell r="BF276">
            <v>147882552.86243999</v>
          </cell>
          <cell r="BG276">
            <v>147924697.826621</v>
          </cell>
          <cell r="BS276">
            <v>41811446.0764606</v>
          </cell>
          <cell r="BT276">
            <v>152174686.30645901</v>
          </cell>
          <cell r="CD276">
            <v>2.9360172615514699</v>
          </cell>
          <cell r="CE276">
            <v>2100.0914939475401</v>
          </cell>
          <cell r="CF276">
            <v>1890.0823445527799</v>
          </cell>
          <cell r="CG276">
            <v>0</v>
          </cell>
          <cell r="CI276">
            <v>1399.21917874314</v>
          </cell>
          <cell r="CJ276">
            <v>1259.2972608688201</v>
          </cell>
          <cell r="CK276">
            <v>55776.296475333897</v>
          </cell>
          <cell r="CL276">
            <v>55776.296475333897</v>
          </cell>
        </row>
        <row r="277">
          <cell r="V277">
            <v>144000000</v>
          </cell>
          <cell r="W277">
            <v>36000000</v>
          </cell>
          <cell r="X277">
            <v>36000000</v>
          </cell>
          <cell r="Y277">
            <v>36000000</v>
          </cell>
          <cell r="Z277">
            <v>0</v>
          </cell>
          <cell r="AB277">
            <v>36000000</v>
          </cell>
          <cell r="AG277">
            <v>22.199508556412201</v>
          </cell>
          <cell r="AH277">
            <v>1.02008125817691E-2</v>
          </cell>
          <cell r="AN277">
            <v>22.2</v>
          </cell>
          <cell r="AZ277">
            <v>143993381.898224</v>
          </cell>
          <cell r="BB277">
            <v>1090.66310164929</v>
          </cell>
          <cell r="BC277">
            <v>3926387.16593744</v>
          </cell>
          <cell r="BE277">
            <v>0</v>
          </cell>
          <cell r="BF277">
            <v>147919769.064161</v>
          </cell>
          <cell r="BG277">
            <v>147926139.14827901</v>
          </cell>
          <cell r="BS277">
            <v>41817570.184426203</v>
          </cell>
          <cell r="BT277">
            <v>152205098.640448</v>
          </cell>
          <cell r="CD277">
            <v>2.9360172615514699</v>
          </cell>
          <cell r="CE277">
            <v>2100.0914939475401</v>
          </cell>
          <cell r="CF277">
            <v>1890.0823445527799</v>
          </cell>
          <cell r="CG277">
            <v>0</v>
          </cell>
          <cell r="CI277">
            <v>1399.21917874314</v>
          </cell>
          <cell r="CJ277">
            <v>1259.2972608688201</v>
          </cell>
          <cell r="CK277">
            <v>55784.618797791903</v>
          </cell>
          <cell r="CL277">
            <v>55784.618797791903</v>
          </cell>
        </row>
        <row r="278">
          <cell r="V278">
            <v>144000000</v>
          </cell>
          <cell r="W278">
            <v>36000000</v>
          </cell>
          <cell r="X278">
            <v>36000000</v>
          </cell>
          <cell r="Y278">
            <v>36000000</v>
          </cell>
          <cell r="Z278">
            <v>0</v>
          </cell>
          <cell r="AB278">
            <v>36000000</v>
          </cell>
          <cell r="AG278">
            <v>22.199727133210001</v>
          </cell>
          <cell r="AH278">
            <v>1.0199859634704401E-2</v>
          </cell>
          <cell r="AN278">
            <v>22.2</v>
          </cell>
          <cell r="AZ278">
            <v>144022544.67195299</v>
          </cell>
          <cell r="BB278">
            <v>1090.66310164929</v>
          </cell>
          <cell r="BC278">
            <v>3926387.16593744</v>
          </cell>
          <cell r="BE278">
            <v>0</v>
          </cell>
          <cell r="BF278">
            <v>147948931.83789101</v>
          </cell>
          <cell r="BG278">
            <v>147924324.71346501</v>
          </cell>
          <cell r="BS278">
            <v>41824117.048051096</v>
          </cell>
          <cell r="BT278">
            <v>152237612.97827399</v>
          </cell>
          <cell r="CD278">
            <v>2.9360172615514699</v>
          </cell>
          <cell r="CE278">
            <v>2100.0914939475401</v>
          </cell>
          <cell r="CF278">
            <v>1890.0823445527799</v>
          </cell>
          <cell r="CG278">
            <v>0</v>
          </cell>
          <cell r="CI278">
            <v>1399.21917874314</v>
          </cell>
          <cell r="CJ278">
            <v>1259.2972608688201</v>
          </cell>
          <cell r="CK278">
            <v>55796.249291932203</v>
          </cell>
          <cell r="CL278">
            <v>55796.249291932203</v>
          </cell>
        </row>
        <row r="279">
          <cell r="V279">
            <v>144000000</v>
          </cell>
          <cell r="W279">
            <v>36000000</v>
          </cell>
          <cell r="X279">
            <v>36000000</v>
          </cell>
          <cell r="Y279">
            <v>36000000</v>
          </cell>
          <cell r="Z279">
            <v>0</v>
          </cell>
          <cell r="AB279">
            <v>36000000</v>
          </cell>
          <cell r="AG279">
            <v>22.2000630017939</v>
          </cell>
          <cell r="AH279">
            <v>1.01974353722961E-2</v>
          </cell>
          <cell r="AN279">
            <v>22.2</v>
          </cell>
          <cell r="AZ279">
            <v>144038786.05880499</v>
          </cell>
          <cell r="BB279">
            <v>1090.66310164929</v>
          </cell>
          <cell r="BC279">
            <v>3926387.16593744</v>
          </cell>
          <cell r="BE279">
            <v>0</v>
          </cell>
          <cell r="BF279">
            <v>147965173.22474301</v>
          </cell>
          <cell r="BG279">
            <v>147922578.798224</v>
          </cell>
          <cell r="BS279">
            <v>41828064.422189303</v>
          </cell>
          <cell r="BT279">
            <v>152257218.78229699</v>
          </cell>
          <cell r="CD279">
            <v>2.9360172615514699</v>
          </cell>
          <cell r="CE279">
            <v>2100.0914939475401</v>
          </cell>
          <cell r="CF279">
            <v>1890.0823445527799</v>
          </cell>
          <cell r="CG279">
            <v>0</v>
          </cell>
          <cell r="CI279">
            <v>1399.21917874314</v>
          </cell>
          <cell r="CJ279">
            <v>1259.2972608688201</v>
          </cell>
          <cell r="CK279">
            <v>55803.472884727002</v>
          </cell>
          <cell r="CL279">
            <v>55803.472884727002</v>
          </cell>
        </row>
        <row r="280">
          <cell r="V280">
            <v>144000000</v>
          </cell>
          <cell r="W280">
            <v>36000000</v>
          </cell>
          <cell r="X280">
            <v>36000000</v>
          </cell>
          <cell r="Y280">
            <v>36000000</v>
          </cell>
          <cell r="Z280">
            <v>0</v>
          </cell>
          <cell r="AB280">
            <v>36000000</v>
          </cell>
          <cell r="AG280">
            <v>22.200769252707001</v>
          </cell>
          <cell r="AH280">
            <v>1.01948855347488E-2</v>
          </cell>
          <cell r="AN280">
            <v>22.2</v>
          </cell>
          <cell r="AZ280">
            <v>144034063.80721501</v>
          </cell>
          <cell r="BB280">
            <v>1090.66310164929</v>
          </cell>
          <cell r="BC280">
            <v>3926387.16593744</v>
          </cell>
          <cell r="BE280">
            <v>0</v>
          </cell>
          <cell r="BF280">
            <v>147960450.97315201</v>
          </cell>
          <cell r="BG280">
            <v>147926907.964183</v>
          </cell>
          <cell r="BS280">
            <v>41827197.4993352</v>
          </cell>
          <cell r="BT280">
            <v>152252912.843393</v>
          </cell>
          <cell r="CD280">
            <v>2.9360172615514699</v>
          </cell>
          <cell r="CE280">
            <v>2100.0914939475401</v>
          </cell>
          <cell r="CF280">
            <v>1890.0823445527799</v>
          </cell>
          <cell r="CG280">
            <v>0</v>
          </cell>
          <cell r="CI280">
            <v>1399.21917874314</v>
          </cell>
          <cell r="CJ280">
            <v>1259.2972608688201</v>
          </cell>
          <cell r="CK280">
            <v>55802.7341992289</v>
          </cell>
          <cell r="CL280">
            <v>55802.7341992289</v>
          </cell>
        </row>
        <row r="281">
          <cell r="V281">
            <v>144000000</v>
          </cell>
          <cell r="W281">
            <v>36000000</v>
          </cell>
          <cell r="X281">
            <v>36000000</v>
          </cell>
          <cell r="Y281">
            <v>36000000</v>
          </cell>
          <cell r="Z281">
            <v>0</v>
          </cell>
          <cell r="AB281">
            <v>36000000</v>
          </cell>
          <cell r="AG281">
            <v>22.200271224027698</v>
          </cell>
          <cell r="AH281">
            <v>1.0193151476401799E-2</v>
          </cell>
          <cell r="AN281">
            <v>22.2</v>
          </cell>
          <cell r="AZ281">
            <v>144026929.41020501</v>
          </cell>
          <cell r="BB281">
            <v>1090.66310164929</v>
          </cell>
          <cell r="BC281">
            <v>3926387.16593744</v>
          </cell>
          <cell r="BE281">
            <v>0</v>
          </cell>
          <cell r="BF281">
            <v>147953316.57614201</v>
          </cell>
          <cell r="BG281">
            <v>147930673.242744</v>
          </cell>
          <cell r="BS281">
            <v>41826023.501981802</v>
          </cell>
          <cell r="BT281">
            <v>152247081.80007499</v>
          </cell>
          <cell r="CD281">
            <v>2.9360172615514699</v>
          </cell>
          <cell r="CE281">
            <v>2100.0914939475401</v>
          </cell>
          <cell r="CF281">
            <v>1890.0823445527799</v>
          </cell>
          <cell r="CG281">
            <v>0</v>
          </cell>
          <cell r="CI281">
            <v>1399.21917874314</v>
          </cell>
          <cell r="CJ281">
            <v>1259.2972608688201</v>
          </cell>
          <cell r="CK281">
            <v>55801.130180236803</v>
          </cell>
          <cell r="CL281">
            <v>55801.130180236803</v>
          </cell>
        </row>
        <row r="282">
          <cell r="V282">
            <v>144000000</v>
          </cell>
          <cell r="W282">
            <v>36000000</v>
          </cell>
          <cell r="X282">
            <v>36000000</v>
          </cell>
          <cell r="Y282">
            <v>36000000</v>
          </cell>
          <cell r="Z282">
            <v>0</v>
          </cell>
          <cell r="AB282">
            <v>36000000</v>
          </cell>
          <cell r="AG282">
            <v>22.199768207843299</v>
          </cell>
          <cell r="AH282">
            <v>1.0191954914777E-2</v>
          </cell>
          <cell r="AN282">
            <v>22.2</v>
          </cell>
          <cell r="AZ282">
            <v>144019571.18532699</v>
          </cell>
          <cell r="BB282">
            <v>1090.66310164929</v>
          </cell>
          <cell r="BC282">
            <v>3926387.16593744</v>
          </cell>
          <cell r="BE282">
            <v>0</v>
          </cell>
          <cell r="BF282">
            <v>147945958.351264</v>
          </cell>
          <cell r="BG282">
            <v>147930209.33308601</v>
          </cell>
          <cell r="BS282">
            <v>41824502.736231901</v>
          </cell>
          <cell r="BT282">
            <v>152239528.551797</v>
          </cell>
          <cell r="CD282">
            <v>2.9360172615514699</v>
          </cell>
          <cell r="CE282">
            <v>2100.0914939475401</v>
          </cell>
          <cell r="CF282">
            <v>1890.0823445527799</v>
          </cell>
          <cell r="CG282">
            <v>0</v>
          </cell>
          <cell r="CI282">
            <v>1399.21917874314</v>
          </cell>
          <cell r="CJ282">
            <v>1259.2972608688201</v>
          </cell>
          <cell r="CK282">
            <v>55798.571270963701</v>
          </cell>
          <cell r="CL282">
            <v>55798.571270963701</v>
          </cell>
        </row>
        <row r="283">
          <cell r="V283">
            <v>144000000</v>
          </cell>
          <cell r="W283">
            <v>36000000</v>
          </cell>
          <cell r="X283">
            <v>36000000</v>
          </cell>
          <cell r="Y283">
            <v>36000000</v>
          </cell>
          <cell r="Z283">
            <v>0</v>
          </cell>
          <cell r="AB283">
            <v>36000000</v>
          </cell>
          <cell r="AG283">
            <v>22.199387271185302</v>
          </cell>
          <cell r="AH283">
            <v>1.0191118647937401E-2</v>
          </cell>
          <cell r="AN283">
            <v>22.2</v>
          </cell>
          <cell r="AZ283">
            <v>144014058.90817299</v>
          </cell>
          <cell r="BB283">
            <v>1090.66310164929</v>
          </cell>
          <cell r="BC283">
            <v>3926387.16593744</v>
          </cell>
          <cell r="BE283">
            <v>0</v>
          </cell>
          <cell r="BF283">
            <v>147940446.07411101</v>
          </cell>
          <cell r="BG283">
            <v>147929414.29930499</v>
          </cell>
          <cell r="BS283">
            <v>41823339.376553103</v>
          </cell>
          <cell r="BT283">
            <v>152233750.557302</v>
          </cell>
          <cell r="CD283">
            <v>2.9360172615514699</v>
          </cell>
          <cell r="CE283">
            <v>2100.0914939475401</v>
          </cell>
          <cell r="CF283">
            <v>1890.0823445527799</v>
          </cell>
          <cell r="CG283">
            <v>0</v>
          </cell>
          <cell r="CI283">
            <v>1399.21917874314</v>
          </cell>
          <cell r="CJ283">
            <v>1259.2972608688201</v>
          </cell>
          <cell r="CK283">
            <v>55796.547387250997</v>
          </cell>
          <cell r="CL283">
            <v>55796.547387250997</v>
          </cell>
        </row>
        <row r="284">
          <cell r="V284">
            <v>144000000</v>
          </cell>
          <cell r="W284">
            <v>36000000</v>
          </cell>
          <cell r="X284">
            <v>36000000</v>
          </cell>
          <cell r="Y284">
            <v>36000000</v>
          </cell>
          <cell r="Z284">
            <v>0</v>
          </cell>
          <cell r="AB284">
            <v>36000000</v>
          </cell>
          <cell r="AG284">
            <v>22.199112073609001</v>
          </cell>
          <cell r="AH284">
            <v>1.0190531794769401E-2</v>
          </cell>
          <cell r="AN284">
            <v>22.2</v>
          </cell>
          <cell r="AZ284">
            <v>144010097.99582699</v>
          </cell>
          <cell r="BB284">
            <v>1090.66310164929</v>
          </cell>
          <cell r="BC284">
            <v>3926387.16593744</v>
          </cell>
          <cell r="BE284">
            <v>0</v>
          </cell>
          <cell r="BF284">
            <v>147936485.161764</v>
          </cell>
          <cell r="BG284">
            <v>147928736.20862201</v>
          </cell>
          <cell r="BS284">
            <v>41822499.7788909</v>
          </cell>
          <cell r="BT284">
            <v>152229580.63400799</v>
          </cell>
          <cell r="CD284">
            <v>2.9360172615514699</v>
          </cell>
          <cell r="CE284">
            <v>2100.0914939475401</v>
          </cell>
          <cell r="CF284">
            <v>1890.0823445527799</v>
          </cell>
          <cell r="CG284">
            <v>0</v>
          </cell>
          <cell r="CI284">
            <v>1399.21917874314</v>
          </cell>
          <cell r="CJ284">
            <v>1259.2972608688201</v>
          </cell>
          <cell r="CK284">
            <v>55795.078290379999</v>
          </cell>
          <cell r="CL284">
            <v>55795.078290379999</v>
          </cell>
        </row>
        <row r="285">
          <cell r="V285">
            <v>144000000</v>
          </cell>
          <cell r="W285">
            <v>36000000</v>
          </cell>
          <cell r="X285">
            <v>36000000</v>
          </cell>
          <cell r="Y285">
            <v>36000000</v>
          </cell>
          <cell r="Z285">
            <v>0</v>
          </cell>
          <cell r="AB285">
            <v>36000000</v>
          </cell>
          <cell r="AG285">
            <v>22.199443203825101</v>
          </cell>
          <cell r="AH285">
            <v>1.01908591918746E-2</v>
          </cell>
          <cell r="AN285">
            <v>22.2</v>
          </cell>
          <cell r="AZ285">
            <v>143980237.80770499</v>
          </cell>
          <cell r="BB285">
            <v>1090.66310164929</v>
          </cell>
          <cell r="BC285">
            <v>3926387.16593744</v>
          </cell>
          <cell r="BE285">
            <v>0</v>
          </cell>
          <cell r="BF285">
            <v>147906624.97364199</v>
          </cell>
          <cell r="BG285">
            <v>147922831.111173</v>
          </cell>
          <cell r="BS285">
            <v>41817591.131987698</v>
          </cell>
          <cell r="BT285">
            <v>152205202.60320699</v>
          </cell>
          <cell r="CD285">
            <v>2.9360172615514699</v>
          </cell>
          <cell r="CE285">
            <v>2100.0914939475401</v>
          </cell>
          <cell r="CF285">
            <v>1890.0823445527799</v>
          </cell>
          <cell r="CG285">
            <v>0</v>
          </cell>
          <cell r="CI285">
            <v>1399.21917874314</v>
          </cell>
          <cell r="CJ285">
            <v>1259.2972608688201</v>
          </cell>
          <cell r="CK285">
            <v>55788.419438524397</v>
          </cell>
          <cell r="CL285">
            <v>55788.419438524397</v>
          </cell>
        </row>
        <row r="286">
          <cell r="V286">
            <v>144000000</v>
          </cell>
          <cell r="W286">
            <v>36000000</v>
          </cell>
          <cell r="X286">
            <v>36000000</v>
          </cell>
          <cell r="Y286">
            <v>36000000</v>
          </cell>
          <cell r="Z286">
            <v>0</v>
          </cell>
          <cell r="AB286">
            <v>36000000</v>
          </cell>
          <cell r="AG286">
            <v>22.1997728424308</v>
          </cell>
          <cell r="AH286">
            <v>1.0193003622283699E-2</v>
          </cell>
          <cell r="AN286">
            <v>22.2</v>
          </cell>
          <cell r="AZ286">
            <v>143958755.722352</v>
          </cell>
          <cell r="BB286">
            <v>1090.66310164929</v>
          </cell>
          <cell r="BC286">
            <v>3926387.16593744</v>
          </cell>
          <cell r="BE286">
            <v>0</v>
          </cell>
          <cell r="BF286">
            <v>147885142.888289</v>
          </cell>
          <cell r="BG286">
            <v>147925542.959876</v>
          </cell>
          <cell r="BS286">
            <v>41812633.639241397</v>
          </cell>
          <cell r="BT286">
            <v>152180583.50946599</v>
          </cell>
          <cell r="CD286">
            <v>2.9360172615514699</v>
          </cell>
          <cell r="CE286">
            <v>2100.0914939475401</v>
          </cell>
          <cell r="CF286">
            <v>1890.0823445527799</v>
          </cell>
          <cell r="CG286">
            <v>0</v>
          </cell>
          <cell r="CI286">
            <v>1399.21917874314</v>
          </cell>
          <cell r="CJ286">
            <v>1259.2972608688201</v>
          </cell>
          <cell r="CK286">
            <v>55779.461824106198</v>
          </cell>
          <cell r="CL286">
            <v>55779.461824106198</v>
          </cell>
        </row>
        <row r="287">
          <cell r="V287">
            <v>144000000</v>
          </cell>
          <cell r="W287">
            <v>36000000</v>
          </cell>
          <cell r="X287">
            <v>36000000</v>
          </cell>
          <cell r="Y287">
            <v>36000000</v>
          </cell>
          <cell r="Z287">
            <v>0</v>
          </cell>
          <cell r="AB287">
            <v>36000000</v>
          </cell>
          <cell r="AG287">
            <v>22.1999867295903</v>
          </cell>
          <cell r="AH287">
            <v>1.01949685341912E-2</v>
          </cell>
          <cell r="AN287">
            <v>22.2</v>
          </cell>
          <cell r="AZ287">
            <v>143981386.67097601</v>
          </cell>
          <cell r="BB287">
            <v>1090.66310164929</v>
          </cell>
          <cell r="BC287">
            <v>3926387.16593744</v>
          </cell>
          <cell r="BE287">
            <v>0</v>
          </cell>
          <cell r="BF287">
            <v>147907773.83691299</v>
          </cell>
          <cell r="BG287">
            <v>147923832.10154301</v>
          </cell>
          <cell r="BS287">
            <v>41815156.245654397</v>
          </cell>
          <cell r="BT287">
            <v>152193110.808348</v>
          </cell>
          <cell r="CD287">
            <v>2.9360172615514699</v>
          </cell>
          <cell r="CE287">
            <v>2100.0914939475401</v>
          </cell>
          <cell r="CF287">
            <v>1890.0823445527799</v>
          </cell>
          <cell r="CG287">
            <v>0</v>
          </cell>
          <cell r="CI287">
            <v>1399.21917874314</v>
          </cell>
          <cell r="CJ287">
            <v>1259.2972608688201</v>
          </cell>
          <cell r="CK287">
            <v>55781.157089100503</v>
          </cell>
          <cell r="CL287">
            <v>55781.157089100503</v>
          </cell>
        </row>
        <row r="288">
          <cell r="V288">
            <v>144000000</v>
          </cell>
          <cell r="W288">
            <v>36000000</v>
          </cell>
          <cell r="X288">
            <v>36000000</v>
          </cell>
          <cell r="Y288">
            <v>36000000</v>
          </cell>
          <cell r="Z288">
            <v>0</v>
          </cell>
          <cell r="AB288">
            <v>36000000</v>
          </cell>
          <cell r="AG288">
            <v>22.199887108597</v>
          </cell>
          <cell r="AH288">
            <v>1.0195114110467E-2</v>
          </cell>
          <cell r="AN288">
            <v>22.2</v>
          </cell>
          <cell r="AZ288">
            <v>144002219.69641501</v>
          </cell>
          <cell r="BB288">
            <v>1090.66310164929</v>
          </cell>
          <cell r="BC288">
            <v>3926387.16593744</v>
          </cell>
          <cell r="BE288">
            <v>0</v>
          </cell>
          <cell r="BF288">
            <v>147928606.862353</v>
          </cell>
          <cell r="BG288">
            <v>147927838.98806801</v>
          </cell>
          <cell r="BS288">
            <v>41820759.5397655</v>
          </cell>
          <cell r="BT288">
            <v>152220937.770134</v>
          </cell>
          <cell r="CD288">
            <v>2.9360172615514699</v>
          </cell>
          <cell r="CE288">
            <v>2100.0914939475401</v>
          </cell>
          <cell r="CF288">
            <v>1890.0823445527799</v>
          </cell>
          <cell r="CG288">
            <v>0</v>
          </cell>
          <cell r="CI288">
            <v>1399.21917874314</v>
          </cell>
          <cell r="CJ288">
            <v>1259.2972608688201</v>
          </cell>
          <cell r="CK288">
            <v>55791.354715503003</v>
          </cell>
          <cell r="CL288">
            <v>55791.354715503003</v>
          </cell>
        </row>
        <row r="289">
          <cell r="V289">
            <v>144000000</v>
          </cell>
          <cell r="W289">
            <v>36000000</v>
          </cell>
          <cell r="X289">
            <v>36000000</v>
          </cell>
          <cell r="Y289">
            <v>36000000</v>
          </cell>
          <cell r="Z289">
            <v>0</v>
          </cell>
          <cell r="AB289">
            <v>36000000</v>
          </cell>
          <cell r="AG289">
            <v>22.199823822574299</v>
          </cell>
          <cell r="AH289">
            <v>1.0195066099397699E-2</v>
          </cell>
          <cell r="AN289">
            <v>22.2</v>
          </cell>
          <cell r="AZ289">
            <v>144001215.81607401</v>
          </cell>
          <cell r="BB289">
            <v>1090.66310164929</v>
          </cell>
          <cell r="BC289">
            <v>3926387.16593744</v>
          </cell>
          <cell r="BE289">
            <v>0</v>
          </cell>
          <cell r="BF289">
            <v>147927602.982012</v>
          </cell>
          <cell r="BG289">
            <v>147926939.96245801</v>
          </cell>
          <cell r="BS289">
            <v>41820623.225281797</v>
          </cell>
          <cell r="BT289">
            <v>152220260.77599499</v>
          </cell>
          <cell r="CD289">
            <v>2.9360172615514699</v>
          </cell>
          <cell r="CE289">
            <v>2100.0914939475401</v>
          </cell>
          <cell r="CF289">
            <v>1890.0823445527799</v>
          </cell>
          <cell r="CG289">
            <v>0</v>
          </cell>
          <cell r="CI289">
            <v>1399.21917874314</v>
          </cell>
          <cell r="CJ289">
            <v>1259.2972608688201</v>
          </cell>
          <cell r="CK289">
            <v>55791.8071091643</v>
          </cell>
          <cell r="CL289">
            <v>55791.8071091643</v>
          </cell>
        </row>
        <row r="290">
          <cell r="V290">
            <v>180000000</v>
          </cell>
          <cell r="W290">
            <v>36000000</v>
          </cell>
          <cell r="X290">
            <v>36000000</v>
          </cell>
          <cell r="Y290">
            <v>36000000</v>
          </cell>
          <cell r="Z290">
            <v>36000000</v>
          </cell>
          <cell r="AB290">
            <v>36000000</v>
          </cell>
          <cell r="AG290">
            <v>22.199612508237699</v>
          </cell>
          <cell r="AH290">
            <v>9.6445558181439701E-3</v>
          </cell>
          <cell r="AN290">
            <v>22.2</v>
          </cell>
          <cell r="AZ290">
            <v>191065515.22839701</v>
          </cell>
          <cell r="BB290">
            <v>1090.66310164929</v>
          </cell>
          <cell r="BC290">
            <v>3926387.16593744</v>
          </cell>
          <cell r="BE290">
            <v>0</v>
          </cell>
          <cell r="BF290">
            <v>194991902.39433399</v>
          </cell>
          <cell r="BG290">
            <v>184046907.08511099</v>
          </cell>
          <cell r="BS290">
            <v>49455590.549632497</v>
          </cell>
          <cell r="BT290">
            <v>192625840.91225901</v>
          </cell>
          <cell r="CD290">
            <v>2.9360172615514699</v>
          </cell>
          <cell r="CE290">
            <v>2100.0914939475401</v>
          </cell>
          <cell r="CF290">
            <v>1890.0823445527799</v>
          </cell>
          <cell r="CG290">
            <v>0</v>
          </cell>
          <cell r="CI290">
            <v>1399.21917874314</v>
          </cell>
          <cell r="CJ290">
            <v>1259.2972608688201</v>
          </cell>
          <cell r="CK290">
            <v>66919.745329708196</v>
          </cell>
          <cell r="CL290">
            <v>66919.745329708196</v>
          </cell>
        </row>
        <row r="291">
          <cell r="V291">
            <v>180000000</v>
          </cell>
          <cell r="W291">
            <v>36000000</v>
          </cell>
          <cell r="X291">
            <v>36000000</v>
          </cell>
          <cell r="Y291">
            <v>36000000</v>
          </cell>
          <cell r="Z291">
            <v>36000000</v>
          </cell>
          <cell r="AB291">
            <v>36000000</v>
          </cell>
          <cell r="AG291">
            <v>22.19930936702</v>
          </cell>
          <cell r="AH291">
            <v>9.34906541309421E-3</v>
          </cell>
          <cell r="AN291">
            <v>22.2</v>
          </cell>
          <cell r="AZ291">
            <v>182734472.10657099</v>
          </cell>
          <cell r="BB291">
            <v>1090.66310164929</v>
          </cell>
          <cell r="BC291">
            <v>3926387.16593744</v>
          </cell>
          <cell r="BE291">
            <v>0</v>
          </cell>
          <cell r="BF291">
            <v>186660859.27250901</v>
          </cell>
          <cell r="BG291">
            <v>183959441.56080601</v>
          </cell>
          <cell r="BS291">
            <v>49263741.407112502</v>
          </cell>
          <cell r="BT291">
            <v>191401348.67413899</v>
          </cell>
          <cell r="CD291">
            <v>2.9360172615514699</v>
          </cell>
          <cell r="CE291">
            <v>2100.0914939475401</v>
          </cell>
          <cell r="CF291">
            <v>1890.0823445527799</v>
          </cell>
          <cell r="CG291">
            <v>0</v>
          </cell>
          <cell r="CI291">
            <v>1399.21917874314</v>
          </cell>
          <cell r="CJ291">
            <v>1259.2972608688201</v>
          </cell>
          <cell r="CK291">
            <v>68978.250966482505</v>
          </cell>
          <cell r="CL291">
            <v>68978.250966482505</v>
          </cell>
        </row>
        <row r="292">
          <cell r="V292">
            <v>180000000</v>
          </cell>
          <cell r="W292">
            <v>36000000</v>
          </cell>
          <cell r="X292">
            <v>36000000</v>
          </cell>
          <cell r="Y292">
            <v>36000000</v>
          </cell>
          <cell r="Z292">
            <v>36000000</v>
          </cell>
          <cell r="AB292">
            <v>36000000</v>
          </cell>
          <cell r="AG292">
            <v>22.200605032108999</v>
          </cell>
          <cell r="AH292">
            <v>9.2433507483263601E-3</v>
          </cell>
          <cell r="AN292">
            <v>22.2</v>
          </cell>
          <cell r="AZ292">
            <v>181153875.665613</v>
          </cell>
          <cell r="BB292">
            <v>1090.66310164929</v>
          </cell>
          <cell r="BC292">
            <v>3926387.16593744</v>
          </cell>
          <cell r="BE292">
            <v>0</v>
          </cell>
          <cell r="BF292">
            <v>185080262.83155099</v>
          </cell>
          <cell r="BG292">
            <v>183926780.23148599</v>
          </cell>
          <cell r="BS292">
            <v>48908026.000306897</v>
          </cell>
          <cell r="BT292">
            <v>189414627.865668</v>
          </cell>
          <cell r="CD292">
            <v>2.9360172615514699</v>
          </cell>
          <cell r="CE292">
            <v>2100.0914939475401</v>
          </cell>
          <cell r="CF292">
            <v>1890.0823445527799</v>
          </cell>
          <cell r="CG292">
            <v>0</v>
          </cell>
          <cell r="CI292">
            <v>1399.21917874314</v>
          </cell>
          <cell r="CJ292">
            <v>1259.2972608688201</v>
          </cell>
          <cell r="CK292">
            <v>68159.828847975601</v>
          </cell>
          <cell r="CL292">
            <v>68159.828847975601</v>
          </cell>
        </row>
        <row r="293">
          <cell r="V293">
            <v>180000000</v>
          </cell>
          <cell r="W293">
            <v>36000000</v>
          </cell>
          <cell r="X293">
            <v>36000000</v>
          </cell>
          <cell r="Y293">
            <v>36000000</v>
          </cell>
          <cell r="Z293">
            <v>36000000</v>
          </cell>
          <cell r="AB293">
            <v>36000000</v>
          </cell>
          <cell r="AG293">
            <v>22.200641608853999</v>
          </cell>
          <cell r="AH293">
            <v>9.1930827711077193E-3</v>
          </cell>
          <cell r="AN293">
            <v>22.2</v>
          </cell>
          <cell r="AZ293">
            <v>180593012.705677</v>
          </cell>
          <cell r="BB293">
            <v>1090.66310164929</v>
          </cell>
          <cell r="BC293">
            <v>3926387.16593744</v>
          </cell>
          <cell r="BE293">
            <v>0</v>
          </cell>
          <cell r="BF293">
            <v>184519399.87161401</v>
          </cell>
          <cell r="BG293">
            <v>183934872.08406201</v>
          </cell>
          <cell r="BS293">
            <v>48789252.689608797</v>
          </cell>
          <cell r="BT293">
            <v>188754451.22036201</v>
          </cell>
          <cell r="CD293">
            <v>2.9360172615514699</v>
          </cell>
          <cell r="CE293">
            <v>2100.0914939475401</v>
          </cell>
          <cell r="CF293">
            <v>1890.0823445527799</v>
          </cell>
          <cell r="CG293">
            <v>0</v>
          </cell>
          <cell r="CI293">
            <v>1399.21917874314</v>
          </cell>
          <cell r="CJ293">
            <v>1259.2972608688201</v>
          </cell>
          <cell r="CK293">
            <v>67901.574473417597</v>
          </cell>
          <cell r="CL293">
            <v>67901.574473417597</v>
          </cell>
        </row>
        <row r="294">
          <cell r="V294">
            <v>180000000</v>
          </cell>
          <cell r="W294">
            <v>36000000</v>
          </cell>
          <cell r="X294">
            <v>36000000</v>
          </cell>
          <cell r="Y294">
            <v>36000000</v>
          </cell>
          <cell r="Z294">
            <v>36000000</v>
          </cell>
          <cell r="AB294">
            <v>36000000</v>
          </cell>
          <cell r="AG294">
            <v>22.2009073771472</v>
          </cell>
          <cell r="AH294">
            <v>9.1664432325081601E-3</v>
          </cell>
          <cell r="AN294">
            <v>22.2</v>
          </cell>
          <cell r="AZ294">
            <v>180318954.33735499</v>
          </cell>
          <cell r="BB294">
            <v>1090.66310164929</v>
          </cell>
          <cell r="BC294">
            <v>3926387.16593744</v>
          </cell>
          <cell r="BE294">
            <v>0</v>
          </cell>
          <cell r="BF294">
            <v>184245341.50329199</v>
          </cell>
          <cell r="BG294">
            <v>183928090.939888</v>
          </cell>
          <cell r="BS294">
            <v>48733904.412459798</v>
          </cell>
          <cell r="BT294">
            <v>188447322.45076099</v>
          </cell>
          <cell r="CD294">
            <v>2.9360172615514699</v>
          </cell>
          <cell r="CE294">
            <v>2100.0914939475401</v>
          </cell>
          <cell r="CF294">
            <v>1890.0823445527799</v>
          </cell>
          <cell r="CG294">
            <v>0</v>
          </cell>
          <cell r="CI294">
            <v>1399.21917874314</v>
          </cell>
          <cell r="CJ294">
            <v>1259.2972608688201</v>
          </cell>
          <cell r="CK294">
            <v>67787.9591496434</v>
          </cell>
          <cell r="CL294">
            <v>67787.9591496434</v>
          </cell>
        </row>
        <row r="295">
          <cell r="V295">
            <v>180000000</v>
          </cell>
          <cell r="W295">
            <v>36000000</v>
          </cell>
          <cell r="X295">
            <v>36000000</v>
          </cell>
          <cell r="Y295">
            <v>36000000</v>
          </cell>
          <cell r="Z295">
            <v>36000000</v>
          </cell>
          <cell r="AB295">
            <v>36000000</v>
          </cell>
          <cell r="AG295">
            <v>22.2003465801019</v>
          </cell>
          <cell r="AH295">
            <v>9.1515051919161105E-3</v>
          </cell>
          <cell r="AN295">
            <v>22.2</v>
          </cell>
          <cell r="AZ295">
            <v>180187340.13597801</v>
          </cell>
          <cell r="BB295">
            <v>1090.66310164929</v>
          </cell>
          <cell r="BC295">
            <v>3926387.16593744</v>
          </cell>
          <cell r="BE295">
            <v>0</v>
          </cell>
          <cell r="BF295">
            <v>184113727.30191499</v>
          </cell>
          <cell r="BG295">
            <v>183931880.12992799</v>
          </cell>
          <cell r="BS295">
            <v>48707618.439166002</v>
          </cell>
          <cell r="BT295">
            <v>188301572.01642901</v>
          </cell>
          <cell r="CD295">
            <v>2.9360172615514699</v>
          </cell>
          <cell r="CE295">
            <v>2100.0914939475401</v>
          </cell>
          <cell r="CF295">
            <v>1890.0823445527799</v>
          </cell>
          <cell r="CG295">
            <v>0</v>
          </cell>
          <cell r="CI295">
            <v>1399.21917874314</v>
          </cell>
          <cell r="CJ295">
            <v>1259.2972608688201</v>
          </cell>
          <cell r="CK295">
            <v>67734.095728283006</v>
          </cell>
          <cell r="CL295">
            <v>67734.095728283006</v>
          </cell>
        </row>
        <row r="296">
          <cell r="V296">
            <v>180000000</v>
          </cell>
          <cell r="W296">
            <v>36000000</v>
          </cell>
          <cell r="X296">
            <v>36000000</v>
          </cell>
          <cell r="Y296">
            <v>36000000</v>
          </cell>
          <cell r="Z296">
            <v>36000000</v>
          </cell>
          <cell r="AB296">
            <v>36000000</v>
          </cell>
          <cell r="AG296">
            <v>22.200122321471301</v>
          </cell>
          <cell r="AH296">
            <v>9.1428854636563806E-3</v>
          </cell>
          <cell r="AN296">
            <v>22.2</v>
          </cell>
          <cell r="AZ296">
            <v>180115114.792889</v>
          </cell>
          <cell r="BB296">
            <v>1090.66310164929</v>
          </cell>
          <cell r="BC296">
            <v>3926387.16593744</v>
          </cell>
          <cell r="BE296">
            <v>0</v>
          </cell>
          <cell r="BF296">
            <v>184041501.95882601</v>
          </cell>
          <cell r="BG296">
            <v>183935177.74612999</v>
          </cell>
          <cell r="BS296">
            <v>48692336.954924203</v>
          </cell>
          <cell r="BT296">
            <v>188216870.93295801</v>
          </cell>
          <cell r="CD296">
            <v>2.9360172615514699</v>
          </cell>
          <cell r="CE296">
            <v>2100.0914939475401</v>
          </cell>
          <cell r="CF296">
            <v>1890.0823445527799</v>
          </cell>
          <cell r="CG296">
            <v>0</v>
          </cell>
          <cell r="CI296">
            <v>1399.21917874314</v>
          </cell>
          <cell r="CJ296">
            <v>1259.2972608688201</v>
          </cell>
          <cell r="CK296">
            <v>67702.760448386398</v>
          </cell>
          <cell r="CL296">
            <v>67702.760448386398</v>
          </cell>
        </row>
        <row r="297">
          <cell r="V297">
            <v>180000000</v>
          </cell>
          <cell r="W297">
            <v>36000000</v>
          </cell>
          <cell r="X297">
            <v>36000000</v>
          </cell>
          <cell r="Y297">
            <v>36000000</v>
          </cell>
          <cell r="Z297">
            <v>36000000</v>
          </cell>
          <cell r="AB297">
            <v>36000000</v>
          </cell>
          <cell r="AG297">
            <v>22.1986496985363</v>
          </cell>
          <cell r="AH297">
            <v>9.1375694271527991E-3</v>
          </cell>
          <cell r="AN297">
            <v>22.2</v>
          </cell>
          <cell r="AZ297">
            <v>180078673.46926701</v>
          </cell>
          <cell r="BB297">
            <v>1090.66310164929</v>
          </cell>
          <cell r="BC297">
            <v>3926387.16593744</v>
          </cell>
          <cell r="BE297">
            <v>0</v>
          </cell>
          <cell r="BF297">
            <v>184005060.63520399</v>
          </cell>
          <cell r="BG297">
            <v>183937566.517196</v>
          </cell>
          <cell r="BS297">
            <v>48685730.8527674</v>
          </cell>
          <cell r="BT297">
            <v>188180263.030058</v>
          </cell>
          <cell r="CD297">
            <v>2.9360172615514699</v>
          </cell>
          <cell r="CE297">
            <v>2100.0914939475401</v>
          </cell>
          <cell r="CF297">
            <v>1890.0823445527799</v>
          </cell>
          <cell r="CG297">
            <v>0</v>
          </cell>
          <cell r="CI297">
            <v>1399.21917874314</v>
          </cell>
          <cell r="CJ297">
            <v>1259.2972608688201</v>
          </cell>
          <cell r="CK297">
            <v>67689.791682186202</v>
          </cell>
          <cell r="CL297">
            <v>67689.791682186202</v>
          </cell>
        </row>
        <row r="298">
          <cell r="V298">
            <v>180000000</v>
          </cell>
          <cell r="W298">
            <v>36000000</v>
          </cell>
          <cell r="X298">
            <v>36000000</v>
          </cell>
          <cell r="Y298">
            <v>36000000</v>
          </cell>
          <cell r="Z298">
            <v>36000000</v>
          </cell>
          <cell r="AB298">
            <v>36000000</v>
          </cell>
          <cell r="AG298">
            <v>22.198494572324599</v>
          </cell>
          <cell r="AH298">
            <v>9.1348920624453097E-3</v>
          </cell>
          <cell r="AN298">
            <v>22.2</v>
          </cell>
          <cell r="AZ298">
            <v>180020415.26672199</v>
          </cell>
          <cell r="BB298">
            <v>1090.66310164929</v>
          </cell>
          <cell r="BC298">
            <v>3926387.16593744</v>
          </cell>
          <cell r="BE298">
            <v>0</v>
          </cell>
          <cell r="BF298">
            <v>183946802.432659</v>
          </cell>
          <cell r="BG298">
            <v>183924596.007891</v>
          </cell>
          <cell r="BS298">
            <v>48676062.485469498</v>
          </cell>
          <cell r="BT298">
            <v>188126693.49669799</v>
          </cell>
          <cell r="CD298">
            <v>2.9360172615514699</v>
          </cell>
          <cell r="CE298">
            <v>2100.0914939475401</v>
          </cell>
          <cell r="CF298">
            <v>1890.0823445527799</v>
          </cell>
          <cell r="CG298">
            <v>0</v>
          </cell>
          <cell r="CI298">
            <v>1399.21917874314</v>
          </cell>
          <cell r="CJ298">
            <v>1259.2972608688201</v>
          </cell>
          <cell r="CK298">
            <v>67673.352668394306</v>
          </cell>
          <cell r="CL298">
            <v>67673.352668394306</v>
          </cell>
        </row>
        <row r="299">
          <cell r="V299">
            <v>180000000</v>
          </cell>
          <cell r="W299">
            <v>36000000</v>
          </cell>
          <cell r="X299">
            <v>36000000</v>
          </cell>
          <cell r="Y299">
            <v>36000000</v>
          </cell>
          <cell r="Z299">
            <v>36000000</v>
          </cell>
          <cell r="AB299">
            <v>36000000</v>
          </cell>
          <cell r="AG299">
            <v>22.199279808287901</v>
          </cell>
          <cell r="AH299">
            <v>9.1350889067879706E-3</v>
          </cell>
          <cell r="AN299">
            <v>22.2</v>
          </cell>
          <cell r="AZ299">
            <v>179975108.932542</v>
          </cell>
          <cell r="BB299">
            <v>1090.66310164929</v>
          </cell>
          <cell r="BC299">
            <v>3926387.16593744</v>
          </cell>
          <cell r="BE299">
            <v>0</v>
          </cell>
          <cell r="BF299">
            <v>183901496.098479</v>
          </cell>
          <cell r="BG299">
            <v>183917891.562428</v>
          </cell>
          <cell r="BS299">
            <v>48667456.681267902</v>
          </cell>
          <cell r="BT299">
            <v>188079018.73567</v>
          </cell>
          <cell r="CD299">
            <v>2.9360172615514699</v>
          </cell>
          <cell r="CE299">
            <v>2100.0914939475401</v>
          </cell>
          <cell r="CF299">
            <v>1890.0823445527799</v>
          </cell>
          <cell r="CG299">
            <v>0</v>
          </cell>
          <cell r="CI299">
            <v>1399.21917874314</v>
          </cell>
          <cell r="CJ299">
            <v>1259.2972608688201</v>
          </cell>
          <cell r="CK299">
            <v>67657.168893880706</v>
          </cell>
          <cell r="CL299">
            <v>67657.168893880706</v>
          </cell>
        </row>
        <row r="300">
          <cell r="V300">
            <v>180000000</v>
          </cell>
          <cell r="W300">
            <v>36000000</v>
          </cell>
          <cell r="X300">
            <v>36000000</v>
          </cell>
          <cell r="Y300">
            <v>36000000</v>
          </cell>
          <cell r="Z300">
            <v>36000000</v>
          </cell>
          <cell r="AB300">
            <v>36000000</v>
          </cell>
          <cell r="AG300">
            <v>22.1998283257197</v>
          </cell>
          <cell r="AH300">
            <v>9.13592156181188E-3</v>
          </cell>
          <cell r="AN300">
            <v>22.2</v>
          </cell>
          <cell r="AZ300">
            <v>179994215.22931901</v>
          </cell>
          <cell r="BB300">
            <v>1090.66310164929</v>
          </cell>
          <cell r="BC300">
            <v>3926387.16593744</v>
          </cell>
          <cell r="BE300">
            <v>0</v>
          </cell>
          <cell r="BF300">
            <v>183920602.39525601</v>
          </cell>
          <cell r="BG300">
            <v>183923202.25955099</v>
          </cell>
          <cell r="BS300">
            <v>48668646.798843898</v>
          </cell>
          <cell r="BT300">
            <v>188085611.31210601</v>
          </cell>
          <cell r="CD300">
            <v>2.9360172615514699</v>
          </cell>
          <cell r="CE300">
            <v>2100.0914939475401</v>
          </cell>
          <cell r="CF300">
            <v>1890.0823445527799</v>
          </cell>
          <cell r="CG300">
            <v>0</v>
          </cell>
          <cell r="CI300">
            <v>1399.21917874314</v>
          </cell>
          <cell r="CJ300">
            <v>1259.2972608688201</v>
          </cell>
          <cell r="CK300">
            <v>67655.627879300693</v>
          </cell>
          <cell r="CL300">
            <v>67655.627879300693</v>
          </cell>
        </row>
        <row r="301">
          <cell r="V301">
            <v>180000000</v>
          </cell>
          <cell r="W301">
            <v>36000000</v>
          </cell>
          <cell r="X301">
            <v>36000000</v>
          </cell>
          <cell r="Y301">
            <v>36000000</v>
          </cell>
          <cell r="Z301">
            <v>36000000</v>
          </cell>
          <cell r="AB301">
            <v>36000000</v>
          </cell>
          <cell r="AG301">
            <v>22.200792496428999</v>
          </cell>
          <cell r="AH301">
            <v>9.1356514208380795E-3</v>
          </cell>
          <cell r="AN301">
            <v>22.2</v>
          </cell>
          <cell r="AZ301">
            <v>180000069.878483</v>
          </cell>
          <cell r="BB301">
            <v>1090.66310164929</v>
          </cell>
          <cell r="BC301">
            <v>3926387.16593744</v>
          </cell>
          <cell r="BE301">
            <v>0</v>
          </cell>
          <cell r="BF301">
            <v>183926457.04442</v>
          </cell>
          <cell r="BG301">
            <v>183922498.87552199</v>
          </cell>
          <cell r="BS301">
            <v>48670338.726704903</v>
          </cell>
          <cell r="BT301">
            <v>188094983.75280601</v>
          </cell>
          <cell r="CD301">
            <v>2.9360172615514699</v>
          </cell>
          <cell r="CE301">
            <v>2100.0914939475401</v>
          </cell>
          <cell r="CF301">
            <v>1890.0823445527799</v>
          </cell>
          <cell r="CG301">
            <v>0</v>
          </cell>
          <cell r="CI301">
            <v>1399.21917874314</v>
          </cell>
          <cell r="CJ301">
            <v>1259.2972608688201</v>
          </cell>
          <cell r="CK301">
            <v>67659.620570573505</v>
          </cell>
          <cell r="CL301">
            <v>67659.620570573505</v>
          </cell>
        </row>
        <row r="302">
          <cell r="V302">
            <v>180000000</v>
          </cell>
          <cell r="W302">
            <v>36000000</v>
          </cell>
          <cell r="X302">
            <v>36000000</v>
          </cell>
          <cell r="Y302">
            <v>36000000</v>
          </cell>
          <cell r="Z302">
            <v>36000000</v>
          </cell>
          <cell r="AB302">
            <v>36000000</v>
          </cell>
          <cell r="AG302">
            <v>22.200991431664502</v>
          </cell>
          <cell r="AH302">
            <v>9.1343193802825694E-3</v>
          </cell>
          <cell r="AN302">
            <v>22.2</v>
          </cell>
          <cell r="AZ302">
            <v>180035874.67276701</v>
          </cell>
          <cell r="BB302">
            <v>1090.66310164929</v>
          </cell>
          <cell r="BC302">
            <v>3926387.16593744</v>
          </cell>
          <cell r="BE302">
            <v>0</v>
          </cell>
          <cell r="BF302">
            <v>183962261.83870399</v>
          </cell>
          <cell r="BG302">
            <v>183925863.59585801</v>
          </cell>
          <cell r="BS302">
            <v>48675659.210518099</v>
          </cell>
          <cell r="BT302">
            <v>188124459.23967201</v>
          </cell>
          <cell r="CD302">
            <v>2.9360172615514699</v>
          </cell>
          <cell r="CE302">
            <v>2100.0914939475401</v>
          </cell>
          <cell r="CF302">
            <v>1890.0823445527799</v>
          </cell>
          <cell r="CG302">
            <v>0</v>
          </cell>
          <cell r="CI302">
            <v>1399.21917874314</v>
          </cell>
          <cell r="CJ302">
            <v>1259.2972608688201</v>
          </cell>
          <cell r="CK302">
            <v>67667.455047713796</v>
          </cell>
          <cell r="CL302">
            <v>67667.455047713796</v>
          </cell>
        </row>
        <row r="303">
          <cell r="V303">
            <v>180000000</v>
          </cell>
          <cell r="W303">
            <v>36000000</v>
          </cell>
          <cell r="X303">
            <v>36000000</v>
          </cell>
          <cell r="Y303">
            <v>36000000</v>
          </cell>
          <cell r="Z303">
            <v>36000000</v>
          </cell>
          <cell r="AB303">
            <v>36000000</v>
          </cell>
          <cell r="AG303">
            <v>22.200685400570102</v>
          </cell>
          <cell r="AH303">
            <v>9.1308718748090104E-3</v>
          </cell>
          <cell r="AN303">
            <v>22.2</v>
          </cell>
          <cell r="AZ303">
            <v>180063139.44179901</v>
          </cell>
          <cell r="BB303">
            <v>1090.66310164929</v>
          </cell>
          <cell r="BC303">
            <v>3926387.16593744</v>
          </cell>
          <cell r="BE303">
            <v>0</v>
          </cell>
          <cell r="BF303">
            <v>183989526.60773599</v>
          </cell>
          <cell r="BG303">
            <v>183932199.03134</v>
          </cell>
          <cell r="BS303">
            <v>48681599.803049199</v>
          </cell>
          <cell r="BT303">
            <v>188157372.907603</v>
          </cell>
          <cell r="CD303">
            <v>2.9360172615514699</v>
          </cell>
          <cell r="CE303">
            <v>2100.0914939475401</v>
          </cell>
          <cell r="CF303">
            <v>1890.0823445527799</v>
          </cell>
          <cell r="CG303">
            <v>0</v>
          </cell>
          <cell r="CI303">
            <v>1399.21917874314</v>
          </cell>
          <cell r="CJ303">
            <v>1259.2972608688201</v>
          </cell>
          <cell r="CK303">
            <v>67679.162737120103</v>
          </cell>
          <cell r="CL303">
            <v>67679.162737120103</v>
          </cell>
        </row>
        <row r="304">
          <cell r="V304">
            <v>180000000</v>
          </cell>
          <cell r="W304">
            <v>36000000</v>
          </cell>
          <cell r="X304">
            <v>36000000</v>
          </cell>
          <cell r="Y304">
            <v>36000000</v>
          </cell>
          <cell r="Z304">
            <v>36000000</v>
          </cell>
          <cell r="AB304">
            <v>36000000</v>
          </cell>
          <cell r="AG304">
            <v>22.199815068461699</v>
          </cell>
          <cell r="AH304">
            <v>9.1274094449141398E-3</v>
          </cell>
          <cell r="AN304">
            <v>22.2</v>
          </cell>
          <cell r="AZ304">
            <v>180051260.179239</v>
          </cell>
          <cell r="BB304">
            <v>1090.66310164929</v>
          </cell>
          <cell r="BC304">
            <v>3926387.16593744</v>
          </cell>
          <cell r="BE304">
            <v>0</v>
          </cell>
          <cell r="BF304">
            <v>183977647.34517699</v>
          </cell>
          <cell r="BG304">
            <v>183931970.08336499</v>
          </cell>
          <cell r="BS304">
            <v>48680367.2856953</v>
          </cell>
          <cell r="BT304">
            <v>188150543.75144699</v>
          </cell>
          <cell r="CD304">
            <v>2.9360172615514699</v>
          </cell>
          <cell r="CE304">
            <v>2100.0914939475401</v>
          </cell>
          <cell r="CF304">
            <v>1890.0823445527799</v>
          </cell>
          <cell r="CG304">
            <v>0</v>
          </cell>
          <cell r="CI304">
            <v>1399.21917874314</v>
          </cell>
          <cell r="CJ304">
            <v>1259.2972608688201</v>
          </cell>
          <cell r="CK304">
            <v>67679.263535024395</v>
          </cell>
          <cell r="CL304">
            <v>67679.263535024395</v>
          </cell>
        </row>
        <row r="305">
          <cell r="V305">
            <v>180000000</v>
          </cell>
          <cell r="W305">
            <v>36000000</v>
          </cell>
          <cell r="X305">
            <v>36000000</v>
          </cell>
          <cell r="Y305">
            <v>36000000</v>
          </cell>
          <cell r="Z305">
            <v>36000000</v>
          </cell>
          <cell r="AB305">
            <v>36000000</v>
          </cell>
          <cell r="AG305">
            <v>22.199145345184199</v>
          </cell>
          <cell r="AH305">
            <v>9.1250915333504403E-3</v>
          </cell>
          <cell r="AN305">
            <v>22.2</v>
          </cell>
          <cell r="AZ305">
            <v>180034813.13619399</v>
          </cell>
          <cell r="BB305">
            <v>1090.66310164929</v>
          </cell>
          <cell r="BC305">
            <v>3926387.16593744</v>
          </cell>
          <cell r="BE305">
            <v>0</v>
          </cell>
          <cell r="BF305">
            <v>183961200.302131</v>
          </cell>
          <cell r="BG305">
            <v>183931522.17298201</v>
          </cell>
          <cell r="BS305">
            <v>48677296.733581796</v>
          </cell>
          <cell r="BT305">
            <v>188133531.28593001</v>
          </cell>
          <cell r="CD305">
            <v>2.9360172615514699</v>
          </cell>
          <cell r="CE305">
            <v>2100.0914939475401</v>
          </cell>
          <cell r="CF305">
            <v>1890.0823445527799</v>
          </cell>
          <cell r="CG305">
            <v>0</v>
          </cell>
          <cell r="CI305">
            <v>1399.21917874314</v>
          </cell>
          <cell r="CJ305">
            <v>1259.2972608688201</v>
          </cell>
          <cell r="CK305">
            <v>67673.442042790703</v>
          </cell>
          <cell r="CL305">
            <v>67673.442042790703</v>
          </cell>
        </row>
        <row r="306">
          <cell r="V306">
            <v>180000000</v>
          </cell>
          <cell r="W306">
            <v>36000000</v>
          </cell>
          <cell r="X306">
            <v>36000000</v>
          </cell>
          <cell r="Y306">
            <v>36000000</v>
          </cell>
          <cell r="Z306">
            <v>36000000</v>
          </cell>
          <cell r="AB306">
            <v>36000000</v>
          </cell>
          <cell r="AG306">
            <v>22.198664286645801</v>
          </cell>
          <cell r="AH306">
            <v>9.1235776508629095E-3</v>
          </cell>
          <cell r="AN306">
            <v>22.2</v>
          </cell>
          <cell r="AZ306">
            <v>180023179.84092</v>
          </cell>
          <cell r="BB306">
            <v>1090.66310164929</v>
          </cell>
          <cell r="BC306">
            <v>3926387.16593744</v>
          </cell>
          <cell r="BE306">
            <v>0</v>
          </cell>
          <cell r="BF306">
            <v>183949567.00685799</v>
          </cell>
          <cell r="BG306">
            <v>183930144.31969801</v>
          </cell>
          <cell r="BS306">
            <v>48675068.474921599</v>
          </cell>
          <cell r="BT306">
            <v>188121186.14648399</v>
          </cell>
          <cell r="CD306">
            <v>2.9360172615514699</v>
          </cell>
          <cell r="CE306">
            <v>2100.0914939475401</v>
          </cell>
          <cell r="CF306">
            <v>1890.0823445527799</v>
          </cell>
          <cell r="CG306">
            <v>0</v>
          </cell>
          <cell r="CI306">
            <v>1399.21917874314</v>
          </cell>
          <cell r="CJ306">
            <v>1259.2972608688201</v>
          </cell>
          <cell r="CK306">
            <v>67669.141588071696</v>
          </cell>
          <cell r="CL306">
            <v>67669.141588071696</v>
          </cell>
        </row>
        <row r="307">
          <cell r="V307">
            <v>180000000</v>
          </cell>
          <cell r="W307">
            <v>36000000</v>
          </cell>
          <cell r="X307">
            <v>36000000</v>
          </cell>
          <cell r="Y307">
            <v>36000000</v>
          </cell>
          <cell r="Z307">
            <v>36000000</v>
          </cell>
          <cell r="AB307">
            <v>36000000</v>
          </cell>
          <cell r="AG307">
            <v>22.198342023710701</v>
          </cell>
          <cell r="AH307">
            <v>9.1225854654254299E-3</v>
          </cell>
          <cell r="AN307">
            <v>22.2</v>
          </cell>
          <cell r="AZ307">
            <v>180015449.96048501</v>
          </cell>
          <cell r="BB307">
            <v>1090.66310164929</v>
          </cell>
          <cell r="BC307">
            <v>3926387.16593744</v>
          </cell>
          <cell r="BE307">
            <v>0</v>
          </cell>
          <cell r="BF307">
            <v>183941837.12642199</v>
          </cell>
          <cell r="BG307">
            <v>183929097.88797301</v>
          </cell>
          <cell r="BS307">
            <v>48673581.361854099</v>
          </cell>
          <cell r="BT307">
            <v>188112947.424476</v>
          </cell>
          <cell r="CD307">
            <v>2.9360172615514699</v>
          </cell>
          <cell r="CE307">
            <v>2100.0914939475401</v>
          </cell>
          <cell r="CF307">
            <v>1890.0823445527799</v>
          </cell>
          <cell r="CG307">
            <v>0</v>
          </cell>
          <cell r="CI307">
            <v>1399.21917874314</v>
          </cell>
          <cell r="CJ307">
            <v>1259.2972608688201</v>
          </cell>
          <cell r="CK307">
            <v>67666.251438257095</v>
          </cell>
          <cell r="CL307">
            <v>67666.251438257095</v>
          </cell>
        </row>
        <row r="308">
          <cell r="V308">
            <v>180000000</v>
          </cell>
          <cell r="W308">
            <v>36000000</v>
          </cell>
          <cell r="X308">
            <v>36000000</v>
          </cell>
          <cell r="Y308">
            <v>36000000</v>
          </cell>
          <cell r="Z308">
            <v>36000000</v>
          </cell>
          <cell r="AB308">
            <v>36000000</v>
          </cell>
          <cell r="AG308">
            <v>22.198127999533298</v>
          </cell>
          <cell r="AH308">
            <v>9.1219341483671692E-3</v>
          </cell>
          <cell r="AN308">
            <v>22.2</v>
          </cell>
          <cell r="AZ308">
            <v>180010344.67301399</v>
          </cell>
          <cell r="BB308">
            <v>1090.66310164929</v>
          </cell>
          <cell r="BC308">
            <v>3926387.16593744</v>
          </cell>
          <cell r="BE308">
            <v>0</v>
          </cell>
          <cell r="BF308">
            <v>183936731.838952</v>
          </cell>
          <cell r="BG308">
            <v>183928364.86539099</v>
          </cell>
          <cell r="BS308">
            <v>48672598.727796398</v>
          </cell>
          <cell r="BT308">
            <v>188107503.676819</v>
          </cell>
          <cell r="CD308">
            <v>2.9360172615514699</v>
          </cell>
          <cell r="CE308">
            <v>2100.0914939475401</v>
          </cell>
          <cell r="CF308">
            <v>1890.0823445527799</v>
          </cell>
          <cell r="CG308">
            <v>0</v>
          </cell>
          <cell r="CI308">
            <v>1399.21917874314</v>
          </cell>
          <cell r="CJ308">
            <v>1259.2972608688201</v>
          </cell>
          <cell r="CK308">
            <v>67664.340311477805</v>
          </cell>
          <cell r="CL308">
            <v>67664.340311477805</v>
          </cell>
        </row>
        <row r="309">
          <cell r="V309">
            <v>180000000</v>
          </cell>
          <cell r="W309">
            <v>36000000</v>
          </cell>
          <cell r="X309">
            <v>36000000</v>
          </cell>
          <cell r="Y309">
            <v>36000000</v>
          </cell>
          <cell r="Z309">
            <v>36000000</v>
          </cell>
          <cell r="AB309">
            <v>36000000</v>
          </cell>
          <cell r="AG309">
            <v>22.198764988258699</v>
          </cell>
          <cell r="AH309">
            <v>9.1222081956276492E-3</v>
          </cell>
          <cell r="AN309">
            <v>22.2</v>
          </cell>
          <cell r="AZ309">
            <v>179983002.92524999</v>
          </cell>
          <cell r="BB309">
            <v>1090.66310164929</v>
          </cell>
          <cell r="BC309">
            <v>3926387.16593744</v>
          </cell>
          <cell r="BE309">
            <v>0</v>
          </cell>
          <cell r="BF309">
            <v>183909390.091187</v>
          </cell>
          <cell r="BG309">
            <v>183923692.81336099</v>
          </cell>
          <cell r="BS309">
            <v>48668094.871663399</v>
          </cell>
          <cell r="BT309">
            <v>188082553.84004799</v>
          </cell>
          <cell r="CD309">
            <v>2.9360172615514699</v>
          </cell>
          <cell r="CE309">
            <v>2100.0914939475401</v>
          </cell>
          <cell r="CF309">
            <v>1890.0823445527799</v>
          </cell>
          <cell r="CG309">
            <v>0</v>
          </cell>
          <cell r="CI309">
            <v>1399.21917874314</v>
          </cell>
          <cell r="CJ309">
            <v>1259.2972608688201</v>
          </cell>
          <cell r="CK309">
            <v>67657.142803504204</v>
          </cell>
          <cell r="CL309">
            <v>67657.142803504204</v>
          </cell>
        </row>
        <row r="310">
          <cell r="V310">
            <v>180000000</v>
          </cell>
          <cell r="W310">
            <v>36000000</v>
          </cell>
          <cell r="X310">
            <v>36000000</v>
          </cell>
          <cell r="Y310">
            <v>36000000</v>
          </cell>
          <cell r="Z310">
            <v>36000000</v>
          </cell>
          <cell r="AB310">
            <v>36000000</v>
          </cell>
          <cell r="AG310">
            <v>22.198992864345701</v>
          </cell>
          <cell r="AH310">
            <v>9.1240648753206002E-3</v>
          </cell>
          <cell r="AN310">
            <v>22.2</v>
          </cell>
          <cell r="AZ310">
            <v>179962569.41310501</v>
          </cell>
          <cell r="BB310">
            <v>1090.66310164929</v>
          </cell>
          <cell r="BC310">
            <v>3926387.16593744</v>
          </cell>
          <cell r="BE310">
            <v>0</v>
          </cell>
          <cell r="BF310">
            <v>183888956.57904199</v>
          </cell>
          <cell r="BG310">
            <v>183924298.44139901</v>
          </cell>
          <cell r="BS310">
            <v>48664425.4995372</v>
          </cell>
          <cell r="BT310">
            <v>188062228.182374</v>
          </cell>
          <cell r="CD310">
            <v>2.9360172615514699</v>
          </cell>
          <cell r="CE310">
            <v>2100.0914939475401</v>
          </cell>
          <cell r="CF310">
            <v>1890.0823445527799</v>
          </cell>
          <cell r="CG310">
            <v>0</v>
          </cell>
          <cell r="CI310">
            <v>1399.21917874314</v>
          </cell>
          <cell r="CJ310">
            <v>1259.2972608688201</v>
          </cell>
          <cell r="CK310">
            <v>67650.276272471703</v>
          </cell>
          <cell r="CL310">
            <v>67650.276272471703</v>
          </cell>
        </row>
        <row r="311">
          <cell r="V311">
            <v>180000000</v>
          </cell>
          <cell r="W311">
            <v>36000000</v>
          </cell>
          <cell r="X311">
            <v>36000000</v>
          </cell>
          <cell r="Y311">
            <v>36000000</v>
          </cell>
          <cell r="Z311">
            <v>36000000</v>
          </cell>
          <cell r="AB311">
            <v>36000000</v>
          </cell>
          <cell r="AG311">
            <v>22.199491724988601</v>
          </cell>
          <cell r="AH311">
            <v>9.1258230258150497E-3</v>
          </cell>
          <cell r="AN311">
            <v>22.2</v>
          </cell>
          <cell r="AZ311">
            <v>179981569.49203101</v>
          </cell>
          <cell r="BB311">
            <v>1090.66310164929</v>
          </cell>
          <cell r="BC311">
            <v>3926387.16593744</v>
          </cell>
          <cell r="BE311">
            <v>0</v>
          </cell>
          <cell r="BF311">
            <v>183907956.657969</v>
          </cell>
          <cell r="BG311">
            <v>183922426.53159899</v>
          </cell>
          <cell r="BS311">
            <v>48666265.318324298</v>
          </cell>
          <cell r="BT311">
            <v>188072419.51043901</v>
          </cell>
          <cell r="CD311">
            <v>2.9360172615514699</v>
          </cell>
          <cell r="CE311">
            <v>2100.0914939475401</v>
          </cell>
          <cell r="CF311">
            <v>1890.0823445527799</v>
          </cell>
          <cell r="CG311">
            <v>0</v>
          </cell>
          <cell r="CI311">
            <v>1399.21917874314</v>
          </cell>
          <cell r="CJ311">
            <v>1259.2972608688201</v>
          </cell>
          <cell r="CK311">
            <v>67651.149885816703</v>
          </cell>
          <cell r="CL311">
            <v>67651.149885816703</v>
          </cell>
        </row>
        <row r="312">
          <cell r="V312">
            <v>180000000</v>
          </cell>
          <cell r="W312">
            <v>36000000</v>
          </cell>
          <cell r="X312">
            <v>36000000</v>
          </cell>
          <cell r="Y312">
            <v>36000000</v>
          </cell>
          <cell r="Z312">
            <v>36000000</v>
          </cell>
          <cell r="AB312">
            <v>36000000</v>
          </cell>
          <cell r="AG312">
            <v>22.198984662466302</v>
          </cell>
          <cell r="AH312">
            <v>9.1258880968595104E-3</v>
          </cell>
          <cell r="AN312">
            <v>22.2</v>
          </cell>
          <cell r="AZ312">
            <v>180005179.838191</v>
          </cell>
          <cell r="BB312">
            <v>1090.66310164929</v>
          </cell>
          <cell r="BC312">
            <v>3926387.16593744</v>
          </cell>
          <cell r="BE312">
            <v>0</v>
          </cell>
          <cell r="BF312">
            <v>183931567.00412801</v>
          </cell>
          <cell r="BG312">
            <v>183929535.79286799</v>
          </cell>
          <cell r="BS312">
            <v>48671650.4921946</v>
          </cell>
          <cell r="BT312">
            <v>188102250.58943701</v>
          </cell>
          <cell r="CD312">
            <v>2.9360172615514699</v>
          </cell>
          <cell r="CE312">
            <v>2100.0914939475401</v>
          </cell>
          <cell r="CF312">
            <v>1890.0823445527799</v>
          </cell>
          <cell r="CG312">
            <v>0</v>
          </cell>
          <cell r="CI312">
            <v>1399.21917874314</v>
          </cell>
          <cell r="CJ312">
            <v>1259.2972608688201</v>
          </cell>
          <cell r="CK312">
            <v>67661.840945450298</v>
          </cell>
          <cell r="CL312">
            <v>67661.840945450298</v>
          </cell>
        </row>
        <row r="313">
          <cell r="V313">
            <v>180000000</v>
          </cell>
          <cell r="W313">
            <v>36000000</v>
          </cell>
          <cell r="X313">
            <v>36000000</v>
          </cell>
          <cell r="Y313">
            <v>36000000</v>
          </cell>
          <cell r="Z313">
            <v>36000000</v>
          </cell>
          <cell r="AB313">
            <v>36000000</v>
          </cell>
          <cell r="AG313">
            <v>22.198859513811801</v>
          </cell>
          <cell r="AH313">
            <v>9.1257719890900195E-3</v>
          </cell>
          <cell r="AN313">
            <v>22.2</v>
          </cell>
          <cell r="AZ313">
            <v>180002356.305608</v>
          </cell>
          <cell r="BB313">
            <v>1090.66310164929</v>
          </cell>
          <cell r="BC313">
            <v>3926387.16593744</v>
          </cell>
          <cell r="BE313">
            <v>0</v>
          </cell>
          <cell r="BF313">
            <v>183928743.47154501</v>
          </cell>
          <cell r="BG313">
            <v>183927206.30847499</v>
          </cell>
          <cell r="BS313">
            <v>48671079.5049005</v>
          </cell>
          <cell r="BT313">
            <v>188099087.44193</v>
          </cell>
          <cell r="CD313">
            <v>2.9360172615514699</v>
          </cell>
          <cell r="CE313">
            <v>2100.0914939475401</v>
          </cell>
          <cell r="CF313">
            <v>1890.0823445527799</v>
          </cell>
          <cell r="CG313">
            <v>0</v>
          </cell>
          <cell r="CI313">
            <v>1399.21917874314</v>
          </cell>
          <cell r="CJ313">
            <v>1259.2972608688201</v>
          </cell>
          <cell r="CK313">
            <v>67661.4359967583</v>
          </cell>
          <cell r="CL313">
            <v>67661.4359967583</v>
          </cell>
        </row>
        <row r="314">
          <cell r="V314">
            <v>180000000</v>
          </cell>
          <cell r="W314">
            <v>36000000</v>
          </cell>
          <cell r="X314">
            <v>36000000</v>
          </cell>
          <cell r="Y314">
            <v>36000000</v>
          </cell>
          <cell r="Z314">
            <v>36000000</v>
          </cell>
          <cell r="AB314">
            <v>36000000</v>
          </cell>
          <cell r="AG314">
            <v>22.199652661974</v>
          </cell>
          <cell r="AH314">
            <v>9.1252548404119997E-3</v>
          </cell>
          <cell r="AN314">
            <v>22.2</v>
          </cell>
          <cell r="AZ314">
            <v>180011733.07839599</v>
          </cell>
          <cell r="BB314">
            <v>1090.66310164929</v>
          </cell>
          <cell r="BC314">
            <v>3926387.16593744</v>
          </cell>
          <cell r="BE314">
            <v>0</v>
          </cell>
          <cell r="BF314">
            <v>183938120.244333</v>
          </cell>
          <cell r="BG314">
            <v>183922993.62898201</v>
          </cell>
          <cell r="BS314">
            <v>48671791.327165797</v>
          </cell>
          <cell r="BT314">
            <v>188103031.05771199</v>
          </cell>
          <cell r="CD314">
            <v>2.9360172615514699</v>
          </cell>
          <cell r="CE314">
            <v>2100.0914939475401</v>
          </cell>
          <cell r="CF314">
            <v>1890.0823445527799</v>
          </cell>
          <cell r="CG314">
            <v>0</v>
          </cell>
          <cell r="CI314">
            <v>1399.21917874314</v>
          </cell>
          <cell r="CJ314">
            <v>1259.2972608688201</v>
          </cell>
          <cell r="CK314">
            <v>67661.566006064895</v>
          </cell>
          <cell r="CL314">
            <v>67661.566006064895</v>
          </cell>
        </row>
        <row r="315">
          <cell r="V315">
            <v>180000000</v>
          </cell>
          <cell r="W315">
            <v>36000000</v>
          </cell>
          <cell r="X315">
            <v>36000000</v>
          </cell>
          <cell r="Y315">
            <v>36000000</v>
          </cell>
          <cell r="Z315">
            <v>36000000</v>
          </cell>
          <cell r="AB315">
            <v>36000000</v>
          </cell>
          <cell r="AG315">
            <v>22.198810442289201</v>
          </cell>
          <cell r="AH315">
            <v>9.1238379231410108E-3</v>
          </cell>
          <cell r="AN315">
            <v>22.2</v>
          </cell>
          <cell r="AZ315">
            <v>180026786.55096</v>
          </cell>
          <cell r="BB315">
            <v>1090.66310164929</v>
          </cell>
          <cell r="BC315">
            <v>3926387.16593744</v>
          </cell>
          <cell r="BE315">
            <v>0</v>
          </cell>
          <cell r="BF315">
            <v>183953173.71689799</v>
          </cell>
          <cell r="BG315">
            <v>183932237.103717</v>
          </cell>
          <cell r="BS315">
            <v>48675784.9043255</v>
          </cell>
          <cell r="BT315">
            <v>188125155.307491</v>
          </cell>
          <cell r="CD315">
            <v>2.9360172615514699</v>
          </cell>
          <cell r="CE315">
            <v>2100.0914939475401</v>
          </cell>
          <cell r="CF315">
            <v>1890.0823445527799</v>
          </cell>
          <cell r="CG315">
            <v>0</v>
          </cell>
          <cell r="CI315">
            <v>1399.21917874314</v>
          </cell>
          <cell r="CJ315">
            <v>1259.2972608688201</v>
          </cell>
          <cell r="CK315">
            <v>67669.806134886006</v>
          </cell>
          <cell r="CL315">
            <v>67669.806134886006</v>
          </cell>
        </row>
        <row r="316">
          <cell r="V316">
            <v>180000000</v>
          </cell>
          <cell r="W316">
            <v>36000000</v>
          </cell>
          <cell r="X316">
            <v>36000000</v>
          </cell>
          <cell r="Y316">
            <v>36000000</v>
          </cell>
          <cell r="Z316">
            <v>36000000</v>
          </cell>
          <cell r="AB316">
            <v>36000000</v>
          </cell>
          <cell r="AG316">
            <v>22.1983919732007</v>
          </cell>
          <cell r="AH316">
            <v>9.1227579597641106E-3</v>
          </cell>
          <cell r="AN316">
            <v>22.2</v>
          </cell>
          <cell r="AZ316">
            <v>180016777.520439</v>
          </cell>
          <cell r="BB316">
            <v>1090.66310164929</v>
          </cell>
          <cell r="BC316">
            <v>3926387.16593744</v>
          </cell>
          <cell r="BE316">
            <v>0</v>
          </cell>
          <cell r="BF316">
            <v>183943164.68637601</v>
          </cell>
          <cell r="BG316">
            <v>183929262.13247201</v>
          </cell>
          <cell r="BS316">
            <v>48673851.846134402</v>
          </cell>
          <cell r="BT316">
            <v>188114445.912756</v>
          </cell>
          <cell r="CD316">
            <v>2.9360172615514699</v>
          </cell>
          <cell r="CE316">
            <v>2100.0914939475401</v>
          </cell>
          <cell r="CF316">
            <v>1890.0823445527799</v>
          </cell>
          <cell r="CG316">
            <v>0</v>
          </cell>
          <cell r="CI316">
            <v>1399.21917874314</v>
          </cell>
          <cell r="CJ316">
            <v>1259.2972608688201</v>
          </cell>
          <cell r="CK316">
            <v>67666.819735941201</v>
          </cell>
          <cell r="CL316">
            <v>67666.819735941201</v>
          </cell>
        </row>
        <row r="317">
          <cell r="V317">
            <v>180000000</v>
          </cell>
          <cell r="W317">
            <v>36000000</v>
          </cell>
          <cell r="X317">
            <v>36000000</v>
          </cell>
          <cell r="Y317">
            <v>36000000</v>
          </cell>
          <cell r="Z317">
            <v>36000000</v>
          </cell>
          <cell r="AB317">
            <v>36000000</v>
          </cell>
          <cell r="AG317">
            <v>22.198155964912999</v>
          </cell>
          <cell r="AH317">
            <v>9.1220467044467492E-3</v>
          </cell>
          <cell r="AN317">
            <v>22.2</v>
          </cell>
          <cell r="AZ317">
            <v>180011125.78718799</v>
          </cell>
          <cell r="BB317">
            <v>1090.66310164929</v>
          </cell>
          <cell r="BC317">
            <v>3926387.16593744</v>
          </cell>
          <cell r="BE317">
            <v>0</v>
          </cell>
          <cell r="BF317">
            <v>183937512.95312601</v>
          </cell>
          <cell r="BG317">
            <v>183928375.547773</v>
          </cell>
          <cell r="BS317">
            <v>48672751.007374197</v>
          </cell>
          <cell r="BT317">
            <v>188108347.29244399</v>
          </cell>
          <cell r="CD317">
            <v>2.9360172615514699</v>
          </cell>
          <cell r="CE317">
            <v>2100.0914939475401</v>
          </cell>
          <cell r="CF317">
            <v>1890.0823445527799</v>
          </cell>
          <cell r="CG317">
            <v>0</v>
          </cell>
          <cell r="CI317">
            <v>1399.21917874314</v>
          </cell>
          <cell r="CJ317">
            <v>1259.2972608688201</v>
          </cell>
          <cell r="CK317">
            <v>67664.641573179804</v>
          </cell>
          <cell r="CL317">
            <v>67664.641573179804</v>
          </cell>
        </row>
        <row r="318">
          <cell r="V318">
            <v>180000000</v>
          </cell>
          <cell r="W318">
            <v>36000000</v>
          </cell>
          <cell r="X318">
            <v>36000000</v>
          </cell>
          <cell r="Y318">
            <v>36000000</v>
          </cell>
          <cell r="Z318">
            <v>36000000</v>
          </cell>
          <cell r="AB318">
            <v>36000000</v>
          </cell>
          <cell r="AG318">
            <v>22.1980027256288</v>
          </cell>
          <cell r="AH318">
            <v>9.1215794090292995E-3</v>
          </cell>
          <cell r="AN318">
            <v>22.2</v>
          </cell>
          <cell r="AZ318">
            <v>180007464.602649</v>
          </cell>
          <cell r="BB318">
            <v>1090.66310164929</v>
          </cell>
          <cell r="BC318">
            <v>3926387.16593744</v>
          </cell>
          <cell r="BE318">
            <v>0</v>
          </cell>
          <cell r="BF318">
            <v>183933851.76858601</v>
          </cell>
          <cell r="BG318">
            <v>183927847.87933099</v>
          </cell>
          <cell r="BS318">
            <v>48672045.2060927</v>
          </cell>
          <cell r="BT318">
            <v>188104437.234512</v>
          </cell>
          <cell r="CD318">
            <v>2.9360172615514699</v>
          </cell>
          <cell r="CE318">
            <v>2100.0914939475401</v>
          </cell>
          <cell r="CF318">
            <v>1890.0823445527799</v>
          </cell>
          <cell r="CG318">
            <v>0</v>
          </cell>
          <cell r="CI318">
            <v>1399.21917874314</v>
          </cell>
          <cell r="CJ318">
            <v>1259.2972608688201</v>
          </cell>
          <cell r="CK318">
            <v>67663.265341276099</v>
          </cell>
          <cell r="CL318">
            <v>67663.265341276099</v>
          </cell>
        </row>
        <row r="319">
          <cell r="V319">
            <v>180000000</v>
          </cell>
          <cell r="W319">
            <v>36000000</v>
          </cell>
          <cell r="X319">
            <v>36000000</v>
          </cell>
          <cell r="Y319">
            <v>36000000</v>
          </cell>
          <cell r="Z319">
            <v>36000000</v>
          </cell>
          <cell r="AB319">
            <v>36000000</v>
          </cell>
          <cell r="AG319">
            <v>22.197901196175501</v>
          </cell>
          <cell r="AH319">
            <v>9.1212722435587892E-3</v>
          </cell>
          <cell r="AN319">
            <v>22.2</v>
          </cell>
          <cell r="AZ319">
            <v>180005051.079514</v>
          </cell>
          <cell r="BB319">
            <v>1090.66310164929</v>
          </cell>
          <cell r="BC319">
            <v>3926387.16593744</v>
          </cell>
          <cell r="BE319">
            <v>0</v>
          </cell>
          <cell r="BF319">
            <v>183931438.245451</v>
          </cell>
          <cell r="BG319">
            <v>183927490.846982</v>
          </cell>
          <cell r="BS319">
            <v>48671580.660934903</v>
          </cell>
          <cell r="BT319">
            <v>188101863.734988</v>
          </cell>
          <cell r="CD319">
            <v>2.9360172615514699</v>
          </cell>
          <cell r="CE319">
            <v>2100.0914939475401</v>
          </cell>
          <cell r="CF319">
            <v>1890.0823445527799</v>
          </cell>
          <cell r="CG319">
            <v>0</v>
          </cell>
          <cell r="CI319">
            <v>1399.21917874314</v>
          </cell>
          <cell r="CJ319">
            <v>1259.2972608688201</v>
          </cell>
          <cell r="CK319">
            <v>67662.361689761601</v>
          </cell>
          <cell r="CL319">
            <v>67662.361689761601</v>
          </cell>
        </row>
        <row r="320">
          <cell r="V320">
            <v>180000000</v>
          </cell>
          <cell r="W320">
            <v>36000000</v>
          </cell>
          <cell r="X320">
            <v>36000000</v>
          </cell>
          <cell r="Y320">
            <v>36000000</v>
          </cell>
          <cell r="Z320">
            <v>36000000</v>
          </cell>
          <cell r="AB320">
            <v>36000000</v>
          </cell>
          <cell r="AG320">
            <v>22.1986146352147</v>
          </cell>
          <cell r="AH320">
            <v>9.1217724597448206E-3</v>
          </cell>
          <cell r="AN320">
            <v>22.2</v>
          </cell>
          <cell r="AZ320">
            <v>179979493.36308801</v>
          </cell>
          <cell r="BB320">
            <v>1090.66310164929</v>
          </cell>
          <cell r="BC320">
            <v>3926387.16593744</v>
          </cell>
          <cell r="BE320">
            <v>0</v>
          </cell>
          <cell r="BF320">
            <v>183905880.529026</v>
          </cell>
          <cell r="BG320">
            <v>183923094.048729</v>
          </cell>
          <cell r="BS320">
            <v>48667419.344325498</v>
          </cell>
          <cell r="BT320">
            <v>188078811.80236599</v>
          </cell>
          <cell r="CD320">
            <v>2.9360172615514699</v>
          </cell>
          <cell r="CE320">
            <v>2100.0914939475401</v>
          </cell>
          <cell r="CF320">
            <v>1890.0823445527799</v>
          </cell>
          <cell r="CG320">
            <v>0</v>
          </cell>
          <cell r="CI320">
            <v>1399.21917874314</v>
          </cell>
          <cell r="CJ320">
            <v>1259.2972608688201</v>
          </cell>
          <cell r="CK320">
            <v>67655.829703615207</v>
          </cell>
          <cell r="CL320">
            <v>67655.829703615207</v>
          </cell>
        </row>
        <row r="321">
          <cell r="V321">
            <v>180000000</v>
          </cell>
          <cell r="W321">
            <v>36000000</v>
          </cell>
          <cell r="X321">
            <v>36000000</v>
          </cell>
          <cell r="Y321">
            <v>36000000</v>
          </cell>
          <cell r="Z321">
            <v>36000000</v>
          </cell>
          <cell r="AB321">
            <v>36000000</v>
          </cell>
          <cell r="AG321">
            <v>22.198895530749201</v>
          </cell>
          <cell r="AH321">
            <v>9.1237787599012E-3</v>
          </cell>
          <cell r="AN321">
            <v>22.2</v>
          </cell>
          <cell r="AZ321">
            <v>179960273.91161001</v>
          </cell>
          <cell r="BB321">
            <v>1090.66310164929</v>
          </cell>
          <cell r="BC321">
            <v>3926387.16593744</v>
          </cell>
          <cell r="BE321">
            <v>0</v>
          </cell>
          <cell r="BF321">
            <v>183886661.07754701</v>
          </cell>
          <cell r="BG321">
            <v>183923933.159275</v>
          </cell>
          <cell r="BS321">
            <v>48663982.468488902</v>
          </cell>
          <cell r="BT321">
            <v>188059774.19736201</v>
          </cell>
          <cell r="CD321">
            <v>2.9360172615514699</v>
          </cell>
          <cell r="CE321">
            <v>2100.0914939475401</v>
          </cell>
          <cell r="CF321">
            <v>1890.0823445527799</v>
          </cell>
          <cell r="CG321">
            <v>0</v>
          </cell>
          <cell r="CI321">
            <v>1399.21917874314</v>
          </cell>
          <cell r="CJ321">
            <v>1259.2972608688201</v>
          </cell>
          <cell r="CK321">
            <v>67649.412189161099</v>
          </cell>
          <cell r="CL321">
            <v>67649.412189161099</v>
          </cell>
        </row>
        <row r="322">
          <cell r="V322">
            <v>180000000</v>
          </cell>
          <cell r="W322">
            <v>36000000</v>
          </cell>
          <cell r="X322">
            <v>36000000</v>
          </cell>
          <cell r="Y322">
            <v>36000000</v>
          </cell>
          <cell r="Z322">
            <v>36000000</v>
          </cell>
          <cell r="AB322">
            <v>36000000</v>
          </cell>
          <cell r="AG322">
            <v>22.199331387455199</v>
          </cell>
          <cell r="AH322">
            <v>9.1267956980666601E-3</v>
          </cell>
          <cell r="AN322">
            <v>22.2</v>
          </cell>
          <cell r="AZ322">
            <v>179945807.59532401</v>
          </cell>
          <cell r="BB322">
            <v>1090.66310164929</v>
          </cell>
          <cell r="BC322">
            <v>3926387.16593744</v>
          </cell>
          <cell r="BE322">
            <v>0</v>
          </cell>
          <cell r="BF322">
            <v>183872194.76126099</v>
          </cell>
          <cell r="BG322">
            <v>183922393.52454099</v>
          </cell>
          <cell r="BS322">
            <v>48661224.749741003</v>
          </cell>
          <cell r="BT322">
            <v>188044499.41314599</v>
          </cell>
          <cell r="CD322">
            <v>2.9360172615514699</v>
          </cell>
          <cell r="CE322">
            <v>2100.0914939475401</v>
          </cell>
          <cell r="CF322">
            <v>1890.0823445527799</v>
          </cell>
          <cell r="CG322">
            <v>0</v>
          </cell>
          <cell r="CI322">
            <v>1399.21917874314</v>
          </cell>
          <cell r="CJ322">
            <v>1259.2972608688201</v>
          </cell>
          <cell r="CK322">
            <v>67644.131364538902</v>
          </cell>
          <cell r="CL322">
            <v>67644.131364538902</v>
          </cell>
        </row>
        <row r="323">
          <cell r="V323">
            <v>180000000</v>
          </cell>
          <cell r="W323">
            <v>36000000</v>
          </cell>
          <cell r="X323">
            <v>36000000</v>
          </cell>
          <cell r="Y323">
            <v>36000000</v>
          </cell>
          <cell r="Z323">
            <v>36000000</v>
          </cell>
          <cell r="AB323">
            <v>36000000</v>
          </cell>
          <cell r="AG323">
            <v>22.1990769538418</v>
          </cell>
          <cell r="AH323">
            <v>9.1303123276423107E-3</v>
          </cell>
          <cell r="AN323">
            <v>22.2</v>
          </cell>
          <cell r="AZ323">
            <v>179941995.17012301</v>
          </cell>
          <cell r="BB323">
            <v>1090.66310164929</v>
          </cell>
          <cell r="BC323">
            <v>3926387.16593744</v>
          </cell>
          <cell r="BE323">
            <v>0</v>
          </cell>
          <cell r="BF323">
            <v>183868382.33605999</v>
          </cell>
          <cell r="BG323">
            <v>183924139.47332901</v>
          </cell>
          <cell r="BS323">
            <v>48660664.809501402</v>
          </cell>
          <cell r="BT323">
            <v>188041398.16499299</v>
          </cell>
          <cell r="CD323">
            <v>2.9360172615514699</v>
          </cell>
          <cell r="CE323">
            <v>2100.0914939475401</v>
          </cell>
          <cell r="CF323">
            <v>1890.0823445527799</v>
          </cell>
          <cell r="CG323">
            <v>0</v>
          </cell>
          <cell r="CI323">
            <v>1399.21917874314</v>
          </cell>
          <cell r="CJ323">
            <v>1259.2972608688201</v>
          </cell>
          <cell r="CK323">
            <v>67643.185543934494</v>
          </cell>
          <cell r="CL323">
            <v>67643.185543934494</v>
          </cell>
        </row>
        <row r="324">
          <cell r="V324">
            <v>180000000</v>
          </cell>
          <cell r="W324">
            <v>36000000</v>
          </cell>
          <cell r="X324">
            <v>36000000</v>
          </cell>
          <cell r="Y324">
            <v>36000000</v>
          </cell>
          <cell r="Z324">
            <v>36000000</v>
          </cell>
          <cell r="AB324">
            <v>36000000</v>
          </cell>
          <cell r="AG324">
            <v>22.198908237630999</v>
          </cell>
          <cell r="AH324">
            <v>9.1341410876514505E-3</v>
          </cell>
          <cell r="AN324">
            <v>22.2</v>
          </cell>
          <cell r="AZ324">
            <v>179940845.18257901</v>
          </cell>
          <cell r="BB324">
            <v>1090.66310164929</v>
          </cell>
          <cell r="BC324">
            <v>3926387.16593744</v>
          </cell>
          <cell r="BE324">
            <v>0</v>
          </cell>
          <cell r="BF324">
            <v>183867232.34851599</v>
          </cell>
          <cell r="BG324">
            <v>183926225.67438</v>
          </cell>
          <cell r="BS324">
            <v>48660423.601516403</v>
          </cell>
          <cell r="BT324">
            <v>188040062.11644199</v>
          </cell>
          <cell r="CD324">
            <v>2.9360172615514699</v>
          </cell>
          <cell r="CE324">
            <v>2100.0914939475401</v>
          </cell>
          <cell r="CF324">
            <v>1890.0823445527799</v>
          </cell>
          <cell r="CG324">
            <v>0</v>
          </cell>
          <cell r="CI324">
            <v>1399.21917874314</v>
          </cell>
          <cell r="CJ324">
            <v>1259.2972608688201</v>
          </cell>
          <cell r="CK324">
            <v>67642.118617611806</v>
          </cell>
          <cell r="CL324">
            <v>67642.118617611806</v>
          </cell>
        </row>
        <row r="325">
          <cell r="V325">
            <v>180000000</v>
          </cell>
          <cell r="W325">
            <v>36000000</v>
          </cell>
          <cell r="X325">
            <v>36000000</v>
          </cell>
          <cell r="Y325">
            <v>36000000</v>
          </cell>
          <cell r="Z325">
            <v>36000000</v>
          </cell>
          <cell r="AB325">
            <v>36000000</v>
          </cell>
          <cell r="AG325">
            <v>22.199389552067998</v>
          </cell>
          <cell r="AH325">
            <v>9.1370251090543506E-3</v>
          </cell>
          <cell r="AN325">
            <v>22.2</v>
          </cell>
          <cell r="AZ325">
            <v>179972423.91010499</v>
          </cell>
          <cell r="BB325">
            <v>1090.66310164929</v>
          </cell>
          <cell r="BC325">
            <v>3926387.16593744</v>
          </cell>
          <cell r="BE325">
            <v>0</v>
          </cell>
          <cell r="BF325">
            <v>183898811.076042</v>
          </cell>
          <cell r="BG325">
            <v>183926128.25319201</v>
          </cell>
          <cell r="BS325">
            <v>48663780.146011002</v>
          </cell>
          <cell r="BT325">
            <v>188058653.84611499</v>
          </cell>
          <cell r="CD325">
            <v>2.9360172615514699</v>
          </cell>
          <cell r="CE325">
            <v>2100.0914939475401</v>
          </cell>
          <cell r="CF325">
            <v>1890.0823445527799</v>
          </cell>
          <cell r="CG325">
            <v>0</v>
          </cell>
          <cell r="CI325">
            <v>1399.21917874314</v>
          </cell>
          <cell r="CJ325">
            <v>1259.2972608688201</v>
          </cell>
          <cell r="CK325">
            <v>67645.720483857105</v>
          </cell>
          <cell r="CL325">
            <v>67645.720483857105</v>
          </cell>
        </row>
        <row r="326">
          <cell r="V326">
            <v>180000000</v>
          </cell>
          <cell r="W326">
            <v>36000000</v>
          </cell>
          <cell r="X326">
            <v>36000000</v>
          </cell>
          <cell r="Y326">
            <v>36000000</v>
          </cell>
          <cell r="Z326">
            <v>36000000</v>
          </cell>
          <cell r="AB326">
            <v>36000000</v>
          </cell>
          <cell r="AG326">
            <v>22.199340495804702</v>
          </cell>
          <cell r="AH326">
            <v>9.13714671618409E-3</v>
          </cell>
          <cell r="AN326">
            <v>22.2</v>
          </cell>
          <cell r="AZ326">
            <v>180009322.37957999</v>
          </cell>
          <cell r="BB326">
            <v>1090.66310164929</v>
          </cell>
          <cell r="BC326">
            <v>3926387.16593744</v>
          </cell>
          <cell r="BE326">
            <v>0</v>
          </cell>
          <cell r="BF326">
            <v>183935709.545517</v>
          </cell>
          <cell r="BG326">
            <v>183925282.34829301</v>
          </cell>
          <cell r="BS326">
            <v>48671462.203080498</v>
          </cell>
          <cell r="BT326">
            <v>188101207.52961901</v>
          </cell>
          <cell r="CD326">
            <v>2.9360172615514699</v>
          </cell>
          <cell r="CE326">
            <v>2100.0914939475401</v>
          </cell>
          <cell r="CF326">
            <v>1890.0823445527799</v>
          </cell>
          <cell r="CG326">
            <v>0</v>
          </cell>
          <cell r="CI326">
            <v>1399.21917874314</v>
          </cell>
          <cell r="CJ326">
            <v>1259.2972608688201</v>
          </cell>
          <cell r="CK326">
            <v>67660.459641827401</v>
          </cell>
          <cell r="CL326">
            <v>67660.459641827401</v>
          </cell>
        </row>
        <row r="327">
          <cell r="V327">
            <v>180000000</v>
          </cell>
          <cell r="W327">
            <v>36000000</v>
          </cell>
          <cell r="X327">
            <v>36000000</v>
          </cell>
          <cell r="Y327">
            <v>36000000</v>
          </cell>
          <cell r="Z327">
            <v>36000000</v>
          </cell>
          <cell r="AB327">
            <v>36000000</v>
          </cell>
          <cell r="AG327">
            <v>22.199332933209998</v>
          </cell>
          <cell r="AH327">
            <v>9.1361068780294007E-3</v>
          </cell>
          <cell r="AN327">
            <v>22.2</v>
          </cell>
          <cell r="AZ327">
            <v>180017931.31568199</v>
          </cell>
          <cell r="BB327">
            <v>1090.66310164929</v>
          </cell>
          <cell r="BC327">
            <v>3926387.16593744</v>
          </cell>
          <cell r="BE327">
            <v>0</v>
          </cell>
          <cell r="BF327">
            <v>183944318.48162001</v>
          </cell>
          <cell r="BG327">
            <v>183929043.949462</v>
          </cell>
          <cell r="BS327">
            <v>48673926.855707198</v>
          </cell>
          <cell r="BT327">
            <v>188114861.464385</v>
          </cell>
          <cell r="CD327">
            <v>2.9360172615514699</v>
          </cell>
          <cell r="CE327">
            <v>2100.0914939475401</v>
          </cell>
          <cell r="CF327">
            <v>1890.0823445527799</v>
          </cell>
          <cell r="CG327">
            <v>0</v>
          </cell>
          <cell r="CI327">
            <v>1399.21917874314</v>
          </cell>
          <cell r="CJ327">
            <v>1259.2972608688201</v>
          </cell>
          <cell r="CK327">
            <v>67666.112442181096</v>
          </cell>
          <cell r="CL327">
            <v>67666.112442181096</v>
          </cell>
        </row>
        <row r="328">
          <cell r="V328">
            <v>180000000</v>
          </cell>
          <cell r="W328">
            <v>36000000</v>
          </cell>
          <cell r="X328">
            <v>36000000</v>
          </cell>
          <cell r="Y328">
            <v>36000000</v>
          </cell>
          <cell r="Z328">
            <v>36000000</v>
          </cell>
          <cell r="AB328">
            <v>36000000</v>
          </cell>
          <cell r="AG328">
            <v>22.199081499340199</v>
          </cell>
          <cell r="AH328">
            <v>9.13533410746439E-3</v>
          </cell>
          <cell r="AN328">
            <v>22.2</v>
          </cell>
          <cell r="AZ328">
            <v>180011670.03548399</v>
          </cell>
          <cell r="BB328">
            <v>1090.66310164929</v>
          </cell>
          <cell r="BC328">
            <v>3926387.16593744</v>
          </cell>
          <cell r="BE328">
            <v>0</v>
          </cell>
          <cell r="BF328">
            <v>183938057.20142099</v>
          </cell>
          <cell r="BG328">
            <v>183928210.71154299</v>
          </cell>
          <cell r="BS328">
            <v>48672860.554677904</v>
          </cell>
          <cell r="BT328">
            <v>188108954.176579</v>
          </cell>
          <cell r="CD328">
            <v>2.9360172615514699</v>
          </cell>
          <cell r="CE328">
            <v>2100.0914939475401</v>
          </cell>
          <cell r="CF328">
            <v>1890.0823445527799</v>
          </cell>
          <cell r="CG328">
            <v>0</v>
          </cell>
          <cell r="CI328">
            <v>1399.21917874314</v>
          </cell>
          <cell r="CJ328">
            <v>1259.2972608688201</v>
          </cell>
          <cell r="CK328">
            <v>67664.859985566494</v>
          </cell>
          <cell r="CL328">
            <v>67664.859985566494</v>
          </cell>
        </row>
        <row r="329">
          <cell r="V329">
            <v>180000000</v>
          </cell>
          <cell r="W329">
            <v>36000000</v>
          </cell>
          <cell r="X329">
            <v>36000000</v>
          </cell>
          <cell r="Y329">
            <v>36000000</v>
          </cell>
          <cell r="Z329">
            <v>36000000</v>
          </cell>
          <cell r="AB329">
            <v>36000000</v>
          </cell>
          <cell r="AG329">
            <v>22.199471759091601</v>
          </cell>
          <cell r="AH329">
            <v>9.1355071030664193E-3</v>
          </cell>
          <cell r="AN329">
            <v>22.2</v>
          </cell>
          <cell r="AZ329">
            <v>179979690.61161</v>
          </cell>
          <cell r="BB329">
            <v>1090.66310164929</v>
          </cell>
          <cell r="BC329">
            <v>3926387.16593744</v>
          </cell>
          <cell r="BE329">
            <v>0</v>
          </cell>
          <cell r="BF329">
            <v>183906077.777547</v>
          </cell>
          <cell r="BG329">
            <v>183919728.263881</v>
          </cell>
          <cell r="BS329">
            <v>48668319.713296801</v>
          </cell>
          <cell r="BT329">
            <v>188083799.477364</v>
          </cell>
          <cell r="CD329">
            <v>2.9360172615514699</v>
          </cell>
          <cell r="CE329">
            <v>2100.0914939475401</v>
          </cell>
          <cell r="CF329">
            <v>1890.0823445527799</v>
          </cell>
          <cell r="CG329">
            <v>0</v>
          </cell>
          <cell r="CI329">
            <v>1399.21917874314</v>
          </cell>
          <cell r="CJ329">
            <v>1259.2972608688201</v>
          </cell>
          <cell r="CK329">
            <v>67658.292427746099</v>
          </cell>
          <cell r="CL329">
            <v>67658.292427746099</v>
          </cell>
        </row>
        <row r="330">
          <cell r="V330">
            <v>180000000</v>
          </cell>
          <cell r="W330">
            <v>36000000</v>
          </cell>
          <cell r="X330">
            <v>36000000</v>
          </cell>
          <cell r="Y330">
            <v>36000000</v>
          </cell>
          <cell r="Z330">
            <v>36000000</v>
          </cell>
          <cell r="AB330">
            <v>36000000</v>
          </cell>
          <cell r="AG330">
            <v>22.200647265781299</v>
          </cell>
          <cell r="AH330">
            <v>9.1369151558119404E-3</v>
          </cell>
          <cell r="AN330">
            <v>22.2</v>
          </cell>
          <cell r="AZ330">
            <v>179972423.793928</v>
          </cell>
          <cell r="BB330">
            <v>1090.66310164929</v>
          </cell>
          <cell r="BC330">
            <v>3926387.16593744</v>
          </cell>
          <cell r="BE330">
            <v>0</v>
          </cell>
          <cell r="BF330">
            <v>183898810.959865</v>
          </cell>
          <cell r="BG330">
            <v>183919792.38962501</v>
          </cell>
          <cell r="BS330">
            <v>48665225.096099399</v>
          </cell>
          <cell r="BT330">
            <v>188066657.191089</v>
          </cell>
          <cell r="CD330">
            <v>2.9360172615514699</v>
          </cell>
          <cell r="CE330">
            <v>2100.0914939475401</v>
          </cell>
          <cell r="CF330">
            <v>1890.0823445527799</v>
          </cell>
          <cell r="CG330">
            <v>0</v>
          </cell>
          <cell r="CI330">
            <v>1399.21917874314</v>
          </cell>
          <cell r="CJ330">
            <v>1259.2972608688201</v>
          </cell>
          <cell r="CK330">
            <v>67650.572338801503</v>
          </cell>
          <cell r="CL330">
            <v>67650.572338801503</v>
          </cell>
        </row>
        <row r="331">
          <cell r="V331">
            <v>180000000</v>
          </cell>
          <cell r="W331">
            <v>36000000</v>
          </cell>
          <cell r="X331">
            <v>36000000</v>
          </cell>
          <cell r="Y331">
            <v>36000000</v>
          </cell>
          <cell r="Z331">
            <v>36000000</v>
          </cell>
          <cell r="AB331">
            <v>36000000</v>
          </cell>
          <cell r="AG331">
            <v>22.2002418673517</v>
          </cell>
          <cell r="AH331">
            <v>9.1384387934676306E-3</v>
          </cell>
          <cell r="AN331">
            <v>22.2</v>
          </cell>
          <cell r="AZ331">
            <v>179973322.042178</v>
          </cell>
          <cell r="BB331">
            <v>1090.66310164929</v>
          </cell>
          <cell r="BC331">
            <v>3926387.16593744</v>
          </cell>
          <cell r="BE331">
            <v>0</v>
          </cell>
          <cell r="BF331">
            <v>183899709.20811501</v>
          </cell>
          <cell r="BG331">
            <v>183927958.79288501</v>
          </cell>
          <cell r="BS331">
            <v>48666523.614156999</v>
          </cell>
          <cell r="BT331">
            <v>188073850.16482499</v>
          </cell>
          <cell r="CD331">
            <v>2.9360172615514699</v>
          </cell>
          <cell r="CE331">
            <v>2100.0914939475401</v>
          </cell>
          <cell r="CF331">
            <v>1890.0823445527799</v>
          </cell>
          <cell r="CG331">
            <v>0</v>
          </cell>
          <cell r="CI331">
            <v>1399.21917874314</v>
          </cell>
          <cell r="CJ331">
            <v>1259.2972608688201</v>
          </cell>
          <cell r="CK331">
            <v>67653.664440866502</v>
          </cell>
          <cell r="CL331">
            <v>67653.664440866502</v>
          </cell>
        </row>
        <row r="332">
          <cell r="V332">
            <v>180000000</v>
          </cell>
          <cell r="W332">
            <v>36000000</v>
          </cell>
          <cell r="X332">
            <v>36000000</v>
          </cell>
          <cell r="Y332">
            <v>36000000</v>
          </cell>
          <cell r="Z332">
            <v>36000000</v>
          </cell>
          <cell r="AB332">
            <v>36000000</v>
          </cell>
          <cell r="AG332">
            <v>22.201268014910401</v>
          </cell>
          <cell r="AH332">
            <v>9.1405297489340707E-3</v>
          </cell>
          <cell r="AN332">
            <v>22.2</v>
          </cell>
          <cell r="AZ332">
            <v>179963426.633158</v>
          </cell>
          <cell r="BB332">
            <v>1090.66310164929</v>
          </cell>
          <cell r="BC332">
            <v>3926387.16593744</v>
          </cell>
          <cell r="BE332">
            <v>0</v>
          </cell>
          <cell r="BF332">
            <v>183889813.79909599</v>
          </cell>
          <cell r="BG332">
            <v>183919253.87047401</v>
          </cell>
          <cell r="BS332">
            <v>48663553.711373903</v>
          </cell>
          <cell r="BT332">
            <v>188057399.24695599</v>
          </cell>
          <cell r="CD332">
            <v>2.9360172615514699</v>
          </cell>
          <cell r="CE332">
            <v>2100.0914939475401</v>
          </cell>
          <cell r="CF332">
            <v>1890.0823445527799</v>
          </cell>
          <cell r="CG332">
            <v>0</v>
          </cell>
          <cell r="CI332">
            <v>1399.21917874314</v>
          </cell>
          <cell r="CJ332">
            <v>1259.2972608688201</v>
          </cell>
          <cell r="CK332">
            <v>67647.496988335304</v>
          </cell>
          <cell r="CL332">
            <v>67647.496988335304</v>
          </cell>
        </row>
        <row r="333">
          <cell r="V333">
            <v>180000000</v>
          </cell>
          <cell r="W333">
            <v>36000000</v>
          </cell>
          <cell r="X333">
            <v>36000000</v>
          </cell>
          <cell r="Y333">
            <v>36000000</v>
          </cell>
          <cell r="Z333">
            <v>36000000</v>
          </cell>
          <cell r="AB333">
            <v>36000000</v>
          </cell>
          <cell r="AG333">
            <v>22.2009602853622</v>
          </cell>
          <cell r="AH333">
            <v>9.1424747941373698E-3</v>
          </cell>
          <cell r="AN333">
            <v>22.2</v>
          </cell>
          <cell r="AZ333">
            <v>179967244.26837799</v>
          </cell>
          <cell r="BB333">
            <v>1090.66310164929</v>
          </cell>
          <cell r="BC333">
            <v>3926387.16593744</v>
          </cell>
          <cell r="BE333">
            <v>0</v>
          </cell>
          <cell r="BF333">
            <v>183893631.434315</v>
          </cell>
          <cell r="BG333">
            <v>183927244.40700001</v>
          </cell>
          <cell r="BS333">
            <v>48665353.1494352</v>
          </cell>
          <cell r="BT333">
            <v>188067366.653539</v>
          </cell>
          <cell r="CD333">
            <v>2.9360172615514699</v>
          </cell>
          <cell r="CE333">
            <v>2100.0914939475401</v>
          </cell>
          <cell r="CF333">
            <v>1890.0823445527799</v>
          </cell>
          <cell r="CG333">
            <v>0</v>
          </cell>
          <cell r="CI333">
            <v>1399.21917874314</v>
          </cell>
          <cell r="CJ333">
            <v>1259.2972608688201</v>
          </cell>
          <cell r="CK333">
            <v>67651.392138361494</v>
          </cell>
          <cell r="CL333">
            <v>67651.392138361494</v>
          </cell>
        </row>
        <row r="334">
          <cell r="V334">
            <v>180000000</v>
          </cell>
          <cell r="W334">
            <v>36000000</v>
          </cell>
          <cell r="X334">
            <v>36000000</v>
          </cell>
          <cell r="Y334">
            <v>36000000</v>
          </cell>
          <cell r="Z334">
            <v>36000000</v>
          </cell>
          <cell r="AB334">
            <v>36000000</v>
          </cell>
          <cell r="AG334">
            <v>22.200939171481799</v>
          </cell>
          <cell r="AH334">
            <v>9.1225066095776807E-3</v>
          </cell>
          <cell r="AN334">
            <v>22.2</v>
          </cell>
          <cell r="AZ334">
            <v>180634621.68502301</v>
          </cell>
          <cell r="BB334">
            <v>1090.66310164929</v>
          </cell>
          <cell r="BC334">
            <v>3926387.16593744</v>
          </cell>
          <cell r="BE334">
            <v>0</v>
          </cell>
          <cell r="BF334">
            <v>184561008.85095999</v>
          </cell>
          <cell r="BG334">
            <v>183938781.246654</v>
          </cell>
          <cell r="BS334">
            <v>48761473.013876997</v>
          </cell>
          <cell r="BT334">
            <v>188600443.33205399</v>
          </cell>
          <cell r="CD334">
            <v>2.9360172615514699</v>
          </cell>
          <cell r="CE334">
            <v>2100.0914939475401</v>
          </cell>
          <cell r="CF334">
            <v>1890.0823445527799</v>
          </cell>
          <cell r="CG334">
            <v>0</v>
          </cell>
          <cell r="CI334">
            <v>1399.21917874314</v>
          </cell>
          <cell r="CJ334">
            <v>1259.2972608688201</v>
          </cell>
          <cell r="CK334">
            <v>67783.520114994302</v>
          </cell>
          <cell r="CL334">
            <v>67783.520114994302</v>
          </cell>
        </row>
        <row r="335">
          <cell r="V335">
            <v>180000000</v>
          </cell>
          <cell r="W335">
            <v>36000000</v>
          </cell>
          <cell r="X335">
            <v>36000000</v>
          </cell>
          <cell r="Y335">
            <v>36000000</v>
          </cell>
          <cell r="Z335">
            <v>36000000</v>
          </cell>
          <cell r="AB335">
            <v>36000000</v>
          </cell>
          <cell r="AG335">
            <v>22.200687132412099</v>
          </cell>
          <cell r="AH335">
            <v>9.0784900357699493E-3</v>
          </cell>
          <cell r="AN335">
            <v>22.2</v>
          </cell>
          <cell r="AZ335">
            <v>180556066.03989601</v>
          </cell>
          <cell r="BB335">
            <v>1090.66310164929</v>
          </cell>
          <cell r="BC335">
            <v>3926387.16593744</v>
          </cell>
          <cell r="BE335">
            <v>0</v>
          </cell>
          <cell r="BF335">
            <v>184482453.205834</v>
          </cell>
          <cell r="BG335">
            <v>183930640.15083101</v>
          </cell>
          <cell r="BS335">
            <v>48778774.612281397</v>
          </cell>
          <cell r="BT335">
            <v>188696274.650271</v>
          </cell>
          <cell r="CD335">
            <v>2.9360172615514699</v>
          </cell>
          <cell r="CE335">
            <v>2100.0914939475401</v>
          </cell>
          <cell r="CF335">
            <v>1890.0823445527799</v>
          </cell>
          <cell r="CG335">
            <v>0</v>
          </cell>
          <cell r="CI335">
            <v>1399.21917874314</v>
          </cell>
          <cell r="CJ335">
            <v>1259.2972608688201</v>
          </cell>
          <cell r="CK335">
            <v>67870.433397752597</v>
          </cell>
          <cell r="CL335">
            <v>67870.433397752597</v>
          </cell>
        </row>
        <row r="336">
          <cell r="V336">
            <v>180000000</v>
          </cell>
          <cell r="W336">
            <v>36000000</v>
          </cell>
          <cell r="X336">
            <v>36000000</v>
          </cell>
          <cell r="Y336">
            <v>36000000</v>
          </cell>
          <cell r="Z336">
            <v>36000000</v>
          </cell>
          <cell r="AB336">
            <v>36000000</v>
          </cell>
          <cell r="AG336">
            <v>22.200987227097698</v>
          </cell>
          <cell r="AH336">
            <v>9.0514857991914905E-3</v>
          </cell>
          <cell r="AN336">
            <v>22.2</v>
          </cell>
          <cell r="AZ336">
            <v>180331037.63219199</v>
          </cell>
          <cell r="BB336">
            <v>1090.66310164929</v>
          </cell>
          <cell r="BC336">
            <v>3926387.16593744</v>
          </cell>
          <cell r="BE336">
            <v>0</v>
          </cell>
          <cell r="BF336">
            <v>184257424.79812899</v>
          </cell>
          <cell r="BG336">
            <v>183926781.38985199</v>
          </cell>
          <cell r="BS336">
            <v>48735872.2524307</v>
          </cell>
          <cell r="BT336">
            <v>188458235.900841</v>
          </cell>
          <cell r="CD336">
            <v>2.9360172615514699</v>
          </cell>
          <cell r="CE336">
            <v>2100.0914939475401</v>
          </cell>
          <cell r="CF336">
            <v>1890.0823445527799</v>
          </cell>
          <cell r="CG336">
            <v>0</v>
          </cell>
          <cell r="CI336">
            <v>1399.21917874314</v>
          </cell>
          <cell r="CJ336">
            <v>1259.2972608688201</v>
          </cell>
          <cell r="CK336">
            <v>67790.403302990002</v>
          </cell>
          <cell r="CL336">
            <v>67790.403302990002</v>
          </cell>
        </row>
        <row r="337">
          <cell r="V337">
            <v>180000000</v>
          </cell>
          <cell r="W337">
            <v>36000000</v>
          </cell>
          <cell r="X337">
            <v>36000000</v>
          </cell>
          <cell r="Y337">
            <v>36000000</v>
          </cell>
          <cell r="Z337">
            <v>36000000</v>
          </cell>
          <cell r="AB337">
            <v>36000000</v>
          </cell>
          <cell r="AG337">
            <v>22.2005221379207</v>
          </cell>
          <cell r="AH337">
            <v>9.0356392550170507E-3</v>
          </cell>
          <cell r="AN337">
            <v>22.2</v>
          </cell>
          <cell r="AZ337">
            <v>180200600.861532</v>
          </cell>
          <cell r="BB337">
            <v>1090.66310164929</v>
          </cell>
          <cell r="BC337">
            <v>3926387.16593744</v>
          </cell>
          <cell r="BE337">
            <v>0</v>
          </cell>
          <cell r="BF337">
            <v>184126988.02746901</v>
          </cell>
          <cell r="BG337">
            <v>183931467.027109</v>
          </cell>
          <cell r="BS337">
            <v>48709999.454755403</v>
          </cell>
          <cell r="BT337">
            <v>188314771.137813</v>
          </cell>
          <cell r="CD337">
            <v>2.9360172615514699</v>
          </cell>
          <cell r="CE337">
            <v>2100.0914939475401</v>
          </cell>
          <cell r="CF337">
            <v>1890.0823445527799</v>
          </cell>
          <cell r="CG337">
            <v>0</v>
          </cell>
          <cell r="CI337">
            <v>1399.21917874314</v>
          </cell>
          <cell r="CJ337">
            <v>1259.2972608688201</v>
          </cell>
          <cell r="CK337">
            <v>67738.392245336698</v>
          </cell>
          <cell r="CL337">
            <v>67738.392245336698</v>
          </cell>
        </row>
        <row r="338">
          <cell r="V338">
            <v>36000000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C338">
            <v>36000000</v>
          </cell>
          <cell r="AG338">
            <v>22.200604175824701</v>
          </cell>
          <cell r="AH338">
            <v>9.0312959211693907E-3</v>
          </cell>
          <cell r="AN338">
            <v>22.2</v>
          </cell>
          <cell r="AZ338">
            <v>34840632.577820398</v>
          </cell>
          <cell r="BB338">
            <v>1090.66310164929</v>
          </cell>
          <cell r="BC338">
            <v>3926387.16593744</v>
          </cell>
          <cell r="BE338">
            <v>0</v>
          </cell>
          <cell r="BF338">
            <v>38767019.743756898</v>
          </cell>
          <cell r="BG338">
            <v>38767019.743756898</v>
          </cell>
          <cell r="BS338">
            <v>22025181.260616399</v>
          </cell>
          <cell r="BT338">
            <v>65878288.266480401</v>
          </cell>
          <cell r="CD338">
            <v>2.9360172615514699</v>
          </cell>
          <cell r="CE338">
            <v>2100.0914939475401</v>
          </cell>
          <cell r="CF338">
            <v>1890.0823445527799</v>
          </cell>
          <cell r="CG338">
            <v>0</v>
          </cell>
          <cell r="CI338">
            <v>1399.21917874314</v>
          </cell>
          <cell r="CJ338">
            <v>1259.2972608688201</v>
          </cell>
          <cell r="CK338">
            <v>33906.832990118899</v>
          </cell>
          <cell r="CL338">
            <v>33906.832990118899</v>
          </cell>
        </row>
        <row r="339">
          <cell r="V339">
            <v>36000000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C339">
            <v>36000000</v>
          </cell>
          <cell r="AG339">
            <v>22.200417738528099</v>
          </cell>
          <cell r="AH339">
            <v>9.0313013297475108E-3</v>
          </cell>
          <cell r="AN339">
            <v>22.2</v>
          </cell>
          <cell r="AZ339">
            <v>35348067.158273198</v>
          </cell>
          <cell r="BB339">
            <v>1090.66310164929</v>
          </cell>
          <cell r="BC339">
            <v>3926387.16593744</v>
          </cell>
          <cell r="BE339">
            <v>0</v>
          </cell>
          <cell r="BF339">
            <v>39274454.324210897</v>
          </cell>
          <cell r="BG339">
            <v>39274454.324210897</v>
          </cell>
          <cell r="BS339">
            <v>16568677.173812</v>
          </cell>
          <cell r="BT339">
            <v>43771822.223130301</v>
          </cell>
          <cell r="CD339">
            <v>2.9360172615514699</v>
          </cell>
          <cell r="CE339">
            <v>2100.0914939475401</v>
          </cell>
          <cell r="CF339">
            <v>1890.0823445527799</v>
          </cell>
          <cell r="CG339">
            <v>0</v>
          </cell>
          <cell r="CI339">
            <v>1399.21917874314</v>
          </cell>
          <cell r="CJ339">
            <v>1259.2972608688201</v>
          </cell>
          <cell r="CK339">
            <v>18747.740938425399</v>
          </cell>
          <cell r="CL339">
            <v>18747.740938425399</v>
          </cell>
        </row>
        <row r="340">
          <cell r="V340">
            <v>36000000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C340">
            <v>36000000</v>
          </cell>
          <cell r="AG340">
            <v>22.200306359982001</v>
          </cell>
          <cell r="AH340">
            <v>9.0313013300035595E-3</v>
          </cell>
          <cell r="AN340">
            <v>22.2</v>
          </cell>
          <cell r="AZ340">
            <v>35450805.332906596</v>
          </cell>
          <cell r="BB340">
            <v>1090.66310164929</v>
          </cell>
          <cell r="BC340">
            <v>3926387.16593744</v>
          </cell>
          <cell r="BE340">
            <v>0</v>
          </cell>
          <cell r="BF340">
            <v>39377192.498845197</v>
          </cell>
          <cell r="BG340">
            <v>39377192.498845197</v>
          </cell>
          <cell r="BS340">
            <v>16598871.571272699</v>
          </cell>
          <cell r="BT340">
            <v>43886057.024390496</v>
          </cell>
          <cell r="CD340">
            <v>2.9360172615514699</v>
          </cell>
          <cell r="CE340">
            <v>2100.0914939475401</v>
          </cell>
          <cell r="CF340">
            <v>1890.0823445527799</v>
          </cell>
          <cell r="CG340">
            <v>0</v>
          </cell>
          <cell r="CI340">
            <v>1399.21917874314</v>
          </cell>
          <cell r="CJ340">
            <v>1259.2972608688201</v>
          </cell>
          <cell r="CK340">
            <v>18689.2052203042</v>
          </cell>
          <cell r="CL340">
            <v>18689.2052203042</v>
          </cell>
        </row>
        <row r="341">
          <cell r="V341">
            <v>36000000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C341">
            <v>36000000</v>
          </cell>
          <cell r="AG341">
            <v>22.200199308903201</v>
          </cell>
          <cell r="AH341">
            <v>9.0313013300035699E-3</v>
          </cell>
          <cell r="AN341">
            <v>22.2</v>
          </cell>
          <cell r="AZ341">
            <v>35486441.149172299</v>
          </cell>
          <cell r="BB341">
            <v>1090.66310164929</v>
          </cell>
          <cell r="BC341">
            <v>3926387.16593744</v>
          </cell>
          <cell r="BE341">
            <v>0</v>
          </cell>
          <cell r="BF341">
            <v>39412828.315110996</v>
          </cell>
          <cell r="BG341">
            <v>39412828.315110996</v>
          </cell>
          <cell r="BS341">
            <v>16608018.013640299</v>
          </cell>
          <cell r="BT341">
            <v>43920667.867005199</v>
          </cell>
          <cell r="CD341">
            <v>2.9360172615514699</v>
          </cell>
          <cell r="CE341">
            <v>2100.0914939475401</v>
          </cell>
          <cell r="CF341">
            <v>1890.0823445527799</v>
          </cell>
          <cell r="CG341">
            <v>0</v>
          </cell>
          <cell r="CI341">
            <v>1399.21917874314</v>
          </cell>
          <cell r="CJ341">
            <v>1259.2972608688201</v>
          </cell>
          <cell r="CK341">
            <v>18701.939941246401</v>
          </cell>
          <cell r="CL341">
            <v>18701.939941246401</v>
          </cell>
        </row>
        <row r="342">
          <cell r="V342">
            <v>36000000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C342">
            <v>36000000</v>
          </cell>
          <cell r="AG342">
            <v>22.200183739638</v>
          </cell>
          <cell r="AH342">
            <v>9.0313013300035699E-3</v>
          </cell>
          <cell r="AN342">
            <v>22.2</v>
          </cell>
          <cell r="AZ342">
            <v>35526311.395833902</v>
          </cell>
          <cell r="BB342">
            <v>1090.66310164929</v>
          </cell>
          <cell r="BC342">
            <v>3926387.16593744</v>
          </cell>
          <cell r="BE342">
            <v>0</v>
          </cell>
          <cell r="BF342">
            <v>39452698.561772697</v>
          </cell>
          <cell r="BG342">
            <v>39452698.561772697</v>
          </cell>
          <cell r="BS342">
            <v>16618512.6456565</v>
          </cell>
          <cell r="BT342">
            <v>43960383.529513299</v>
          </cell>
          <cell r="CD342">
            <v>2.9360172615514699</v>
          </cell>
          <cell r="CE342">
            <v>2100.0914939475401</v>
          </cell>
          <cell r="CF342">
            <v>1890.0823445527799</v>
          </cell>
          <cell r="CG342">
            <v>0</v>
          </cell>
          <cell r="CI342">
            <v>1399.21917874314</v>
          </cell>
          <cell r="CJ342">
            <v>1259.2972608688201</v>
          </cell>
          <cell r="CK342">
            <v>18715.801741885902</v>
          </cell>
          <cell r="CL342">
            <v>18715.801741885902</v>
          </cell>
        </row>
        <row r="343">
          <cell r="V343">
            <v>36000000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C343">
            <v>36000000</v>
          </cell>
          <cell r="AG343">
            <v>22.200109864720499</v>
          </cell>
          <cell r="AH343">
            <v>9.0313013300035699E-3</v>
          </cell>
          <cell r="AN343">
            <v>22.2</v>
          </cell>
          <cell r="AZ343">
            <v>35560482.279794797</v>
          </cell>
          <cell r="BB343">
            <v>1090.66310164929</v>
          </cell>
          <cell r="BC343">
            <v>3926387.16593744</v>
          </cell>
          <cell r="BE343">
            <v>0</v>
          </cell>
          <cell r="BF343">
            <v>39486869.445732802</v>
          </cell>
          <cell r="BG343">
            <v>39486869.445732802</v>
          </cell>
          <cell r="BS343">
            <v>16627972.506630599</v>
          </cell>
          <cell r="BT343">
            <v>43996186.119909897</v>
          </cell>
          <cell r="CD343">
            <v>2.9360172615514699</v>
          </cell>
          <cell r="CE343">
            <v>2100.0914939475401</v>
          </cell>
          <cell r="CF343">
            <v>1890.0823445527799</v>
          </cell>
          <cell r="CG343">
            <v>0</v>
          </cell>
          <cell r="CI343">
            <v>1399.21917874314</v>
          </cell>
          <cell r="CJ343">
            <v>1259.2972608688201</v>
          </cell>
          <cell r="CK343">
            <v>18728.8084659343</v>
          </cell>
          <cell r="CL343">
            <v>18728.8084659343</v>
          </cell>
        </row>
        <row r="344">
          <cell r="V344">
            <v>36000000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C344">
            <v>36000000</v>
          </cell>
          <cell r="AG344">
            <v>22.200092976181299</v>
          </cell>
          <cell r="AH344">
            <v>9.0313013300035699E-3</v>
          </cell>
          <cell r="AN344">
            <v>22.2</v>
          </cell>
          <cell r="AZ344">
            <v>35590561.5108523</v>
          </cell>
          <cell r="BB344">
            <v>1090.66310164929</v>
          </cell>
          <cell r="BC344">
            <v>3926387.16593744</v>
          </cell>
          <cell r="BE344">
            <v>0</v>
          </cell>
          <cell r="BF344">
            <v>39516948.676791102</v>
          </cell>
          <cell r="BG344">
            <v>39516948.676791102</v>
          </cell>
          <cell r="BS344">
            <v>16635944.272580201</v>
          </cell>
          <cell r="BT344">
            <v>44026358.987624101</v>
          </cell>
          <cell r="CD344">
            <v>2.9360172615514699</v>
          </cell>
          <cell r="CE344">
            <v>2100.0914939475401</v>
          </cell>
          <cell r="CF344">
            <v>1890.0823445527799</v>
          </cell>
          <cell r="CG344">
            <v>0</v>
          </cell>
          <cell r="CI344">
            <v>1399.21917874314</v>
          </cell>
          <cell r="CJ344">
            <v>1259.2972608688201</v>
          </cell>
          <cell r="CK344">
            <v>18739.553474592201</v>
          </cell>
          <cell r="CL344">
            <v>18739.553474592201</v>
          </cell>
        </row>
        <row r="345">
          <cell r="V345">
            <v>36000000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C345">
            <v>36000000</v>
          </cell>
          <cell r="AG345">
            <v>22.199931906062801</v>
          </cell>
          <cell r="AH345">
            <v>9.0313013300035699E-3</v>
          </cell>
          <cell r="AN345">
            <v>22.2</v>
          </cell>
          <cell r="AZ345">
            <v>35614431.554352701</v>
          </cell>
          <cell r="BB345">
            <v>1090.66310164929</v>
          </cell>
          <cell r="BC345">
            <v>3926387.16593744</v>
          </cell>
          <cell r="BE345">
            <v>0</v>
          </cell>
          <cell r="BF345">
            <v>39540818.720289998</v>
          </cell>
          <cell r="BG345">
            <v>39540818.720289998</v>
          </cell>
          <cell r="BS345">
            <v>16642496.2762722</v>
          </cell>
          <cell r="BT345">
            <v>44051159.565451697</v>
          </cell>
          <cell r="CD345">
            <v>2.9360172615514699</v>
          </cell>
          <cell r="CE345">
            <v>2100.0914939475401</v>
          </cell>
          <cell r="CF345">
            <v>1890.0823445527799</v>
          </cell>
          <cell r="CG345">
            <v>0</v>
          </cell>
          <cell r="CI345">
            <v>1399.21917874314</v>
          </cell>
          <cell r="CJ345">
            <v>1259.2972608688201</v>
          </cell>
          <cell r="CK345">
            <v>18748.628104813099</v>
          </cell>
          <cell r="CL345">
            <v>18748.628104813</v>
          </cell>
        </row>
        <row r="346">
          <cell r="V346">
            <v>36000000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C346">
            <v>36000000</v>
          </cell>
          <cell r="AG346">
            <v>22.200007512174299</v>
          </cell>
          <cell r="AH346">
            <v>9.0313013300035699E-3</v>
          </cell>
          <cell r="AN346">
            <v>22.2</v>
          </cell>
          <cell r="AZ346">
            <v>35633074.849456199</v>
          </cell>
          <cell r="BB346">
            <v>1090.66310164929</v>
          </cell>
          <cell r="BC346">
            <v>3926387.16593744</v>
          </cell>
          <cell r="BE346">
            <v>0</v>
          </cell>
          <cell r="BF346">
            <v>39559462.015394799</v>
          </cell>
          <cell r="BG346">
            <v>39559462.015394799</v>
          </cell>
          <cell r="BS346">
            <v>16647626.836231301</v>
          </cell>
          <cell r="BT346">
            <v>44070580.672273703</v>
          </cell>
          <cell r="CD346">
            <v>2.9360172615514699</v>
          </cell>
          <cell r="CE346">
            <v>2100.0914939475401</v>
          </cell>
          <cell r="CF346">
            <v>1890.0823445527799</v>
          </cell>
          <cell r="CG346">
            <v>0</v>
          </cell>
          <cell r="CI346">
            <v>1399.21917874314</v>
          </cell>
          <cell r="CJ346">
            <v>1259.2972608688201</v>
          </cell>
          <cell r="CK346">
            <v>18755.702800053899</v>
          </cell>
          <cell r="CL346">
            <v>18755.702800053899</v>
          </cell>
        </row>
        <row r="347">
          <cell r="V347">
            <v>36000000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C347">
            <v>36000000</v>
          </cell>
          <cell r="AG347">
            <v>22.200034083172699</v>
          </cell>
          <cell r="AH347">
            <v>9.0313013300035699E-3</v>
          </cell>
          <cell r="AN347">
            <v>22.2</v>
          </cell>
          <cell r="AZ347">
            <v>35651811.822416201</v>
          </cell>
          <cell r="BB347">
            <v>1090.66310164929</v>
          </cell>
          <cell r="BC347">
            <v>3926387.16593744</v>
          </cell>
          <cell r="BE347">
            <v>0</v>
          </cell>
          <cell r="BF347">
            <v>39578198.988354899</v>
          </cell>
          <cell r="BG347">
            <v>39578198.988354899</v>
          </cell>
          <cell r="BS347">
            <v>16652579.661779599</v>
          </cell>
          <cell r="BT347">
            <v>44089329.770178102</v>
          </cell>
          <cell r="CD347">
            <v>2.9360172615514699</v>
          </cell>
          <cell r="CE347">
            <v>2100.0914939475401</v>
          </cell>
          <cell r="CF347">
            <v>1890.0823445527799</v>
          </cell>
          <cell r="CG347">
            <v>0</v>
          </cell>
          <cell r="CI347">
            <v>1399.21917874314</v>
          </cell>
          <cell r="CJ347">
            <v>1259.2972608688201</v>
          </cell>
          <cell r="CK347">
            <v>18762.3230272121</v>
          </cell>
          <cell r="CL347">
            <v>18762.3230272121</v>
          </cell>
        </row>
        <row r="348">
          <cell r="V348">
            <v>36000000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C348">
            <v>36000000</v>
          </cell>
          <cell r="AG348">
            <v>22.199949644988699</v>
          </cell>
          <cell r="AH348">
            <v>9.0313013300035699E-3</v>
          </cell>
          <cell r="AN348">
            <v>22.2</v>
          </cell>
          <cell r="AZ348">
            <v>35667346.403885797</v>
          </cell>
          <cell r="BB348">
            <v>1090.66310164929</v>
          </cell>
          <cell r="BC348">
            <v>3926387.16593744</v>
          </cell>
          <cell r="BE348">
            <v>0</v>
          </cell>
          <cell r="BF348">
            <v>39593733.569823101</v>
          </cell>
          <cell r="BG348">
            <v>39593733.569823101</v>
          </cell>
          <cell r="BS348">
            <v>16656889.5088531</v>
          </cell>
          <cell r="BT348">
            <v>44105645.4826212</v>
          </cell>
          <cell r="CD348">
            <v>2.9360172615514699</v>
          </cell>
          <cell r="CE348">
            <v>2100.0914939475401</v>
          </cell>
          <cell r="CF348">
            <v>1890.0823445527799</v>
          </cell>
          <cell r="CG348">
            <v>0</v>
          </cell>
          <cell r="CI348">
            <v>1399.21917874314</v>
          </cell>
          <cell r="CJ348">
            <v>1259.2972608688201</v>
          </cell>
          <cell r="CK348">
            <v>18768.2136322103</v>
          </cell>
          <cell r="CL348">
            <v>18768.2136322103</v>
          </cell>
        </row>
        <row r="349">
          <cell r="V349">
            <v>36000000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C349">
            <v>36000000</v>
          </cell>
          <cell r="AG349">
            <v>22.200053684020201</v>
          </cell>
          <cell r="AH349">
            <v>9.0313013300035699E-3</v>
          </cell>
          <cell r="AN349">
            <v>22.2</v>
          </cell>
          <cell r="AZ349">
            <v>35680466.086540602</v>
          </cell>
          <cell r="BB349">
            <v>1090.66310164929</v>
          </cell>
          <cell r="BC349">
            <v>3926387.16593744</v>
          </cell>
          <cell r="BE349">
            <v>0</v>
          </cell>
          <cell r="BF349">
            <v>39606853.2524786</v>
          </cell>
          <cell r="BG349">
            <v>39606853.2524786</v>
          </cell>
          <cell r="BS349">
            <v>16660177.3483746</v>
          </cell>
          <cell r="BT349">
            <v>44118092.605306901</v>
          </cell>
          <cell r="CD349">
            <v>2.9360172615514699</v>
          </cell>
          <cell r="CE349">
            <v>2100.0914939475401</v>
          </cell>
          <cell r="CF349">
            <v>1890.0823445527799</v>
          </cell>
          <cell r="CG349">
            <v>0</v>
          </cell>
          <cell r="CI349">
            <v>1399.21917874314</v>
          </cell>
          <cell r="CJ349">
            <v>1259.2972608688201</v>
          </cell>
          <cell r="CK349">
            <v>18772.610905671099</v>
          </cell>
          <cell r="CL349">
            <v>18772.610905671099</v>
          </cell>
        </row>
        <row r="350">
          <cell r="V350">
            <v>36000000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C350">
            <v>36000000</v>
          </cell>
          <cell r="AG350">
            <v>22.199942159437501</v>
          </cell>
          <cell r="AH350">
            <v>9.0313013300035699E-3</v>
          </cell>
          <cell r="AN350">
            <v>22.2</v>
          </cell>
          <cell r="AZ350">
            <v>35693097.288959898</v>
          </cell>
          <cell r="BB350">
            <v>1090.66310164929</v>
          </cell>
          <cell r="BC350">
            <v>3926387.16593744</v>
          </cell>
          <cell r="BE350">
            <v>0</v>
          </cell>
          <cell r="BF350">
            <v>39619484.454897203</v>
          </cell>
          <cell r="BG350">
            <v>39619484.454897203</v>
          </cell>
          <cell r="BS350">
            <v>16663725.4706953</v>
          </cell>
          <cell r="BT350">
            <v>44131525.468683302</v>
          </cell>
          <cell r="CD350">
            <v>2.9360172615514699</v>
          </cell>
          <cell r="CE350">
            <v>2100.0914939475401</v>
          </cell>
          <cell r="CF350">
            <v>1890.0823445527799</v>
          </cell>
          <cell r="CG350">
            <v>0</v>
          </cell>
          <cell r="CI350">
            <v>1399.21917874314</v>
          </cell>
          <cell r="CJ350">
            <v>1259.2972608688201</v>
          </cell>
          <cell r="CK350">
            <v>18777.472828289599</v>
          </cell>
          <cell r="CL350">
            <v>18777.472828289599</v>
          </cell>
        </row>
        <row r="351">
          <cell r="V351">
            <v>36000000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C351">
            <v>36000000</v>
          </cell>
          <cell r="AG351">
            <v>22.2000197352661</v>
          </cell>
          <cell r="AH351">
            <v>9.0313013300035699E-3</v>
          </cell>
          <cell r="AN351">
            <v>22.2</v>
          </cell>
          <cell r="AZ351">
            <v>35703243.659259401</v>
          </cell>
          <cell r="BB351">
            <v>1090.66310164929</v>
          </cell>
          <cell r="BC351">
            <v>3926387.16593744</v>
          </cell>
          <cell r="BE351">
            <v>0</v>
          </cell>
          <cell r="BF351">
            <v>39629630.825197399</v>
          </cell>
          <cell r="BG351">
            <v>39629630.825197399</v>
          </cell>
          <cell r="BS351">
            <v>16666388.5975782</v>
          </cell>
          <cell r="BT351">
            <v>44141608.100072302</v>
          </cell>
          <cell r="CD351">
            <v>2.9360172615514699</v>
          </cell>
          <cell r="CE351">
            <v>2100.0914939475401</v>
          </cell>
          <cell r="CF351">
            <v>1890.0823445527799</v>
          </cell>
          <cell r="CG351">
            <v>0</v>
          </cell>
          <cell r="CI351">
            <v>1399.21917874314</v>
          </cell>
          <cell r="CJ351">
            <v>1259.2972608688201</v>
          </cell>
          <cell r="CK351">
            <v>18781.017594874502</v>
          </cell>
          <cell r="CL351">
            <v>18781.017594874502</v>
          </cell>
        </row>
        <row r="352">
          <cell r="V352">
            <v>36000000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C352">
            <v>36000000</v>
          </cell>
          <cell r="AG352">
            <v>22.1999361752327</v>
          </cell>
          <cell r="AH352">
            <v>9.0313013300035595E-3</v>
          </cell>
          <cell r="AN352">
            <v>22.2</v>
          </cell>
          <cell r="AZ352">
            <v>35713057.688332401</v>
          </cell>
          <cell r="BB352">
            <v>1090.66310164929</v>
          </cell>
          <cell r="BC352">
            <v>3926387.16593744</v>
          </cell>
          <cell r="BE352">
            <v>0</v>
          </cell>
          <cell r="BF352">
            <v>39639444.854269698</v>
          </cell>
          <cell r="BG352">
            <v>39639444.854269698</v>
          </cell>
          <cell r="BS352">
            <v>16669189.073216399</v>
          </cell>
          <cell r="BT352">
            <v>44152210.962607399</v>
          </cell>
          <cell r="CD352">
            <v>2.9360172615514699</v>
          </cell>
          <cell r="CE352">
            <v>2100.0914939475401</v>
          </cell>
          <cell r="CF352">
            <v>1890.0823445527799</v>
          </cell>
          <cell r="CG352">
            <v>0</v>
          </cell>
          <cell r="CI352">
            <v>1399.21917874314</v>
          </cell>
          <cell r="CJ352">
            <v>1259.2972608688201</v>
          </cell>
          <cell r="CK352">
            <v>18784.880802206899</v>
          </cell>
          <cell r="CL352">
            <v>18784.880802206899</v>
          </cell>
        </row>
        <row r="353">
          <cell r="V353">
            <v>36000000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C353">
            <v>36000000</v>
          </cell>
          <cell r="AG353">
            <v>22.1998634928099</v>
          </cell>
          <cell r="AH353">
            <v>9.0313013300035699E-3</v>
          </cell>
          <cell r="AN353">
            <v>22.2</v>
          </cell>
          <cell r="AZ353">
            <v>35722973.556010298</v>
          </cell>
          <cell r="BB353">
            <v>1090.66310164929</v>
          </cell>
          <cell r="BC353">
            <v>3926387.16593744</v>
          </cell>
          <cell r="BE353">
            <v>0</v>
          </cell>
          <cell r="BF353">
            <v>39649360.7219477</v>
          </cell>
          <cell r="BG353">
            <v>39649360.7219477</v>
          </cell>
          <cell r="BS353">
            <v>16671614.3251801</v>
          </cell>
          <cell r="BT353">
            <v>44161393.4024022</v>
          </cell>
          <cell r="CD353">
            <v>2.9360172615514699</v>
          </cell>
          <cell r="CE353">
            <v>2100.0914939475401</v>
          </cell>
          <cell r="CF353">
            <v>1890.0823445527799</v>
          </cell>
          <cell r="CG353">
            <v>0</v>
          </cell>
          <cell r="CI353">
            <v>1399.21917874314</v>
          </cell>
          <cell r="CJ353">
            <v>1259.2972608688201</v>
          </cell>
          <cell r="CK353">
            <v>18788.016408626299</v>
          </cell>
          <cell r="CL353">
            <v>18788.016408626299</v>
          </cell>
        </row>
        <row r="354">
          <cell r="V354">
            <v>36000000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C354">
            <v>36000000</v>
          </cell>
          <cell r="AG354">
            <v>22.199920577230198</v>
          </cell>
          <cell r="AH354">
            <v>9.0313013300035595E-3</v>
          </cell>
          <cell r="AN354">
            <v>22.2</v>
          </cell>
          <cell r="AZ354">
            <v>35728611.686985597</v>
          </cell>
          <cell r="BB354">
            <v>1090.66310164929</v>
          </cell>
          <cell r="BC354">
            <v>3926387.16593744</v>
          </cell>
          <cell r="BE354">
            <v>0</v>
          </cell>
          <cell r="BF354">
            <v>39654998.852923602</v>
          </cell>
          <cell r="BG354">
            <v>39654998.852923602</v>
          </cell>
          <cell r="BS354">
            <v>16673315.138443699</v>
          </cell>
          <cell r="BT354">
            <v>44167833.0908309</v>
          </cell>
          <cell r="CD354">
            <v>2.9360172615514699</v>
          </cell>
          <cell r="CE354">
            <v>2100.0914939475401</v>
          </cell>
          <cell r="CF354">
            <v>1890.0823445527799</v>
          </cell>
          <cell r="CG354">
            <v>0</v>
          </cell>
          <cell r="CI354">
            <v>1399.21917874314</v>
          </cell>
          <cell r="CJ354">
            <v>1259.2972608688201</v>
          </cell>
          <cell r="CK354">
            <v>18790.530547406401</v>
          </cell>
          <cell r="CL354">
            <v>18790.530547406401</v>
          </cell>
        </row>
        <row r="355">
          <cell r="V355">
            <v>36000000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C355">
            <v>36000000</v>
          </cell>
          <cell r="AG355">
            <v>22.1998817698735</v>
          </cell>
          <cell r="AH355">
            <v>9.0313013300035699E-3</v>
          </cell>
          <cell r="AN355">
            <v>22.2</v>
          </cell>
          <cell r="AZ355">
            <v>35737197.146643601</v>
          </cell>
          <cell r="BB355">
            <v>1090.66310164929</v>
          </cell>
          <cell r="BC355">
            <v>3926387.16593744</v>
          </cell>
          <cell r="BE355">
            <v>0</v>
          </cell>
          <cell r="BF355">
            <v>39663584.312583096</v>
          </cell>
          <cell r="BG355">
            <v>39663584.312583096</v>
          </cell>
          <cell r="BS355">
            <v>16675587.4224483</v>
          </cell>
          <cell r="BT355">
            <v>44176436.648322701</v>
          </cell>
          <cell r="CD355">
            <v>2.9360172615514699</v>
          </cell>
          <cell r="CE355">
            <v>2100.0914939475401</v>
          </cell>
          <cell r="CF355">
            <v>1890.0823445527799</v>
          </cell>
          <cell r="CG355">
            <v>0</v>
          </cell>
          <cell r="CI355">
            <v>1399.21917874314</v>
          </cell>
          <cell r="CJ355">
            <v>1259.2972608688201</v>
          </cell>
          <cell r="CK355">
            <v>18793.510366543302</v>
          </cell>
          <cell r="CL355">
            <v>18793.510366543302</v>
          </cell>
        </row>
        <row r="356">
          <cell r="V356">
            <v>36000000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C356">
            <v>36000000</v>
          </cell>
          <cell r="AG356">
            <v>22.199933775977399</v>
          </cell>
          <cell r="AH356">
            <v>9.0313013300035595E-3</v>
          </cell>
          <cell r="AN356">
            <v>22.2</v>
          </cell>
          <cell r="AZ356">
            <v>35744527.985866703</v>
          </cell>
          <cell r="BB356">
            <v>1090.66310164929</v>
          </cell>
          <cell r="BC356">
            <v>3926387.16593744</v>
          </cell>
          <cell r="BE356">
            <v>0</v>
          </cell>
          <cell r="BF356">
            <v>39670915.151804</v>
          </cell>
          <cell r="BG356">
            <v>39670915.151804</v>
          </cell>
          <cell r="BS356">
            <v>16677323.8879652</v>
          </cell>
          <cell r="BT356">
            <v>44183011.550797798</v>
          </cell>
          <cell r="CD356">
            <v>2.9360172615514699</v>
          </cell>
          <cell r="CE356">
            <v>2100.0914939475401</v>
          </cell>
          <cell r="CF356">
            <v>1890.0823445527799</v>
          </cell>
          <cell r="CG356">
            <v>0</v>
          </cell>
          <cell r="CI356">
            <v>1399.21917874314</v>
          </cell>
          <cell r="CJ356">
            <v>1259.2972608688201</v>
          </cell>
          <cell r="CK356">
            <v>18795.729826761599</v>
          </cell>
          <cell r="CL356">
            <v>18795.729826761599</v>
          </cell>
        </row>
        <row r="357">
          <cell r="V357">
            <v>36000000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C357">
            <v>36000000</v>
          </cell>
          <cell r="AG357">
            <v>22.199977421181199</v>
          </cell>
          <cell r="AH357">
            <v>9.0313013300035699E-3</v>
          </cell>
          <cell r="AN357">
            <v>22.2</v>
          </cell>
          <cell r="AZ357">
            <v>35748730.8347525</v>
          </cell>
          <cell r="BB357">
            <v>1090.66310164929</v>
          </cell>
          <cell r="BC357">
            <v>3926387.16593744</v>
          </cell>
          <cell r="BE357">
            <v>0</v>
          </cell>
          <cell r="BF357">
            <v>39675118.000689201</v>
          </cell>
          <cell r="BG357">
            <v>39675118.000689201</v>
          </cell>
          <cell r="BS357">
            <v>16678820.521871001</v>
          </cell>
          <cell r="BT357">
            <v>44188678.430616297</v>
          </cell>
          <cell r="CD357">
            <v>2.9360172615514699</v>
          </cell>
          <cell r="CE357">
            <v>2100.0914939475401</v>
          </cell>
          <cell r="CF357">
            <v>1890.0823445527799</v>
          </cell>
          <cell r="CG357">
            <v>0</v>
          </cell>
          <cell r="CI357">
            <v>1399.21917874314</v>
          </cell>
          <cell r="CJ357">
            <v>1259.2972608688201</v>
          </cell>
          <cell r="CK357">
            <v>18797.9833130556</v>
          </cell>
          <cell r="CL357">
            <v>18797.9833130556</v>
          </cell>
        </row>
        <row r="358">
          <cell r="V358">
            <v>36000000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C358">
            <v>36000000</v>
          </cell>
          <cell r="AG358">
            <v>22.2000187662954</v>
          </cell>
          <cell r="AH358">
            <v>9.0313013300035699E-3</v>
          </cell>
          <cell r="AN358">
            <v>22.2</v>
          </cell>
          <cell r="AZ358">
            <v>35757712.319014698</v>
          </cell>
          <cell r="BB358">
            <v>1090.66310164929</v>
          </cell>
          <cell r="BC358">
            <v>3926387.16593744</v>
          </cell>
          <cell r="BE358">
            <v>0</v>
          </cell>
          <cell r="BF358">
            <v>39684099.484954096</v>
          </cell>
          <cell r="BG358">
            <v>39684099.484954096</v>
          </cell>
          <cell r="BS358">
            <v>16680774.841307901</v>
          </cell>
          <cell r="BT358">
            <v>44196078.421116702</v>
          </cell>
          <cell r="CD358">
            <v>2.9360172615514699</v>
          </cell>
          <cell r="CE358">
            <v>2100.0914939475401</v>
          </cell>
          <cell r="CF358">
            <v>1890.0823445527799</v>
          </cell>
          <cell r="CG358">
            <v>0</v>
          </cell>
          <cell r="CI358">
            <v>1399.21917874314</v>
          </cell>
          <cell r="CJ358">
            <v>1259.2972608688201</v>
          </cell>
          <cell r="CK358">
            <v>18800.194354741001</v>
          </cell>
          <cell r="CL358">
            <v>18800.194354741001</v>
          </cell>
        </row>
        <row r="359">
          <cell r="V359">
            <v>36000000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C359">
            <v>36000000</v>
          </cell>
          <cell r="AG359">
            <v>22.199978924489901</v>
          </cell>
          <cell r="AH359">
            <v>9.0313013300035699E-3</v>
          </cell>
          <cell r="AN359">
            <v>22.2</v>
          </cell>
          <cell r="AZ359">
            <v>35760176.0089361</v>
          </cell>
          <cell r="BB359">
            <v>1090.66310164929</v>
          </cell>
          <cell r="BC359">
            <v>3926387.16593744</v>
          </cell>
          <cell r="BE359">
            <v>0</v>
          </cell>
          <cell r="BF359">
            <v>39686563.174874797</v>
          </cell>
          <cell r="BG359">
            <v>39686563.174874797</v>
          </cell>
          <cell r="BS359">
            <v>16681880.6886368</v>
          </cell>
          <cell r="BT359">
            <v>44200265.726843797</v>
          </cell>
          <cell r="CD359">
            <v>2.9360172615514699</v>
          </cell>
          <cell r="CE359">
            <v>2100.0914939475401</v>
          </cell>
          <cell r="CF359">
            <v>1890.0823445527799</v>
          </cell>
          <cell r="CG359">
            <v>0</v>
          </cell>
          <cell r="CI359">
            <v>1399.21917874314</v>
          </cell>
          <cell r="CJ359">
            <v>1259.2972608688201</v>
          </cell>
          <cell r="CK359">
            <v>18802.189781300302</v>
          </cell>
          <cell r="CL359">
            <v>18802.189781300302</v>
          </cell>
        </row>
        <row r="360">
          <cell r="V360">
            <v>36000000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C360">
            <v>36000000</v>
          </cell>
          <cell r="AG360">
            <v>22.2000457115507</v>
          </cell>
          <cell r="AH360">
            <v>9.0313013300035699E-3</v>
          </cell>
          <cell r="AN360">
            <v>22.2</v>
          </cell>
          <cell r="AZ360">
            <v>35767725.729910702</v>
          </cell>
          <cell r="BB360">
            <v>1090.66310164929</v>
          </cell>
          <cell r="BC360">
            <v>3926387.16593744</v>
          </cell>
          <cell r="BE360">
            <v>0</v>
          </cell>
          <cell r="BF360">
            <v>39694112.895847403</v>
          </cell>
          <cell r="BG360">
            <v>39694112.895847403</v>
          </cell>
          <cell r="BS360">
            <v>16683445.4737306</v>
          </cell>
          <cell r="BT360">
            <v>44206190.891456001</v>
          </cell>
          <cell r="CD360">
            <v>2.9360172615514699</v>
          </cell>
          <cell r="CE360">
            <v>2100.0914939475401</v>
          </cell>
          <cell r="CF360">
            <v>1890.0823445527799</v>
          </cell>
          <cell r="CG360">
            <v>0</v>
          </cell>
          <cell r="CI360">
            <v>1399.21917874314</v>
          </cell>
          <cell r="CJ360">
            <v>1259.2972608688201</v>
          </cell>
          <cell r="CK360">
            <v>18803.869388454001</v>
          </cell>
          <cell r="CL360">
            <v>18803.869388454001</v>
          </cell>
        </row>
        <row r="361">
          <cell r="V361">
            <v>36000000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C361">
            <v>36000000</v>
          </cell>
          <cell r="AG361">
            <v>22.199904487078701</v>
          </cell>
          <cell r="AH361">
            <v>9.0313013300035595E-3</v>
          </cell>
          <cell r="AN361">
            <v>22.2</v>
          </cell>
          <cell r="AZ361">
            <v>35771560.785186298</v>
          </cell>
          <cell r="BB361">
            <v>1090.66310164929</v>
          </cell>
          <cell r="BC361">
            <v>3926387.16593744</v>
          </cell>
          <cell r="BE361">
            <v>0</v>
          </cell>
          <cell r="BF361">
            <v>39697947.9511251</v>
          </cell>
          <cell r="BG361">
            <v>39697947.9511251</v>
          </cell>
          <cell r="BS361">
            <v>16684865.425247099</v>
          </cell>
          <cell r="BT361">
            <v>44211567.6919339</v>
          </cell>
          <cell r="CD361">
            <v>2.9360172615514699</v>
          </cell>
          <cell r="CE361">
            <v>2100.0914939475401</v>
          </cell>
          <cell r="CF361">
            <v>1890.0823445527799</v>
          </cell>
          <cell r="CG361">
            <v>0</v>
          </cell>
          <cell r="CI361">
            <v>1399.21917874314</v>
          </cell>
          <cell r="CJ361">
            <v>1259.2972608688201</v>
          </cell>
          <cell r="CK361">
            <v>18806.045035507901</v>
          </cell>
          <cell r="CL361">
            <v>18806.045035507901</v>
          </cell>
        </row>
        <row r="362">
          <cell r="V362">
            <v>36000000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C362">
            <v>36000000</v>
          </cell>
          <cell r="AG362">
            <v>22.199989906938601</v>
          </cell>
          <cell r="AH362">
            <v>9.0313013300035595E-3</v>
          </cell>
          <cell r="AN362">
            <v>22.2</v>
          </cell>
          <cell r="AZ362">
            <v>35776060.415564798</v>
          </cell>
          <cell r="BB362">
            <v>1090.66310164929</v>
          </cell>
          <cell r="BC362">
            <v>3926387.16593744</v>
          </cell>
          <cell r="BE362">
            <v>0</v>
          </cell>
          <cell r="BF362">
            <v>39702447.5815029</v>
          </cell>
          <cell r="BG362">
            <v>39702447.5815029</v>
          </cell>
          <cell r="BS362">
            <v>16685838.547901301</v>
          </cell>
          <cell r="BT362">
            <v>44215252.572031103</v>
          </cell>
          <cell r="CD362">
            <v>2.9360172615514699</v>
          </cell>
          <cell r="CE362">
            <v>2100.0914939475401</v>
          </cell>
          <cell r="CF362">
            <v>1890.0823445527799</v>
          </cell>
          <cell r="CG362">
            <v>0</v>
          </cell>
          <cell r="CI362">
            <v>1399.21917874314</v>
          </cell>
          <cell r="CJ362">
            <v>1259.2972608688201</v>
          </cell>
          <cell r="CK362">
            <v>18807.195158680101</v>
          </cell>
          <cell r="CL362">
            <v>18807.195158680101</v>
          </cell>
        </row>
        <row r="363">
          <cell r="V363">
            <v>36000000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C363">
            <v>36000000</v>
          </cell>
          <cell r="AG363">
            <v>22.1998817767292</v>
          </cell>
          <cell r="AH363">
            <v>9.0313013300035699E-3</v>
          </cell>
          <cell r="AN363">
            <v>22.2</v>
          </cell>
          <cell r="AZ363">
            <v>35781606.701609403</v>
          </cell>
          <cell r="BB363">
            <v>1090.66310164929</v>
          </cell>
          <cell r="BC363">
            <v>3926387.16593744</v>
          </cell>
          <cell r="BE363">
            <v>0</v>
          </cell>
          <cell r="BF363">
            <v>39707993.8675474</v>
          </cell>
          <cell r="BG363">
            <v>39707993.8675474</v>
          </cell>
          <cell r="BS363">
            <v>16687319.9295494</v>
          </cell>
          <cell r="BT363">
            <v>44220862.101832896</v>
          </cell>
          <cell r="CD363">
            <v>2.9360172615514699</v>
          </cell>
          <cell r="CE363">
            <v>2100.0914939475401</v>
          </cell>
          <cell r="CF363">
            <v>1890.0823445527799</v>
          </cell>
          <cell r="CG363">
            <v>0</v>
          </cell>
          <cell r="CI363">
            <v>1399.21917874314</v>
          </cell>
          <cell r="CJ363">
            <v>1259.2972608688201</v>
          </cell>
          <cell r="CK363">
            <v>18809.173892059101</v>
          </cell>
          <cell r="CL363">
            <v>18809.173892059101</v>
          </cell>
        </row>
        <row r="364">
          <cell r="V364">
            <v>36000000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C364">
            <v>36000000</v>
          </cell>
          <cell r="AG364">
            <v>22.199919926919499</v>
          </cell>
          <cell r="AH364">
            <v>9.0313013300035699E-3</v>
          </cell>
          <cell r="AN364">
            <v>22.2</v>
          </cell>
          <cell r="AZ364">
            <v>35782855.5418901</v>
          </cell>
          <cell r="BB364">
            <v>1090.66310164929</v>
          </cell>
          <cell r="BC364">
            <v>3926387.16593744</v>
          </cell>
          <cell r="BE364">
            <v>0</v>
          </cell>
          <cell r="BF364">
            <v>39709242.707828201</v>
          </cell>
          <cell r="BG364">
            <v>39709242.707828201</v>
          </cell>
          <cell r="BS364">
            <v>16687860.9417804</v>
          </cell>
          <cell r="BT364">
            <v>44222910.758602001</v>
          </cell>
          <cell r="CD364">
            <v>2.9360172615514699</v>
          </cell>
          <cell r="CE364">
            <v>2100.0914939475401</v>
          </cell>
          <cell r="CF364">
            <v>1890.0823445527799</v>
          </cell>
          <cell r="CG364">
            <v>0</v>
          </cell>
          <cell r="CI364">
            <v>1399.21917874314</v>
          </cell>
          <cell r="CJ364">
            <v>1259.2972608688201</v>
          </cell>
          <cell r="CK364">
            <v>18810.176520872101</v>
          </cell>
          <cell r="CL364">
            <v>18810.176520872101</v>
          </cell>
        </row>
        <row r="365">
          <cell r="V365">
            <v>36000000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C365">
            <v>36000000</v>
          </cell>
          <cell r="AG365">
            <v>22.1999576554051</v>
          </cell>
          <cell r="AH365">
            <v>9.0313013300035595E-3</v>
          </cell>
          <cell r="AN365">
            <v>22.2</v>
          </cell>
          <cell r="AZ365">
            <v>35788890.835400201</v>
          </cell>
          <cell r="BB365">
            <v>1090.66310164929</v>
          </cell>
          <cell r="BC365">
            <v>3926387.16593744</v>
          </cell>
          <cell r="BE365">
            <v>0</v>
          </cell>
          <cell r="BF365">
            <v>39715278.001338199</v>
          </cell>
          <cell r="BG365">
            <v>39715278.001338199</v>
          </cell>
          <cell r="BS365">
            <v>16689228.079484601</v>
          </cell>
          <cell r="BT365">
            <v>44228087.7688943</v>
          </cell>
          <cell r="CD365">
            <v>2.9360172615514699</v>
          </cell>
          <cell r="CE365">
            <v>2100.0914939475401</v>
          </cell>
          <cell r="CF365">
            <v>1890.0823445527799</v>
          </cell>
          <cell r="CG365">
            <v>0</v>
          </cell>
          <cell r="CI365">
            <v>1399.21917874314</v>
          </cell>
          <cell r="CJ365">
            <v>1259.2972608688201</v>
          </cell>
          <cell r="CK365">
            <v>18811.693636277399</v>
          </cell>
          <cell r="CL365">
            <v>18811.693636277399</v>
          </cell>
        </row>
        <row r="366">
          <cell r="V366">
            <v>36000000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C366">
            <v>36000000</v>
          </cell>
          <cell r="AG366">
            <v>22.199910461749301</v>
          </cell>
          <cell r="AH366">
            <v>9.0313013300035699E-3</v>
          </cell>
          <cell r="AN366">
            <v>22.2</v>
          </cell>
          <cell r="AZ366">
            <v>35793102.026208103</v>
          </cell>
          <cell r="BB366">
            <v>1090.66310164929</v>
          </cell>
          <cell r="BC366">
            <v>3926387.16593744</v>
          </cell>
          <cell r="BE366">
            <v>0</v>
          </cell>
          <cell r="BF366">
            <v>39719489.1921468</v>
          </cell>
          <cell r="BG366">
            <v>39719489.1921468</v>
          </cell>
          <cell r="BS366">
            <v>16690349.0363153</v>
          </cell>
          <cell r="BT366">
            <v>44232332.600222498</v>
          </cell>
          <cell r="CD366">
            <v>2.9360172615514699</v>
          </cell>
          <cell r="CE366">
            <v>2100.0914939475401</v>
          </cell>
          <cell r="CF366">
            <v>1890.0823445527799</v>
          </cell>
          <cell r="CG366">
            <v>0</v>
          </cell>
          <cell r="CI366">
            <v>1399.21917874314</v>
          </cell>
          <cell r="CJ366">
            <v>1259.2972608688201</v>
          </cell>
          <cell r="CK366">
            <v>18813.206545159101</v>
          </cell>
          <cell r="CL366">
            <v>18813.206545159101</v>
          </cell>
        </row>
        <row r="367">
          <cell r="V367">
            <v>36000000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C367">
            <v>36000000</v>
          </cell>
          <cell r="AG367">
            <v>22.199905562367601</v>
          </cell>
          <cell r="AH367">
            <v>9.0313013300035699E-3</v>
          </cell>
          <cell r="AN367">
            <v>22.2</v>
          </cell>
          <cell r="AZ367">
            <v>35794297.146243401</v>
          </cell>
          <cell r="BB367">
            <v>1090.66310164929</v>
          </cell>
          <cell r="BC367">
            <v>3926387.16593744</v>
          </cell>
          <cell r="BE367">
            <v>0</v>
          </cell>
          <cell r="BF367">
            <v>39720684.312181197</v>
          </cell>
          <cell r="BG367">
            <v>39720684.312181197</v>
          </cell>
          <cell r="BS367">
            <v>16690883.965855399</v>
          </cell>
          <cell r="BT367">
            <v>44234358.274466</v>
          </cell>
          <cell r="CD367">
            <v>2.9360172615514699</v>
          </cell>
          <cell r="CE367">
            <v>2100.0914939475401</v>
          </cell>
          <cell r="CF367">
            <v>1890.0823445527799</v>
          </cell>
          <cell r="CG367">
            <v>0</v>
          </cell>
          <cell r="CI367">
            <v>1399.21917874314</v>
          </cell>
          <cell r="CJ367">
            <v>1259.2972608688201</v>
          </cell>
          <cell r="CK367">
            <v>18814.200874958799</v>
          </cell>
          <cell r="CL367">
            <v>18814.2008749589</v>
          </cell>
        </row>
        <row r="368">
          <cell r="V368">
            <v>36000000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C368">
            <v>36000000</v>
          </cell>
          <cell r="AG368">
            <v>22.2000314252758</v>
          </cell>
          <cell r="AH368">
            <v>9.0313013300035699E-3</v>
          </cell>
          <cell r="AN368">
            <v>22.2</v>
          </cell>
          <cell r="AZ368">
            <v>35799052.246413</v>
          </cell>
          <cell r="BB368">
            <v>1090.66310164929</v>
          </cell>
          <cell r="BC368">
            <v>3926387.16593744</v>
          </cell>
          <cell r="BE368">
            <v>0</v>
          </cell>
          <cell r="BF368">
            <v>39725439.412350297</v>
          </cell>
          <cell r="BG368">
            <v>39725439.412350297</v>
          </cell>
          <cell r="BS368">
            <v>16691902.339683199</v>
          </cell>
          <cell r="BT368">
            <v>44238214.6989979</v>
          </cell>
          <cell r="CD368">
            <v>2.9360172615514699</v>
          </cell>
          <cell r="CE368">
            <v>2100.0914939475401</v>
          </cell>
          <cell r="CF368">
            <v>1890.0823445527799</v>
          </cell>
          <cell r="CG368">
            <v>0</v>
          </cell>
          <cell r="CI368">
            <v>1399.21917874314</v>
          </cell>
          <cell r="CJ368">
            <v>1259.2972608688201</v>
          </cell>
          <cell r="CK368">
            <v>18815.2510070627</v>
          </cell>
          <cell r="CL368">
            <v>18815.2510070627</v>
          </cell>
        </row>
        <row r="369">
          <cell r="V369">
            <v>36000000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C369">
            <v>36000000</v>
          </cell>
          <cell r="AG369">
            <v>22.199947032851298</v>
          </cell>
          <cell r="AH369">
            <v>9.0313013300035699E-3</v>
          </cell>
          <cell r="AN369">
            <v>22.2</v>
          </cell>
          <cell r="AZ369">
            <v>35803201.148446701</v>
          </cell>
          <cell r="BB369">
            <v>1090.66310164929</v>
          </cell>
          <cell r="BC369">
            <v>3926387.16593744</v>
          </cell>
          <cell r="BE369">
            <v>0</v>
          </cell>
          <cell r="BF369">
            <v>39729588.314384103</v>
          </cell>
          <cell r="BG369">
            <v>39729588.314384103</v>
          </cell>
          <cell r="BS369">
            <v>16693018.392595701</v>
          </cell>
          <cell r="BT369">
            <v>44242441.049738802</v>
          </cell>
          <cell r="CD369">
            <v>2.9360172615514699</v>
          </cell>
          <cell r="CE369">
            <v>2100.0914939475401</v>
          </cell>
          <cell r="CF369">
            <v>1890.0823445527799</v>
          </cell>
          <cell r="CG369">
            <v>0</v>
          </cell>
          <cell r="CI369">
            <v>1399.21917874314</v>
          </cell>
          <cell r="CJ369">
            <v>1259.2972608688201</v>
          </cell>
          <cell r="CK369">
            <v>18816.7893032094</v>
          </cell>
          <cell r="CL369">
            <v>18816.7893032094</v>
          </cell>
        </row>
        <row r="370">
          <cell r="V370">
            <v>36000000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C370">
            <v>36000000</v>
          </cell>
          <cell r="AG370">
            <v>22.199769615739701</v>
          </cell>
          <cell r="AH370">
            <v>9.0313013300035699E-3</v>
          </cell>
          <cell r="AN370">
            <v>22.2</v>
          </cell>
          <cell r="AZ370">
            <v>35805511.574802302</v>
          </cell>
          <cell r="BB370">
            <v>1090.66310164929</v>
          </cell>
          <cell r="BC370">
            <v>3926387.16593744</v>
          </cell>
          <cell r="BE370">
            <v>0</v>
          </cell>
          <cell r="BF370">
            <v>39731898.740740299</v>
          </cell>
          <cell r="BG370">
            <v>39731898.740740299</v>
          </cell>
          <cell r="BS370">
            <v>16693858.9591376</v>
          </cell>
          <cell r="BT370">
            <v>44245624.189876497</v>
          </cell>
          <cell r="CD370">
            <v>2.9360172615514699</v>
          </cell>
          <cell r="CE370">
            <v>2100.0914939475401</v>
          </cell>
          <cell r="CF370">
            <v>1890.0823445527799</v>
          </cell>
          <cell r="CG370">
            <v>0</v>
          </cell>
          <cell r="CI370">
            <v>1399.21917874314</v>
          </cell>
          <cell r="CJ370">
            <v>1259.2972608688201</v>
          </cell>
          <cell r="CK370">
            <v>18818.138351205002</v>
          </cell>
          <cell r="CL370">
            <v>18818.138351205002</v>
          </cell>
        </row>
        <row r="371">
          <cell r="V371">
            <v>36000000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C371">
            <v>36000000</v>
          </cell>
          <cell r="AG371">
            <v>22.200005024415699</v>
          </cell>
          <cell r="AH371">
            <v>9.0313013300035699E-3</v>
          </cell>
          <cell r="AN371">
            <v>22.2</v>
          </cell>
          <cell r="AZ371">
            <v>35805870.960911699</v>
          </cell>
          <cell r="BB371">
            <v>1090.66310164929</v>
          </cell>
          <cell r="BC371">
            <v>3926387.16593744</v>
          </cell>
          <cell r="BE371">
            <v>0</v>
          </cell>
          <cell r="BF371">
            <v>39732258.126850501</v>
          </cell>
          <cell r="BG371">
            <v>39732258.126850501</v>
          </cell>
          <cell r="BS371">
            <v>16693916.322265999</v>
          </cell>
          <cell r="BT371">
            <v>44245841.419417702</v>
          </cell>
          <cell r="CD371">
            <v>2.9360172615514699</v>
          </cell>
          <cell r="CE371">
            <v>2100.0914939475401</v>
          </cell>
          <cell r="CF371">
            <v>1890.0823445527799</v>
          </cell>
          <cell r="CG371">
            <v>0</v>
          </cell>
          <cell r="CI371">
            <v>1399.21917874314</v>
          </cell>
          <cell r="CJ371">
            <v>1259.2972608688201</v>
          </cell>
          <cell r="CK371">
            <v>18818.217366840399</v>
          </cell>
          <cell r="CL371">
            <v>18818.217366840399</v>
          </cell>
        </row>
        <row r="372">
          <cell r="V372">
            <v>36000000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C372">
            <v>36000000</v>
          </cell>
          <cell r="AG372">
            <v>22.200045478030901</v>
          </cell>
          <cell r="AH372">
            <v>9.0313013300035699E-3</v>
          </cell>
          <cell r="AN372">
            <v>22.2</v>
          </cell>
          <cell r="AZ372">
            <v>35812003.445742399</v>
          </cell>
          <cell r="BB372">
            <v>1090.66310164929</v>
          </cell>
          <cell r="BC372">
            <v>3926387.16593744</v>
          </cell>
          <cell r="BE372">
            <v>0</v>
          </cell>
          <cell r="BF372">
            <v>39738390.611679703</v>
          </cell>
          <cell r="BG372">
            <v>39738390.611679703</v>
          </cell>
          <cell r="BS372">
            <v>16695326.9502196</v>
          </cell>
          <cell r="BT372">
            <v>44251183.386769198</v>
          </cell>
          <cell r="CD372">
            <v>2.9360172615514699</v>
          </cell>
          <cell r="CE372">
            <v>2100.0914939475401</v>
          </cell>
          <cell r="CF372">
            <v>1890.0823445527799</v>
          </cell>
          <cell r="CG372">
            <v>0</v>
          </cell>
          <cell r="CI372">
            <v>1399.21917874314</v>
          </cell>
          <cell r="CJ372">
            <v>1259.2972608688201</v>
          </cell>
          <cell r="CK372">
            <v>18819.8015155801</v>
          </cell>
          <cell r="CL372">
            <v>18819.8015155801</v>
          </cell>
        </row>
        <row r="373">
          <cell r="V373">
            <v>36000000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C373">
            <v>36000000</v>
          </cell>
          <cell r="AG373">
            <v>22.200026134459499</v>
          </cell>
          <cell r="AH373">
            <v>9.0313013300035699E-3</v>
          </cell>
          <cell r="AN373">
            <v>22.2</v>
          </cell>
          <cell r="AZ373">
            <v>35814817.6900419</v>
          </cell>
          <cell r="BB373">
            <v>1090.66310164929</v>
          </cell>
          <cell r="BC373">
            <v>3926387.16593744</v>
          </cell>
          <cell r="BE373">
            <v>0</v>
          </cell>
          <cell r="BF373">
            <v>39741204.855979897</v>
          </cell>
          <cell r="BG373">
            <v>39741204.855979897</v>
          </cell>
          <cell r="BS373">
            <v>16696078.3586556</v>
          </cell>
          <cell r="BT373">
            <v>44254028.956321701</v>
          </cell>
          <cell r="CD373">
            <v>2.9360172615514699</v>
          </cell>
          <cell r="CE373">
            <v>2100.0914939475401</v>
          </cell>
          <cell r="CF373">
            <v>1890.0823445527799</v>
          </cell>
          <cell r="CG373">
            <v>0</v>
          </cell>
          <cell r="CI373">
            <v>1399.21917874314</v>
          </cell>
          <cell r="CJ373">
            <v>1259.2972608688201</v>
          </cell>
          <cell r="CK373">
            <v>18820.8628165132</v>
          </cell>
          <cell r="CL373">
            <v>18820.8628165132</v>
          </cell>
        </row>
        <row r="374">
          <cell r="V374">
            <v>36000000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C374">
            <v>36000000</v>
          </cell>
          <cell r="AG374">
            <v>22.1998276538522</v>
          </cell>
          <cell r="AH374">
            <v>9.0313013300035699E-3</v>
          </cell>
          <cell r="AN374">
            <v>22.2</v>
          </cell>
          <cell r="AZ374">
            <v>35817116.505458802</v>
          </cell>
          <cell r="BB374">
            <v>1090.66310164929</v>
          </cell>
          <cell r="BC374">
            <v>3926387.16593744</v>
          </cell>
          <cell r="BE374">
            <v>0</v>
          </cell>
          <cell r="BF374">
            <v>39743503.671395399</v>
          </cell>
          <cell r="BG374">
            <v>39743503.671395399</v>
          </cell>
          <cell r="BS374">
            <v>16696923.2507398</v>
          </cell>
          <cell r="BT374">
            <v>44257228.558365896</v>
          </cell>
          <cell r="CD374">
            <v>2.9360172615514699</v>
          </cell>
          <cell r="CE374">
            <v>2100.0914939475401</v>
          </cell>
          <cell r="CF374">
            <v>1890.0823445527799</v>
          </cell>
          <cell r="CG374">
            <v>0</v>
          </cell>
          <cell r="CI374">
            <v>1399.21917874314</v>
          </cell>
          <cell r="CJ374">
            <v>1259.2972608688201</v>
          </cell>
          <cell r="CK374">
            <v>18822.2153565601</v>
          </cell>
          <cell r="CL374">
            <v>18822.2153565601</v>
          </cell>
        </row>
        <row r="375">
          <cell r="V375">
            <v>36000000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C375">
            <v>36000000</v>
          </cell>
          <cell r="AG375">
            <v>22.2000003920318</v>
          </cell>
          <cell r="AH375">
            <v>9.0313013300035699E-3</v>
          </cell>
          <cell r="AN375">
            <v>22.2</v>
          </cell>
          <cell r="AZ375">
            <v>35817336.815568</v>
          </cell>
          <cell r="BB375">
            <v>1090.66310164929</v>
          </cell>
          <cell r="BC375">
            <v>3926387.16593744</v>
          </cell>
          <cell r="BE375">
            <v>0</v>
          </cell>
          <cell r="BF375">
            <v>39743723.9815052</v>
          </cell>
          <cell r="BG375">
            <v>39743723.9815052</v>
          </cell>
          <cell r="BS375">
            <v>16696947.902282801</v>
          </cell>
          <cell r="BT375">
            <v>44257321.914140202</v>
          </cell>
          <cell r="CD375">
            <v>2.9360172615514699</v>
          </cell>
          <cell r="CE375">
            <v>2100.0914939475401</v>
          </cell>
          <cell r="CF375">
            <v>1890.0823445527799</v>
          </cell>
          <cell r="CG375">
            <v>0</v>
          </cell>
          <cell r="CI375">
            <v>1399.21917874314</v>
          </cell>
          <cell r="CJ375">
            <v>1259.2972608688201</v>
          </cell>
          <cell r="CK375">
            <v>18822.256716882999</v>
          </cell>
          <cell r="CL375">
            <v>18822.256716882999</v>
          </cell>
        </row>
        <row r="376">
          <cell r="V376">
            <v>36000000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C376">
            <v>36000000</v>
          </cell>
          <cell r="AG376">
            <v>22.200132602103199</v>
          </cell>
          <cell r="AH376">
            <v>9.0313013300035595E-3</v>
          </cell>
          <cell r="AN376">
            <v>22.2</v>
          </cell>
          <cell r="AZ376">
            <v>35822190.907701202</v>
          </cell>
          <cell r="BB376">
            <v>1090.66310164929</v>
          </cell>
          <cell r="BC376">
            <v>3926387.16593744</v>
          </cell>
          <cell r="BE376">
            <v>0</v>
          </cell>
          <cell r="BF376">
            <v>39748578.073639899</v>
          </cell>
          <cell r="BG376">
            <v>39748578.073639899</v>
          </cell>
          <cell r="BS376">
            <v>16698006.739452699</v>
          </cell>
          <cell r="BT376">
            <v>44261331.770049296</v>
          </cell>
          <cell r="CD376">
            <v>2.9360172615514699</v>
          </cell>
          <cell r="CE376">
            <v>2100.0914939475401</v>
          </cell>
          <cell r="CF376">
            <v>1890.0823445527799</v>
          </cell>
          <cell r="CG376">
            <v>0</v>
          </cell>
          <cell r="CI376">
            <v>1399.21917874314</v>
          </cell>
          <cell r="CJ376">
            <v>1259.2972608688201</v>
          </cell>
          <cell r="CK376">
            <v>18823.365919487002</v>
          </cell>
          <cell r="CL376">
            <v>18823.365919487002</v>
          </cell>
        </row>
        <row r="377">
          <cell r="V377">
            <v>36000000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C377">
            <v>36000000</v>
          </cell>
          <cell r="AG377">
            <v>22.200113068388301</v>
          </cell>
          <cell r="AH377">
            <v>9.0313013300035595E-3</v>
          </cell>
          <cell r="AN377">
            <v>22.2</v>
          </cell>
          <cell r="AZ377">
            <v>35823444.378772102</v>
          </cell>
          <cell r="BB377">
            <v>1090.66310164929</v>
          </cell>
          <cell r="BC377">
            <v>3926387.16593744</v>
          </cell>
          <cell r="BE377">
            <v>0</v>
          </cell>
          <cell r="BF377">
            <v>39749831.544709504</v>
          </cell>
          <cell r="BG377">
            <v>39749831.544709504</v>
          </cell>
          <cell r="BS377">
            <v>16698577.1166359</v>
          </cell>
          <cell r="BT377">
            <v>44263491.815550201</v>
          </cell>
          <cell r="CD377">
            <v>2.9360172615514699</v>
          </cell>
          <cell r="CE377">
            <v>2100.0914939475401</v>
          </cell>
          <cell r="CF377">
            <v>1890.0823445527799</v>
          </cell>
          <cell r="CG377">
            <v>0</v>
          </cell>
          <cell r="CI377">
            <v>1399.21917874314</v>
          </cell>
          <cell r="CJ377">
            <v>1259.2972608688201</v>
          </cell>
          <cell r="CK377">
            <v>18824.431819136</v>
          </cell>
          <cell r="CL377">
            <v>18824.431819136</v>
          </cell>
        </row>
        <row r="378">
          <cell r="V378">
            <v>36000000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C378">
            <v>36000000</v>
          </cell>
          <cell r="AG378">
            <v>22.1999310936027</v>
          </cell>
          <cell r="AH378">
            <v>9.0313013300035595E-3</v>
          </cell>
          <cell r="AN378">
            <v>22.2</v>
          </cell>
          <cell r="AZ378">
            <v>35828994.569141798</v>
          </cell>
          <cell r="BB378">
            <v>1090.66310164929</v>
          </cell>
          <cell r="BC378">
            <v>3926387.16593744</v>
          </cell>
          <cell r="BE378">
            <v>0</v>
          </cell>
          <cell r="BF378">
            <v>39755381.735079803</v>
          </cell>
          <cell r="BG378">
            <v>39755381.735079803</v>
          </cell>
          <cell r="BS378">
            <v>16699832.4084967</v>
          </cell>
          <cell r="BT378">
            <v>44268245.715374097</v>
          </cell>
          <cell r="CD378">
            <v>2.9360172615514699</v>
          </cell>
          <cell r="CE378">
            <v>2100.0914939475401</v>
          </cell>
          <cell r="CF378">
            <v>1890.0823445527799</v>
          </cell>
          <cell r="CG378">
            <v>0</v>
          </cell>
          <cell r="CI378">
            <v>1399.21917874314</v>
          </cell>
          <cell r="CJ378">
            <v>1259.2972608688201</v>
          </cell>
          <cell r="CK378">
            <v>18825.824092226401</v>
          </cell>
          <cell r="CL378">
            <v>18825.824092226401</v>
          </cell>
        </row>
        <row r="379">
          <cell r="V379">
            <v>36000000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C379">
            <v>36000000</v>
          </cell>
          <cell r="AG379">
            <v>22.1998692418282</v>
          </cell>
          <cell r="AH379">
            <v>9.0313013300035699E-3</v>
          </cell>
          <cell r="AN379">
            <v>22.2</v>
          </cell>
          <cell r="AZ379">
            <v>35828552.716865301</v>
          </cell>
          <cell r="BB379">
            <v>1090.66310164929</v>
          </cell>
          <cell r="BC379">
            <v>3926387.16593744</v>
          </cell>
          <cell r="BE379">
            <v>0</v>
          </cell>
          <cell r="BF379">
            <v>39754939.882802501</v>
          </cell>
          <cell r="BG379">
            <v>39754939.882802501</v>
          </cell>
          <cell r="BS379">
            <v>16699930.7371221</v>
          </cell>
          <cell r="BT379">
            <v>44268618.095418498</v>
          </cell>
          <cell r="CD379">
            <v>2.9360172615514699</v>
          </cell>
          <cell r="CE379">
            <v>2100.0914939475401</v>
          </cell>
          <cell r="CF379">
            <v>1890.0823445527799</v>
          </cell>
          <cell r="CG379">
            <v>0</v>
          </cell>
          <cell r="CI379">
            <v>1399.21917874314</v>
          </cell>
          <cell r="CJ379">
            <v>1259.2972608688201</v>
          </cell>
          <cell r="CK379">
            <v>18826.253055687401</v>
          </cell>
          <cell r="CL379">
            <v>18826.253055687499</v>
          </cell>
        </row>
        <row r="380">
          <cell r="V380">
            <v>36000000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C380">
            <v>36000000</v>
          </cell>
          <cell r="AG380">
            <v>22.200123768426899</v>
          </cell>
          <cell r="AH380">
            <v>9.0313013300035699E-3</v>
          </cell>
          <cell r="AN380">
            <v>22.2</v>
          </cell>
          <cell r="AZ380">
            <v>35829056.1727814</v>
          </cell>
          <cell r="BB380">
            <v>1090.66310164929</v>
          </cell>
          <cell r="BC380">
            <v>3926387.16593744</v>
          </cell>
          <cell r="BE380">
            <v>0</v>
          </cell>
          <cell r="BF380">
            <v>39755443.338718601</v>
          </cell>
          <cell r="BG380">
            <v>39755443.338718601</v>
          </cell>
          <cell r="BS380">
            <v>16700031.9529201</v>
          </cell>
          <cell r="BT380">
            <v>44269001.410915799</v>
          </cell>
          <cell r="CD380">
            <v>2.9360172615514699</v>
          </cell>
          <cell r="CE380">
            <v>2100.0914939475401</v>
          </cell>
          <cell r="CF380">
            <v>1890.0823445527799</v>
          </cell>
          <cell r="CG380">
            <v>0</v>
          </cell>
          <cell r="CI380">
            <v>1399.21917874314</v>
          </cell>
          <cell r="CJ380">
            <v>1259.2972608688201</v>
          </cell>
          <cell r="CK380">
            <v>18826.3452342739</v>
          </cell>
          <cell r="CL380">
            <v>18826.3452342739</v>
          </cell>
        </row>
        <row r="381">
          <cell r="V381">
            <v>36000000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C381">
            <v>36000000</v>
          </cell>
          <cell r="AG381">
            <v>22.2000781801929</v>
          </cell>
          <cell r="AH381">
            <v>9.0313013300035699E-3</v>
          </cell>
          <cell r="AN381">
            <v>22.2</v>
          </cell>
          <cell r="AZ381">
            <v>35835012.498635501</v>
          </cell>
          <cell r="BB381">
            <v>1090.66310164929</v>
          </cell>
          <cell r="BC381">
            <v>3926387.16593744</v>
          </cell>
          <cell r="BE381">
            <v>0</v>
          </cell>
          <cell r="BF381">
            <v>39761399.664573498</v>
          </cell>
          <cell r="BG381">
            <v>39761399.664573498</v>
          </cell>
          <cell r="BS381">
            <v>16701406.0386716</v>
          </cell>
          <cell r="BT381">
            <v>44274205.259241998</v>
          </cell>
          <cell r="CD381">
            <v>2.9360172615514699</v>
          </cell>
          <cell r="CE381">
            <v>2100.0914939475401</v>
          </cell>
          <cell r="CF381">
            <v>1890.0823445527799</v>
          </cell>
          <cell r="CG381">
            <v>0</v>
          </cell>
          <cell r="CI381">
            <v>1399.21917874314</v>
          </cell>
          <cell r="CJ381">
            <v>1259.2972608688201</v>
          </cell>
          <cell r="CK381">
            <v>18827.896654120901</v>
          </cell>
          <cell r="CL381">
            <v>18827.896654120901</v>
          </cell>
        </row>
        <row r="382">
          <cell r="V382">
            <v>36000000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C382">
            <v>36000000</v>
          </cell>
          <cell r="AG382">
            <v>22.200093468549898</v>
          </cell>
          <cell r="AH382">
            <v>9.0313013300035699E-3</v>
          </cell>
          <cell r="AN382">
            <v>22.2</v>
          </cell>
          <cell r="AZ382">
            <v>35834815.120806903</v>
          </cell>
          <cell r="BB382">
            <v>1090.66310164929</v>
          </cell>
          <cell r="BC382">
            <v>3926387.16593744</v>
          </cell>
          <cell r="BE382">
            <v>0</v>
          </cell>
          <cell r="BF382">
            <v>39761202.2867442</v>
          </cell>
          <cell r="BG382">
            <v>39761202.2867442</v>
          </cell>
          <cell r="BS382">
            <v>16701575.119876999</v>
          </cell>
          <cell r="BT382">
            <v>44274845.595343098</v>
          </cell>
          <cell r="CD382">
            <v>2.9360172615514699</v>
          </cell>
          <cell r="CE382">
            <v>2100.0914939475401</v>
          </cell>
          <cell r="CF382">
            <v>1890.0823445527799</v>
          </cell>
          <cell r="CG382">
            <v>0</v>
          </cell>
          <cell r="CI382">
            <v>1399.21917874314</v>
          </cell>
          <cell r="CJ382">
            <v>1259.2972608688201</v>
          </cell>
          <cell r="CK382">
            <v>18828.4276626026</v>
          </cell>
          <cell r="CL382">
            <v>18828.427662602699</v>
          </cell>
        </row>
        <row r="383">
          <cell r="V383">
            <v>36000000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C383">
            <v>36000000</v>
          </cell>
          <cell r="AG383">
            <v>22.199901568072701</v>
          </cell>
          <cell r="AH383">
            <v>9.0313013300035699E-3</v>
          </cell>
          <cell r="AN383">
            <v>22.2</v>
          </cell>
          <cell r="AZ383">
            <v>35840350.6492927</v>
          </cell>
          <cell r="BB383">
            <v>1090.66310164929</v>
          </cell>
          <cell r="BC383">
            <v>3926387.16593744</v>
          </cell>
          <cell r="BE383">
            <v>0</v>
          </cell>
          <cell r="BF383">
            <v>39766737.815231502</v>
          </cell>
          <cell r="BG383">
            <v>39766737.815231502</v>
          </cell>
          <cell r="BS383">
            <v>16702829.3147103</v>
          </cell>
          <cell r="BT383">
            <v>44279595.459217601</v>
          </cell>
          <cell r="CD383">
            <v>2.9360172615514699</v>
          </cell>
          <cell r="CE383">
            <v>2100.0914939475401</v>
          </cell>
          <cell r="CF383">
            <v>1890.0823445527799</v>
          </cell>
          <cell r="CG383">
            <v>0</v>
          </cell>
          <cell r="CI383">
            <v>1399.21917874314</v>
          </cell>
          <cell r="CJ383">
            <v>1259.2972608688201</v>
          </cell>
          <cell r="CK383">
            <v>18829.810906992501</v>
          </cell>
          <cell r="CL383">
            <v>18829.810906992599</v>
          </cell>
        </row>
        <row r="384">
          <cell r="V384">
            <v>36000000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C384">
            <v>36000000</v>
          </cell>
          <cell r="AG384">
            <v>22.1998139049633</v>
          </cell>
          <cell r="AH384">
            <v>9.0313013300035699E-3</v>
          </cell>
          <cell r="AN384">
            <v>22.2</v>
          </cell>
          <cell r="AZ384">
            <v>35839865.282241099</v>
          </cell>
          <cell r="BB384">
            <v>1090.66310164929</v>
          </cell>
          <cell r="BC384">
            <v>3926387.16593744</v>
          </cell>
          <cell r="BE384">
            <v>0</v>
          </cell>
          <cell r="BF384">
            <v>39766252.448179103</v>
          </cell>
          <cell r="BG384">
            <v>39766252.448179103</v>
          </cell>
          <cell r="BS384">
            <v>16702918.052605901</v>
          </cell>
          <cell r="BT384">
            <v>44279931.5265247</v>
          </cell>
          <cell r="CD384">
            <v>2.9360172615514699</v>
          </cell>
          <cell r="CE384">
            <v>2100.0914939475401</v>
          </cell>
          <cell r="CF384">
            <v>1890.0823445527799</v>
          </cell>
          <cell r="CG384">
            <v>0</v>
          </cell>
          <cell r="CI384">
            <v>1399.21917874314</v>
          </cell>
          <cell r="CJ384">
            <v>1259.2972608688201</v>
          </cell>
          <cell r="CK384">
            <v>18830.228565374098</v>
          </cell>
          <cell r="CL384">
            <v>18830.228565374098</v>
          </cell>
        </row>
        <row r="385">
          <cell r="V385">
            <v>36000000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C385">
            <v>36000000</v>
          </cell>
          <cell r="AG385">
            <v>22.2000147590817</v>
          </cell>
          <cell r="AH385">
            <v>9.0313013300035595E-3</v>
          </cell>
          <cell r="AN385">
            <v>22.2</v>
          </cell>
          <cell r="AZ385">
            <v>35840231.646511197</v>
          </cell>
          <cell r="BB385">
            <v>1090.66310164929</v>
          </cell>
          <cell r="BC385">
            <v>3926387.16593744</v>
          </cell>
          <cell r="BE385">
            <v>0</v>
          </cell>
          <cell r="BF385">
            <v>39766618.812449902</v>
          </cell>
          <cell r="BG385">
            <v>39766618.812449902</v>
          </cell>
          <cell r="BS385">
            <v>16702985.737135099</v>
          </cell>
          <cell r="BT385">
            <v>44280187.8617156</v>
          </cell>
          <cell r="CD385">
            <v>2.9360172615514699</v>
          </cell>
          <cell r="CE385">
            <v>2100.0914939475401</v>
          </cell>
          <cell r="CF385">
            <v>1890.0823445527799</v>
          </cell>
          <cell r="CG385">
            <v>0</v>
          </cell>
          <cell r="CI385">
            <v>1399.21917874314</v>
          </cell>
          <cell r="CJ385">
            <v>1259.2972608688201</v>
          </cell>
          <cell r="CK385">
            <v>18830.281035879801</v>
          </cell>
          <cell r="CL385">
            <v>18830.281035879801</v>
          </cell>
        </row>
        <row r="386">
          <cell r="V386">
            <v>36000000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D386">
            <v>36000000</v>
          </cell>
          <cell r="AG386">
            <v>22.200099535225</v>
          </cell>
          <cell r="AH386">
            <v>9.46663996641719E-3</v>
          </cell>
          <cell r="AN386">
            <v>22.2</v>
          </cell>
          <cell r="AZ386">
            <v>26145772.2093339</v>
          </cell>
          <cell r="BB386">
            <v>1090.66310164929</v>
          </cell>
          <cell r="BC386">
            <v>3926387.16593744</v>
          </cell>
          <cell r="BE386">
            <v>0</v>
          </cell>
          <cell r="BF386">
            <v>30072159.375271499</v>
          </cell>
          <cell r="BG386">
            <v>30072159.375271499</v>
          </cell>
          <cell r="BS386">
            <v>14527727.7104114</v>
          </cell>
          <cell r="BT386">
            <v>36119601.363968603</v>
          </cell>
          <cell r="CD386">
            <v>2.9360172615514699</v>
          </cell>
          <cell r="CE386">
            <v>2100.0914939475401</v>
          </cell>
          <cell r="CF386">
            <v>1890.0823445527799</v>
          </cell>
          <cell r="CG386">
            <v>0</v>
          </cell>
          <cell r="CI386">
            <v>1399.21917874314</v>
          </cell>
          <cell r="CJ386">
            <v>1259.2972608688201</v>
          </cell>
          <cell r="CK386">
            <v>16488.730511794001</v>
          </cell>
          <cell r="CL386">
            <v>16488.730511794001</v>
          </cell>
        </row>
        <row r="387">
          <cell r="V387">
            <v>36000000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D387">
            <v>36000000</v>
          </cell>
          <cell r="AG387">
            <v>22.200054725901001</v>
          </cell>
          <cell r="AH387">
            <v>1.01677047961343E-2</v>
          </cell>
          <cell r="AN387">
            <v>22.2</v>
          </cell>
          <cell r="AZ387">
            <v>25859378.210596401</v>
          </cell>
          <cell r="BB387">
            <v>1090.66310164929</v>
          </cell>
          <cell r="BC387">
            <v>3926387.16593744</v>
          </cell>
          <cell r="BE387">
            <v>0</v>
          </cell>
          <cell r="BF387">
            <v>29785765.376534801</v>
          </cell>
          <cell r="BG387">
            <v>29785765.376534801</v>
          </cell>
          <cell r="BS387">
            <v>14052584.0787214</v>
          </cell>
          <cell r="BT387">
            <v>34351010.803182602</v>
          </cell>
          <cell r="CD387">
            <v>2.9360172615514699</v>
          </cell>
          <cell r="CE387">
            <v>2100.0914939475401</v>
          </cell>
          <cell r="CF387">
            <v>1890.0823445527799</v>
          </cell>
          <cell r="CG387">
            <v>0</v>
          </cell>
          <cell r="CI387">
            <v>1399.21917874314</v>
          </cell>
          <cell r="CJ387">
            <v>1259.2972608688201</v>
          </cell>
          <cell r="CK387">
            <v>15359.093337509001</v>
          </cell>
          <cell r="CL387">
            <v>15359.093337509001</v>
          </cell>
        </row>
        <row r="388">
          <cell r="V388">
            <v>36000000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D388">
            <v>36000000</v>
          </cell>
          <cell r="AG388">
            <v>22.1999802337068</v>
          </cell>
          <cell r="AH388">
            <v>1.08684273756248E-2</v>
          </cell>
          <cell r="AN388">
            <v>22.2</v>
          </cell>
          <cell r="AZ388">
            <v>25712232.044376399</v>
          </cell>
          <cell r="BB388">
            <v>1090.66310164929</v>
          </cell>
          <cell r="BC388">
            <v>3926387.16593744</v>
          </cell>
          <cell r="BE388">
            <v>0</v>
          </cell>
          <cell r="BF388">
            <v>29638619.2103131</v>
          </cell>
          <cell r="BG388">
            <v>29638619.2103131</v>
          </cell>
          <cell r="BS388">
            <v>14006122.5381527</v>
          </cell>
          <cell r="BT388">
            <v>34178838.884068802</v>
          </cell>
          <cell r="CD388">
            <v>2.9360172615514699</v>
          </cell>
          <cell r="CE388">
            <v>2100.0914939475401</v>
          </cell>
          <cell r="CF388">
            <v>1890.0823445527799</v>
          </cell>
          <cell r="CG388">
            <v>0</v>
          </cell>
          <cell r="CI388">
            <v>1399.21917874314</v>
          </cell>
          <cell r="CJ388">
            <v>1259.2972608688201</v>
          </cell>
          <cell r="CK388">
            <v>15282.155415945001</v>
          </cell>
          <cell r="CL388">
            <v>15282.155415945001</v>
          </cell>
        </row>
        <row r="389">
          <cell r="V389">
            <v>36000000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D389">
            <v>36000000</v>
          </cell>
          <cell r="AG389">
            <v>22.199918223385801</v>
          </cell>
          <cell r="AH389">
            <v>1.1569169582429199E-2</v>
          </cell>
          <cell r="AN389">
            <v>22.2</v>
          </cell>
          <cell r="AZ389">
            <v>25621032.523619</v>
          </cell>
          <cell r="BB389">
            <v>1090.66310164929</v>
          </cell>
          <cell r="BC389">
            <v>3926387.16593744</v>
          </cell>
          <cell r="BE389">
            <v>0</v>
          </cell>
          <cell r="BF389">
            <v>29547419.6895568</v>
          </cell>
          <cell r="BG389">
            <v>29547419.6895568</v>
          </cell>
          <cell r="BS389">
            <v>13979779.555009199</v>
          </cell>
          <cell r="BT389">
            <v>34081250.780145504</v>
          </cell>
          <cell r="CD389">
            <v>2.9360172615514699</v>
          </cell>
          <cell r="CE389">
            <v>2100.0914939475401</v>
          </cell>
          <cell r="CF389">
            <v>1890.0823445527799</v>
          </cell>
          <cell r="CG389">
            <v>0</v>
          </cell>
          <cell r="CI389">
            <v>1399.21917874314</v>
          </cell>
          <cell r="CJ389">
            <v>1259.2972608688201</v>
          </cell>
          <cell r="CK389">
            <v>15245.316131182901</v>
          </cell>
          <cell r="CL389">
            <v>15245.316131182901</v>
          </cell>
        </row>
        <row r="390">
          <cell r="V390">
            <v>36000000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D390">
            <v>36000000</v>
          </cell>
          <cell r="AG390">
            <v>22.199943170823499</v>
          </cell>
          <cell r="AH390">
            <v>1.22699313766909E-2</v>
          </cell>
          <cell r="AN390">
            <v>22.2</v>
          </cell>
          <cell r="AZ390">
            <v>25561574.757493101</v>
          </cell>
          <cell r="BB390">
            <v>1090.66310164929</v>
          </cell>
          <cell r="BC390">
            <v>3926387.16593744</v>
          </cell>
          <cell r="BE390">
            <v>0</v>
          </cell>
          <cell r="BF390">
            <v>29487961.9234308</v>
          </cell>
          <cell r="BG390">
            <v>29487961.9234308</v>
          </cell>
          <cell r="BS390">
            <v>13962903.309610801</v>
          </cell>
          <cell r="BT390">
            <v>34018743.443092197</v>
          </cell>
          <cell r="CD390">
            <v>2.9360172615514699</v>
          </cell>
          <cell r="CE390">
            <v>2100.0914939475401</v>
          </cell>
          <cell r="CF390">
            <v>1890.0823445527799</v>
          </cell>
          <cell r="CG390">
            <v>0</v>
          </cell>
          <cell r="CI390">
            <v>1399.21917874314</v>
          </cell>
          <cell r="CJ390">
            <v>1259.2972608688201</v>
          </cell>
          <cell r="CK390">
            <v>15221.9141412674</v>
          </cell>
          <cell r="CL390">
            <v>15221.9141412674</v>
          </cell>
        </row>
        <row r="391">
          <cell r="V391">
            <v>36000000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D391">
            <v>36000000</v>
          </cell>
          <cell r="AG391">
            <v>22.199985546921798</v>
          </cell>
          <cell r="AH391">
            <v>1.29707126872264E-2</v>
          </cell>
          <cell r="AN391">
            <v>22.2</v>
          </cell>
          <cell r="AZ391">
            <v>25519594.071925499</v>
          </cell>
          <cell r="BB391">
            <v>1090.66310164929</v>
          </cell>
          <cell r="BC391">
            <v>3926387.16593744</v>
          </cell>
          <cell r="BE391">
            <v>0</v>
          </cell>
          <cell r="BF391">
            <v>29445981.237863898</v>
          </cell>
          <cell r="BG391">
            <v>29445981.237863898</v>
          </cell>
          <cell r="BS391">
            <v>13950876.0828609</v>
          </cell>
          <cell r="BT391">
            <v>33974201.300951503</v>
          </cell>
          <cell r="CD391">
            <v>2.9360172615514699</v>
          </cell>
          <cell r="CE391">
            <v>2100.0914939475401</v>
          </cell>
          <cell r="CF391">
            <v>1890.0823445527799</v>
          </cell>
          <cell r="CG391">
            <v>0</v>
          </cell>
          <cell r="CI391">
            <v>1399.21917874314</v>
          </cell>
          <cell r="CJ391">
            <v>1259.2972608688201</v>
          </cell>
          <cell r="CK391">
            <v>15205.141797567499</v>
          </cell>
          <cell r="CL391">
            <v>15205.141797567499</v>
          </cell>
        </row>
        <row r="392">
          <cell r="V392">
            <v>36000000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D392">
            <v>36000000</v>
          </cell>
          <cell r="AG392">
            <v>22.199919644162399</v>
          </cell>
          <cell r="AH392">
            <v>1.36715135082784E-2</v>
          </cell>
          <cell r="AN392">
            <v>22.2</v>
          </cell>
          <cell r="AZ392">
            <v>25486512.4008165</v>
          </cell>
          <cell r="BB392">
            <v>1090.66310164929</v>
          </cell>
          <cell r="BC392">
            <v>3926387.16593744</v>
          </cell>
          <cell r="BE392">
            <v>0</v>
          </cell>
          <cell r="BF392">
            <v>29412899.566755001</v>
          </cell>
          <cell r="BG392">
            <v>29412899.566755001</v>
          </cell>
          <cell r="BS392">
            <v>13941596.3945808</v>
          </cell>
          <cell r="BT392">
            <v>33939837.498246104</v>
          </cell>
          <cell r="CD392">
            <v>2.9360172615514699</v>
          </cell>
          <cell r="CE392">
            <v>2100.0914939475401</v>
          </cell>
          <cell r="CF392">
            <v>1890.0823445527799</v>
          </cell>
          <cell r="CG392">
            <v>0</v>
          </cell>
          <cell r="CI392">
            <v>1399.21917874314</v>
          </cell>
          <cell r="CJ392">
            <v>1259.2972608688201</v>
          </cell>
          <cell r="CK392">
            <v>15192.596900835</v>
          </cell>
          <cell r="CL392">
            <v>15192.596900835</v>
          </cell>
        </row>
        <row r="393">
          <cell r="V393">
            <v>36000000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D393">
            <v>36000000</v>
          </cell>
          <cell r="AG393">
            <v>22.2000302489717</v>
          </cell>
          <cell r="AH393">
            <v>1.4373663212372699E-2</v>
          </cell>
          <cell r="AN393">
            <v>22.2</v>
          </cell>
          <cell r="AZ393">
            <v>25374924.0549169</v>
          </cell>
          <cell r="BB393">
            <v>1090.66310164929</v>
          </cell>
          <cell r="BC393">
            <v>3926387.16593744</v>
          </cell>
          <cell r="BE393">
            <v>0</v>
          </cell>
          <cell r="BF393">
            <v>29301311.220855199</v>
          </cell>
          <cell r="BG393">
            <v>29383953.276980702</v>
          </cell>
          <cell r="BS393">
            <v>13922616.966309199</v>
          </cell>
          <cell r="BT393">
            <v>33869568.887651898</v>
          </cell>
          <cell r="CD393">
            <v>2.9360172615514699</v>
          </cell>
          <cell r="CE393">
            <v>2100.0914939475401</v>
          </cell>
          <cell r="CF393">
            <v>1890.0823445527799</v>
          </cell>
          <cell r="CG393">
            <v>0</v>
          </cell>
          <cell r="CI393">
            <v>1399.21917874314</v>
          </cell>
          <cell r="CJ393">
            <v>1259.2972608688201</v>
          </cell>
          <cell r="CK393">
            <v>15174.9384857602</v>
          </cell>
          <cell r="CL393">
            <v>15174.9384857602</v>
          </cell>
        </row>
        <row r="394">
          <cell r="V394">
            <v>36000000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D394">
            <v>36000000</v>
          </cell>
          <cell r="AG394">
            <v>22.199968734753199</v>
          </cell>
          <cell r="AH394">
            <v>1.51089006247042E-2</v>
          </cell>
          <cell r="AN394">
            <v>22.2</v>
          </cell>
          <cell r="AZ394">
            <v>24850575.3193109</v>
          </cell>
          <cell r="BB394">
            <v>1090.66310164929</v>
          </cell>
          <cell r="BC394">
            <v>3926387.16593744</v>
          </cell>
          <cell r="BE394">
            <v>0</v>
          </cell>
          <cell r="BF394">
            <v>28776962.485248301</v>
          </cell>
          <cell r="BG394">
            <v>29356975.010135099</v>
          </cell>
          <cell r="BS394">
            <v>13759008.854432801</v>
          </cell>
          <cell r="BT394">
            <v>33264263.92901</v>
          </cell>
          <cell r="CD394">
            <v>2.9360172615514699</v>
          </cell>
          <cell r="CE394">
            <v>2100.0914939475401</v>
          </cell>
          <cell r="CF394">
            <v>1890.0823445527799</v>
          </cell>
          <cell r="CG394">
            <v>0</v>
          </cell>
          <cell r="CI394">
            <v>1399.21917874314</v>
          </cell>
          <cell r="CJ394">
            <v>1259.2972608688201</v>
          </cell>
          <cell r="CK394">
            <v>14968.3713416421</v>
          </cell>
          <cell r="CL394">
            <v>14968.3713416421</v>
          </cell>
        </row>
        <row r="395">
          <cell r="V395">
            <v>36000000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D395">
            <v>36000000</v>
          </cell>
          <cell r="AG395">
            <v>22.200013542996999</v>
          </cell>
          <cell r="AH395">
            <v>1.5658771034175002E-2</v>
          </cell>
          <cell r="AN395">
            <v>22.2</v>
          </cell>
          <cell r="AZ395">
            <v>30430106.138902798</v>
          </cell>
          <cell r="BB395">
            <v>1090.66310164929</v>
          </cell>
          <cell r="BC395">
            <v>3926387.16593744</v>
          </cell>
          <cell r="BE395">
            <v>0</v>
          </cell>
          <cell r="BF395">
            <v>34356493.3048402</v>
          </cell>
          <cell r="BG395">
            <v>29424470.801700801</v>
          </cell>
          <cell r="BS395">
            <v>14947799.3059974</v>
          </cell>
          <cell r="BT395">
            <v>37686319.842780098</v>
          </cell>
          <cell r="CD395">
            <v>2.9360172615514699</v>
          </cell>
          <cell r="CE395">
            <v>2100.0914939475401</v>
          </cell>
          <cell r="CF395">
            <v>1890.0823445527799</v>
          </cell>
          <cell r="CG395">
            <v>0</v>
          </cell>
          <cell r="CI395">
            <v>1399.21917874314</v>
          </cell>
          <cell r="CJ395">
            <v>1259.2972608688201</v>
          </cell>
          <cell r="CK395">
            <v>16138.589423020299</v>
          </cell>
          <cell r="CL395">
            <v>16138.589423020299</v>
          </cell>
        </row>
        <row r="396">
          <cell r="V396">
            <v>36000000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D396">
            <v>36000000</v>
          </cell>
          <cell r="AG396">
            <v>22.200009570023902</v>
          </cell>
          <cell r="AH396">
            <v>1.5793665025641099E-2</v>
          </cell>
          <cell r="AN396">
            <v>22.2</v>
          </cell>
          <cell r="AZ396">
            <v>35510381.841206998</v>
          </cell>
          <cell r="BB396">
            <v>1090.66310164929</v>
          </cell>
          <cell r="BC396">
            <v>3926387.16593744</v>
          </cell>
          <cell r="BE396">
            <v>0</v>
          </cell>
          <cell r="BF396">
            <v>39436769.007144399</v>
          </cell>
          <cell r="BG396">
            <v>29488582.137049899</v>
          </cell>
          <cell r="BS396">
            <v>16495165.5990659</v>
          </cell>
          <cell r="BT396">
            <v>43494427.378736697</v>
          </cell>
          <cell r="CD396">
            <v>2.9360172615514699</v>
          </cell>
          <cell r="CE396">
            <v>2100.0914939475401</v>
          </cell>
          <cell r="CF396">
            <v>1890.0823445527799</v>
          </cell>
          <cell r="CG396">
            <v>0</v>
          </cell>
          <cell r="CI396">
            <v>1399.21917874314</v>
          </cell>
          <cell r="CJ396">
            <v>1259.2972608688201</v>
          </cell>
          <cell r="CK396">
            <v>18335.138881032799</v>
          </cell>
          <cell r="CL396">
            <v>18335.138881032799</v>
          </cell>
        </row>
        <row r="397">
          <cell r="V397">
            <v>36000000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D397">
            <v>36000000</v>
          </cell>
          <cell r="AG397">
            <v>22.199982381465698</v>
          </cell>
          <cell r="AH397">
            <v>1.5804368523684002E-2</v>
          </cell>
          <cell r="AN397">
            <v>22.2</v>
          </cell>
          <cell r="AZ397">
            <v>36138049.349806398</v>
          </cell>
          <cell r="BB397">
            <v>1090.66310164929</v>
          </cell>
          <cell r="BC397">
            <v>3926387.16593744</v>
          </cell>
          <cell r="BE397">
            <v>0</v>
          </cell>
          <cell r="BF397">
            <v>40064436.515743703</v>
          </cell>
          <cell r="BG397">
            <v>29486071.0240562</v>
          </cell>
          <cell r="BS397">
            <v>16772745.5362288</v>
          </cell>
          <cell r="BT397">
            <v>44544462.1337106</v>
          </cell>
          <cell r="CD397">
            <v>2.9360172615514699</v>
          </cell>
          <cell r="CE397">
            <v>2100.0914939475401</v>
          </cell>
          <cell r="CF397">
            <v>1890.0823445527799</v>
          </cell>
          <cell r="CG397">
            <v>0</v>
          </cell>
          <cell r="CI397">
            <v>1399.21917874314</v>
          </cell>
          <cell r="CJ397">
            <v>1259.2972608688201</v>
          </cell>
          <cell r="CK397">
            <v>18901.4516673588</v>
          </cell>
          <cell r="CL397">
            <v>18901.451667358699</v>
          </cell>
        </row>
        <row r="398">
          <cell r="V398">
            <v>36000000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D398">
            <v>36000000</v>
          </cell>
          <cell r="AG398">
            <v>22.199995394057598</v>
          </cell>
          <cell r="AH398">
            <v>1.5804913053429102E-2</v>
          </cell>
          <cell r="AN398">
            <v>22.2</v>
          </cell>
          <cell r="AZ398">
            <v>36179323.121295497</v>
          </cell>
          <cell r="BB398">
            <v>1090.66310164929</v>
          </cell>
          <cell r="BC398">
            <v>3926387.16593744</v>
          </cell>
          <cell r="BE398">
            <v>0</v>
          </cell>
          <cell r="BF398">
            <v>40105710.287232898</v>
          </cell>
          <cell r="BG398">
            <v>29475526.679793</v>
          </cell>
          <cell r="BS398">
            <v>16791549.637705699</v>
          </cell>
          <cell r="BT398">
            <v>44615721.436801597</v>
          </cell>
          <cell r="CD398">
            <v>2.9360172615514699</v>
          </cell>
          <cell r="CE398">
            <v>2100.0914939475401</v>
          </cell>
          <cell r="CF398">
            <v>1890.0823445527799</v>
          </cell>
          <cell r="CG398">
            <v>0</v>
          </cell>
          <cell r="CI398">
            <v>1399.21917874314</v>
          </cell>
          <cell r="CJ398">
            <v>1259.2972608688201</v>
          </cell>
          <cell r="CK398">
            <v>18946.323910062802</v>
          </cell>
          <cell r="CL398">
            <v>18946.3239100627</v>
          </cell>
        </row>
        <row r="399">
          <cell r="V399">
            <v>36000000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D399">
            <v>36000000</v>
          </cell>
          <cell r="AG399">
            <v>22.199997184087799</v>
          </cell>
          <cell r="AH399">
            <v>1.5803714387021699E-2</v>
          </cell>
          <cell r="AN399">
            <v>22.2</v>
          </cell>
          <cell r="AZ399">
            <v>36189704.9324072</v>
          </cell>
          <cell r="BB399">
            <v>1090.66310164929</v>
          </cell>
          <cell r="BC399">
            <v>3926387.16593744</v>
          </cell>
          <cell r="BE399">
            <v>0</v>
          </cell>
          <cell r="BF399">
            <v>40116092.098344699</v>
          </cell>
          <cell r="BG399">
            <v>29466132.825305201</v>
          </cell>
          <cell r="BS399">
            <v>16794712.3137674</v>
          </cell>
          <cell r="BT399">
            <v>44627708.114831001</v>
          </cell>
          <cell r="CD399">
            <v>2.9360172615514699</v>
          </cell>
          <cell r="CE399">
            <v>2100.0914939475401</v>
          </cell>
          <cell r="CF399">
            <v>1890.0823445527799</v>
          </cell>
          <cell r="CG399">
            <v>0</v>
          </cell>
          <cell r="CI399">
            <v>1399.21917874314</v>
          </cell>
          <cell r="CJ399">
            <v>1259.2972608688201</v>
          </cell>
          <cell r="CK399">
            <v>18951.732885249199</v>
          </cell>
          <cell r="CL399">
            <v>18951.732885249199</v>
          </cell>
        </row>
        <row r="400">
          <cell r="V400">
            <v>36000000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D400">
            <v>36000000</v>
          </cell>
          <cell r="AG400">
            <v>22.2000156940701</v>
          </cell>
          <cell r="AH400">
            <v>1.5802903722134599E-2</v>
          </cell>
          <cell r="AN400">
            <v>22.2</v>
          </cell>
          <cell r="AZ400">
            <v>36154867.703144401</v>
          </cell>
          <cell r="BB400">
            <v>1090.66310164929</v>
          </cell>
          <cell r="BC400">
            <v>3926387.16593744</v>
          </cell>
          <cell r="BE400">
            <v>0</v>
          </cell>
          <cell r="BF400">
            <v>40081254.869081803</v>
          </cell>
          <cell r="BG400">
            <v>29456342.924515899</v>
          </cell>
          <cell r="BS400">
            <v>16787856.986006401</v>
          </cell>
          <cell r="BT400">
            <v>44601726.581358999</v>
          </cell>
          <cell r="CD400">
            <v>2.9360172615514699</v>
          </cell>
          <cell r="CE400">
            <v>2100.0914939475401</v>
          </cell>
          <cell r="CF400">
            <v>1890.0823445527799</v>
          </cell>
          <cell r="CG400">
            <v>0</v>
          </cell>
          <cell r="CI400">
            <v>1399.21917874314</v>
          </cell>
          <cell r="CJ400">
            <v>1259.2972608688201</v>
          </cell>
          <cell r="CK400">
            <v>18945.396313007001</v>
          </cell>
          <cell r="CL400">
            <v>18945.396313006899</v>
          </cell>
        </row>
        <row r="401">
          <cell r="V401">
            <v>36000000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D401">
            <v>36000000</v>
          </cell>
          <cell r="AG401">
            <v>22.200031733712699</v>
          </cell>
          <cell r="AH401">
            <v>1.5803218847934199E-2</v>
          </cell>
          <cell r="AN401">
            <v>22.2</v>
          </cell>
          <cell r="AZ401">
            <v>36143211.450335898</v>
          </cell>
          <cell r="BB401">
            <v>1090.66310164929</v>
          </cell>
          <cell r="BC401">
            <v>3926387.16593744</v>
          </cell>
          <cell r="BE401">
            <v>0</v>
          </cell>
          <cell r="BF401">
            <v>40069598.616273403</v>
          </cell>
          <cell r="BG401">
            <v>29449625.5797562</v>
          </cell>
          <cell r="BS401">
            <v>16783001.991301499</v>
          </cell>
          <cell r="BT401">
            <v>44583326.945413098</v>
          </cell>
          <cell r="CD401">
            <v>2.9360172615514699</v>
          </cell>
          <cell r="CE401">
            <v>2100.0914939475401</v>
          </cell>
          <cell r="CF401">
            <v>1890.0823445527799</v>
          </cell>
          <cell r="CG401">
            <v>0</v>
          </cell>
          <cell r="CI401">
            <v>1399.21917874314</v>
          </cell>
          <cell r="CJ401">
            <v>1259.2972608688201</v>
          </cell>
          <cell r="CK401">
            <v>18937.177348094901</v>
          </cell>
          <cell r="CL401">
            <v>18937.177348094901</v>
          </cell>
        </row>
        <row r="402">
          <cell r="V402">
            <v>36000000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D402">
            <v>36000000</v>
          </cell>
          <cell r="AG402">
            <v>22.2000034269605</v>
          </cell>
          <cell r="AH402">
            <v>1.5803522483251901E-2</v>
          </cell>
          <cell r="AN402">
            <v>22.2</v>
          </cell>
          <cell r="AZ402">
            <v>36134250.156602703</v>
          </cell>
          <cell r="BB402">
            <v>1090.66310164929</v>
          </cell>
          <cell r="BC402">
            <v>3926387.16593744</v>
          </cell>
          <cell r="BE402">
            <v>0</v>
          </cell>
          <cell r="BF402">
            <v>40060637.322540097</v>
          </cell>
          <cell r="BG402">
            <v>29441742.736745302</v>
          </cell>
          <cell r="BS402">
            <v>16781025.645605698</v>
          </cell>
          <cell r="BT402">
            <v>44575837.208043903</v>
          </cell>
          <cell r="CD402">
            <v>2.9360172615514699</v>
          </cell>
          <cell r="CE402">
            <v>2100.0914939475401</v>
          </cell>
          <cell r="CF402">
            <v>1890.0823445527799</v>
          </cell>
          <cell r="CG402">
            <v>0</v>
          </cell>
          <cell r="CI402">
            <v>1399.21917874314</v>
          </cell>
          <cell r="CJ402">
            <v>1259.2972608688201</v>
          </cell>
          <cell r="CK402">
            <v>18934.730130440501</v>
          </cell>
          <cell r="CL402">
            <v>18934.730130440399</v>
          </cell>
        </row>
        <row r="403">
          <cell r="V403">
            <v>36000000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D403">
            <v>36000000</v>
          </cell>
          <cell r="AG403">
            <v>22.2000192873431</v>
          </cell>
          <cell r="AH403">
            <v>1.5803861971232701E-2</v>
          </cell>
          <cell r="AN403">
            <v>22.2</v>
          </cell>
          <cell r="AZ403">
            <v>36131567.832505599</v>
          </cell>
          <cell r="BB403">
            <v>1090.66310164929</v>
          </cell>
          <cell r="BC403">
            <v>3926387.16593744</v>
          </cell>
          <cell r="BE403">
            <v>0</v>
          </cell>
          <cell r="BF403">
            <v>40057954.998443097</v>
          </cell>
          <cell r="BG403">
            <v>29436871.9167009</v>
          </cell>
          <cell r="BS403">
            <v>16779837.829301301</v>
          </cell>
          <cell r="BT403">
            <v>44571335.775054097</v>
          </cell>
          <cell r="CD403">
            <v>2.9360172615514699</v>
          </cell>
          <cell r="CE403">
            <v>2100.0914939475401</v>
          </cell>
          <cell r="CF403">
            <v>1890.0823445527799</v>
          </cell>
          <cell r="CG403">
            <v>0</v>
          </cell>
          <cell r="CI403">
            <v>1399.21917874314</v>
          </cell>
          <cell r="CJ403">
            <v>1259.2972608688201</v>
          </cell>
          <cell r="CK403">
            <v>18932.557664899901</v>
          </cell>
          <cell r="CL403">
            <v>18932.5576649</v>
          </cell>
        </row>
        <row r="404">
          <cell r="V404">
            <v>36000000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D404">
            <v>36000000</v>
          </cell>
          <cell r="AG404">
            <v>22.1999259563528</v>
          </cell>
          <cell r="AH404">
            <v>1.5804562877016402E-2</v>
          </cell>
          <cell r="AN404">
            <v>22.2</v>
          </cell>
          <cell r="AZ404">
            <v>36111544.6960565</v>
          </cell>
          <cell r="BB404">
            <v>1090.66310164929</v>
          </cell>
          <cell r="BC404">
            <v>3926387.16593744</v>
          </cell>
          <cell r="BE404">
            <v>0</v>
          </cell>
          <cell r="BF404">
            <v>40037931.861993901</v>
          </cell>
          <cell r="BG404">
            <v>29430476.498714</v>
          </cell>
          <cell r="BS404">
            <v>16775686.830947399</v>
          </cell>
          <cell r="BT404">
            <v>44555605.341145404</v>
          </cell>
          <cell r="CD404">
            <v>2.9360172615514699</v>
          </cell>
          <cell r="CE404">
            <v>2100.0914939475401</v>
          </cell>
          <cell r="CF404">
            <v>1890.0823445527799</v>
          </cell>
          <cell r="CG404">
            <v>0</v>
          </cell>
          <cell r="CI404">
            <v>1399.21917874314</v>
          </cell>
          <cell r="CJ404">
            <v>1259.2972608688201</v>
          </cell>
          <cell r="CK404">
            <v>18928.2692732295</v>
          </cell>
          <cell r="CL404">
            <v>18928.2692732295</v>
          </cell>
        </row>
        <row r="405">
          <cell r="V405">
            <v>36000000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D405">
            <v>36000000</v>
          </cell>
          <cell r="AG405">
            <v>22.2000029154126</v>
          </cell>
          <cell r="AH405">
            <v>1.5805465415716001E-2</v>
          </cell>
          <cell r="AN405">
            <v>22.2</v>
          </cell>
          <cell r="AZ405">
            <v>36114367.371691503</v>
          </cell>
          <cell r="BB405">
            <v>1090.66310164929</v>
          </cell>
          <cell r="BC405">
            <v>3926387.16593744</v>
          </cell>
          <cell r="BE405">
            <v>0</v>
          </cell>
          <cell r="BF405">
            <v>40040754.537628897</v>
          </cell>
          <cell r="BG405">
            <v>29424920.010157298</v>
          </cell>
          <cell r="BS405">
            <v>16774876.732632</v>
          </cell>
          <cell r="BT405">
            <v>44552535.434538402</v>
          </cell>
          <cell r="CD405">
            <v>2.9360172615514699</v>
          </cell>
          <cell r="CE405">
            <v>2100.0914939475401</v>
          </cell>
          <cell r="CF405">
            <v>1890.0823445527799</v>
          </cell>
          <cell r="CG405">
            <v>0</v>
          </cell>
          <cell r="CI405">
            <v>1399.21917874314</v>
          </cell>
          <cell r="CJ405">
            <v>1259.2972608688201</v>
          </cell>
          <cell r="CK405">
            <v>18925.620752312301</v>
          </cell>
          <cell r="CL405">
            <v>18925.620752312301</v>
          </cell>
        </row>
        <row r="406">
          <cell r="V406">
            <v>36000000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D406">
            <v>36000000</v>
          </cell>
          <cell r="AG406">
            <v>22.200056698130801</v>
          </cell>
          <cell r="AH406">
            <v>1.5806355967362799E-2</v>
          </cell>
          <cell r="AN406">
            <v>22.2</v>
          </cell>
          <cell r="AZ406">
            <v>36100868.448915899</v>
          </cell>
          <cell r="BB406">
            <v>1090.66310164929</v>
          </cell>
          <cell r="BC406">
            <v>3926387.16593744</v>
          </cell>
          <cell r="BE406">
            <v>0</v>
          </cell>
          <cell r="BF406">
            <v>40027255.6148533</v>
          </cell>
          <cell r="BG406">
            <v>29420862.956560399</v>
          </cell>
          <cell r="BS406">
            <v>16772444.574142801</v>
          </cell>
          <cell r="BT406">
            <v>44543318.9402133</v>
          </cell>
          <cell r="CD406">
            <v>2.9360172615514699</v>
          </cell>
          <cell r="CE406">
            <v>2100.0914939475401</v>
          </cell>
          <cell r="CF406">
            <v>1890.0823445527799</v>
          </cell>
          <cell r="CG406">
            <v>0</v>
          </cell>
          <cell r="CI406">
            <v>1399.21917874314</v>
          </cell>
          <cell r="CJ406">
            <v>1259.2972608688201</v>
          </cell>
          <cell r="CK406">
            <v>18923.563403816101</v>
          </cell>
          <cell r="CL406">
            <v>18923.563403816101</v>
          </cell>
        </row>
        <row r="407">
          <cell r="V407">
            <v>36000000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D407">
            <v>36000000</v>
          </cell>
          <cell r="AG407">
            <v>22.199978491988301</v>
          </cell>
          <cell r="AH407">
            <v>1.58071376376662E-2</v>
          </cell>
          <cell r="AN407">
            <v>22.2</v>
          </cell>
          <cell r="AZ407">
            <v>36109377.383303396</v>
          </cell>
          <cell r="BB407">
            <v>1090.66310164929</v>
          </cell>
          <cell r="BC407">
            <v>3926387.16593744</v>
          </cell>
          <cell r="BE407">
            <v>0</v>
          </cell>
          <cell r="BF407">
            <v>40035764.549240902</v>
          </cell>
          <cell r="BG407">
            <v>29417125.413947798</v>
          </cell>
          <cell r="BS407">
            <v>16773498.665306101</v>
          </cell>
          <cell r="BT407">
            <v>44547313.312968001</v>
          </cell>
          <cell r="CD407">
            <v>2.9360172615514699</v>
          </cell>
          <cell r="CE407">
            <v>2100.0914939475401</v>
          </cell>
          <cell r="CF407">
            <v>1890.0823445527799</v>
          </cell>
          <cell r="CG407">
            <v>0</v>
          </cell>
          <cell r="CI407">
            <v>1399.21917874314</v>
          </cell>
          <cell r="CJ407">
            <v>1259.2972608688201</v>
          </cell>
          <cell r="CK407">
            <v>18923.510188210799</v>
          </cell>
          <cell r="CL407">
            <v>18923.510188210799</v>
          </cell>
        </row>
        <row r="408">
          <cell r="V408">
            <v>36000000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D408">
            <v>36000000</v>
          </cell>
          <cell r="AG408">
            <v>22.199959471326899</v>
          </cell>
          <cell r="AH408">
            <v>1.5807363796701099E-2</v>
          </cell>
          <cell r="AN408">
            <v>22.2</v>
          </cell>
          <cell r="AZ408">
            <v>36109458.709430501</v>
          </cell>
          <cell r="BB408">
            <v>1090.66310164929</v>
          </cell>
          <cell r="BC408">
            <v>3926387.16593744</v>
          </cell>
          <cell r="BE408">
            <v>0</v>
          </cell>
          <cell r="BF408">
            <v>40035845.875367999</v>
          </cell>
          <cell r="BG408">
            <v>29413465.501015302</v>
          </cell>
          <cell r="BS408">
            <v>16774006.791791201</v>
          </cell>
          <cell r="BT408">
            <v>44549238.821803696</v>
          </cell>
          <cell r="CD408">
            <v>2.9360172615514699</v>
          </cell>
          <cell r="CE408">
            <v>2100.0914939475401</v>
          </cell>
          <cell r="CF408">
            <v>1890.0823445527799</v>
          </cell>
          <cell r="CG408">
            <v>0</v>
          </cell>
          <cell r="CI408">
            <v>1399.21917874314</v>
          </cell>
          <cell r="CJ408">
            <v>1259.2972608688201</v>
          </cell>
          <cell r="CK408">
            <v>18924.7599975952</v>
          </cell>
          <cell r="CL408">
            <v>18924.7599975952</v>
          </cell>
        </row>
        <row r="409">
          <cell r="V409">
            <v>36000000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D409">
            <v>36000000</v>
          </cell>
          <cell r="AG409">
            <v>22.199856136539701</v>
          </cell>
          <cell r="AH409">
            <v>1.5807445735022199E-2</v>
          </cell>
          <cell r="AN409">
            <v>22.2</v>
          </cell>
          <cell r="AZ409">
            <v>36106270.759063199</v>
          </cell>
          <cell r="BB409">
            <v>1090.66310164929</v>
          </cell>
          <cell r="BC409">
            <v>3926387.16593744</v>
          </cell>
          <cell r="BE409">
            <v>0</v>
          </cell>
          <cell r="BF409">
            <v>40032657.925000601</v>
          </cell>
          <cell r="BG409">
            <v>29409765.492769599</v>
          </cell>
          <cell r="BS409">
            <v>16773572.451596299</v>
          </cell>
          <cell r="BT409">
            <v>44547592.922781698</v>
          </cell>
          <cell r="CD409">
            <v>2.9360172615514699</v>
          </cell>
          <cell r="CE409">
            <v>2100.0914939475401</v>
          </cell>
          <cell r="CF409">
            <v>1890.0823445527799</v>
          </cell>
          <cell r="CG409">
            <v>0</v>
          </cell>
          <cell r="CI409">
            <v>1399.21917874314</v>
          </cell>
          <cell r="CJ409">
            <v>1259.2972608688201</v>
          </cell>
          <cell r="CK409">
            <v>18924.471573291801</v>
          </cell>
          <cell r="CL409">
            <v>18924.471573291801</v>
          </cell>
        </row>
        <row r="410">
          <cell r="V410">
            <v>36000000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D410">
            <v>36000000</v>
          </cell>
          <cell r="AG410">
            <v>22.199967978714199</v>
          </cell>
          <cell r="AH410">
            <v>1.5807150646536299E-2</v>
          </cell>
          <cell r="AN410">
            <v>22.2</v>
          </cell>
          <cell r="AZ410">
            <v>36114417.0737461</v>
          </cell>
          <cell r="BB410">
            <v>1090.66310164929</v>
          </cell>
          <cell r="BC410">
            <v>3926387.16593744</v>
          </cell>
          <cell r="BE410">
            <v>0</v>
          </cell>
          <cell r="BF410">
            <v>40040804.239683501</v>
          </cell>
          <cell r="BG410">
            <v>29405638.6562219</v>
          </cell>
          <cell r="BS410">
            <v>16774670.2561373</v>
          </cell>
          <cell r="BT410">
            <v>44551753.020176902</v>
          </cell>
          <cell r="CD410">
            <v>2.9360172615514699</v>
          </cell>
          <cell r="CE410">
            <v>2100.0914939475401</v>
          </cell>
          <cell r="CF410">
            <v>1890.0823445527799</v>
          </cell>
          <cell r="CG410">
            <v>0</v>
          </cell>
          <cell r="CI410">
            <v>1399.21917874314</v>
          </cell>
          <cell r="CJ410">
            <v>1259.2972608688201</v>
          </cell>
          <cell r="CK410">
            <v>18925.0428939999</v>
          </cell>
          <cell r="CL410">
            <v>18925.0428939999</v>
          </cell>
        </row>
        <row r="411">
          <cell r="V411">
            <v>36000000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D411">
            <v>36000000</v>
          </cell>
          <cell r="AG411">
            <v>22.199907112711799</v>
          </cell>
          <cell r="AH411">
            <v>1.5806644368059199E-2</v>
          </cell>
          <cell r="AN411">
            <v>22.2</v>
          </cell>
          <cell r="AZ411">
            <v>36105914.2294714</v>
          </cell>
          <cell r="BB411">
            <v>1090.66310164929</v>
          </cell>
          <cell r="BC411">
            <v>3926387.16593744</v>
          </cell>
          <cell r="BE411">
            <v>0</v>
          </cell>
          <cell r="BF411">
            <v>40032301.395408802</v>
          </cell>
          <cell r="BG411">
            <v>29404370.984848998</v>
          </cell>
          <cell r="BS411">
            <v>16773583.238993401</v>
          </cell>
          <cell r="BT411">
            <v>44547633.818138801</v>
          </cell>
          <cell r="CD411">
            <v>2.9360172615514699</v>
          </cell>
          <cell r="CE411">
            <v>2100.0914939475401</v>
          </cell>
          <cell r="CF411">
            <v>1890.0823445527799</v>
          </cell>
          <cell r="CG411">
            <v>0</v>
          </cell>
          <cell r="CI411">
            <v>1399.21917874314</v>
          </cell>
          <cell r="CJ411">
            <v>1259.2972608688201</v>
          </cell>
          <cell r="CK411">
            <v>18924.870811336801</v>
          </cell>
          <cell r="CL411">
            <v>18924.870811336801</v>
          </cell>
        </row>
        <row r="412">
          <cell r="V412">
            <v>36000000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D412">
            <v>36000000</v>
          </cell>
          <cell r="AG412">
            <v>22.199934140640401</v>
          </cell>
          <cell r="AH412">
            <v>1.5806731521945901E-2</v>
          </cell>
          <cell r="AN412">
            <v>22.2</v>
          </cell>
          <cell r="AZ412">
            <v>36093895.867515102</v>
          </cell>
          <cell r="BB412">
            <v>1090.66310164929</v>
          </cell>
          <cell r="BC412">
            <v>3926387.16593744</v>
          </cell>
          <cell r="BE412">
            <v>0</v>
          </cell>
          <cell r="BF412">
            <v>40020283.0334526</v>
          </cell>
          <cell r="BG412">
            <v>29399333.623478599</v>
          </cell>
          <cell r="BS412">
            <v>16770389.515028</v>
          </cell>
          <cell r="BT412">
            <v>44535531.568130903</v>
          </cell>
          <cell r="CD412">
            <v>2.9360172615514699</v>
          </cell>
          <cell r="CE412">
            <v>2100.0914939475401</v>
          </cell>
          <cell r="CF412">
            <v>1890.0823445527799</v>
          </cell>
          <cell r="CG412">
            <v>0</v>
          </cell>
          <cell r="CI412">
            <v>1399.21917874314</v>
          </cell>
          <cell r="CJ412">
            <v>1259.2972608688201</v>
          </cell>
          <cell r="CK412">
            <v>18920.615462273101</v>
          </cell>
          <cell r="CL412">
            <v>18920.615462273101</v>
          </cell>
        </row>
        <row r="413">
          <cell r="V413">
            <v>36000000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D413">
            <v>36000000</v>
          </cell>
          <cell r="AG413">
            <v>22.200111357806499</v>
          </cell>
          <cell r="AH413">
            <v>1.5807033172205501E-2</v>
          </cell>
          <cell r="AN413">
            <v>22.2</v>
          </cell>
          <cell r="AZ413">
            <v>36091474.307341501</v>
          </cell>
          <cell r="BB413">
            <v>1090.66310164929</v>
          </cell>
          <cell r="BC413">
            <v>3926387.16593744</v>
          </cell>
          <cell r="BE413">
            <v>0</v>
          </cell>
          <cell r="BF413">
            <v>40017861.473279104</v>
          </cell>
          <cell r="BG413">
            <v>29397028.971789401</v>
          </cell>
          <cell r="BS413">
            <v>16769252.3658085</v>
          </cell>
          <cell r="BT413">
            <v>44531222.526976801</v>
          </cell>
          <cell r="CD413">
            <v>2.9360172615514699</v>
          </cell>
          <cell r="CE413">
            <v>2100.0914939475401</v>
          </cell>
          <cell r="CF413">
            <v>1890.0823445527799</v>
          </cell>
          <cell r="CG413">
            <v>0</v>
          </cell>
          <cell r="CI413">
            <v>1399.21917874314</v>
          </cell>
          <cell r="CJ413">
            <v>1259.2972608688201</v>
          </cell>
          <cell r="CK413">
            <v>18918.4569675577</v>
          </cell>
          <cell r="CL413">
            <v>18918.4569675577</v>
          </cell>
        </row>
        <row r="414">
          <cell r="V414">
            <v>36000000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D414">
            <v>36000000</v>
          </cell>
          <cell r="AG414">
            <v>22.2001583905848</v>
          </cell>
          <cell r="AH414">
            <v>1.5807209939124999E-2</v>
          </cell>
          <cell r="AN414">
            <v>22.2</v>
          </cell>
          <cell r="AZ414">
            <v>36091716.828523397</v>
          </cell>
          <cell r="BB414">
            <v>1090.66310164929</v>
          </cell>
          <cell r="BC414">
            <v>3926387.16593744</v>
          </cell>
          <cell r="BE414">
            <v>0</v>
          </cell>
          <cell r="BF414">
            <v>40018103.994460702</v>
          </cell>
          <cell r="BG414">
            <v>29395467.259239402</v>
          </cell>
          <cell r="BS414">
            <v>16769324.689940801</v>
          </cell>
          <cell r="BT414">
            <v>44531496.584750898</v>
          </cell>
          <cell r="CD414">
            <v>2.9360172615514699</v>
          </cell>
          <cell r="CE414">
            <v>2100.0914939475401</v>
          </cell>
          <cell r="CF414">
            <v>1890.0823445527799</v>
          </cell>
          <cell r="CG414">
            <v>0</v>
          </cell>
          <cell r="CI414">
            <v>1399.21917874314</v>
          </cell>
          <cell r="CJ414">
            <v>1259.2972608688201</v>
          </cell>
          <cell r="CK414">
            <v>18918.5334135009</v>
          </cell>
          <cell r="CL414">
            <v>18918.5334135009</v>
          </cell>
        </row>
        <row r="415">
          <cell r="V415">
            <v>36000000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D415">
            <v>36000000</v>
          </cell>
          <cell r="AG415">
            <v>22.200106773823101</v>
          </cell>
          <cell r="AH415">
            <v>1.58072822973329E-2</v>
          </cell>
          <cell r="AN415">
            <v>22.2</v>
          </cell>
          <cell r="AZ415">
            <v>36091692.966808297</v>
          </cell>
          <cell r="BB415">
            <v>1090.66310164929</v>
          </cell>
          <cell r="BC415">
            <v>3926387.16593744</v>
          </cell>
          <cell r="BE415">
            <v>0</v>
          </cell>
          <cell r="BF415">
            <v>40018080.132745698</v>
          </cell>
          <cell r="BG415">
            <v>29393950.056791499</v>
          </cell>
          <cell r="BS415">
            <v>16769329.4302037</v>
          </cell>
          <cell r="BT415">
            <v>44531514.547030598</v>
          </cell>
          <cell r="CD415">
            <v>2.9360172615514699</v>
          </cell>
          <cell r="CE415">
            <v>2100.0914939475401</v>
          </cell>
          <cell r="CF415">
            <v>1890.0823445527799</v>
          </cell>
          <cell r="CG415">
            <v>0</v>
          </cell>
          <cell r="CI415">
            <v>1399.21917874314</v>
          </cell>
          <cell r="CJ415">
            <v>1259.2972608688201</v>
          </cell>
          <cell r="CK415">
            <v>18918.5543680952</v>
          </cell>
          <cell r="CL415">
            <v>18918.5543680952</v>
          </cell>
        </row>
        <row r="416">
          <cell r="V416">
            <v>36000000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D416">
            <v>36000000</v>
          </cell>
          <cell r="AG416">
            <v>22.199969266930498</v>
          </cell>
          <cell r="AH416">
            <v>1.5807264728934501E-2</v>
          </cell>
          <cell r="AN416">
            <v>22.2</v>
          </cell>
          <cell r="AZ416">
            <v>36091430.2218678</v>
          </cell>
          <cell r="BB416">
            <v>1090.66310164929</v>
          </cell>
          <cell r="BC416">
            <v>3926387.16593744</v>
          </cell>
          <cell r="BE416">
            <v>0</v>
          </cell>
          <cell r="BF416">
            <v>40017817.387805298</v>
          </cell>
          <cell r="BG416">
            <v>29392402.021740001</v>
          </cell>
          <cell r="BS416">
            <v>16769269.466536799</v>
          </cell>
          <cell r="BT416">
            <v>44531287.326737002</v>
          </cell>
          <cell r="CD416">
            <v>2.9360172615514699</v>
          </cell>
          <cell r="CE416">
            <v>2100.0914939475401</v>
          </cell>
          <cell r="CF416">
            <v>1890.0823445527799</v>
          </cell>
          <cell r="CG416">
            <v>0</v>
          </cell>
          <cell r="CI416">
            <v>1399.21917874314</v>
          </cell>
          <cell r="CJ416">
            <v>1259.2972608688201</v>
          </cell>
          <cell r="CK416">
            <v>18918.487380840499</v>
          </cell>
          <cell r="CL416">
            <v>18918.487380840499</v>
          </cell>
        </row>
        <row r="417">
          <cell r="V417">
            <v>36000000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D417">
            <v>36000000</v>
          </cell>
          <cell r="AG417">
            <v>22.199879694966501</v>
          </cell>
          <cell r="AH417">
            <v>1.5807802560096899E-2</v>
          </cell>
          <cell r="AN417">
            <v>22.2</v>
          </cell>
          <cell r="AZ417">
            <v>36071301.533235297</v>
          </cell>
          <cell r="BB417">
            <v>1090.66310164929</v>
          </cell>
          <cell r="BC417">
            <v>3926387.16593744</v>
          </cell>
          <cell r="BE417">
            <v>0</v>
          </cell>
          <cell r="BF417">
            <v>39997688.699172698</v>
          </cell>
          <cell r="BG417">
            <v>29388825.444040701</v>
          </cell>
          <cell r="BS417">
            <v>16765077.006792299</v>
          </cell>
          <cell r="BT417">
            <v>44515401.175124303</v>
          </cell>
          <cell r="CD417">
            <v>2.9360172615514699</v>
          </cell>
          <cell r="CE417">
            <v>2100.0914939475401</v>
          </cell>
          <cell r="CF417">
            <v>1890.0823445527799</v>
          </cell>
          <cell r="CG417">
            <v>0</v>
          </cell>
          <cell r="CI417">
            <v>1399.21917874314</v>
          </cell>
          <cell r="CJ417">
            <v>1259.2972608688201</v>
          </cell>
          <cell r="CK417">
            <v>18914.156461217401</v>
          </cell>
          <cell r="CL417">
            <v>18914.156461217499</v>
          </cell>
        </row>
        <row r="418">
          <cell r="V418">
            <v>36000000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D418">
            <v>36000000</v>
          </cell>
          <cell r="AG418">
            <v>22.199936425838398</v>
          </cell>
          <cell r="AH418">
            <v>1.5809147469347199E-2</v>
          </cell>
          <cell r="AN418">
            <v>22.2</v>
          </cell>
          <cell r="AZ418">
            <v>36063256.084370099</v>
          </cell>
          <cell r="BB418">
            <v>1090.66310164929</v>
          </cell>
          <cell r="BC418">
            <v>3926387.16593744</v>
          </cell>
          <cell r="BE418">
            <v>0</v>
          </cell>
          <cell r="BF418">
            <v>39989643.250307597</v>
          </cell>
          <cell r="BG418">
            <v>29386460.629119098</v>
          </cell>
          <cell r="BS418">
            <v>16762039.119487301</v>
          </cell>
          <cell r="BT418">
            <v>44503890.210754402</v>
          </cell>
          <cell r="CD418">
            <v>2.9360172615514699</v>
          </cell>
          <cell r="CE418">
            <v>2100.0914939475401</v>
          </cell>
          <cell r="CF418">
            <v>1890.0823445527799</v>
          </cell>
          <cell r="CG418">
            <v>0</v>
          </cell>
          <cell r="CI418">
            <v>1399.21917874314</v>
          </cell>
          <cell r="CJ418">
            <v>1259.2972608688201</v>
          </cell>
          <cell r="CK418">
            <v>18909.174784838699</v>
          </cell>
          <cell r="CL418">
            <v>18909.174784838699</v>
          </cell>
        </row>
        <row r="419">
          <cell r="V419">
            <v>36000000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D419">
            <v>36000000</v>
          </cell>
          <cell r="AG419">
            <v>22.199978935424301</v>
          </cell>
          <cell r="AH419">
            <v>1.5810007926830998E-2</v>
          </cell>
          <cell r="AN419">
            <v>22.2</v>
          </cell>
          <cell r="AZ419">
            <v>36078101.061645098</v>
          </cell>
          <cell r="BB419">
            <v>1090.66310164929</v>
          </cell>
          <cell r="BC419">
            <v>3926387.16593744</v>
          </cell>
          <cell r="BE419">
            <v>0</v>
          </cell>
          <cell r="BF419">
            <v>40004488.227582403</v>
          </cell>
          <cell r="BG419">
            <v>29385410.2029589</v>
          </cell>
          <cell r="BS419">
            <v>16764828.559533199</v>
          </cell>
          <cell r="BT419">
            <v>44514459.764086798</v>
          </cell>
          <cell r="CD419">
            <v>2.9360172615514699</v>
          </cell>
          <cell r="CE419">
            <v>2100.0914939475401</v>
          </cell>
          <cell r="CF419">
            <v>1890.0823445527799</v>
          </cell>
          <cell r="CG419">
            <v>0</v>
          </cell>
          <cell r="CI419">
            <v>1399.21917874314</v>
          </cell>
          <cell r="CJ419">
            <v>1259.2972608688201</v>
          </cell>
          <cell r="CK419">
            <v>18911.589308478899</v>
          </cell>
          <cell r="CL419">
            <v>18911.5893084788</v>
          </cell>
        </row>
        <row r="420">
          <cell r="V420">
            <v>36000000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D420">
            <v>36000000</v>
          </cell>
          <cell r="AG420">
            <v>22.199937167660799</v>
          </cell>
          <cell r="AH420">
            <v>1.58101198685025E-2</v>
          </cell>
          <cell r="AN420">
            <v>22.2</v>
          </cell>
          <cell r="AZ420">
            <v>36081062.919431701</v>
          </cell>
          <cell r="BB420">
            <v>1090.66310164929</v>
          </cell>
          <cell r="BC420">
            <v>3926387.16593744</v>
          </cell>
          <cell r="BE420">
            <v>0</v>
          </cell>
          <cell r="BF420">
            <v>40007450.085368998</v>
          </cell>
          <cell r="BG420">
            <v>29383798.5687689</v>
          </cell>
          <cell r="BS420">
            <v>16766518.497864399</v>
          </cell>
          <cell r="BT420">
            <v>44520863.204281099</v>
          </cell>
          <cell r="CD420">
            <v>2.9360172615514699</v>
          </cell>
          <cell r="CE420">
            <v>2100.0914939475401</v>
          </cell>
          <cell r="CF420">
            <v>1890.0823445527799</v>
          </cell>
          <cell r="CG420">
            <v>0</v>
          </cell>
          <cell r="CI420">
            <v>1399.21917874314</v>
          </cell>
          <cell r="CJ420">
            <v>1259.2972608688201</v>
          </cell>
          <cell r="CK420">
            <v>18914.766993474801</v>
          </cell>
          <cell r="CL420">
            <v>18914.766993474699</v>
          </cell>
        </row>
        <row r="421">
          <cell r="V421">
            <v>36000000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D421">
            <v>36000000</v>
          </cell>
          <cell r="AG421">
            <v>22.1999270093443</v>
          </cell>
          <cell r="AH421">
            <v>1.5809615592812399E-2</v>
          </cell>
          <cell r="AN421">
            <v>22.2</v>
          </cell>
          <cell r="AZ421">
            <v>36094860.847528897</v>
          </cell>
          <cell r="BB421">
            <v>1090.66310164929</v>
          </cell>
          <cell r="BC421">
            <v>3926387.16593744</v>
          </cell>
          <cell r="BE421">
            <v>0</v>
          </cell>
          <cell r="BF421">
            <v>40021248.013466299</v>
          </cell>
          <cell r="BG421">
            <v>29382219.692586001</v>
          </cell>
          <cell r="BS421">
            <v>16769452.253980201</v>
          </cell>
          <cell r="BT421">
            <v>44531979.987023003</v>
          </cell>
          <cell r="CD421">
            <v>2.9360172615514699</v>
          </cell>
          <cell r="CE421">
            <v>2100.0914939475401</v>
          </cell>
          <cell r="CF421">
            <v>1890.0823445527799</v>
          </cell>
          <cell r="CG421">
            <v>0</v>
          </cell>
          <cell r="CI421">
            <v>1399.21917874314</v>
          </cell>
          <cell r="CJ421">
            <v>1259.2972608688201</v>
          </cell>
          <cell r="CK421">
            <v>18917.824642328</v>
          </cell>
          <cell r="CL421">
            <v>18917.824642328</v>
          </cell>
        </row>
        <row r="422">
          <cell r="V422">
            <v>36000000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D422">
            <v>36000000</v>
          </cell>
          <cell r="AG422">
            <v>22.199960339702699</v>
          </cell>
          <cell r="AH422">
            <v>1.5808514577921699E-2</v>
          </cell>
          <cell r="AN422">
            <v>22.2</v>
          </cell>
          <cell r="AZ422">
            <v>36094164.157265797</v>
          </cell>
          <cell r="BB422">
            <v>1090.66310164929</v>
          </cell>
          <cell r="BC422">
            <v>3926387.16593744</v>
          </cell>
          <cell r="BE422">
            <v>0</v>
          </cell>
          <cell r="BF422">
            <v>40020551.323203102</v>
          </cell>
          <cell r="BG422">
            <v>29379779.562981501</v>
          </cell>
          <cell r="BS422">
            <v>16770226.4172723</v>
          </cell>
          <cell r="BT422">
            <v>44534913.516697697</v>
          </cell>
          <cell r="CD422">
            <v>2.9360172615514699</v>
          </cell>
          <cell r="CE422">
            <v>2100.0914939475401</v>
          </cell>
          <cell r="CF422">
            <v>1890.0823445527799</v>
          </cell>
          <cell r="CG422">
            <v>0</v>
          </cell>
          <cell r="CI422">
            <v>1399.21917874314</v>
          </cell>
          <cell r="CJ422">
            <v>1259.2972608688201</v>
          </cell>
          <cell r="CK422">
            <v>18919.967657484602</v>
          </cell>
          <cell r="CL422">
            <v>18919.967657484602</v>
          </cell>
        </row>
        <row r="423">
          <cell r="V423">
            <v>36000000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D423">
            <v>36000000</v>
          </cell>
          <cell r="AG423">
            <v>22.2000465177093</v>
          </cell>
          <cell r="AH423">
            <v>1.58080059883197E-2</v>
          </cell>
          <cell r="AN423">
            <v>22.2</v>
          </cell>
          <cell r="AZ423">
            <v>36079938.460010402</v>
          </cell>
          <cell r="BB423">
            <v>1090.66310164929</v>
          </cell>
          <cell r="BC423">
            <v>3926387.16593744</v>
          </cell>
          <cell r="BE423">
            <v>0</v>
          </cell>
          <cell r="BF423">
            <v>40006325.625947699</v>
          </cell>
          <cell r="BG423">
            <v>29378934.696161401</v>
          </cell>
          <cell r="BS423">
            <v>16766731.1138181</v>
          </cell>
          <cell r="BT423">
            <v>44521668.858442202</v>
          </cell>
          <cell r="CD423">
            <v>2.9360172615514699</v>
          </cell>
          <cell r="CE423">
            <v>2100.0914939475401</v>
          </cell>
          <cell r="CF423">
            <v>1890.0823445527799</v>
          </cell>
          <cell r="CG423">
            <v>0</v>
          </cell>
          <cell r="CI423">
            <v>1399.21917874314</v>
          </cell>
          <cell r="CJ423">
            <v>1259.2972608688201</v>
          </cell>
          <cell r="CK423">
            <v>18915.8116463189</v>
          </cell>
          <cell r="CL423">
            <v>18915.8116463189</v>
          </cell>
        </row>
        <row r="424">
          <cell r="V424">
            <v>36000000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D424">
            <v>36000000</v>
          </cell>
          <cell r="AG424">
            <v>22.199894885116699</v>
          </cell>
          <cell r="AH424">
            <v>1.5807887816154401E-2</v>
          </cell>
          <cell r="AN424">
            <v>22.2</v>
          </cell>
          <cell r="AZ424">
            <v>36076578.822230697</v>
          </cell>
          <cell r="BB424">
            <v>1090.66310164929</v>
          </cell>
          <cell r="BC424">
            <v>3926387.16593744</v>
          </cell>
          <cell r="BE424">
            <v>0</v>
          </cell>
          <cell r="BF424">
            <v>40002965.988168202</v>
          </cell>
          <cell r="BG424">
            <v>29377750.658133499</v>
          </cell>
          <cell r="BS424">
            <v>16765753.4120636</v>
          </cell>
          <cell r="BT424">
            <v>44517964.149417996</v>
          </cell>
          <cell r="CD424">
            <v>2.9360172615514699</v>
          </cell>
          <cell r="CE424">
            <v>2100.0914939475401</v>
          </cell>
          <cell r="CF424">
            <v>1890.0823445527799</v>
          </cell>
          <cell r="CG424">
            <v>0</v>
          </cell>
          <cell r="CI424">
            <v>1399.21917874314</v>
          </cell>
          <cell r="CJ424">
            <v>1259.2972608688201</v>
          </cell>
          <cell r="CK424">
            <v>18914.0906734376</v>
          </cell>
          <cell r="CL424">
            <v>18914.0906734376</v>
          </cell>
        </row>
        <row r="425">
          <cell r="V425">
            <v>36000000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D425">
            <v>36000000</v>
          </cell>
          <cell r="AG425">
            <v>22.200092806615402</v>
          </cell>
          <cell r="AH425">
            <v>1.5808107129856599E-2</v>
          </cell>
          <cell r="AN425">
            <v>22.2</v>
          </cell>
          <cell r="AZ425">
            <v>36067994.592706002</v>
          </cell>
          <cell r="BB425">
            <v>1090.66310164929</v>
          </cell>
          <cell r="BC425">
            <v>3926387.16593744</v>
          </cell>
          <cell r="BE425">
            <v>0</v>
          </cell>
          <cell r="BF425">
            <v>39994381.758643597</v>
          </cell>
          <cell r="BG425">
            <v>29374193.985673402</v>
          </cell>
          <cell r="BS425">
            <v>16763146.313281201</v>
          </cell>
          <cell r="BT425">
            <v>44508085.462548099</v>
          </cell>
          <cell r="CD425">
            <v>2.9360172615514699</v>
          </cell>
          <cell r="CE425">
            <v>2100.0914939475401</v>
          </cell>
          <cell r="CF425">
            <v>1890.0823445527799</v>
          </cell>
          <cell r="CG425">
            <v>0</v>
          </cell>
          <cell r="CI425">
            <v>1399.21917874314</v>
          </cell>
          <cell r="CJ425">
            <v>1259.2972608688201</v>
          </cell>
          <cell r="CK425">
            <v>18910.686753055899</v>
          </cell>
          <cell r="CL425">
            <v>18910.686753055899</v>
          </cell>
        </row>
        <row r="426">
          <cell r="V426">
            <v>36000000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D426">
            <v>36000000</v>
          </cell>
          <cell r="AG426">
            <v>22.200260122602</v>
          </cell>
          <cell r="AH426">
            <v>1.58083514490245E-2</v>
          </cell>
          <cell r="AN426">
            <v>22.2</v>
          </cell>
          <cell r="AZ426">
            <v>36068529.700176097</v>
          </cell>
          <cell r="BB426">
            <v>1090.66310164929</v>
          </cell>
          <cell r="BC426">
            <v>3926387.16593744</v>
          </cell>
          <cell r="BE426">
            <v>0</v>
          </cell>
          <cell r="BF426">
            <v>39994916.866113603</v>
          </cell>
          <cell r="BG426">
            <v>29373460.777972601</v>
          </cell>
          <cell r="BS426">
            <v>16763199.331163799</v>
          </cell>
          <cell r="BT426">
            <v>44508286.352833703</v>
          </cell>
          <cell r="CD426">
            <v>2.9360172615514699</v>
          </cell>
          <cell r="CE426">
            <v>2100.0914939475401</v>
          </cell>
          <cell r="CF426">
            <v>1890.0823445527799</v>
          </cell>
          <cell r="CG426">
            <v>0</v>
          </cell>
          <cell r="CI426">
            <v>1399.21917874314</v>
          </cell>
          <cell r="CJ426">
            <v>1259.2972608688201</v>
          </cell>
          <cell r="CK426">
            <v>18910.370799791599</v>
          </cell>
          <cell r="CL426">
            <v>18910.370799791599</v>
          </cell>
        </row>
        <row r="427">
          <cell r="V427">
            <v>36000000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D427">
            <v>36000000</v>
          </cell>
          <cell r="AG427">
            <v>22.200353336215699</v>
          </cell>
          <cell r="AH427">
            <v>1.5808517044950701E-2</v>
          </cell>
          <cell r="AN427">
            <v>22.2</v>
          </cell>
          <cell r="AZ427">
            <v>36068849.868541703</v>
          </cell>
          <cell r="BB427">
            <v>1090.66310164929</v>
          </cell>
          <cell r="BC427">
            <v>3926387.16593744</v>
          </cell>
          <cell r="BE427">
            <v>0</v>
          </cell>
          <cell r="BF427">
            <v>39995237.034479097</v>
          </cell>
          <cell r="BG427">
            <v>29372663.526306398</v>
          </cell>
          <cell r="BS427">
            <v>16763291.583401499</v>
          </cell>
          <cell r="BT427">
            <v>44508635.9065459</v>
          </cell>
          <cell r="CD427">
            <v>2.9360172615514699</v>
          </cell>
          <cell r="CE427">
            <v>2100.0914939475401</v>
          </cell>
          <cell r="CF427">
            <v>1890.0823445527799</v>
          </cell>
          <cell r="CG427">
            <v>0</v>
          </cell>
          <cell r="CI427">
            <v>1399.21917874314</v>
          </cell>
          <cell r="CJ427">
            <v>1259.2972608688201</v>
          </cell>
          <cell r="CK427">
            <v>18910.5022289466</v>
          </cell>
          <cell r="CL427">
            <v>18910.5022289466</v>
          </cell>
        </row>
        <row r="428">
          <cell r="V428">
            <v>36000000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D428">
            <v>36000000</v>
          </cell>
          <cell r="AG428">
            <v>22.2003522025928</v>
          </cell>
          <cell r="AH428">
            <v>1.5809128031243101E-2</v>
          </cell>
          <cell r="AN428">
            <v>22.2</v>
          </cell>
          <cell r="AZ428">
            <v>36055074.616781697</v>
          </cell>
          <cell r="BB428">
            <v>1090.66310164929</v>
          </cell>
          <cell r="BC428">
            <v>3926387.16593744</v>
          </cell>
          <cell r="BE428">
            <v>0</v>
          </cell>
          <cell r="BF428">
            <v>39981461.782719299</v>
          </cell>
          <cell r="BG428">
            <v>29371921.711320199</v>
          </cell>
          <cell r="BS428">
            <v>16760381.147313099</v>
          </cell>
          <cell r="BT428">
            <v>44497608.102173097</v>
          </cell>
          <cell r="CD428">
            <v>2.9360172615514699</v>
          </cell>
          <cell r="CE428">
            <v>2100.0914939475401</v>
          </cell>
          <cell r="CF428">
            <v>1890.0823445527799</v>
          </cell>
          <cell r="CG428">
            <v>0</v>
          </cell>
          <cell r="CI428">
            <v>1399.21917874314</v>
          </cell>
          <cell r="CJ428">
            <v>1259.2972608688201</v>
          </cell>
          <cell r="CK428">
            <v>18907.537040675499</v>
          </cell>
          <cell r="CL428">
            <v>18907.537040675499</v>
          </cell>
        </row>
        <row r="429">
          <cell r="V429">
            <v>36000000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D429">
            <v>36000000</v>
          </cell>
          <cell r="AG429">
            <v>22.200202787163601</v>
          </cell>
          <cell r="AH429">
            <v>1.5810258381245799E-2</v>
          </cell>
          <cell r="AN429">
            <v>22.2</v>
          </cell>
          <cell r="AZ429">
            <v>36052551.972759701</v>
          </cell>
          <cell r="BB429">
            <v>1090.66310164929</v>
          </cell>
          <cell r="BC429">
            <v>3926387.16593744</v>
          </cell>
          <cell r="BE429">
            <v>0</v>
          </cell>
          <cell r="BF429">
            <v>39978939.138697103</v>
          </cell>
          <cell r="BG429">
            <v>29371760.078470901</v>
          </cell>
          <cell r="BS429">
            <v>16759160.871701499</v>
          </cell>
          <cell r="BT429">
            <v>44492984.458952501</v>
          </cell>
          <cell r="CD429">
            <v>2.9360172615514699</v>
          </cell>
          <cell r="CE429">
            <v>2100.0914939475401</v>
          </cell>
          <cell r="CF429">
            <v>1890.0823445527799</v>
          </cell>
          <cell r="CG429">
            <v>0</v>
          </cell>
          <cell r="CI429">
            <v>1399.21917874314</v>
          </cell>
          <cell r="CJ429">
            <v>1259.2972608688201</v>
          </cell>
          <cell r="CK429">
            <v>18905.0772635514</v>
          </cell>
          <cell r="CL429">
            <v>18905.077263551499</v>
          </cell>
        </row>
        <row r="430">
          <cell r="V430">
            <v>36000000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D430">
            <v>36000000</v>
          </cell>
          <cell r="AG430">
            <v>22.200167423889798</v>
          </cell>
          <cell r="AH430">
            <v>1.5810981808925598E-2</v>
          </cell>
          <cell r="AN430">
            <v>22.2</v>
          </cell>
          <cell r="AZ430">
            <v>36064067.1717133</v>
          </cell>
          <cell r="BB430">
            <v>1090.66310164929</v>
          </cell>
          <cell r="BC430">
            <v>3926387.16593744</v>
          </cell>
          <cell r="BE430">
            <v>0</v>
          </cell>
          <cell r="BF430">
            <v>39990454.337650798</v>
          </cell>
          <cell r="BG430">
            <v>29370114.071251199</v>
          </cell>
          <cell r="BS430">
            <v>16761149.8873419</v>
          </cell>
          <cell r="BT430">
            <v>44500520.898657702</v>
          </cell>
          <cell r="CD430">
            <v>2.9360172615514699</v>
          </cell>
          <cell r="CE430">
            <v>2100.0914939475401</v>
          </cell>
          <cell r="CF430">
            <v>1890.0823445527799</v>
          </cell>
          <cell r="CG430">
            <v>0</v>
          </cell>
          <cell r="CI430">
            <v>1399.21917874314</v>
          </cell>
          <cell r="CJ430">
            <v>1259.2972608688201</v>
          </cell>
          <cell r="CK430">
            <v>18906.799831956501</v>
          </cell>
          <cell r="CL430">
            <v>18906.799831956501</v>
          </cell>
        </row>
        <row r="431">
          <cell r="V431">
            <v>36000000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D431">
            <v>36000000</v>
          </cell>
          <cell r="AG431">
            <v>22.199993330059499</v>
          </cell>
          <cell r="AH431">
            <v>1.58109416797589E-2</v>
          </cell>
          <cell r="AN431">
            <v>22.2</v>
          </cell>
          <cell r="AZ431">
            <v>36069709.894983098</v>
          </cell>
          <cell r="BB431">
            <v>1090.66310164929</v>
          </cell>
          <cell r="BC431">
            <v>3926387.16593744</v>
          </cell>
          <cell r="BE431">
            <v>0</v>
          </cell>
          <cell r="BF431">
            <v>39996097.060920604</v>
          </cell>
          <cell r="BG431">
            <v>29369848.359030802</v>
          </cell>
          <cell r="BS431">
            <v>16763526.950517001</v>
          </cell>
          <cell r="BT431">
            <v>44509527.7392639</v>
          </cell>
          <cell r="CD431">
            <v>2.9360172615514699</v>
          </cell>
          <cell r="CE431">
            <v>2100.0914939475401</v>
          </cell>
          <cell r="CF431">
            <v>1890.0823445527799</v>
          </cell>
          <cell r="CG431">
            <v>0</v>
          </cell>
          <cell r="CI431">
            <v>1399.21917874314</v>
          </cell>
          <cell r="CJ431">
            <v>1259.2972608688201</v>
          </cell>
          <cell r="CK431">
            <v>18910.7145932114</v>
          </cell>
          <cell r="CL431">
            <v>18910.7145932114</v>
          </cell>
        </row>
        <row r="432">
          <cell r="V432">
            <v>36000000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D432">
            <v>36000000</v>
          </cell>
          <cell r="AG432">
            <v>22.199878076690698</v>
          </cell>
          <cell r="AH432">
            <v>1.58114718717276E-2</v>
          </cell>
          <cell r="AN432">
            <v>22.2</v>
          </cell>
          <cell r="AZ432">
            <v>36049596.414417997</v>
          </cell>
          <cell r="BB432">
            <v>1090.66310164929</v>
          </cell>
          <cell r="BC432">
            <v>3926387.16593744</v>
          </cell>
          <cell r="BE432">
            <v>0</v>
          </cell>
          <cell r="BF432">
            <v>39975983.580355398</v>
          </cell>
          <cell r="BG432">
            <v>29367477.864540301</v>
          </cell>
          <cell r="BS432">
            <v>16759352.733728699</v>
          </cell>
          <cell r="BT432">
            <v>44493711.470574297</v>
          </cell>
          <cell r="CD432">
            <v>2.9360172615514699</v>
          </cell>
          <cell r="CE432">
            <v>2100.0914939475401</v>
          </cell>
          <cell r="CF432">
            <v>1890.0823445527799</v>
          </cell>
          <cell r="CG432">
            <v>0</v>
          </cell>
          <cell r="CI432">
            <v>1399.21917874314</v>
          </cell>
          <cell r="CJ432">
            <v>1259.2972608688201</v>
          </cell>
          <cell r="CK432">
            <v>18906.5393115851</v>
          </cell>
          <cell r="CL432">
            <v>18906.5393115851</v>
          </cell>
        </row>
        <row r="433">
          <cell r="V433">
            <v>36000000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D433">
            <v>36000000</v>
          </cell>
          <cell r="AG433">
            <v>22.199949273511901</v>
          </cell>
          <cell r="AH433">
            <v>1.5811668981609801E-2</v>
          </cell>
          <cell r="AN433">
            <v>22.2</v>
          </cell>
          <cell r="AZ433">
            <v>36075190.058124103</v>
          </cell>
          <cell r="BB433">
            <v>1090.66310164929</v>
          </cell>
          <cell r="BC433">
            <v>3926387.16593744</v>
          </cell>
          <cell r="BE433">
            <v>0</v>
          </cell>
          <cell r="BF433">
            <v>40001577.224061497</v>
          </cell>
          <cell r="BG433">
            <v>29366377.0349425</v>
          </cell>
          <cell r="BS433">
            <v>16763358.645543201</v>
          </cell>
          <cell r="BT433">
            <v>44508890.147674702</v>
          </cell>
          <cell r="CD433">
            <v>2.9360172615514699</v>
          </cell>
          <cell r="CE433">
            <v>2100.0914939475401</v>
          </cell>
          <cell r="CF433">
            <v>1890.0823445527799</v>
          </cell>
          <cell r="CG433">
            <v>0</v>
          </cell>
          <cell r="CI433">
            <v>1399.21917874314</v>
          </cell>
          <cell r="CJ433">
            <v>1259.2972608688201</v>
          </cell>
          <cell r="CK433">
            <v>18908.791998218199</v>
          </cell>
          <cell r="CL433">
            <v>18908.791998218199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7"/>
  <sheetViews>
    <sheetView tabSelected="1" zoomScale="60" workbookViewId="0"/>
  </sheetViews>
  <sheetFormatPr defaultRowHeight="12.75" x14ac:dyDescent="0.2"/>
  <cols>
    <col min="2" max="2" width="12.7109375" customWidth="1"/>
    <col min="3" max="16" width="16.7109375" customWidth="1"/>
    <col min="17" max="17" width="12.7109375" customWidth="1"/>
  </cols>
  <sheetData>
    <row r="1" spans="1:14" ht="26.25" x14ac:dyDescent="0.4">
      <c r="A1" s="4" t="s">
        <v>0</v>
      </c>
    </row>
    <row r="2" spans="1:14" ht="18" x14ac:dyDescent="0.25">
      <c r="A2" s="5" t="s">
        <v>1</v>
      </c>
    </row>
    <row r="3" spans="1:14" x14ac:dyDescent="0.2">
      <c r="A3" t="s">
        <v>7</v>
      </c>
    </row>
    <row r="4" spans="1:14" x14ac:dyDescent="0.2">
      <c r="A4" t="s">
        <v>49</v>
      </c>
    </row>
    <row r="5" spans="1:14" x14ac:dyDescent="0.2">
      <c r="A5" t="s">
        <v>50</v>
      </c>
    </row>
    <row r="7" spans="1:14" ht="18" x14ac:dyDescent="0.25">
      <c r="A7" s="5" t="s">
        <v>84</v>
      </c>
    </row>
    <row r="8" spans="1:14" ht="18" x14ac:dyDescent="0.25">
      <c r="A8" s="5" t="s">
        <v>93</v>
      </c>
    </row>
    <row r="9" spans="1:14" ht="18" x14ac:dyDescent="0.25">
      <c r="A9" s="5"/>
    </row>
    <row r="11" spans="1:14" ht="15.75" x14ac:dyDescent="0.25">
      <c r="A11" s="12"/>
      <c r="B11" s="12"/>
      <c r="C11" s="13" t="s">
        <v>80</v>
      </c>
      <c r="D11" s="12"/>
      <c r="E11" s="12"/>
      <c r="F11" s="12"/>
      <c r="G11" s="12"/>
      <c r="H11" s="12"/>
      <c r="I11" s="12"/>
      <c r="J11" s="12"/>
      <c r="K11" s="12"/>
      <c r="L11" s="12"/>
    </row>
    <row r="12" spans="1:14" ht="47.25" x14ac:dyDescent="0.25">
      <c r="A12" s="14"/>
      <c r="B12" s="14"/>
      <c r="C12" s="15"/>
      <c r="D12" s="16" t="s">
        <v>51</v>
      </c>
      <c r="E12" s="16" t="s">
        <v>51</v>
      </c>
      <c r="F12" s="16" t="s">
        <v>51</v>
      </c>
      <c r="G12" s="16" t="s">
        <v>51</v>
      </c>
      <c r="H12" s="16" t="s">
        <v>52</v>
      </c>
      <c r="I12" s="16" t="s">
        <v>52</v>
      </c>
      <c r="J12" s="16" t="s">
        <v>51</v>
      </c>
      <c r="K12" s="16" t="s">
        <v>129</v>
      </c>
      <c r="L12" s="16" t="s">
        <v>129</v>
      </c>
      <c r="M12" s="16" t="s">
        <v>130</v>
      </c>
      <c r="N12" s="16" t="s">
        <v>130</v>
      </c>
    </row>
    <row r="13" spans="1:14" ht="15.75" x14ac:dyDescent="0.25">
      <c r="A13" s="12"/>
      <c r="B13" s="12"/>
      <c r="C13" s="17" t="s">
        <v>51</v>
      </c>
      <c r="D13" s="17" t="s">
        <v>53</v>
      </c>
      <c r="E13" s="17" t="s">
        <v>54</v>
      </c>
      <c r="F13" s="17" t="s">
        <v>55</v>
      </c>
      <c r="G13" s="17" t="s">
        <v>56</v>
      </c>
      <c r="H13" s="17" t="s">
        <v>57</v>
      </c>
      <c r="I13" s="17" t="s">
        <v>57</v>
      </c>
      <c r="J13" s="17" t="s">
        <v>58</v>
      </c>
      <c r="K13" s="17"/>
      <c r="L13" s="17"/>
      <c r="M13" s="17"/>
      <c r="N13" s="17"/>
    </row>
    <row r="14" spans="1:14" ht="15.75" x14ac:dyDescent="0.25">
      <c r="A14" s="18" t="s">
        <v>59</v>
      </c>
      <c r="B14" s="17" t="s">
        <v>60</v>
      </c>
      <c r="C14" s="17" t="s">
        <v>61</v>
      </c>
      <c r="D14" s="17" t="s">
        <v>62</v>
      </c>
      <c r="E14" s="17" t="s">
        <v>62</v>
      </c>
      <c r="F14" s="17" t="s">
        <v>62</v>
      </c>
      <c r="G14" s="17" t="s">
        <v>62</v>
      </c>
      <c r="H14" s="17" t="s">
        <v>63</v>
      </c>
      <c r="I14" s="17" t="s">
        <v>63</v>
      </c>
      <c r="J14" s="17" t="s">
        <v>52</v>
      </c>
      <c r="K14" s="17" t="s">
        <v>64</v>
      </c>
      <c r="L14" s="17" t="s">
        <v>65</v>
      </c>
      <c r="M14" s="17" t="s">
        <v>64</v>
      </c>
      <c r="N14" s="17" t="s">
        <v>65</v>
      </c>
    </row>
    <row r="15" spans="1:14" ht="15.75" x14ac:dyDescent="0.25">
      <c r="A15" s="19" t="s">
        <v>66</v>
      </c>
      <c r="B15" s="17"/>
      <c r="C15" s="17" t="s">
        <v>67</v>
      </c>
      <c r="D15" s="17" t="s">
        <v>67</v>
      </c>
      <c r="E15" s="17" t="s">
        <v>67</v>
      </c>
      <c r="F15" s="17" t="s">
        <v>67</v>
      </c>
      <c r="G15" s="17" t="s">
        <v>67</v>
      </c>
      <c r="H15" s="17" t="s">
        <v>68</v>
      </c>
      <c r="I15" s="17" t="s">
        <v>69</v>
      </c>
      <c r="J15" s="17" t="s">
        <v>67</v>
      </c>
      <c r="K15" s="17"/>
      <c r="L15" s="17"/>
      <c r="M15" s="17"/>
      <c r="N15" s="17"/>
    </row>
    <row r="16" spans="1:14" ht="16.5" thickBot="1" x14ac:dyDescent="0.3">
      <c r="A16" s="20"/>
      <c r="B16" s="21"/>
      <c r="C16" s="21" t="s">
        <v>8</v>
      </c>
      <c r="D16" s="21" t="s">
        <v>8</v>
      </c>
      <c r="E16" s="21" t="s">
        <v>8</v>
      </c>
      <c r="F16" s="21" t="s">
        <v>8</v>
      </c>
      <c r="G16" s="21" t="s">
        <v>8</v>
      </c>
      <c r="H16" s="21"/>
      <c r="I16" s="21"/>
      <c r="J16" s="21" t="s">
        <v>8</v>
      </c>
      <c r="K16" s="21" t="s">
        <v>2</v>
      </c>
      <c r="L16" s="21" t="s">
        <v>2</v>
      </c>
      <c r="M16" s="21" t="s">
        <v>79</v>
      </c>
      <c r="N16" s="21" t="s">
        <v>79</v>
      </c>
    </row>
    <row r="17" spans="1:14" ht="15.75" thickTop="1" x14ac:dyDescent="0.2">
      <c r="A17" s="12"/>
      <c r="B17" s="22"/>
    </row>
    <row r="18" spans="1:14" ht="15" x14ac:dyDescent="0.2">
      <c r="A18" s="12"/>
      <c r="B18" s="12">
        <v>1</v>
      </c>
      <c r="C18" s="32">
        <f>SUM('[1]Global CaseE100-ChillerandBoile'!$W$50:$W$73)/3600/1000</f>
        <v>0</v>
      </c>
      <c r="D18" s="32">
        <f>SUM('[1]Global CaseE100-ChillerandBoile'!$X$50:$X$73)/3600/1000</f>
        <v>0</v>
      </c>
      <c r="E18" s="32">
        <f>SUM('[1]Global CaseE100-ChillerandBoile'!$AA$50:$AA$73)/3600/1000</f>
        <v>-240</v>
      </c>
      <c r="F18" s="32">
        <f>SUM('[1]Global CaseE100-ChillerandBoile'!$Y$50:$Y$73)/3600/1000</f>
        <v>0</v>
      </c>
      <c r="G18" s="32">
        <f>SUM('[1]Global CaseE100-ChillerandBoile'!$Z$50:$Z$73)/3600/1000</f>
        <v>0</v>
      </c>
      <c r="H18" s="25">
        <v>0</v>
      </c>
      <c r="I18" s="25">
        <v>0</v>
      </c>
      <c r="J18" s="25">
        <f t="shared" ref="J18:J33" si="0">SUM(C18:G18)</f>
        <v>-240</v>
      </c>
      <c r="K18" s="31">
        <f>MIN('[1]Global CaseE100-ChillerandBoile'!$AG$50:$AG$73)</f>
        <v>22.199768066786699</v>
      </c>
      <c r="L18" s="31">
        <f>MAX('[1]Global CaseE100-ChillerandBoile'!$AG$50:$AG$73)</f>
        <v>22.2004430365003</v>
      </c>
      <c r="M18" s="48">
        <f>MIN('[1]Global CaseE100-ChillerandBoile'!$AH$50:$AH$73)</f>
        <v>1.0092541724647901E-2</v>
      </c>
      <c r="N18" s="48">
        <f>MAX('[1]Global CaseE100-ChillerandBoile'!$AH$50:$AH$73)</f>
        <v>1.0092541724647901E-2</v>
      </c>
    </row>
    <row r="19" spans="1:14" ht="15" x14ac:dyDescent="0.2">
      <c r="A19" s="23" t="s">
        <v>70</v>
      </c>
      <c r="B19" s="12">
        <v>2</v>
      </c>
      <c r="C19" s="32">
        <f>SUM('[1]Global CaseE100-ChillerandBoile'!$W$74:$W$97)/3600/1000</f>
        <v>0</v>
      </c>
      <c r="D19" s="32">
        <f>SUM('[1]Global CaseE100-ChillerandBoile'!$X$74:$X$97)/3600/1000</f>
        <v>0</v>
      </c>
      <c r="E19" s="32">
        <f>SUM('[1]Global CaseE100-ChillerandBoile'!$AA$74:$AA$97)/3600/1000</f>
        <v>-240</v>
      </c>
      <c r="F19" s="32">
        <f>SUM('[1]Global CaseE100-ChillerandBoile'!$Y$74:$Y$97)/3600/1000</f>
        <v>0</v>
      </c>
      <c r="G19" s="32">
        <f>SUM('[1]Global CaseE100-ChillerandBoile'!$Z$74:$Z$97)/3600/1000</f>
        <v>0</v>
      </c>
      <c r="H19" s="25">
        <v>0</v>
      </c>
      <c r="I19" s="25">
        <v>0</v>
      </c>
      <c r="J19" s="25">
        <f t="shared" si="0"/>
        <v>-240</v>
      </c>
      <c r="K19" s="31">
        <f>MIN('[1]Global CaseE100-ChillerandBoile'!$AG$74:$AG$97)</f>
        <v>22.1999681175208</v>
      </c>
      <c r="L19" s="31">
        <f>MAX('[1]Global CaseE100-ChillerandBoile'!$AG$74:$AG$97)</f>
        <v>22.200546016391201</v>
      </c>
      <c r="M19" s="48">
        <f>MIN('[1]Global CaseE100-ChillerandBoile'!$AH$74:$AH$97)</f>
        <v>1.0092541724647901E-2</v>
      </c>
      <c r="N19" s="48">
        <f>MAX('[1]Global CaseE100-ChillerandBoile'!$AH$74:$AH$97)</f>
        <v>1.0092541724647901E-2</v>
      </c>
    </row>
    <row r="20" spans="1:14" ht="15" x14ac:dyDescent="0.2">
      <c r="A20" s="23"/>
      <c r="B20" s="12">
        <v>3</v>
      </c>
      <c r="C20" s="32">
        <f>SUM('[1]Global CaseE100-ChillerandBoile'!$W$98:$W$121)/3600/1000</f>
        <v>240</v>
      </c>
      <c r="D20" s="32">
        <f>SUM('[1]Global CaseE100-ChillerandBoile'!$X$98:$X$121)/3600/1000</f>
        <v>0</v>
      </c>
      <c r="E20" s="32">
        <f>SUM('[1]Global CaseE100-ChillerandBoile'!$AB$98:$AB$121)/3600/1000</f>
        <v>0</v>
      </c>
      <c r="F20" s="32">
        <f>SUM('[1]Global CaseE100-ChillerandBoile'!$Y$98:$Y$121)/3600/1000</f>
        <v>0</v>
      </c>
      <c r="G20" s="32">
        <f>SUM('[1]Global CaseE100-ChillerandBoile'!$Z$98:$Z$121)/3600/1000</f>
        <v>0</v>
      </c>
      <c r="H20" s="25">
        <v>0</v>
      </c>
      <c r="I20" s="25">
        <v>0</v>
      </c>
      <c r="J20" s="25">
        <f t="shared" si="0"/>
        <v>240</v>
      </c>
      <c r="K20" s="31">
        <f>MIN('[1]Global CaseE100-ChillerandBoile'!$AG$98:$AG$121)</f>
        <v>22.199409706585701</v>
      </c>
      <c r="L20" s="31">
        <f>MAX('[1]Global CaseE100-ChillerandBoile'!$AG$98:$AG$121)</f>
        <v>22.199897146273699</v>
      </c>
      <c r="M20" s="48">
        <f>MIN('[1]Global CaseE100-ChillerandBoile'!$AH$98:$AH$121)</f>
        <v>1.0092541724647901E-2</v>
      </c>
      <c r="N20" s="48">
        <f>MAX('[1]Global CaseE100-ChillerandBoile'!$AH$98:$AH$121)</f>
        <v>1.0092541724647901E-2</v>
      </c>
    </row>
    <row r="21" spans="1:14" ht="15" x14ac:dyDescent="0.2">
      <c r="A21" s="23" t="s">
        <v>71</v>
      </c>
      <c r="B21" s="12">
        <v>4</v>
      </c>
      <c r="C21" s="32">
        <f>SUM('[1]Global CaseE100-ChillerandBoile'!$W$122:$W$145)/3600/1000</f>
        <v>240</v>
      </c>
      <c r="D21" s="32">
        <f>SUM('[1]Global CaseE100-ChillerandBoile'!$X$122:$X$145)/3600/1000</f>
        <v>0</v>
      </c>
      <c r="E21" s="32">
        <f>SUM('[1]Global CaseE100-ChillerandBoile'!$AB$122:$AB$145)/3600/1000</f>
        <v>0</v>
      </c>
      <c r="F21" s="32">
        <f>SUM('[1]Global CaseE100-ChillerandBoile'!$Y$122:$Y$145)/3600/1000</f>
        <v>0</v>
      </c>
      <c r="G21" s="32">
        <f>SUM('[1]Global CaseE100-ChillerandBoile'!$Z$122:$Z$145)/3600/1000</f>
        <v>0</v>
      </c>
      <c r="H21" s="25">
        <v>0</v>
      </c>
      <c r="I21" s="25">
        <v>0</v>
      </c>
      <c r="J21" s="25">
        <f t="shared" si="0"/>
        <v>240</v>
      </c>
      <c r="K21" s="31">
        <f>MIN('[1]Global CaseE100-ChillerandBoile'!$AG$122:$AG$145)</f>
        <v>22.199144652767501</v>
      </c>
      <c r="L21" s="31">
        <f>MAX('[1]Global CaseE100-ChillerandBoile'!$AG$122:$AG$145)</f>
        <v>22.1993969170239</v>
      </c>
      <c r="M21" s="48">
        <f>MIN('[1]Global CaseE100-ChillerandBoile'!$AH$122:$AH$145)</f>
        <v>1.0092541724647901E-2</v>
      </c>
      <c r="N21" s="48">
        <f>MAX('[1]Global CaseE100-ChillerandBoile'!$AH$122:$AH$145)</f>
        <v>1.0092541724647901E-2</v>
      </c>
    </row>
    <row r="22" spans="1:14" ht="15" x14ac:dyDescent="0.2">
      <c r="A22" s="23"/>
      <c r="B22" s="12">
        <v>5</v>
      </c>
      <c r="C22" s="32">
        <f>SUM('[1]Global CaseE100-ChillerandBoile'!$W$146:$W$169)/3600/1000</f>
        <v>240</v>
      </c>
      <c r="D22" s="32">
        <f>SUM('[1]Global CaseE100-ChillerandBoile'!$X$146:$X$169)/3600/1000</f>
        <v>240</v>
      </c>
      <c r="E22" s="32">
        <f>SUM('[1]Global CaseE100-ChillerandBoile'!$AB$146:$AB$169)/3600/1000</f>
        <v>0</v>
      </c>
      <c r="F22" s="32">
        <f>SUM('[1]Global CaseE100-ChillerandBoile'!$Y$146:$Y$169)/3600/1000</f>
        <v>0</v>
      </c>
      <c r="G22" s="32">
        <f>SUM('[1]Global CaseE100-ChillerandBoile'!$Z$146:$Z$169)/3600/1000</f>
        <v>0</v>
      </c>
      <c r="H22" s="25">
        <v>0</v>
      </c>
      <c r="I22" s="25">
        <v>0</v>
      </c>
      <c r="J22" s="25">
        <f t="shared" si="0"/>
        <v>480</v>
      </c>
      <c r="K22" s="31">
        <f>MIN('[1]Global CaseE100-ChillerandBoile'!$AG$146:$AG$169)</f>
        <v>22.1995413544177</v>
      </c>
      <c r="L22" s="31">
        <f>MAX('[1]Global CaseE100-ChillerandBoile'!$AG$146:$AG$169)</f>
        <v>22.200157312901599</v>
      </c>
      <c r="M22" s="48">
        <f>MIN('[1]Global CaseE100-ChillerandBoile'!$AH$146:$AH$169)</f>
        <v>1.0092541724647901E-2</v>
      </c>
      <c r="N22" s="48">
        <f>MAX('[1]Global CaseE100-ChillerandBoile'!$AH$146:$AH$169)</f>
        <v>1.0092541724647901E-2</v>
      </c>
    </row>
    <row r="23" spans="1:14" ht="15" x14ac:dyDescent="0.2">
      <c r="A23" s="23" t="s">
        <v>72</v>
      </c>
      <c r="B23" s="12">
        <v>6</v>
      </c>
      <c r="C23" s="32">
        <f>SUM('[1]Global CaseE100-ChillerandBoile'!$W$170:$W$193)/3600/1000</f>
        <v>240</v>
      </c>
      <c r="D23" s="32">
        <f>SUM('[1]Global CaseE100-ChillerandBoile'!$X$170:$X$193)/3600/1000</f>
        <v>240</v>
      </c>
      <c r="E23" s="32">
        <f>SUM('[1]Global CaseE100-ChillerandBoile'!$AB$170:$AB$193)/3600/1000</f>
        <v>0</v>
      </c>
      <c r="F23" s="32">
        <f>SUM('[1]Global CaseE100-ChillerandBoile'!$Y$170:$Y$193)/3600/1000</f>
        <v>0</v>
      </c>
      <c r="G23" s="32">
        <f>SUM('[1]Global CaseE100-ChillerandBoile'!$Z$170:$Z$193)/3600/1000</f>
        <v>0</v>
      </c>
      <c r="H23" s="25">
        <v>0</v>
      </c>
      <c r="I23" s="25">
        <v>0</v>
      </c>
      <c r="J23" s="25">
        <f t="shared" si="0"/>
        <v>480</v>
      </c>
      <c r="K23" s="31">
        <f>MIN('[1]Global CaseE100-ChillerandBoile'!$AG$170:$AG$193)</f>
        <v>22.200039570127199</v>
      </c>
      <c r="L23" s="31">
        <f>MAX('[1]Global CaseE100-ChillerandBoile'!$AG$170:$AG$193)</f>
        <v>22.200107618953801</v>
      </c>
      <c r="M23" s="48">
        <f>MIN('[1]Global CaseE100-ChillerandBoile'!$AH$170:$AH$193)</f>
        <v>1.0092541724647901E-2</v>
      </c>
      <c r="N23" s="48">
        <f>MAX('[1]Global CaseE100-ChillerandBoile'!$AH$170:$AH$193)</f>
        <v>1.0092541724647901E-2</v>
      </c>
    </row>
    <row r="24" spans="1:14" ht="15" x14ac:dyDescent="0.2">
      <c r="A24" s="23"/>
      <c r="B24" s="12">
        <v>7</v>
      </c>
      <c r="C24" s="32">
        <f>SUM('[1]Global CaseE100-ChillerandBoile'!$W$194:$W$217)/3600/1000</f>
        <v>240</v>
      </c>
      <c r="D24" s="32">
        <f>SUM('[1]Global CaseE100-ChillerandBoile'!$X$194:$X$217)/3600/1000</f>
        <v>240</v>
      </c>
      <c r="E24" s="32">
        <f>SUM('[1]Global CaseE100-ChillerandBoile'!$AB$194:$AB$217)/3600/1000</f>
        <v>240</v>
      </c>
      <c r="F24" s="32">
        <f>SUM('[1]Global CaseE100-ChillerandBoile'!$Y$194:$Y$217)/3600/1000</f>
        <v>0</v>
      </c>
      <c r="G24" s="32">
        <f>SUM('[1]Global CaseE100-ChillerandBoile'!$Z$194:$Z$217)/3600/1000</f>
        <v>0</v>
      </c>
      <c r="H24" s="25">
        <v>0</v>
      </c>
      <c r="I24" s="25">
        <v>0</v>
      </c>
      <c r="J24" s="25">
        <f t="shared" si="0"/>
        <v>720</v>
      </c>
      <c r="K24" s="31">
        <f>MIN('[1]Global CaseE100-ChillerandBoile'!$AG$194:$AG$217)</f>
        <v>22.200128485062798</v>
      </c>
      <c r="L24" s="31">
        <f>MAX('[1]Global CaseE100-ChillerandBoile'!$AG$194:$AG$217)</f>
        <v>22.20020605753</v>
      </c>
      <c r="M24" s="48">
        <f>MIN('[1]Global CaseE100-ChillerandBoile'!$AH$194:$AH$217)</f>
        <v>1.0092541724647901E-2</v>
      </c>
      <c r="N24" s="48">
        <f>MAX('[1]Global CaseE100-ChillerandBoile'!$AH$194:$AH$217)</f>
        <v>1.0092541724647901E-2</v>
      </c>
    </row>
    <row r="25" spans="1:14" ht="15" x14ac:dyDescent="0.2">
      <c r="A25" s="23" t="s">
        <v>73</v>
      </c>
      <c r="B25" s="12">
        <v>8</v>
      </c>
      <c r="C25" s="32">
        <f>SUM('[1]Global CaseE100-ChillerandBoile'!$W$218:$W$241)/3600/1000</f>
        <v>240</v>
      </c>
      <c r="D25" s="32">
        <f>SUM('[1]Global CaseE100-ChillerandBoile'!$X$218:$X$241)/3600/1000</f>
        <v>240</v>
      </c>
      <c r="E25" s="32">
        <f>SUM('[1]Global CaseE100-ChillerandBoile'!$AB$218:$AB$241)/3600/1000</f>
        <v>240</v>
      </c>
      <c r="F25" s="32">
        <f>SUM('[1]Global CaseE100-ChillerandBoile'!$Y$218:$Y$241)/3600/1000</f>
        <v>0</v>
      </c>
      <c r="G25" s="32">
        <f>SUM('[1]Global CaseE100-ChillerandBoile'!$Z$218:$Z$241)/3600/1000</f>
        <v>0</v>
      </c>
      <c r="H25" s="25">
        <v>0</v>
      </c>
      <c r="I25" s="25">
        <v>0</v>
      </c>
      <c r="J25" s="25">
        <f t="shared" si="0"/>
        <v>720</v>
      </c>
      <c r="K25" s="31">
        <f>MIN('[1]Global CaseE100-ChillerandBoile'!$AG$218:$AG$241)</f>
        <v>22.200155753461999</v>
      </c>
      <c r="L25" s="31">
        <f>MAX('[1]Global CaseE100-ChillerandBoile'!$AG$218:$AG$241)</f>
        <v>22.200180815152901</v>
      </c>
      <c r="M25" s="48">
        <f>MIN('[1]Global CaseE100-ChillerandBoile'!$AH$218:$AH$241)</f>
        <v>1.0092541724647901E-2</v>
      </c>
      <c r="N25" s="48">
        <f>MAX('[1]Global CaseE100-ChillerandBoile'!$AH$218:$AH$241)</f>
        <v>1.0092541724647901E-2</v>
      </c>
    </row>
    <row r="26" spans="1:14" ht="15" x14ac:dyDescent="0.2">
      <c r="A26" s="23"/>
      <c r="B26" s="12">
        <v>9</v>
      </c>
      <c r="C26" s="32">
        <f>SUM('[1]Global CaseE100-ChillerandBoile'!$W$242:$W$265)/3600/1000</f>
        <v>240</v>
      </c>
      <c r="D26" s="32">
        <f>SUM('[1]Global CaseE100-ChillerandBoile'!$X$242:$X$265)/3600/1000</f>
        <v>240</v>
      </c>
      <c r="E26" s="32">
        <f>SUM('[1]Global CaseE100-ChillerandBoile'!$AB$242:$AB$265)/3600/1000</f>
        <v>240</v>
      </c>
      <c r="F26" s="32">
        <f>SUM('[1]Global CaseE100-ChillerandBoile'!$Y$242:$Y$265)/3600/1000</f>
        <v>240</v>
      </c>
      <c r="G26" s="32">
        <f>SUM('[1]Global CaseE100-ChillerandBoile'!$Z$242:$Z$265)/3600/1000</f>
        <v>0</v>
      </c>
      <c r="H26" s="25">
        <v>0</v>
      </c>
      <c r="I26" s="25">
        <v>0</v>
      </c>
      <c r="J26" s="25">
        <f t="shared" si="0"/>
        <v>960</v>
      </c>
      <c r="K26" s="31">
        <f>MIN('[1]Global CaseE100-ChillerandBoile'!$AG$242:$AG$265)</f>
        <v>22.199284525223501</v>
      </c>
      <c r="L26" s="31">
        <f>MAX('[1]Global CaseE100-ChillerandBoile'!$AG$242:$AG$265)</f>
        <v>22.201173878662399</v>
      </c>
      <c r="M26" s="48">
        <f>MIN('[1]Global CaseE100-ChillerandBoile'!$AH$242:$AH$265)</f>
        <v>1.0116296113223899E-2</v>
      </c>
      <c r="N26" s="48">
        <f>MAX('[1]Global CaseE100-ChillerandBoile'!$AH$242:$AH$265)</f>
        <v>1.0203180175805401E-2</v>
      </c>
    </row>
    <row r="27" spans="1:14" ht="15" x14ac:dyDescent="0.2">
      <c r="A27" s="23" t="s">
        <v>74</v>
      </c>
      <c r="B27" s="12">
        <v>10</v>
      </c>
      <c r="C27" s="32">
        <f>SUM('[1]Global CaseE100-ChillerandBoile'!$W$266:$W$289)/3600/1000</f>
        <v>240</v>
      </c>
      <c r="D27" s="32">
        <f>SUM('[1]Global CaseE100-ChillerandBoile'!$X$266:$X$289)/3600/1000</f>
        <v>240</v>
      </c>
      <c r="E27" s="32">
        <f>SUM('[1]Global CaseE100-ChillerandBoile'!$AB$266:$AB$289)/3600/1000</f>
        <v>240</v>
      </c>
      <c r="F27" s="32">
        <f>SUM('[1]Global CaseE100-ChillerandBoile'!$Y$266:$Y$289)/3600/1000</f>
        <v>240</v>
      </c>
      <c r="G27" s="32">
        <f>SUM('[1]Global CaseE100-ChillerandBoile'!$Z$266:$Z$289)/3600/1000</f>
        <v>0</v>
      </c>
      <c r="H27" s="25">
        <v>0</v>
      </c>
      <c r="I27" s="25">
        <v>0</v>
      </c>
      <c r="J27" s="25">
        <f t="shared" si="0"/>
        <v>960</v>
      </c>
      <c r="K27" s="31">
        <f>MIN('[1]Global CaseE100-ChillerandBoile'!$AG$266:$AG$289)</f>
        <v>22.199112073609001</v>
      </c>
      <c r="L27" s="31">
        <f>MAX('[1]Global CaseE100-ChillerandBoile'!$AG$266:$AG$289)</f>
        <v>22.200769252707001</v>
      </c>
      <c r="M27" s="48">
        <f>MIN('[1]Global CaseE100-ChillerandBoile'!$AH$266:$AH$289)</f>
        <v>1.01891334800029E-2</v>
      </c>
      <c r="N27" s="48">
        <f>MAX('[1]Global CaseE100-ChillerandBoile'!$AH$266:$AH$289)</f>
        <v>1.02008125817691E-2</v>
      </c>
    </row>
    <row r="28" spans="1:14" ht="15" x14ac:dyDescent="0.2">
      <c r="A28" s="23"/>
      <c r="B28" s="12">
        <v>11</v>
      </c>
      <c r="C28" s="32">
        <f>SUM('[1]Global CaseE100-ChillerandBoile'!$W$290:$W$313)/3600/1000</f>
        <v>240</v>
      </c>
      <c r="D28" s="32">
        <f>SUM('[1]Global CaseE100-ChillerandBoile'!$X$290:$X$313)/3600/1000</f>
        <v>240</v>
      </c>
      <c r="E28" s="32">
        <f>SUM('[1]Global CaseE100-ChillerandBoile'!$AB$290:$AB$313)/3600/1000</f>
        <v>240</v>
      </c>
      <c r="F28" s="32">
        <f>SUM('[1]Global CaseE100-ChillerandBoile'!$Y$290:$Y$313)/3600/1000</f>
        <v>240</v>
      </c>
      <c r="G28" s="32">
        <f>SUM('[1]Global CaseE100-ChillerandBoile'!$Z$290:$Z$313)/3600/1000</f>
        <v>240</v>
      </c>
      <c r="H28" s="25">
        <v>0</v>
      </c>
      <c r="I28" s="25">
        <v>0</v>
      </c>
      <c r="J28" s="25">
        <f t="shared" si="0"/>
        <v>1200</v>
      </c>
      <c r="K28" s="31">
        <f>MIN('[1]Global CaseE100-ChillerandBoile'!$AG$290:$AG$313)</f>
        <v>22.198127999533298</v>
      </c>
      <c r="L28" s="31">
        <f>MAX('[1]Global CaseE100-ChillerandBoile'!$AG$290:$AG$313)</f>
        <v>22.200991431664502</v>
      </c>
      <c r="M28" s="48">
        <f>MIN('[1]Global CaseE100-ChillerandBoile'!$AH$290:$AH$313)</f>
        <v>9.1219341483671692E-3</v>
      </c>
      <c r="N28" s="48">
        <f>MAX('[1]Global CaseE100-ChillerandBoile'!$AH$290:$AH$313)</f>
        <v>9.6445558181439701E-3</v>
      </c>
    </row>
    <row r="29" spans="1:14" ht="15" x14ac:dyDescent="0.2">
      <c r="A29" s="23" t="s">
        <v>75</v>
      </c>
      <c r="B29" s="12">
        <v>12</v>
      </c>
      <c r="C29" s="32">
        <f>SUM('[1]Global CaseE100-ChillerandBoile'!$W$314:$W$337)/3600/1000</f>
        <v>240</v>
      </c>
      <c r="D29" s="32">
        <f>SUM('[1]Global CaseE100-ChillerandBoile'!$X$314:$X$337)/3600/1000</f>
        <v>240</v>
      </c>
      <c r="E29" s="32">
        <f>SUM('[1]Global CaseE100-ChillerandBoile'!$AB$314:$AB$337)/3600/1000</f>
        <v>240</v>
      </c>
      <c r="F29" s="32">
        <f>SUM('[1]Global CaseE100-ChillerandBoile'!$Y$314:$Y$337)/3600/1000</f>
        <v>240</v>
      </c>
      <c r="G29" s="32">
        <f>SUM('[1]Global CaseE100-ChillerandBoile'!$Z$314:$Z$337)/3600/1000</f>
        <v>240</v>
      </c>
      <c r="H29" s="25">
        <v>0</v>
      </c>
      <c r="I29" s="25">
        <v>0</v>
      </c>
      <c r="J29" s="25">
        <f t="shared" si="0"/>
        <v>1200</v>
      </c>
      <c r="K29" s="31">
        <f>MIN('[1]Global CaseE100-ChillerandBoile'!$AG$314:$AG$337)</f>
        <v>22.197901196175501</v>
      </c>
      <c r="L29" s="31">
        <f>MAX('[1]Global CaseE100-ChillerandBoile'!$AG$314:$AG$337)</f>
        <v>22.201268014910401</v>
      </c>
      <c r="M29" s="48">
        <f>MIN('[1]Global CaseE100-ChillerandBoile'!$AH$314:$AH$337)</f>
        <v>9.0356392550170507E-3</v>
      </c>
      <c r="N29" s="48">
        <f>MAX('[1]Global CaseE100-ChillerandBoile'!$AH$314:$AH$337)</f>
        <v>9.1424747941373698E-3</v>
      </c>
    </row>
    <row r="30" spans="1:14" ht="15" x14ac:dyDescent="0.2">
      <c r="A30" s="23"/>
      <c r="B30" s="12">
        <v>13</v>
      </c>
      <c r="C30" s="32">
        <f>SUM('[1]Global CaseE100-ChillerandBoile'!$W$338:$W$361)/3600/1000</f>
        <v>0</v>
      </c>
      <c r="D30" s="32">
        <f>SUM('[1]Global CaseE100-ChillerandBoile'!$X$338:$X$361)/3600/1000</f>
        <v>0</v>
      </c>
      <c r="E30" s="32">
        <f>SUM('[1]Global CaseE100-ChillerandBoile'!$AC$338:$AC$361)/3600/1000</f>
        <v>240</v>
      </c>
      <c r="F30" s="32">
        <f>SUM('[1]Global CaseE100-ChillerandBoile'!$Y$338:$Y$361)/3600/1000</f>
        <v>0</v>
      </c>
      <c r="G30" s="32">
        <f>SUM('[1]Global CaseE100-ChillerandBoile'!$Z$338:$Z$361)/3600/1000</f>
        <v>0</v>
      </c>
      <c r="H30" s="26">
        <v>0</v>
      </c>
      <c r="I30" s="26">
        <v>20</v>
      </c>
      <c r="J30" s="26">
        <f t="shared" si="0"/>
        <v>240</v>
      </c>
      <c r="K30" s="31">
        <f>MIN('[1]Global CaseE100-ChillerandBoile'!$AG$338:$AG$361)</f>
        <v>22.1998634928099</v>
      </c>
      <c r="L30" s="31">
        <f>MAX('[1]Global CaseE100-ChillerandBoile'!$AG$338:$AG$361)</f>
        <v>22.200604175824701</v>
      </c>
      <c r="M30" s="48">
        <f>MIN('[1]Global CaseE100-ChillerandBoile'!$AH$338:$AH$361)</f>
        <v>9.0312959211693907E-3</v>
      </c>
      <c r="N30" s="48">
        <f>MAX('[1]Global CaseE100-ChillerandBoile'!$AH$338:$AH$361)</f>
        <v>9.0313013300035699E-3</v>
      </c>
    </row>
    <row r="31" spans="1:14" ht="15" x14ac:dyDescent="0.2">
      <c r="A31" s="23" t="s">
        <v>76</v>
      </c>
      <c r="B31" s="12">
        <v>14</v>
      </c>
      <c r="C31" s="32">
        <f>SUM('[1]Global CaseE100-ChillerandBoile'!$W$362:$W$385)/3600/1000</f>
        <v>0</v>
      </c>
      <c r="D31" s="32">
        <f>SUM('[1]Global CaseE100-ChillerandBoile'!$X$362:$X$385)/3600/1000</f>
        <v>0</v>
      </c>
      <c r="E31" s="32">
        <f>SUM('[1]Global CaseE100-ChillerandBoile'!$AC$362:$AC$385)/3600/1000</f>
        <v>240</v>
      </c>
      <c r="F31" s="32">
        <f>SUM('[1]Global CaseE100-ChillerandBoile'!$Y$362:$Y$385)/3600/1000</f>
        <v>0</v>
      </c>
      <c r="G31" s="32">
        <f>SUM('[1]Global CaseE100-ChillerandBoile'!$Z$362:$Z$385)/3600/1000</f>
        <v>0</v>
      </c>
      <c r="H31" s="26">
        <v>0</v>
      </c>
      <c r="I31" s="26">
        <v>20</v>
      </c>
      <c r="J31" s="26">
        <f t="shared" si="0"/>
        <v>240</v>
      </c>
      <c r="K31" s="31">
        <f>MIN('[1]Global CaseE100-ChillerandBoile'!$AG$362:$AG$385)</f>
        <v>22.199769615739701</v>
      </c>
      <c r="L31" s="31">
        <f>MAX('[1]Global CaseE100-ChillerandBoile'!$AG$362:$AG$385)</f>
        <v>22.200132602103199</v>
      </c>
      <c r="M31" s="48">
        <f>MIN('[1]Global CaseE100-ChillerandBoile'!$AH$362:$AH$385)</f>
        <v>9.0313013300035595E-3</v>
      </c>
      <c r="N31" s="48">
        <f>MAX('[1]Global CaseE100-ChillerandBoile'!$AH$362:$AH$385)</f>
        <v>9.0313013300035699E-3</v>
      </c>
    </row>
    <row r="32" spans="1:14" ht="15" x14ac:dyDescent="0.2">
      <c r="A32" s="23"/>
      <c r="B32" s="12">
        <v>15</v>
      </c>
      <c r="C32" s="32">
        <f>SUM('[1]Global CaseE100-ChillerandBoile'!$W$386:$W$409)/3600/1000</f>
        <v>0</v>
      </c>
      <c r="D32" s="32">
        <f>SUM('[1]Global CaseE100-ChillerandBoile'!$X$386:$X$409)/3600/1000</f>
        <v>0</v>
      </c>
      <c r="E32" s="32">
        <f>SUM('[1]Global CaseE100-ChillerandBoile'!$AD$386:$AD$409)/3600/1000</f>
        <v>240</v>
      </c>
      <c r="F32" s="32">
        <f>SUM('[1]Global CaseE100-ChillerandBoile'!$Y$386:$Y$409)/3600/1000</f>
        <v>0</v>
      </c>
      <c r="G32" s="32">
        <f>SUM('[1]Global CaseE100-ChillerandBoile'!$Z$386:$Z$409)/3600/1000</f>
        <v>0</v>
      </c>
      <c r="H32" s="26">
        <v>30</v>
      </c>
      <c r="I32" s="26">
        <v>0</v>
      </c>
      <c r="J32" s="26">
        <f t="shared" si="0"/>
        <v>240</v>
      </c>
      <c r="K32" s="31">
        <f>MIN('[1]Global CaseE100-ChillerandBoile'!$AG$386:$AG$409)</f>
        <v>22.199856136539701</v>
      </c>
      <c r="L32" s="31">
        <f>MAX('[1]Global CaseE100-ChillerandBoile'!$AG$386:$AG$409)</f>
        <v>22.200099535225</v>
      </c>
      <c r="M32" s="48">
        <f>MIN('[1]Global CaseE100-ChillerandBoile'!$AH$386:$AH$409)</f>
        <v>9.46663996641719E-3</v>
      </c>
      <c r="N32" s="48">
        <f>MAX('[1]Global CaseE100-ChillerandBoile'!$AH$386:$AH$409)</f>
        <v>1.5807445735022199E-2</v>
      </c>
    </row>
    <row r="33" spans="1:14" ht="15.75" thickBot="1" x14ac:dyDescent="0.25">
      <c r="A33" s="24" t="s">
        <v>77</v>
      </c>
      <c r="B33" s="20">
        <v>16</v>
      </c>
      <c r="C33" s="34">
        <f>SUM('[1]Global CaseE100-ChillerandBoile'!$W$410:$W$433)/3600/1000</f>
        <v>0</v>
      </c>
      <c r="D33" s="34">
        <f>SUM('[1]Global CaseE100-ChillerandBoile'!$X$410:$X$433)/3600/1000</f>
        <v>0</v>
      </c>
      <c r="E33" s="34">
        <f>SUM('[1]Global CaseE100-ChillerandBoile'!$AD$410:$AD$433)/3600/1000</f>
        <v>240</v>
      </c>
      <c r="F33" s="34">
        <f>SUM('[1]Global CaseE100-ChillerandBoile'!$Y$410:$Y$433)/3600/1000</f>
        <v>0</v>
      </c>
      <c r="G33" s="34">
        <f>SUM('[1]Global CaseE100-ChillerandBoile'!$Z$410:$Z$433)/3600/1000</f>
        <v>0</v>
      </c>
      <c r="H33" s="27">
        <v>30</v>
      </c>
      <c r="I33" s="27">
        <v>0</v>
      </c>
      <c r="J33" s="27">
        <f t="shared" si="0"/>
        <v>240</v>
      </c>
      <c r="K33" s="33">
        <f>MIN('[1]Global CaseE100-ChillerandBoile'!$AG$410:$AG$433)</f>
        <v>22.199878076690698</v>
      </c>
      <c r="L33" s="33">
        <f>MAX('[1]Global CaseE100-ChillerandBoile'!$AG$410:$AG$433)</f>
        <v>22.200353336215699</v>
      </c>
      <c r="M33" s="49">
        <f>MIN('[1]Global CaseE100-ChillerandBoile'!$AH$410:$AH$433)</f>
        <v>1.5806644368059199E-2</v>
      </c>
      <c r="N33" s="49">
        <f>MAX('[1]Global CaseE100-ChillerandBoile'!$AH$410:$AH$433)</f>
        <v>1.5811668981609801E-2</v>
      </c>
    </row>
    <row r="34" spans="1:14" ht="13.5" thickTop="1" x14ac:dyDescent="0.2"/>
    <row r="39" spans="1:14" ht="15.75" x14ac:dyDescent="0.25">
      <c r="A39" s="12"/>
      <c r="B39" s="12"/>
      <c r="C39" s="13" t="s">
        <v>131</v>
      </c>
      <c r="D39" s="12"/>
      <c r="E39" s="12"/>
      <c r="F39" s="12"/>
      <c r="G39" s="13" t="s">
        <v>83</v>
      </c>
      <c r="H39" s="12"/>
    </row>
    <row r="40" spans="1:14" ht="84.75" customHeight="1" x14ac:dyDescent="0.25">
      <c r="A40" s="18" t="s">
        <v>94</v>
      </c>
      <c r="B40" s="17" t="s">
        <v>60</v>
      </c>
      <c r="C40" s="16" t="s">
        <v>88</v>
      </c>
      <c r="D40" s="16" t="s">
        <v>89</v>
      </c>
      <c r="E40" s="16" t="s">
        <v>90</v>
      </c>
      <c r="F40" s="16"/>
      <c r="G40" s="16" t="s">
        <v>91</v>
      </c>
      <c r="H40" s="16" t="s">
        <v>92</v>
      </c>
    </row>
    <row r="41" spans="1:14" ht="16.5" thickBot="1" x14ac:dyDescent="0.3">
      <c r="A41" s="20"/>
      <c r="B41" s="21"/>
      <c r="C41" s="21" t="s">
        <v>8</v>
      </c>
      <c r="D41" s="21" t="s">
        <v>8</v>
      </c>
      <c r="E41" s="21" t="s">
        <v>8</v>
      </c>
      <c r="F41" s="21"/>
      <c r="G41" s="21" t="s">
        <v>8</v>
      </c>
      <c r="H41" s="21" t="s">
        <v>8</v>
      </c>
    </row>
    <row r="42" spans="1:14" ht="15.75" thickTop="1" x14ac:dyDescent="0.2">
      <c r="A42" s="12"/>
      <c r="B42" s="22"/>
      <c r="C42" s="12"/>
      <c r="D42" s="12"/>
      <c r="E42" s="12"/>
      <c r="F42" s="12"/>
      <c r="G42" s="12"/>
      <c r="H42" s="12"/>
    </row>
    <row r="43" spans="1:14" ht="15" x14ac:dyDescent="0.2">
      <c r="A43" s="12"/>
      <c r="B43" s="12">
        <v>1</v>
      </c>
      <c r="C43" s="32">
        <f>SUM('[1]Global CaseE100-ChillerandBoile'!$V$50:$V$73)/3600/1000</f>
        <v>-240</v>
      </c>
      <c r="D43" s="32">
        <v>0</v>
      </c>
      <c r="E43" s="25">
        <f t="shared" ref="E43:E58" si="1">C43-D43</f>
        <v>-240</v>
      </c>
      <c r="F43" s="25"/>
      <c r="G43" s="25">
        <f t="shared" ref="G43:G58" si="2">C43-J18</f>
        <v>0</v>
      </c>
      <c r="H43" s="50">
        <f t="shared" ref="H43:H58" si="3">IF(J17=0,0,G43/J17)</f>
        <v>0</v>
      </c>
    </row>
    <row r="44" spans="1:14" ht="15" x14ac:dyDescent="0.2">
      <c r="A44" s="23" t="s">
        <v>70</v>
      </c>
      <c r="B44" s="12">
        <v>2</v>
      </c>
      <c r="C44" s="32">
        <f>SUM('[1]Global CaseE100-ChillerandBoile'!$V$74:$V$97)/3600/1000</f>
        <v>-240</v>
      </c>
      <c r="D44" s="32">
        <v>0</v>
      </c>
      <c r="E44" s="25">
        <f t="shared" si="1"/>
        <v>-240</v>
      </c>
      <c r="F44" s="25"/>
      <c r="G44" s="25">
        <f t="shared" si="2"/>
        <v>0</v>
      </c>
      <c r="H44" s="50">
        <f t="shared" si="3"/>
        <v>0</v>
      </c>
    </row>
    <row r="45" spans="1:14" ht="15" x14ac:dyDescent="0.2">
      <c r="A45" s="23"/>
      <c r="B45" s="12">
        <v>3</v>
      </c>
      <c r="C45" s="32">
        <f>SUM('[1]Global CaseE100-ChillerandBoile'!$V$98:$V$121)/3600/1000</f>
        <v>240</v>
      </c>
      <c r="D45" s="32">
        <v>0</v>
      </c>
      <c r="E45" s="25">
        <f t="shared" si="1"/>
        <v>240</v>
      </c>
      <c r="F45" s="25"/>
      <c r="G45" s="25">
        <f t="shared" si="2"/>
        <v>0</v>
      </c>
      <c r="H45" s="50">
        <f t="shared" si="3"/>
        <v>0</v>
      </c>
    </row>
    <row r="46" spans="1:14" ht="15" x14ac:dyDescent="0.2">
      <c r="A46" s="23" t="s">
        <v>71</v>
      </c>
      <c r="B46" s="12">
        <v>4</v>
      </c>
      <c r="C46" s="32">
        <f>SUM('[1]Global CaseE100-ChillerandBoile'!$V$122:$V$145)/3600/1000</f>
        <v>240</v>
      </c>
      <c r="D46" s="32">
        <v>0</v>
      </c>
      <c r="E46" s="25">
        <f t="shared" si="1"/>
        <v>240</v>
      </c>
      <c r="F46" s="25"/>
      <c r="G46" s="25">
        <f t="shared" si="2"/>
        <v>0</v>
      </c>
      <c r="H46" s="50">
        <f t="shared" si="3"/>
        <v>0</v>
      </c>
    </row>
    <row r="47" spans="1:14" ht="15" x14ac:dyDescent="0.2">
      <c r="A47" s="23"/>
      <c r="B47" s="12">
        <v>5</v>
      </c>
      <c r="C47" s="32">
        <f>SUM('[1]Global CaseE100-ChillerandBoile'!$V$146:$V$169)/3600/1000</f>
        <v>480</v>
      </c>
      <c r="D47" s="32">
        <v>0</v>
      </c>
      <c r="E47" s="25">
        <f t="shared" si="1"/>
        <v>480</v>
      </c>
      <c r="F47" s="25"/>
      <c r="G47" s="25">
        <f t="shared" si="2"/>
        <v>0</v>
      </c>
      <c r="H47" s="50">
        <f t="shared" si="3"/>
        <v>0</v>
      </c>
    </row>
    <row r="48" spans="1:14" ht="15" x14ac:dyDescent="0.2">
      <c r="A48" s="23" t="s">
        <v>72</v>
      </c>
      <c r="B48" s="12">
        <v>6</v>
      </c>
      <c r="C48" s="32">
        <f>SUM('[1]Global CaseE100-ChillerandBoile'!$V$170:$V$193)/3600/1000</f>
        <v>480</v>
      </c>
      <c r="D48" s="32">
        <v>0</v>
      </c>
      <c r="E48" s="25">
        <f t="shared" si="1"/>
        <v>480</v>
      </c>
      <c r="F48" s="25"/>
      <c r="G48" s="25">
        <f t="shared" si="2"/>
        <v>0</v>
      </c>
      <c r="H48" s="50">
        <f t="shared" si="3"/>
        <v>0</v>
      </c>
    </row>
    <row r="49" spans="1:8" ht="15" x14ac:dyDescent="0.2">
      <c r="A49" s="23"/>
      <c r="B49" s="12">
        <v>7</v>
      </c>
      <c r="C49" s="32">
        <f>SUM('[1]Global CaseE100-ChillerandBoile'!$V$194:$V$217)/3600/1000</f>
        <v>720</v>
      </c>
      <c r="D49" s="32">
        <v>0</v>
      </c>
      <c r="E49" s="25">
        <f t="shared" si="1"/>
        <v>720</v>
      </c>
      <c r="F49" s="25"/>
      <c r="G49" s="25">
        <f t="shared" si="2"/>
        <v>0</v>
      </c>
      <c r="H49" s="50">
        <f t="shared" si="3"/>
        <v>0</v>
      </c>
    </row>
    <row r="50" spans="1:8" ht="15" x14ac:dyDescent="0.2">
      <c r="A50" s="23" t="s">
        <v>73</v>
      </c>
      <c r="B50" s="12">
        <v>8</v>
      </c>
      <c r="C50" s="32">
        <f>SUM('[1]Global CaseE100-ChillerandBoile'!$V$218:$V$241)/3600/1000</f>
        <v>720</v>
      </c>
      <c r="D50" s="32">
        <v>0</v>
      </c>
      <c r="E50" s="25">
        <f t="shared" si="1"/>
        <v>720</v>
      </c>
      <c r="F50" s="25"/>
      <c r="G50" s="25">
        <f t="shared" si="2"/>
        <v>0</v>
      </c>
      <c r="H50" s="50">
        <f t="shared" si="3"/>
        <v>0</v>
      </c>
    </row>
    <row r="51" spans="1:8" ht="15" x14ac:dyDescent="0.2">
      <c r="A51" s="23"/>
      <c r="B51" s="12">
        <v>9</v>
      </c>
      <c r="C51" s="32">
        <f>SUM('[1]Global CaseE100-ChillerandBoile'!$V$242:$V$265)/3600/1000</f>
        <v>960</v>
      </c>
      <c r="D51" s="32">
        <v>0</v>
      </c>
      <c r="E51" s="25">
        <f t="shared" si="1"/>
        <v>960</v>
      </c>
      <c r="F51" s="25"/>
      <c r="G51" s="25">
        <f t="shared" si="2"/>
        <v>0</v>
      </c>
      <c r="H51" s="50">
        <f t="shared" si="3"/>
        <v>0</v>
      </c>
    </row>
    <row r="52" spans="1:8" ht="15" x14ac:dyDescent="0.2">
      <c r="A52" s="23" t="s">
        <v>74</v>
      </c>
      <c r="B52" s="12">
        <v>10</v>
      </c>
      <c r="C52" s="32">
        <f>SUM('[1]Global CaseE100-ChillerandBoile'!$V$266:$V$289)/3600/1000</f>
        <v>960</v>
      </c>
      <c r="D52" s="32">
        <v>0</v>
      </c>
      <c r="E52" s="25">
        <f t="shared" si="1"/>
        <v>960</v>
      </c>
      <c r="F52" s="25"/>
      <c r="G52" s="25">
        <f t="shared" si="2"/>
        <v>0</v>
      </c>
      <c r="H52" s="50">
        <f t="shared" si="3"/>
        <v>0</v>
      </c>
    </row>
    <row r="53" spans="1:8" ht="15" x14ac:dyDescent="0.2">
      <c r="A53" s="23"/>
      <c r="B53" s="12">
        <v>11</v>
      </c>
      <c r="C53" s="32">
        <f>SUM('[1]Global CaseE100-ChillerandBoile'!$V$290:$V$313)/3600/1000</f>
        <v>1200</v>
      </c>
      <c r="D53" s="32">
        <v>0</v>
      </c>
      <c r="E53" s="25">
        <f t="shared" si="1"/>
        <v>1200</v>
      </c>
      <c r="F53" s="25"/>
      <c r="G53" s="25">
        <f t="shared" si="2"/>
        <v>0</v>
      </c>
      <c r="H53" s="50">
        <f t="shared" si="3"/>
        <v>0</v>
      </c>
    </row>
    <row r="54" spans="1:8" ht="15" x14ac:dyDescent="0.2">
      <c r="A54" s="23" t="s">
        <v>75</v>
      </c>
      <c r="B54" s="12">
        <v>12</v>
      </c>
      <c r="C54" s="32">
        <f>SUM('[1]Global CaseE100-ChillerandBoile'!$V$314:$V$337)/3600/1000</f>
        <v>1200</v>
      </c>
      <c r="D54" s="32">
        <v>0</v>
      </c>
      <c r="E54" s="25">
        <f t="shared" si="1"/>
        <v>1200</v>
      </c>
      <c r="F54" s="25"/>
      <c r="G54" s="25">
        <f t="shared" si="2"/>
        <v>0</v>
      </c>
      <c r="H54" s="50">
        <f t="shared" si="3"/>
        <v>0</v>
      </c>
    </row>
    <row r="55" spans="1:8" ht="15" x14ac:dyDescent="0.2">
      <c r="A55" s="23"/>
      <c r="B55" s="12">
        <v>13</v>
      </c>
      <c r="C55" s="32">
        <f>SUM('[1]Global CaseE100-ChillerandBoile'!$V$338:$V$361)/3600/1000</f>
        <v>240</v>
      </c>
      <c r="D55" s="32">
        <v>0</v>
      </c>
      <c r="E55" s="26">
        <f t="shared" si="1"/>
        <v>240</v>
      </c>
      <c r="F55" s="26"/>
      <c r="G55" s="25">
        <f t="shared" si="2"/>
        <v>0</v>
      </c>
      <c r="H55" s="50">
        <f t="shared" si="3"/>
        <v>0</v>
      </c>
    </row>
    <row r="56" spans="1:8" ht="15" x14ac:dyDescent="0.2">
      <c r="A56" s="23" t="s">
        <v>76</v>
      </c>
      <c r="B56" s="12">
        <v>14</v>
      </c>
      <c r="C56" s="32">
        <f>SUM('[1]Global CaseE100-ChillerandBoile'!$V$362:$V$385)/3600/1000</f>
        <v>240</v>
      </c>
      <c r="D56" s="32">
        <v>0</v>
      </c>
      <c r="E56" s="26">
        <f t="shared" si="1"/>
        <v>240</v>
      </c>
      <c r="F56" s="26"/>
      <c r="G56" s="25">
        <f t="shared" si="2"/>
        <v>0</v>
      </c>
      <c r="H56" s="50">
        <f t="shared" si="3"/>
        <v>0</v>
      </c>
    </row>
    <row r="57" spans="1:8" ht="15" x14ac:dyDescent="0.2">
      <c r="A57" s="23"/>
      <c r="B57" s="12">
        <v>15</v>
      </c>
      <c r="C57" s="32">
        <f>SUM('[1]Global CaseE100-ChillerandBoile'!$V$386:$V$409)/3600/1000</f>
        <v>240</v>
      </c>
      <c r="D57" s="32">
        <f>C57*0.3</f>
        <v>72</v>
      </c>
      <c r="E57" s="26">
        <f t="shared" si="1"/>
        <v>168</v>
      </c>
      <c r="F57" s="26"/>
      <c r="G57" s="25">
        <f t="shared" si="2"/>
        <v>0</v>
      </c>
      <c r="H57" s="50">
        <f t="shared" si="3"/>
        <v>0</v>
      </c>
    </row>
    <row r="58" spans="1:8" ht="15.75" thickBot="1" x14ac:dyDescent="0.25">
      <c r="A58" s="24" t="s">
        <v>77</v>
      </c>
      <c r="B58" s="20">
        <v>16</v>
      </c>
      <c r="C58" s="34">
        <f>SUM('[1]Global CaseE100-ChillerandBoile'!$V$410:$V$433)/3600/1000</f>
        <v>240</v>
      </c>
      <c r="D58" s="34">
        <f>C58*0.3</f>
        <v>72</v>
      </c>
      <c r="E58" s="27">
        <f t="shared" si="1"/>
        <v>168</v>
      </c>
      <c r="F58" s="27"/>
      <c r="G58" s="53">
        <f t="shared" si="2"/>
        <v>0</v>
      </c>
      <c r="H58" s="51">
        <f t="shared" si="3"/>
        <v>0</v>
      </c>
    </row>
    <row r="59" spans="1:8" ht="13.5" thickTop="1" x14ac:dyDescent="0.2"/>
    <row r="62" spans="1:8" ht="18" x14ac:dyDescent="0.25">
      <c r="A62" s="5" t="s">
        <v>84</v>
      </c>
    </row>
    <row r="63" spans="1:8" ht="18" x14ac:dyDescent="0.25">
      <c r="A63" s="5" t="s">
        <v>105</v>
      </c>
    </row>
    <row r="64" spans="1:8" ht="18" x14ac:dyDescent="0.25">
      <c r="A64" s="5"/>
    </row>
    <row r="66" spans="1:12" ht="15.75" x14ac:dyDescent="0.25">
      <c r="A66" s="12"/>
      <c r="B66" s="12"/>
      <c r="C66" s="13" t="s">
        <v>132</v>
      </c>
      <c r="D66" s="12"/>
      <c r="E66" s="12"/>
      <c r="F66" s="12"/>
      <c r="G66" s="13" t="s">
        <v>133</v>
      </c>
      <c r="H66" s="12"/>
      <c r="I66" s="12"/>
      <c r="J66" s="13" t="s">
        <v>134</v>
      </c>
      <c r="K66" s="12"/>
      <c r="L66" s="12"/>
    </row>
    <row r="67" spans="1:12" ht="69" customHeight="1" x14ac:dyDescent="0.25">
      <c r="A67" s="18" t="s">
        <v>94</v>
      </c>
      <c r="B67" s="17" t="s">
        <v>60</v>
      </c>
      <c r="C67" s="16" t="s">
        <v>95</v>
      </c>
      <c r="D67" s="16" t="s">
        <v>96</v>
      </c>
      <c r="E67" s="16" t="s">
        <v>97</v>
      </c>
      <c r="F67" s="16" t="s">
        <v>98</v>
      </c>
      <c r="G67" s="16" t="s">
        <v>106</v>
      </c>
      <c r="H67" s="16" t="s">
        <v>107</v>
      </c>
      <c r="I67" s="16" t="s">
        <v>108</v>
      </c>
      <c r="J67" s="16" t="s">
        <v>109</v>
      </c>
      <c r="K67" s="16" t="s">
        <v>110</v>
      </c>
      <c r="L67" s="16" t="s">
        <v>111</v>
      </c>
    </row>
    <row r="68" spans="1:12" ht="16.5" thickBot="1" x14ac:dyDescent="0.3">
      <c r="A68" s="20"/>
      <c r="B68" s="21"/>
      <c r="C68" s="21" t="s">
        <v>8</v>
      </c>
      <c r="D68" s="21" t="s">
        <v>8</v>
      </c>
      <c r="E68" s="21" t="s">
        <v>8</v>
      </c>
      <c r="F68" s="21" t="s">
        <v>8</v>
      </c>
      <c r="G68" s="21" t="s">
        <v>8</v>
      </c>
      <c r="H68" s="21" t="s">
        <v>8</v>
      </c>
      <c r="I68" s="21" t="s">
        <v>8</v>
      </c>
      <c r="J68" s="21" t="s">
        <v>8</v>
      </c>
      <c r="K68" s="21" t="s">
        <v>8</v>
      </c>
      <c r="L68" s="21" t="s">
        <v>8</v>
      </c>
    </row>
    <row r="69" spans="1:12" ht="16.5" thickTop="1" x14ac:dyDescent="0.25">
      <c r="B69" s="17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2" ht="15" hidden="1" x14ac:dyDescent="0.2">
      <c r="A70" s="12"/>
      <c r="B70" s="12">
        <v>1</v>
      </c>
      <c r="C70" s="32">
        <v>0</v>
      </c>
      <c r="D70" s="32">
        <f>SUM('[1]Global CaseE100-ChillerandBoile'!$AV$50:$AV$73)/3600/1000</f>
        <v>4.4466666666666652E-5</v>
      </c>
      <c r="E70" s="25">
        <f t="shared" ref="E70:E85" si="4">C70-D70</f>
        <v>-4.4466666666666652E-5</v>
      </c>
      <c r="F70" s="25">
        <v>0</v>
      </c>
      <c r="G70" s="25">
        <f>D70+E70+F70</f>
        <v>0</v>
      </c>
      <c r="H70" s="25">
        <f>D70</f>
        <v>4.4466666666666652E-5</v>
      </c>
      <c r="I70" s="25">
        <f>E70+F70</f>
        <v>-4.4466666666666652E-5</v>
      </c>
      <c r="J70" s="32">
        <v>0</v>
      </c>
      <c r="K70" s="25">
        <v>0</v>
      </c>
      <c r="L70" s="32">
        <v>0</v>
      </c>
    </row>
    <row r="71" spans="1:12" ht="15" hidden="1" x14ac:dyDescent="0.2">
      <c r="A71" s="23" t="s">
        <v>70</v>
      </c>
      <c r="B71" s="12">
        <v>2</v>
      </c>
      <c r="C71" s="32">
        <v>0</v>
      </c>
      <c r="D71" s="32">
        <f>SUM('[1]Global CaseE100-ChillerandBoile'!$AV$74:$AV$97)/3600/1000</f>
        <v>4.4466666666666652E-5</v>
      </c>
      <c r="E71" s="25">
        <f t="shared" si="4"/>
        <v>-4.4466666666666652E-5</v>
      </c>
      <c r="F71" s="25">
        <v>0</v>
      </c>
      <c r="G71" s="25">
        <f>D71+E71+F71</f>
        <v>0</v>
      </c>
      <c r="H71" s="25">
        <f>D71</f>
        <v>4.4466666666666652E-5</v>
      </c>
      <c r="I71" s="25">
        <f>E71+F71</f>
        <v>-4.4466666666666652E-5</v>
      </c>
      <c r="J71" s="32">
        <v>0</v>
      </c>
      <c r="K71" s="25">
        <v>0</v>
      </c>
      <c r="L71" s="32">
        <v>0</v>
      </c>
    </row>
    <row r="72" spans="1:12" ht="15" hidden="1" x14ac:dyDescent="0.2">
      <c r="A72" s="23"/>
      <c r="B72" s="12">
        <v>3</v>
      </c>
      <c r="C72" s="32">
        <f>SUM('[1]Global CaseE100-ChillerandBoile'!$AN$98:$AN$121)/3600/1000</f>
        <v>1.4799999999999997E-4</v>
      </c>
      <c r="D72" s="32">
        <f>SUM('[1]Global CaseE100-ChillerandBoile'!$AV$98:$AV$121)/3600/1000</f>
        <v>4.4466666666666652E-5</v>
      </c>
      <c r="E72" s="25">
        <f t="shared" si="4"/>
        <v>1.0353333333333332E-4</v>
      </c>
      <c r="F72" s="25">
        <f>SUM('[1]Global CaseE100-ChillerandBoile'!$CG$50:$CG$73)/1000</f>
        <v>4.1538511912866483</v>
      </c>
      <c r="G72" s="25">
        <f t="shared" ref="G72:G85" si="5">D72+E72+F72</f>
        <v>4.1539991912866485</v>
      </c>
      <c r="H72" s="25">
        <f t="shared" ref="H72:H85" si="6">D72</f>
        <v>4.4466666666666652E-5</v>
      </c>
      <c r="I72" s="25">
        <f t="shared" ref="I72:I85" si="7">E72+F72</f>
        <v>4.1539547246199815</v>
      </c>
      <c r="J72" s="32">
        <f>SUM('[1]Global CaseE100-ChillerandBoile'!$CK$98:$CK$121)/3600/1000</f>
        <v>0.12441336307215414</v>
      </c>
      <c r="K72" s="25">
        <f>J72-L72</f>
        <v>0</v>
      </c>
      <c r="L72" s="32">
        <f>SUM('[1]Global CaseE100-ChillerandBoile'!$CL$98:$CL$121)/3600/1000</f>
        <v>0.12441336307215406</v>
      </c>
    </row>
    <row r="73" spans="1:12" ht="15" x14ac:dyDescent="0.2">
      <c r="A73" s="23" t="s">
        <v>71</v>
      </c>
      <c r="B73" s="12">
        <v>4</v>
      </c>
      <c r="C73" s="32">
        <f>SUM('[1]Global CaseE100-ChillerandBoile'!$V$122:$V$145)/3600/1000</f>
        <v>240</v>
      </c>
      <c r="D73" s="32">
        <v>0</v>
      </c>
      <c r="E73" s="25">
        <f t="shared" si="4"/>
        <v>240</v>
      </c>
      <c r="F73" s="25">
        <f>SUM('[1]Global CaseE100-ChillerandBoile'!$BB$74:$BB$97)/1000</f>
        <v>26.175914439582961</v>
      </c>
      <c r="G73" s="25">
        <f t="shared" si="5"/>
        <v>266.17591443958298</v>
      </c>
      <c r="H73" s="25">
        <f t="shared" si="6"/>
        <v>0</v>
      </c>
      <c r="I73" s="25">
        <f t="shared" si="7"/>
        <v>266.17591443958298</v>
      </c>
      <c r="J73" s="32">
        <f>SUM('[1]Global CaseE100-ChillerandBoile'!$BF$122:$BF$145)/3600/1000</f>
        <v>266.19102933983305</v>
      </c>
      <c r="K73" s="25">
        <f t="shared" ref="K73:K85" si="8">J73-L73</f>
        <v>0</v>
      </c>
      <c r="L73" s="32">
        <f>SUM('[1]Global CaseE100-ChillerandBoile'!$BG$122:$BG$145)/3600/1000</f>
        <v>266.19102933983305</v>
      </c>
    </row>
    <row r="74" spans="1:12" ht="15" hidden="1" x14ac:dyDescent="0.2">
      <c r="A74" s="23"/>
      <c r="B74" s="12">
        <v>5</v>
      </c>
      <c r="C74" s="32">
        <f>SUM('[1]Global CaseE100-ChillerandBoile'!$V$146:$V$169)/3600/1000</f>
        <v>480</v>
      </c>
      <c r="D74" s="32">
        <f>SUM('[1]Global CaseE100-ChillerandBoile'!$X$146:$X$169)/3600/1000</f>
        <v>240</v>
      </c>
      <c r="E74" s="25">
        <f t="shared" si="4"/>
        <v>240</v>
      </c>
      <c r="F74" s="25">
        <f>SUM('[1]Global CaseE100-ChillerandBoile'!$BB$98:$BB$121)/1000</f>
        <v>26.175914439582961</v>
      </c>
      <c r="G74" s="25">
        <f t="shared" si="5"/>
        <v>506.17591443958298</v>
      </c>
      <c r="H74" s="25">
        <f t="shared" si="6"/>
        <v>240</v>
      </c>
      <c r="I74" s="25">
        <f t="shared" si="7"/>
        <v>266.17591443958298</v>
      </c>
      <c r="J74" s="32">
        <f>SUM('[1]Global CaseE100-ChillerandBoile'!$BF$146:$BF$169)/3600/1000</f>
        <v>506.18418814260218</v>
      </c>
      <c r="K74" s="25">
        <f t="shared" si="8"/>
        <v>0</v>
      </c>
      <c r="L74" s="32">
        <f>SUM('[1]Global CaseE100-ChillerandBoile'!$BG$146:$BG$169)/3600/1000</f>
        <v>506.18418814260218</v>
      </c>
    </row>
    <row r="75" spans="1:12" ht="15" x14ac:dyDescent="0.2">
      <c r="A75" s="23" t="s">
        <v>72</v>
      </c>
      <c r="B75" s="12">
        <v>6</v>
      </c>
      <c r="C75" s="32">
        <f>SUM('[1]Global CaseE100-ChillerandBoile'!$V$170:$V$193)/3600/1000</f>
        <v>480</v>
      </c>
      <c r="D75" s="32">
        <v>0</v>
      </c>
      <c r="E75" s="25">
        <f t="shared" si="4"/>
        <v>480</v>
      </c>
      <c r="F75" s="25">
        <f>SUM('[1]Global CaseE100-ChillerandBoile'!$BB$122:$BB$145)/1000</f>
        <v>26.175914439582961</v>
      </c>
      <c r="G75" s="25">
        <f t="shared" si="5"/>
        <v>506.17591443958298</v>
      </c>
      <c r="H75" s="25">
        <f t="shared" si="6"/>
        <v>0</v>
      </c>
      <c r="I75" s="25">
        <f t="shared" si="7"/>
        <v>506.17591443958298</v>
      </c>
      <c r="J75" s="32">
        <f>SUM('[1]Global CaseE100-ChillerandBoile'!$BF$170:$BF$193)/3600/1000</f>
        <v>506.18374868407307</v>
      </c>
      <c r="K75" s="25">
        <f t="shared" si="8"/>
        <v>0</v>
      </c>
      <c r="L75" s="32">
        <f>SUM('[1]Global CaseE100-ChillerandBoile'!$BG$170:$BG$193)/3600/1000</f>
        <v>506.18374868407307</v>
      </c>
    </row>
    <row r="76" spans="1:12" ht="15" hidden="1" x14ac:dyDescent="0.2">
      <c r="A76" s="23"/>
      <c r="B76" s="12">
        <v>7</v>
      </c>
      <c r="C76" s="32">
        <f>SUM('[1]Global CaseE100-ChillerandBoile'!$V$194:$V$217)/3600/1000</f>
        <v>720</v>
      </c>
      <c r="D76" s="32">
        <f>SUM('[1]Global CaseE100-ChillerandBoile'!$X$194:$X$217)/3600/1000</f>
        <v>240</v>
      </c>
      <c r="E76" s="25">
        <f t="shared" si="4"/>
        <v>480</v>
      </c>
      <c r="F76" s="25">
        <f>SUM('[1]Global CaseE100-ChillerandBoile'!$BB$146:$BB$169)/1000</f>
        <v>26.175914439582961</v>
      </c>
      <c r="G76" s="25">
        <f t="shared" si="5"/>
        <v>746.17591443958293</v>
      </c>
      <c r="H76" s="25">
        <f t="shared" si="6"/>
        <v>240</v>
      </c>
      <c r="I76" s="25">
        <f t="shared" si="7"/>
        <v>506.17591443958298</v>
      </c>
      <c r="J76" s="32">
        <f>SUM('[1]Global CaseE100-ChillerandBoile'!$BF$194:$BF$217)/3600/1000</f>
        <v>746.18121308950128</v>
      </c>
      <c r="K76" s="25">
        <f t="shared" si="8"/>
        <v>0</v>
      </c>
      <c r="L76" s="32">
        <f>SUM('[1]Global CaseE100-ChillerandBoile'!$BG$194:$BG$217)/3600/1000</f>
        <v>746.18121308950128</v>
      </c>
    </row>
    <row r="77" spans="1:12" ht="15" x14ac:dyDescent="0.2">
      <c r="A77" s="23" t="s">
        <v>73</v>
      </c>
      <c r="B77" s="12">
        <v>8</v>
      </c>
      <c r="C77" s="32">
        <f>SUM('[1]Global CaseE100-ChillerandBoile'!$V$218:$V$241)/3600/1000</f>
        <v>720</v>
      </c>
      <c r="D77" s="32">
        <v>0</v>
      </c>
      <c r="E77" s="25">
        <f t="shared" si="4"/>
        <v>720</v>
      </c>
      <c r="F77" s="25">
        <f>SUM('[1]Global CaseE100-ChillerandBoile'!$BB$170:$BB$193)/1000</f>
        <v>26.175914439582961</v>
      </c>
      <c r="G77" s="25">
        <f t="shared" si="5"/>
        <v>746.17591443958293</v>
      </c>
      <c r="H77" s="25">
        <f t="shared" si="6"/>
        <v>0</v>
      </c>
      <c r="I77" s="25">
        <f t="shared" si="7"/>
        <v>746.17591443958293</v>
      </c>
      <c r="J77" s="32">
        <f>SUM('[1]Global CaseE100-ChillerandBoile'!$BF$218:$BF$241)/3600/1000</f>
        <v>746.18011226229225</v>
      </c>
      <c r="K77" s="25">
        <f t="shared" si="8"/>
        <v>0</v>
      </c>
      <c r="L77" s="32">
        <f>SUM('[1]Global CaseE100-ChillerandBoile'!$BG$218:$BG$241)/3600/1000</f>
        <v>746.18011226229225</v>
      </c>
    </row>
    <row r="78" spans="1:12" ht="15" hidden="1" x14ac:dyDescent="0.2">
      <c r="A78" s="23"/>
      <c r="B78" s="12">
        <v>9</v>
      </c>
      <c r="C78" s="32">
        <f>SUM('[1]Global CaseE100-ChillerandBoile'!$V$242:$V$265)/3600/1000</f>
        <v>960</v>
      </c>
      <c r="D78" s="32">
        <f>SUM('[1]Global CaseE100-ChillerandBoile'!$X$242:$X$265)/3600/1000</f>
        <v>240</v>
      </c>
      <c r="E78" s="25">
        <f t="shared" si="4"/>
        <v>720</v>
      </c>
      <c r="F78" s="25">
        <f>SUM('[1]Global CaseE100-ChillerandBoile'!$BB$194:$BB$217)/1000</f>
        <v>26.175914439582961</v>
      </c>
      <c r="G78" s="25">
        <f t="shared" si="5"/>
        <v>986.17591443958293</v>
      </c>
      <c r="H78" s="25">
        <f t="shared" si="6"/>
        <v>240</v>
      </c>
      <c r="I78" s="25">
        <f t="shared" si="7"/>
        <v>746.17591443958293</v>
      </c>
      <c r="J78" s="32">
        <f>SUM('[1]Global CaseE100-ChillerandBoile'!$BF$242:$BF$265)/3600/1000</f>
        <v>985.73913623770022</v>
      </c>
      <c r="K78" s="25">
        <f t="shared" si="8"/>
        <v>-0.4347977917497019</v>
      </c>
      <c r="L78" s="32">
        <f>SUM('[1]Global CaseE100-ChillerandBoile'!$BG$242:$BG$265)/3600/1000</f>
        <v>986.17393402944992</v>
      </c>
    </row>
    <row r="79" spans="1:12" ht="15" x14ac:dyDescent="0.2">
      <c r="A79" s="23" t="s">
        <v>74</v>
      </c>
      <c r="B79" s="12">
        <v>10</v>
      </c>
      <c r="C79" s="32">
        <f>SUM('[1]Global CaseE100-ChillerandBoile'!$V$266:$V$289)/3600/1000</f>
        <v>960</v>
      </c>
      <c r="D79" s="32">
        <v>0</v>
      </c>
      <c r="E79" s="25">
        <f t="shared" si="4"/>
        <v>960</v>
      </c>
      <c r="F79" s="25">
        <f>SUM('[1]Global CaseE100-ChillerandBoile'!$BB$218:$BB$241)/1000</f>
        <v>26.175914439582961</v>
      </c>
      <c r="G79" s="25">
        <f t="shared" si="5"/>
        <v>986.17591443958293</v>
      </c>
      <c r="H79" s="25">
        <f t="shared" si="6"/>
        <v>0</v>
      </c>
      <c r="I79" s="25">
        <f t="shared" si="7"/>
        <v>986.17591443958293</v>
      </c>
      <c r="J79" s="32">
        <f>SUM('[1]Global CaseE100-ChillerandBoile'!$BF$266:$BF$289)/3600/1000</f>
        <v>986.18179190255421</v>
      </c>
      <c r="K79" s="25">
        <f t="shared" si="8"/>
        <v>3.0406515370486886E-3</v>
      </c>
      <c r="L79" s="32">
        <f>SUM('[1]Global CaseE100-ChillerandBoile'!$BG$266:$BG$289)/3600/1000</f>
        <v>986.17875125101716</v>
      </c>
    </row>
    <row r="80" spans="1:12" ht="15" hidden="1" x14ac:dyDescent="0.2">
      <c r="A80" s="23"/>
      <c r="B80" s="12">
        <v>11</v>
      </c>
      <c r="C80" s="32">
        <f>SUM('[1]Global CaseE100-ChillerandBoile'!$V$290:$V$313)/3600/1000</f>
        <v>1200</v>
      </c>
      <c r="D80" s="32">
        <f>SUM('[1]Global CaseE100-ChillerandBoile'!$X$290:$X$313)/3600/1000</f>
        <v>240</v>
      </c>
      <c r="E80" s="25">
        <f t="shared" si="4"/>
        <v>960</v>
      </c>
      <c r="F80" s="25">
        <f>SUM('[1]Global CaseE100-ChillerandBoile'!$BB$242:$BB$265)/1000</f>
        <v>26.175914439582961</v>
      </c>
      <c r="G80" s="25">
        <f t="shared" si="5"/>
        <v>1226.175914439583</v>
      </c>
      <c r="H80" s="25">
        <f t="shared" si="6"/>
        <v>240</v>
      </c>
      <c r="I80" s="25">
        <f t="shared" si="7"/>
        <v>986.17591443958293</v>
      </c>
      <c r="J80" s="32">
        <f>SUM('[1]Global CaseE100-ChillerandBoile'!$BF$290:$BF$313)/3600/1000</f>
        <v>1230.7329998916418</v>
      </c>
      <c r="K80" s="25">
        <f t="shared" si="8"/>
        <v>4.5037702126674048</v>
      </c>
      <c r="L80" s="32">
        <f>SUM('[1]Global CaseE100-ChillerandBoile'!$BG$290:$BG$313)/3600/1000</f>
        <v>1226.2292296789744</v>
      </c>
    </row>
    <row r="81" spans="1:12" ht="15" x14ac:dyDescent="0.2">
      <c r="A81" s="23" t="s">
        <v>75</v>
      </c>
      <c r="B81" s="12">
        <v>12</v>
      </c>
      <c r="C81" s="32">
        <f>SUM('[1]Global CaseE100-ChillerandBoile'!$V$314:$V$337)/3600/1000</f>
        <v>1200</v>
      </c>
      <c r="D81" s="32">
        <v>0</v>
      </c>
      <c r="E81" s="25">
        <f t="shared" si="4"/>
        <v>1200</v>
      </c>
      <c r="F81" s="25">
        <f>SUM('[1]Global CaseE100-ChillerandBoile'!$BB$266:$BB$289)/1000</f>
        <v>26.175914439582961</v>
      </c>
      <c r="G81" s="25">
        <f t="shared" si="5"/>
        <v>1226.175914439583</v>
      </c>
      <c r="H81" s="25">
        <f t="shared" si="6"/>
        <v>0</v>
      </c>
      <c r="I81" s="25">
        <f t="shared" si="7"/>
        <v>1226.175914439583</v>
      </c>
      <c r="J81" s="32">
        <f>SUM('[1]Global CaseE100-ChillerandBoile'!$BF$314:$BF$337)/3600/1000</f>
        <v>1226.5751186203083</v>
      </c>
      <c r="K81" s="25">
        <f t="shared" si="8"/>
        <v>0.39781144799917456</v>
      </c>
      <c r="L81" s="32">
        <f>SUM('[1]Global CaseE100-ChillerandBoile'!$BG$314:$BG$337)/3600/1000</f>
        <v>1226.1773071723092</v>
      </c>
    </row>
    <row r="82" spans="1:12" ht="15" hidden="1" x14ac:dyDescent="0.2">
      <c r="A82" s="23"/>
      <c r="B82" s="12">
        <v>13</v>
      </c>
      <c r="C82" s="32">
        <f>SUM('[1]Global CaseE100-ChillerandBoile'!$V$338:$V$361)/3600/1000</f>
        <v>240</v>
      </c>
      <c r="D82" s="32">
        <f>SUM('[1]Global CaseE100-ChillerandBoile'!$X$338:$X$361)/3600/1000</f>
        <v>0</v>
      </c>
      <c r="E82" s="26">
        <f t="shared" si="4"/>
        <v>240</v>
      </c>
      <c r="F82" s="26">
        <f>SUM('[1]Global CaseE100-ChillerandBoile'!$BB$290:$BB$313)/1000</f>
        <v>26.175914439582961</v>
      </c>
      <c r="G82" s="25">
        <f t="shared" si="5"/>
        <v>266.17591443958298</v>
      </c>
      <c r="H82" s="25">
        <f t="shared" si="6"/>
        <v>0</v>
      </c>
      <c r="I82" s="25">
        <f t="shared" si="7"/>
        <v>266.17591443958298</v>
      </c>
      <c r="J82" s="32">
        <f>SUM('[1]Global CaseE100-ChillerandBoile'!$BF$338:$BF$361)/3600/1000</f>
        <v>263.647871887132</v>
      </c>
      <c r="K82" s="25">
        <f t="shared" si="8"/>
        <v>0</v>
      </c>
      <c r="L82" s="32">
        <f>SUM('[1]Global CaseE100-ChillerandBoile'!$BG$338:$BG$361)/3600/1000</f>
        <v>263.647871887132</v>
      </c>
    </row>
    <row r="83" spans="1:12" ht="15" x14ac:dyDescent="0.2">
      <c r="A83" s="23" t="s">
        <v>76</v>
      </c>
      <c r="B83" s="12">
        <v>14</v>
      </c>
      <c r="C83" s="32">
        <f>SUM('[1]Global CaseE100-ChillerandBoile'!$V$362:$V$385)/3600/1000</f>
        <v>240</v>
      </c>
      <c r="D83" s="32">
        <v>0</v>
      </c>
      <c r="E83" s="26">
        <f t="shared" si="4"/>
        <v>240</v>
      </c>
      <c r="F83" s="26">
        <f>SUM('[1]Global CaseE100-ChillerandBoile'!$BB$314:$BB$337)/1000</f>
        <v>26.175914439582961</v>
      </c>
      <c r="G83" s="25">
        <f t="shared" si="5"/>
        <v>266.17591443958298</v>
      </c>
      <c r="H83" s="25">
        <f t="shared" si="6"/>
        <v>0</v>
      </c>
      <c r="I83" s="25">
        <f t="shared" si="7"/>
        <v>266.17591443958298</v>
      </c>
      <c r="J83" s="32">
        <f>SUM('[1]Global CaseE100-ChillerandBoile'!$BF$362:$BF$385)/3600/1000</f>
        <v>264.92986916098852</v>
      </c>
      <c r="K83" s="25">
        <f t="shared" si="8"/>
        <v>0</v>
      </c>
      <c r="L83" s="32">
        <f>SUM('[1]Global CaseE100-ChillerandBoile'!$BG$362:$BG$385)/3600/1000</f>
        <v>264.92986916098852</v>
      </c>
    </row>
    <row r="84" spans="1:12" ht="15" hidden="1" x14ac:dyDescent="0.2">
      <c r="A84" s="23"/>
      <c r="B84" s="12">
        <v>15</v>
      </c>
      <c r="C84" s="32">
        <f>SUM('[1]Global CaseE100-ChillerandBoile'!$V$386:$V$409)/3600/1000</f>
        <v>240</v>
      </c>
      <c r="D84" s="32">
        <f>SUM('[1]Global CaseE100-ChillerandBoile'!$X$386:$X$409)/3600/1000</f>
        <v>0</v>
      </c>
      <c r="E84" s="26">
        <f t="shared" si="4"/>
        <v>240</v>
      </c>
      <c r="F84" s="26">
        <f>SUM('[1]Global CaseE100-ChillerandBoile'!$BB$338:$BB$361)/1000</f>
        <v>26.175914439582961</v>
      </c>
      <c r="G84" s="25">
        <f t="shared" si="5"/>
        <v>266.17591443958298</v>
      </c>
      <c r="H84" s="25">
        <f t="shared" si="6"/>
        <v>0</v>
      </c>
      <c r="I84" s="25">
        <f t="shared" si="7"/>
        <v>266.17591443958298</v>
      </c>
      <c r="J84" s="32">
        <f>SUM('[1]Global CaseE100-ChillerandBoile'!$BF$386:$BF$409)/3600/1000</f>
        <v>238.89673263043306</v>
      </c>
      <c r="K84" s="25">
        <f t="shared" si="8"/>
        <v>42.292922306647114</v>
      </c>
      <c r="L84" s="32">
        <f>SUM('[1]Global CaseE100-ChillerandBoile'!$BG$386:$BG$409)/3600/1000</f>
        <v>196.60381032378595</v>
      </c>
    </row>
    <row r="85" spans="1:12" ht="15.75" thickBot="1" x14ac:dyDescent="0.25">
      <c r="A85" s="24" t="s">
        <v>77</v>
      </c>
      <c r="B85" s="20">
        <v>16</v>
      </c>
      <c r="C85" s="34">
        <f>SUM('[1]Global CaseE100-ChillerandBoile'!$V$410:$V$433)/3600/1000</f>
        <v>240</v>
      </c>
      <c r="D85" s="34">
        <f>240*0.3</f>
        <v>72</v>
      </c>
      <c r="E85" s="27">
        <f t="shared" si="4"/>
        <v>168</v>
      </c>
      <c r="F85" s="27">
        <f>SUM('[1]Global CaseE100-ChillerandBoile'!$BB$362:$BB$385)/1000</f>
        <v>26.175914439582961</v>
      </c>
      <c r="G85" s="53">
        <f t="shared" si="5"/>
        <v>266.17591443958298</v>
      </c>
      <c r="H85" s="53">
        <f t="shared" si="6"/>
        <v>72</v>
      </c>
      <c r="I85" s="53">
        <f t="shared" si="7"/>
        <v>194.17591443958295</v>
      </c>
      <c r="J85" s="34">
        <f>SUM('[1]Global CaseE100-ChillerandBoile'!$BF$410:$BF$433)/3600/1000</f>
        <v>266.70129490380378</v>
      </c>
      <c r="K85" s="53">
        <f t="shared" si="8"/>
        <v>70.815409226479318</v>
      </c>
      <c r="L85" s="34">
        <f>SUM('[1]Global CaseE100-ChillerandBoile'!$BG$410:$BG$433)/3600/1000</f>
        <v>195.88588567732447</v>
      </c>
    </row>
    <row r="86" spans="1:12" ht="15.75" thickTop="1" x14ac:dyDescent="0.2">
      <c r="A86" s="12"/>
      <c r="B86" s="12"/>
      <c r="C86" s="26"/>
      <c r="D86" s="26"/>
      <c r="E86" s="26"/>
      <c r="F86" s="12"/>
      <c r="G86" s="25"/>
      <c r="H86" s="25"/>
      <c r="I86" s="25"/>
      <c r="J86" s="12"/>
      <c r="K86" s="12"/>
      <c r="L86" s="12"/>
    </row>
    <row r="87" spans="1:12" ht="15" x14ac:dyDescent="0.2">
      <c r="A87" s="12"/>
      <c r="B87" s="12"/>
      <c r="C87" s="26"/>
      <c r="D87" s="26"/>
      <c r="E87" s="26"/>
      <c r="F87" s="12"/>
      <c r="G87" s="25"/>
      <c r="H87" s="25"/>
      <c r="I87" s="25"/>
      <c r="J87" s="12"/>
      <c r="K87" s="12"/>
      <c r="L87" s="12"/>
    </row>
    <row r="88" spans="1:12" ht="15" x14ac:dyDescent="0.2">
      <c r="A88" s="12"/>
      <c r="B88" s="12"/>
      <c r="C88" s="26"/>
      <c r="D88" s="26"/>
      <c r="E88" s="26"/>
      <c r="F88" s="12"/>
      <c r="G88" s="25"/>
      <c r="H88" s="25"/>
      <c r="I88" s="25"/>
      <c r="J88" s="12"/>
      <c r="K88" s="12"/>
      <c r="L88" s="12"/>
    </row>
    <row r="89" spans="1:12" ht="1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 ht="1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 ht="15.75" x14ac:dyDescent="0.25">
      <c r="A91" s="12"/>
      <c r="B91" s="12"/>
      <c r="C91" s="13" t="s">
        <v>135</v>
      </c>
      <c r="D91" s="12"/>
      <c r="E91" s="12"/>
      <c r="F91" s="12"/>
      <c r="G91" s="12"/>
      <c r="H91" s="12"/>
      <c r="I91" s="12"/>
      <c r="J91" s="12"/>
      <c r="K91" s="12"/>
      <c r="L91" s="12"/>
    </row>
    <row r="92" spans="1:12" ht="83.25" customHeight="1" x14ac:dyDescent="0.25">
      <c r="A92" s="18" t="s">
        <v>94</v>
      </c>
      <c r="B92" s="17" t="s">
        <v>60</v>
      </c>
      <c r="C92" s="16" t="s">
        <v>99</v>
      </c>
      <c r="D92" s="16" t="s">
        <v>100</v>
      </c>
      <c r="E92" s="16" t="s">
        <v>101</v>
      </c>
      <c r="F92" s="16" t="s">
        <v>102</v>
      </c>
      <c r="G92" s="16" t="s">
        <v>103</v>
      </c>
      <c r="H92" s="16" t="s">
        <v>104</v>
      </c>
      <c r="I92" s="12"/>
      <c r="J92" s="12"/>
      <c r="K92" s="12"/>
      <c r="L92" s="12"/>
    </row>
    <row r="93" spans="1:12" ht="16.5" thickBot="1" x14ac:dyDescent="0.3">
      <c r="A93" s="20"/>
      <c r="B93" s="21"/>
      <c r="C93" s="21" t="s">
        <v>8</v>
      </c>
      <c r="D93" s="21" t="s">
        <v>8</v>
      </c>
      <c r="E93" s="21" t="s">
        <v>8</v>
      </c>
      <c r="F93" s="21" t="s">
        <v>81</v>
      </c>
      <c r="G93" s="21" t="s">
        <v>81</v>
      </c>
      <c r="H93" s="21" t="s">
        <v>81</v>
      </c>
      <c r="I93" s="12"/>
      <c r="J93" s="12"/>
      <c r="K93" s="12"/>
      <c r="L93" s="12"/>
    </row>
    <row r="94" spans="1:12" ht="16.5" thickTop="1" x14ac:dyDescent="0.25">
      <c r="B94" s="17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ht="15" hidden="1" x14ac:dyDescent="0.2">
      <c r="A95" s="12"/>
      <c r="B95" s="12">
        <v>1</v>
      </c>
      <c r="C95" s="25">
        <f>J70-G70</f>
        <v>0</v>
      </c>
      <c r="D95" s="25">
        <f>K70-H70</f>
        <v>-4.4466666666666652E-5</v>
      </c>
      <c r="E95" s="25">
        <f>L70-I70</f>
        <v>4.4466666666666652E-5</v>
      </c>
      <c r="F95" s="50">
        <f t="shared" ref="F95:F110" si="9">IF(C70=0,0,C95/G70)</f>
        <v>0</v>
      </c>
      <c r="G95" s="50">
        <f t="shared" ref="G95:G110" si="10">IF(D70=0,0,D95/H70)</f>
        <v>-1</v>
      </c>
      <c r="H95" s="50">
        <f t="shared" ref="H95:H110" si="11">IF(E70=0,0,E95/I70)</f>
        <v>-1</v>
      </c>
      <c r="I95" s="12"/>
      <c r="J95" s="12"/>
      <c r="K95" s="12"/>
      <c r="L95" s="12"/>
    </row>
    <row r="96" spans="1:12" ht="15" hidden="1" x14ac:dyDescent="0.2">
      <c r="A96" s="23" t="s">
        <v>70</v>
      </c>
      <c r="B96" s="12">
        <v>2</v>
      </c>
      <c r="C96" s="54">
        <f t="shared" ref="C96:E110" si="12">J71-G71</f>
        <v>0</v>
      </c>
      <c r="D96" s="54">
        <f t="shared" si="12"/>
        <v>-4.4466666666666652E-5</v>
      </c>
      <c r="E96" s="54">
        <f t="shared" si="12"/>
        <v>4.4466666666666652E-5</v>
      </c>
      <c r="F96" s="50">
        <f t="shared" si="9"/>
        <v>0</v>
      </c>
      <c r="G96" s="50">
        <f t="shared" si="10"/>
        <v>-1</v>
      </c>
      <c r="H96" s="50">
        <f t="shared" si="11"/>
        <v>-1</v>
      </c>
      <c r="I96" s="12"/>
      <c r="J96" s="12"/>
      <c r="K96" s="12"/>
      <c r="L96" s="12"/>
    </row>
    <row r="97" spans="1:12" ht="15" hidden="1" x14ac:dyDescent="0.2">
      <c r="A97" s="23"/>
      <c r="B97" s="12">
        <v>3</v>
      </c>
      <c r="C97" s="54">
        <f t="shared" si="12"/>
        <v>-4.0295858282144943</v>
      </c>
      <c r="D97" s="54">
        <f t="shared" si="12"/>
        <v>-4.4466666666666652E-5</v>
      </c>
      <c r="E97" s="54">
        <f t="shared" si="12"/>
        <v>-4.0295413615478273</v>
      </c>
      <c r="F97" s="50">
        <f t="shared" si="9"/>
        <v>-0.9700497382538924</v>
      </c>
      <c r="G97" s="50">
        <f t="shared" si="10"/>
        <v>-1</v>
      </c>
      <c r="H97" s="50">
        <f t="shared" si="11"/>
        <v>-0.97004941764656905</v>
      </c>
      <c r="I97" s="12"/>
      <c r="J97" s="12"/>
      <c r="K97" s="12"/>
      <c r="L97" s="12"/>
    </row>
    <row r="98" spans="1:12" ht="15" x14ac:dyDescent="0.2">
      <c r="A98" s="23" t="s">
        <v>71</v>
      </c>
      <c r="B98" s="12">
        <v>4</v>
      </c>
      <c r="C98" s="54">
        <f t="shared" si="12"/>
        <v>1.5114900250068786E-2</v>
      </c>
      <c r="D98" s="54">
        <f t="shared" si="12"/>
        <v>0</v>
      </c>
      <c r="E98" s="54">
        <f t="shared" si="12"/>
        <v>1.5114900250068786E-2</v>
      </c>
      <c r="F98" s="50">
        <f t="shared" si="9"/>
        <v>5.6785379255265369E-5</v>
      </c>
      <c r="G98" s="50">
        <f t="shared" si="10"/>
        <v>0</v>
      </c>
      <c r="H98" s="50">
        <f t="shared" si="11"/>
        <v>5.6785379255265369E-5</v>
      </c>
      <c r="I98" s="12"/>
      <c r="J98" s="12"/>
      <c r="K98" s="12"/>
      <c r="L98" s="12"/>
    </row>
    <row r="99" spans="1:12" ht="15" hidden="1" x14ac:dyDescent="0.2">
      <c r="A99" s="23"/>
      <c r="B99" s="12">
        <v>5</v>
      </c>
      <c r="C99" s="54">
        <f t="shared" si="12"/>
        <v>8.2737030191992744E-3</v>
      </c>
      <c r="D99" s="54">
        <f t="shared" si="12"/>
        <v>-240</v>
      </c>
      <c r="E99" s="54">
        <f t="shared" si="12"/>
        <v>240.0082737030192</v>
      </c>
      <c r="F99" s="50">
        <f t="shared" si="9"/>
        <v>1.634550910696645E-5</v>
      </c>
      <c r="G99" s="50">
        <f t="shared" si="10"/>
        <v>-1</v>
      </c>
      <c r="H99" s="50">
        <f t="shared" si="11"/>
        <v>0.90169042607909078</v>
      </c>
      <c r="I99" s="12"/>
      <c r="J99" s="12"/>
      <c r="K99" s="12"/>
      <c r="L99" s="12"/>
    </row>
    <row r="100" spans="1:12" ht="15" x14ac:dyDescent="0.2">
      <c r="A100" s="23" t="s">
        <v>72</v>
      </c>
      <c r="B100" s="12">
        <v>6</v>
      </c>
      <c r="C100" s="54">
        <f t="shared" si="12"/>
        <v>7.8342444900840746E-3</v>
      </c>
      <c r="D100" s="54">
        <f t="shared" si="12"/>
        <v>0</v>
      </c>
      <c r="E100" s="54">
        <f t="shared" si="12"/>
        <v>7.8342444900840746E-3</v>
      </c>
      <c r="F100" s="50">
        <f t="shared" si="9"/>
        <v>1.547731582360616E-5</v>
      </c>
      <c r="G100" s="50">
        <f t="shared" si="10"/>
        <v>0</v>
      </c>
      <c r="H100" s="50">
        <f t="shared" si="11"/>
        <v>1.547731582360616E-5</v>
      </c>
      <c r="I100" s="12"/>
      <c r="J100" s="12"/>
      <c r="K100" s="12"/>
      <c r="L100" s="12"/>
    </row>
    <row r="101" spans="1:12" ht="15" hidden="1" x14ac:dyDescent="0.2">
      <c r="A101" s="23"/>
      <c r="B101" s="12">
        <v>7</v>
      </c>
      <c r="C101" s="54">
        <f t="shared" si="12"/>
        <v>5.2986499183589331E-3</v>
      </c>
      <c r="D101" s="54">
        <f t="shared" si="12"/>
        <v>-240</v>
      </c>
      <c r="E101" s="54">
        <f t="shared" si="12"/>
        <v>240.0052986499183</v>
      </c>
      <c r="F101" s="50">
        <f t="shared" si="9"/>
        <v>7.1010733740159596E-6</v>
      </c>
      <c r="G101" s="50">
        <f t="shared" si="10"/>
        <v>-1</v>
      </c>
      <c r="H101" s="50">
        <f t="shared" si="11"/>
        <v>0.47415392910514564</v>
      </c>
      <c r="I101" s="12"/>
      <c r="J101" s="12"/>
      <c r="K101" s="12"/>
      <c r="L101" s="12"/>
    </row>
    <row r="102" spans="1:12" ht="15" x14ac:dyDescent="0.2">
      <c r="A102" s="23" t="s">
        <v>73</v>
      </c>
      <c r="B102" s="12">
        <v>8</v>
      </c>
      <c r="C102" s="54">
        <f t="shared" si="12"/>
        <v>4.1978227093295573E-3</v>
      </c>
      <c r="D102" s="54">
        <f t="shared" si="12"/>
        <v>0</v>
      </c>
      <c r="E102" s="54">
        <f t="shared" si="12"/>
        <v>4.1978227093295573E-3</v>
      </c>
      <c r="F102" s="50">
        <f t="shared" si="9"/>
        <v>5.625781572542905E-6</v>
      </c>
      <c r="G102" s="50">
        <f t="shared" si="10"/>
        <v>0</v>
      </c>
      <c r="H102" s="50">
        <f t="shared" si="11"/>
        <v>5.625781572542905E-6</v>
      </c>
      <c r="I102" s="12"/>
      <c r="J102" s="12"/>
      <c r="K102" s="12"/>
      <c r="L102" s="12"/>
    </row>
    <row r="103" spans="1:12" ht="15" hidden="1" x14ac:dyDescent="0.2">
      <c r="A103" s="23"/>
      <c r="B103" s="12">
        <v>9</v>
      </c>
      <c r="C103" s="54">
        <f t="shared" si="12"/>
        <v>-0.43677820188270289</v>
      </c>
      <c r="D103" s="54">
        <f t="shared" si="12"/>
        <v>-240.4347977917497</v>
      </c>
      <c r="E103" s="54">
        <f t="shared" si="12"/>
        <v>239.998019589867</v>
      </c>
      <c r="F103" s="50">
        <f t="shared" si="9"/>
        <v>-4.4290090184458835E-4</v>
      </c>
      <c r="G103" s="50">
        <f t="shared" si="10"/>
        <v>-1.0018116574656237</v>
      </c>
      <c r="H103" s="50">
        <f t="shared" si="11"/>
        <v>0.32163731761580383</v>
      </c>
      <c r="I103" s="12"/>
      <c r="J103" s="12"/>
      <c r="K103" s="12"/>
      <c r="L103" s="12"/>
    </row>
    <row r="104" spans="1:12" ht="15" customHeight="1" x14ac:dyDescent="0.2">
      <c r="A104" s="23" t="s">
        <v>74</v>
      </c>
      <c r="B104" s="12">
        <v>10</v>
      </c>
      <c r="C104" s="54">
        <f t="shared" si="12"/>
        <v>5.8774629712843307E-3</v>
      </c>
      <c r="D104" s="54">
        <f t="shared" si="12"/>
        <v>3.0406515370486886E-3</v>
      </c>
      <c r="E104" s="54">
        <f t="shared" si="12"/>
        <v>2.8368114342356421E-3</v>
      </c>
      <c r="F104" s="50">
        <f t="shared" si="9"/>
        <v>5.9598524819218829E-6</v>
      </c>
      <c r="G104" s="50">
        <f t="shared" si="10"/>
        <v>0</v>
      </c>
      <c r="H104" s="50">
        <f t="shared" si="11"/>
        <v>2.8765774875446285E-6</v>
      </c>
      <c r="I104" s="12"/>
      <c r="J104" s="12"/>
      <c r="K104" s="12"/>
      <c r="L104" s="12"/>
    </row>
    <row r="105" spans="1:12" s="1" customFormat="1" ht="15" hidden="1" x14ac:dyDescent="0.2">
      <c r="A105" s="23"/>
      <c r="B105" s="12">
        <v>11</v>
      </c>
      <c r="C105" s="54">
        <f t="shared" si="12"/>
        <v>4.5570854520588</v>
      </c>
      <c r="D105" s="54">
        <f t="shared" si="12"/>
        <v>-235.4962297873326</v>
      </c>
      <c r="E105" s="54">
        <f t="shared" si="12"/>
        <v>240.05331523939151</v>
      </c>
      <c r="F105" s="50">
        <f t="shared" si="9"/>
        <v>3.7165021742753697E-3</v>
      </c>
      <c r="G105" s="50">
        <f t="shared" si="10"/>
        <v>-0.98123429078055246</v>
      </c>
      <c r="H105" s="50">
        <f t="shared" si="11"/>
        <v>0.24341835135550569</v>
      </c>
      <c r="I105" s="12"/>
      <c r="J105" s="12"/>
      <c r="K105" s="12"/>
      <c r="L105" s="12"/>
    </row>
    <row r="106" spans="1:12" s="30" customFormat="1" ht="15" customHeight="1" x14ac:dyDescent="0.2">
      <c r="A106" s="23" t="s">
        <v>75</v>
      </c>
      <c r="B106" s="12">
        <v>12</v>
      </c>
      <c r="C106" s="54">
        <f t="shared" si="12"/>
        <v>0.39920418072529174</v>
      </c>
      <c r="D106" s="54">
        <f t="shared" si="12"/>
        <v>0.39781144799917456</v>
      </c>
      <c r="E106" s="54">
        <f t="shared" si="12"/>
        <v>1.392732726117174E-3</v>
      </c>
      <c r="F106" s="50">
        <f t="shared" si="9"/>
        <v>3.2556844089352859E-4</v>
      </c>
      <c r="G106" s="50">
        <f t="shared" si="10"/>
        <v>0</v>
      </c>
      <c r="H106" s="50">
        <f t="shared" si="11"/>
        <v>1.1358343527353617E-6</v>
      </c>
      <c r="I106" s="12"/>
      <c r="J106" s="12"/>
      <c r="K106" s="12"/>
      <c r="L106" s="12"/>
    </row>
    <row r="107" spans="1:12" s="17" customFormat="1" ht="15.75" hidden="1" x14ac:dyDescent="0.25">
      <c r="A107" s="23"/>
      <c r="B107" s="12">
        <v>13</v>
      </c>
      <c r="C107" s="54">
        <f t="shared" si="12"/>
        <v>-2.5280425524509837</v>
      </c>
      <c r="D107" s="54">
        <f t="shared" si="12"/>
        <v>0</v>
      </c>
      <c r="E107" s="54">
        <f t="shared" si="12"/>
        <v>-2.5280425524509837</v>
      </c>
      <c r="F107" s="50">
        <f t="shared" si="9"/>
        <v>-9.4976382734464227E-3</v>
      </c>
      <c r="G107" s="50">
        <f t="shared" si="10"/>
        <v>0</v>
      </c>
      <c r="H107" s="50">
        <f t="shared" si="11"/>
        <v>-9.4976382734464227E-3</v>
      </c>
      <c r="I107" s="12"/>
      <c r="J107" s="12"/>
      <c r="K107" s="12"/>
      <c r="L107" s="12"/>
    </row>
    <row r="108" spans="1:12" s="12" customFormat="1" ht="15" x14ac:dyDescent="0.2">
      <c r="A108" s="23" t="s">
        <v>76</v>
      </c>
      <c r="B108" s="12">
        <v>14</v>
      </c>
      <c r="C108" s="54">
        <f t="shared" si="12"/>
        <v>-1.2460452785944653</v>
      </c>
      <c r="D108" s="54">
        <f t="shared" si="12"/>
        <v>0</v>
      </c>
      <c r="E108" s="54">
        <f t="shared" si="12"/>
        <v>-1.2460452785944653</v>
      </c>
      <c r="F108" s="50">
        <f t="shared" si="9"/>
        <v>-4.6812848608708156E-3</v>
      </c>
      <c r="G108" s="50">
        <f t="shared" si="10"/>
        <v>0</v>
      </c>
      <c r="H108" s="50">
        <f t="shared" si="11"/>
        <v>-4.6812848608708156E-3</v>
      </c>
    </row>
    <row r="109" spans="1:12" s="12" customFormat="1" ht="15" hidden="1" x14ac:dyDescent="0.2">
      <c r="A109" s="23"/>
      <c r="B109" s="12">
        <v>15</v>
      </c>
      <c r="C109" s="54">
        <f t="shared" si="12"/>
        <v>-27.279181809149918</v>
      </c>
      <c r="D109" s="54">
        <f t="shared" si="12"/>
        <v>42.292922306647114</v>
      </c>
      <c r="E109" s="54">
        <f t="shared" si="12"/>
        <v>-69.572104115797032</v>
      </c>
      <c r="F109" s="50">
        <f t="shared" si="9"/>
        <v>-0.1024855380569822</v>
      </c>
      <c r="G109" s="50">
        <f t="shared" si="10"/>
        <v>0</v>
      </c>
      <c r="H109" s="50">
        <f t="shared" si="11"/>
        <v>-0.26137640688593788</v>
      </c>
    </row>
    <row r="110" spans="1:12" s="12" customFormat="1" ht="15.75" thickBot="1" x14ac:dyDescent="0.25">
      <c r="A110" s="24" t="s">
        <v>77</v>
      </c>
      <c r="B110" s="20">
        <v>16</v>
      </c>
      <c r="C110" s="55">
        <f t="shared" si="12"/>
        <v>0.52538046422080242</v>
      </c>
      <c r="D110" s="55">
        <f t="shared" si="12"/>
        <v>-1.1845907735206822</v>
      </c>
      <c r="E110" s="55">
        <f t="shared" si="12"/>
        <v>1.7099712377415131</v>
      </c>
      <c r="F110" s="51">
        <f t="shared" si="9"/>
        <v>1.9738091830245373E-3</v>
      </c>
      <c r="G110" s="51">
        <f t="shared" si="10"/>
        <v>-1.6452649632231697E-2</v>
      </c>
      <c r="H110" s="51">
        <f t="shared" si="11"/>
        <v>8.8062993944265089E-3</v>
      </c>
    </row>
    <row r="111" spans="1:12" ht="13.5" thickTop="1" x14ac:dyDescent="0.2"/>
    <row r="115" spans="1:12" ht="18" x14ac:dyDescent="0.25">
      <c r="A115" s="5" t="s">
        <v>84</v>
      </c>
    </row>
    <row r="116" spans="1:12" ht="18" x14ac:dyDescent="0.25">
      <c r="A116" s="5" t="s">
        <v>125</v>
      </c>
    </row>
    <row r="117" spans="1:12" ht="18" x14ac:dyDescent="0.25">
      <c r="A117" s="5"/>
    </row>
    <row r="119" spans="1:12" ht="15.75" x14ac:dyDescent="0.25">
      <c r="A119" s="12"/>
      <c r="B119" s="12"/>
      <c r="C119" s="13" t="s">
        <v>136</v>
      </c>
      <c r="D119" s="12"/>
      <c r="E119" s="12"/>
      <c r="F119" s="12"/>
      <c r="G119" s="13"/>
      <c r="H119" s="12"/>
      <c r="I119" s="12"/>
      <c r="J119" s="13" t="s">
        <v>128</v>
      </c>
      <c r="K119" s="12"/>
      <c r="L119" s="12"/>
    </row>
    <row r="120" spans="1:12" ht="105" customHeight="1" x14ac:dyDescent="0.25">
      <c r="A120" s="18" t="s">
        <v>94</v>
      </c>
      <c r="B120" s="17" t="s">
        <v>60</v>
      </c>
      <c r="C120" s="16" t="s">
        <v>95</v>
      </c>
      <c r="D120" s="16" t="s">
        <v>96</v>
      </c>
      <c r="E120" s="16" t="s">
        <v>97</v>
      </c>
      <c r="F120" s="16" t="s">
        <v>98</v>
      </c>
      <c r="G120" s="16" t="s">
        <v>126</v>
      </c>
      <c r="H120" s="16" t="s">
        <v>127</v>
      </c>
      <c r="I120" s="16"/>
      <c r="J120" s="16" t="s">
        <v>99</v>
      </c>
      <c r="K120" s="16" t="s">
        <v>102</v>
      </c>
      <c r="L120" s="16"/>
    </row>
    <row r="121" spans="1:12" ht="16.5" thickBot="1" x14ac:dyDescent="0.3">
      <c r="A121" s="20"/>
      <c r="B121" s="21"/>
      <c r="C121" s="21" t="s">
        <v>8</v>
      </c>
      <c r="D121" s="21" t="s">
        <v>8</v>
      </c>
      <c r="E121" s="21" t="s">
        <v>8</v>
      </c>
      <c r="F121" s="21" t="s">
        <v>8</v>
      </c>
      <c r="G121" s="21" t="s">
        <v>8</v>
      </c>
      <c r="H121" s="21" t="s">
        <v>8</v>
      </c>
      <c r="I121" s="21"/>
      <c r="J121" s="21" t="s">
        <v>8</v>
      </c>
      <c r="K121" s="21" t="s">
        <v>81</v>
      </c>
    </row>
    <row r="122" spans="1:12" ht="16.5" thickTop="1" x14ac:dyDescent="0.25">
      <c r="B122" s="17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 spans="1:12" ht="15" hidden="1" x14ac:dyDescent="0.2">
      <c r="A123" s="12"/>
      <c r="B123" s="12">
        <v>1</v>
      </c>
      <c r="C123" s="32">
        <f>SUM('[1]Global CaseE100-ChillerandBoile'!$AN$50:$AN$73)/3600/1000</f>
        <v>1.4799999999999997E-4</v>
      </c>
      <c r="D123" s="32">
        <f>SUM('[1]Global CaseE100-ChillerandBoile'!$AV$50:$AV$73)/3600/1000</f>
        <v>4.4466666666666652E-5</v>
      </c>
      <c r="E123" s="25">
        <f>C123-D123</f>
        <v>1.0353333333333332E-4</v>
      </c>
      <c r="F123" s="32">
        <f>SUM('[1]Global CaseE100-ChillerandBoile'!$CG$50:$CG$73)/1000</f>
        <v>4.1538511912866483</v>
      </c>
      <c r="G123" s="25">
        <f>D123+E123+F123</f>
        <v>4.1539991912866485</v>
      </c>
      <c r="H123" s="32">
        <f>-SUM('[1]Global CaseE100-ChillerandBoile'!$CI$50:$CI$73)/3600/1000</f>
        <v>0</v>
      </c>
      <c r="I123" s="25"/>
      <c r="J123" s="54">
        <f>H123-G123</f>
        <v>-4.1539991912866485</v>
      </c>
      <c r="K123" s="50">
        <f>IF(C123=0,0,J123/G123)</f>
        <v>-1</v>
      </c>
      <c r="L123" s="32"/>
    </row>
    <row r="124" spans="1:12" ht="15.75" thickBot="1" x14ac:dyDescent="0.25">
      <c r="A124" s="24" t="s">
        <v>70</v>
      </c>
      <c r="B124" s="20">
        <v>2</v>
      </c>
      <c r="C124" s="34">
        <f>SUM('[1]Global CaseE100-ChillerandBoile'!$V$74:$V$97)/3600/1000</f>
        <v>-240</v>
      </c>
      <c r="D124" s="34">
        <v>0</v>
      </c>
      <c r="E124" s="53">
        <f>C124-D124</f>
        <v>-240</v>
      </c>
      <c r="F124" s="34">
        <f>SUM('[1]Global CaseE100-ChillerandBoile'!$BB$74:$BB$97)/1000</f>
        <v>26.175914439582961</v>
      </c>
      <c r="G124" s="53">
        <f>D124+E124+F124</f>
        <v>-213.82408556041705</v>
      </c>
      <c r="H124" s="34">
        <f>-SUM('[1]Global CaseE100-ChillerandBoile'!$BD$74:$BD$97)/3600/1000</f>
        <v>-213.79667896090572</v>
      </c>
      <c r="I124" s="53"/>
      <c r="J124" s="55">
        <f>H124-G124</f>
        <v>2.7406599511323293E-2</v>
      </c>
      <c r="K124" s="51">
        <f>IF(C124=0,0,J124/G124)</f>
        <v>-1.2817358455897347E-4</v>
      </c>
      <c r="L124" s="32"/>
    </row>
    <row r="125" spans="1:12" ht="15.75" thickTop="1" x14ac:dyDescent="0.2">
      <c r="A125" s="12"/>
      <c r="B125" s="12"/>
      <c r="C125" s="26"/>
      <c r="D125" s="26"/>
      <c r="E125" s="26"/>
      <c r="F125" s="12"/>
      <c r="G125" s="25"/>
      <c r="H125" s="25"/>
      <c r="I125" s="25"/>
      <c r="J125" s="12"/>
      <c r="K125" s="12"/>
      <c r="L125" s="12"/>
    </row>
    <row r="126" spans="1:12" ht="15" x14ac:dyDescent="0.2">
      <c r="A126" s="12"/>
      <c r="B126" s="12"/>
      <c r="C126" s="26"/>
      <c r="D126" s="26"/>
      <c r="E126" s="26"/>
      <c r="F126" s="12"/>
      <c r="G126" s="25"/>
      <c r="H126" s="25"/>
      <c r="I126" s="25"/>
      <c r="J126" s="12"/>
      <c r="K126" s="12"/>
      <c r="L126" s="12"/>
    </row>
    <row r="127" spans="1:12" ht="15" x14ac:dyDescent="0.2">
      <c r="A127" s="12"/>
      <c r="B127" s="12"/>
      <c r="C127" s="26"/>
      <c r="D127" s="26"/>
      <c r="E127" s="26"/>
      <c r="F127" s="12"/>
      <c r="G127" s="25"/>
      <c r="H127" s="25"/>
      <c r="I127" s="25"/>
      <c r="J127" s="12"/>
      <c r="K127" s="12"/>
      <c r="L127" s="12"/>
    </row>
    <row r="130" spans="1:12" ht="18" x14ac:dyDescent="0.25">
      <c r="A130" s="5" t="s">
        <v>84</v>
      </c>
    </row>
    <row r="131" spans="1:12" ht="18" x14ac:dyDescent="0.25">
      <c r="A131" s="5" t="s">
        <v>85</v>
      </c>
    </row>
    <row r="132" spans="1:12" ht="18" x14ac:dyDescent="0.25">
      <c r="A132" s="5"/>
    </row>
    <row r="133" spans="1:12" ht="114.75" customHeight="1" x14ac:dyDescent="0.25">
      <c r="A133" s="18" t="s">
        <v>78</v>
      </c>
      <c r="B133" s="56" t="s">
        <v>112</v>
      </c>
      <c r="C133" s="16" t="s">
        <v>113</v>
      </c>
      <c r="D133" s="16" t="s">
        <v>114</v>
      </c>
      <c r="E133" s="16" t="s">
        <v>115</v>
      </c>
      <c r="F133" s="16" t="s">
        <v>116</v>
      </c>
      <c r="G133" s="16" t="s">
        <v>117</v>
      </c>
      <c r="H133" s="16" t="s">
        <v>118</v>
      </c>
      <c r="I133" s="16" t="s">
        <v>119</v>
      </c>
      <c r="J133" s="16" t="s">
        <v>120</v>
      </c>
      <c r="K133" s="16" t="s">
        <v>121</v>
      </c>
      <c r="L133" s="16" t="s">
        <v>122</v>
      </c>
    </row>
    <row r="134" spans="1:12" ht="16.5" thickBot="1" x14ac:dyDescent="0.3">
      <c r="A134" s="39"/>
      <c r="B134" s="21"/>
      <c r="C134" s="21" t="s">
        <v>2</v>
      </c>
      <c r="D134" s="21" t="s">
        <v>8</v>
      </c>
      <c r="E134" s="21" t="s">
        <v>8</v>
      </c>
      <c r="F134" s="21" t="s">
        <v>8</v>
      </c>
      <c r="G134" s="21" t="s">
        <v>8</v>
      </c>
      <c r="H134" s="21" t="s">
        <v>8</v>
      </c>
      <c r="I134" s="21" t="s">
        <v>8</v>
      </c>
      <c r="J134" s="21" t="s">
        <v>8</v>
      </c>
      <c r="K134" s="21" t="s">
        <v>8</v>
      </c>
      <c r="L134" s="21" t="s">
        <v>8</v>
      </c>
    </row>
    <row r="135" spans="1:12" ht="15.75" thickTop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 spans="1:12" ht="15" hidden="1" x14ac:dyDescent="0.2">
      <c r="A136" s="23"/>
      <c r="B136" s="12">
        <v>1</v>
      </c>
      <c r="C136" s="31">
        <f>AVERAGE('[1]Global CaseE100-ChillerandBoile'!$BE$50:$BE$73)</f>
        <v>8907.9103412842105</v>
      </c>
      <c r="D136" s="32">
        <f>SUM('[1]Global CaseE100-ChillerandBoile'!$BC$50:$BC$73)/3600/1000</f>
        <v>26.175914439582929</v>
      </c>
      <c r="E136" s="32">
        <f>SUM('[1]Global CaseE100-ChillerandBoile'!$CI$50:$CI$73)/3600/1000</f>
        <v>0</v>
      </c>
      <c r="F136" s="32">
        <f>SUM('[1]Global CaseE100-ChillerandBoile'!$CG$50:$CG$73)/1000</f>
        <v>4.1538511912866483</v>
      </c>
      <c r="G136" s="32">
        <f>SUM('[1]Global CaseE100-ChillerandBoile'!$CD$50:$CD$73)/3600/1000</f>
        <v>0</v>
      </c>
      <c r="H136" s="31">
        <f>SUM('[1]Global CaseE100-ChillerandBoile'!$DL$50:$DL$73)/1000</f>
        <v>0</v>
      </c>
      <c r="I136" s="31">
        <f>SUM('[1]Global CaseE100-ChillerandBoile'!$DM$50:$DM$73)/1000</f>
        <v>0</v>
      </c>
      <c r="J136" s="31">
        <f>SUM('[1]Global CaseE100-ChillerandBoile'!$CS$50:$CS$73)/3600/1000</f>
        <v>0</v>
      </c>
      <c r="K136" s="31">
        <f>E136-I136</f>
        <v>0</v>
      </c>
      <c r="L136" s="31">
        <f>D136-F136-I136</f>
        <v>22.022063248296281</v>
      </c>
    </row>
    <row r="137" spans="1:12" ht="15.75" thickBot="1" x14ac:dyDescent="0.25">
      <c r="A137" s="24" t="s">
        <v>70</v>
      </c>
      <c r="B137" s="20">
        <v>2</v>
      </c>
      <c r="C137" s="33">
        <f>AVERAGE('[1]Global CaseE100-ChillerandBoile'!$AG$74:$AG$97)</f>
        <v>22.200375602705929</v>
      </c>
      <c r="D137" s="34">
        <f>SUM('[1]Global CaseE100-ChillerandBoile'!$AE$74:$AE$97)/3600/1000</f>
        <v>239.97347362994097</v>
      </c>
      <c r="E137" s="34">
        <f>SUM('[1]Global CaseE100-ChillerandBoile'!$BD$74:$BD$97)/3600/1000</f>
        <v>213.79667896090572</v>
      </c>
      <c r="F137" s="34">
        <f>SUM('[1]Global CaseE100-ChillerandBoile'!$BB$74:$BB$97)/1000</f>
        <v>26.175914439582961</v>
      </c>
      <c r="G137" s="34">
        <f>SUM('[1]Global CaseE100-ChillerandBoile'!$AY$74:$AY$97)/3600/1000</f>
        <v>239.97259340048475</v>
      </c>
      <c r="H137" s="33">
        <f>SUM('[1]Global CaseE100-ChillerandBoile'!$CG$74:$CG$97)/1000</f>
        <v>4.1538511912866483</v>
      </c>
      <c r="I137" s="33">
        <f>SUM('[1]Global CaseE100-ChillerandBoile'!$CH$74:$CH$97)/1000</f>
        <v>3.7384660721579777</v>
      </c>
      <c r="J137" s="33">
        <f>SUM('[1]Global CaseE100-ChillerandBoile'!$BN$74:$BN$97)/3600/1000</f>
        <v>209.6253537071261</v>
      </c>
      <c r="K137" s="33">
        <f>E137-I137</f>
        <v>210.05821288874773</v>
      </c>
      <c r="L137" s="33">
        <f>D137-F137-I137</f>
        <v>210.05909311820002</v>
      </c>
    </row>
    <row r="138" spans="1:12" ht="13.5" thickTop="1" x14ac:dyDescent="0.2"/>
    <row r="144" spans="1:12" ht="15.75" x14ac:dyDescent="0.25">
      <c r="C144" s="13" t="s">
        <v>82</v>
      </c>
    </row>
    <row r="145" spans="1:17" ht="149.25" customHeight="1" x14ac:dyDescent="0.25">
      <c r="A145" s="18" t="s">
        <v>78</v>
      </c>
      <c r="B145" s="16" t="s">
        <v>60</v>
      </c>
      <c r="C145" s="16" t="s">
        <v>123</v>
      </c>
      <c r="D145" s="16" t="s">
        <v>124</v>
      </c>
      <c r="E145" s="16" t="s">
        <v>123</v>
      </c>
      <c r="F145" s="16" t="s">
        <v>124</v>
      </c>
    </row>
    <row r="146" spans="1:17" ht="16.5" thickBot="1" x14ac:dyDescent="0.3">
      <c r="A146" s="21"/>
      <c r="B146" s="21"/>
      <c r="C146" s="21" t="s">
        <v>8</v>
      </c>
      <c r="D146" s="21" t="s">
        <v>8</v>
      </c>
      <c r="E146" s="21" t="s">
        <v>81</v>
      </c>
      <c r="F146" s="21" t="s">
        <v>81</v>
      </c>
    </row>
    <row r="147" spans="1:17" ht="15.75" thickTop="1" x14ac:dyDescent="0.2">
      <c r="A147" s="12"/>
      <c r="B147" s="12"/>
      <c r="C147" s="12"/>
      <c r="D147" s="12"/>
      <c r="E147" s="12"/>
      <c r="F147" s="12"/>
    </row>
    <row r="148" spans="1:17" ht="15" hidden="1" x14ac:dyDescent="0.2">
      <c r="A148" s="12"/>
      <c r="B148" s="12">
        <v>1</v>
      </c>
      <c r="C148" s="32">
        <f>K136-J136</f>
        <v>0</v>
      </c>
      <c r="D148" s="32">
        <f>L136-J136</f>
        <v>22.022063248296281</v>
      </c>
      <c r="E148" s="50" t="e">
        <f>C148/J136</f>
        <v>#DIV/0!</v>
      </c>
      <c r="F148" s="50" t="e">
        <f>D148/J136</f>
        <v>#DIV/0!</v>
      </c>
    </row>
    <row r="149" spans="1:17" ht="15.75" thickBot="1" x14ac:dyDescent="0.25">
      <c r="A149" s="24" t="s">
        <v>70</v>
      </c>
      <c r="B149" s="20">
        <v>2</v>
      </c>
      <c r="C149" s="34">
        <f>K137-J137</f>
        <v>0.43285918162163739</v>
      </c>
      <c r="D149" s="34">
        <f>L137-J137</f>
        <v>0.43373941107392966</v>
      </c>
      <c r="E149" s="51">
        <f>C149/J137</f>
        <v>2.0649180739196176E-3</v>
      </c>
      <c r="F149" s="51">
        <f>D149/J137</f>
        <v>2.06911713398905E-3</v>
      </c>
    </row>
    <row r="150" spans="1:17" ht="13.5" thickTop="1" x14ac:dyDescent="0.2"/>
    <row r="154" spans="1:17" ht="18" x14ac:dyDescent="0.25">
      <c r="A154" s="5" t="s">
        <v>84</v>
      </c>
    </row>
    <row r="155" spans="1:17" ht="18" x14ac:dyDescent="0.25">
      <c r="A155" s="5" t="s">
        <v>86</v>
      </c>
    </row>
    <row r="156" spans="1:17" ht="18" x14ac:dyDescent="0.25">
      <c r="A156" s="5"/>
    </row>
    <row r="157" spans="1:17" s="2" customFormat="1" ht="89.25" hidden="1" x14ac:dyDescent="0.2">
      <c r="B157" s="1" t="str">
        <f>'[1]Global CaseE100-ChillerandBoile'!$AS$1</f>
        <v>OUTVARSCHED:Schedule Value [](Hourly:OUTVARSCHED)</v>
      </c>
      <c r="C157" s="1" t="str">
        <f>'[1]Global CaseE100-ChillerandBoile'!$AU$1</f>
        <v>COMPACT HVAC-ALWAYS 100:Schedule Value [](Hourly:OUTVARSCHED)</v>
      </c>
      <c r="D157" s="1" t="str">
        <f>'[1]Global CaseE100-ChillerandBoile'!$BV$1</f>
        <v>CENTRAL CHILLER:Chiller Evaporator Outlet Temperature [C](Hourly:OUTVARSCHED)</v>
      </c>
      <c r="E157" s="1" t="str">
        <f>'[1]Global CaseE100-ChillerandBoile'!$BR$1</f>
        <v>CENTRAL CHILLER:Chiller Electric Power [W](Hourly:OUTVARSCHED)</v>
      </c>
      <c r="F157" s="1" t="str">
        <f>'[1]Global CaseE100-ChillerandBoile'!$BP$1</f>
        <v>CENTRAL CHILLER:Chiller Part Load Ratio [](Hourly:OUTVARSCHED)</v>
      </c>
      <c r="G157" s="1">
        <f>'[1]Global CaseE100-ChillerandBoile'!$CW$1</f>
        <v>0</v>
      </c>
      <c r="H157" s="1">
        <f>'[1]Global CaseE100-ChillerandBoile'!$CX$1</f>
        <v>0</v>
      </c>
      <c r="I157" s="1" t="str">
        <f>'[1]Global CaseE100-ChillerandBoile'!$CH$1</f>
        <v>HOT WATER LOOP HW SUPPLY PUMP:Pump Fluid Heat Gain Rate [W](Hourly:OUTVARSCHED)</v>
      </c>
      <c r="L157" s="1" t="str">
        <f>'[1]Global CaseE100-ChillerandBoile'!$CG$1</f>
        <v>HOT WATER LOOP HW SUPPLY PUMP:Pump Electric Power [W](Hourly:OUTVARSCHED)</v>
      </c>
      <c r="M157" s="1">
        <f>'[1]Global CaseE100-ChillerandBoile'!$CS$1</f>
        <v>0</v>
      </c>
      <c r="N157" s="1">
        <f>'[1]Global CaseE100-ChillerandBoile'!$CT$1</f>
        <v>0</v>
      </c>
      <c r="O157" s="1">
        <f>'[1]Global CaseE100-ChillerandBoile'!$CZ$1</f>
        <v>0</v>
      </c>
      <c r="Q157" s="1"/>
    </row>
    <row r="158" spans="1:17" s="35" customFormat="1" ht="180" customHeight="1" x14ac:dyDescent="0.25">
      <c r="A158" s="18" t="s">
        <v>78</v>
      </c>
      <c r="B158" s="16" t="s">
        <v>60</v>
      </c>
      <c r="C158" s="16" t="s">
        <v>113</v>
      </c>
      <c r="D158" s="16" t="s">
        <v>137</v>
      </c>
      <c r="E158" s="16" t="s">
        <v>138</v>
      </c>
      <c r="F158" s="16" t="s">
        <v>116</v>
      </c>
      <c r="G158" s="16" t="s">
        <v>139</v>
      </c>
      <c r="H158" s="16" t="s">
        <v>140</v>
      </c>
      <c r="I158" s="16" t="s">
        <v>141</v>
      </c>
      <c r="J158" s="16" t="s">
        <v>142</v>
      </c>
      <c r="K158" s="16" t="s">
        <v>143</v>
      </c>
      <c r="L158" s="16" t="s">
        <v>144</v>
      </c>
    </row>
    <row r="159" spans="1:17" s="37" customFormat="1" ht="16.5" thickBot="1" x14ac:dyDescent="0.3">
      <c r="A159" s="39"/>
      <c r="B159" s="21"/>
      <c r="C159" s="21" t="s">
        <v>2</v>
      </c>
      <c r="D159" s="21" t="s">
        <v>8</v>
      </c>
      <c r="E159" s="21" t="s">
        <v>8</v>
      </c>
      <c r="F159" s="21" t="s">
        <v>8</v>
      </c>
      <c r="G159" s="21" t="s">
        <v>8</v>
      </c>
      <c r="H159" s="21" t="s">
        <v>8</v>
      </c>
      <c r="I159" s="21" t="s">
        <v>8</v>
      </c>
      <c r="J159" s="21" t="s">
        <v>8</v>
      </c>
      <c r="K159" s="21" t="s">
        <v>8</v>
      </c>
      <c r="L159" s="21" t="s">
        <v>8</v>
      </c>
    </row>
    <row r="160" spans="1:17" ht="13.5" customHeight="1" thickTop="1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spans="1:22" ht="15" hidden="1" x14ac:dyDescent="0.2">
      <c r="B161" s="12">
        <v>1</v>
      </c>
      <c r="C161" s="31">
        <f>AVERAGE('[1]Global CaseE100-ChillerandBoile'!$BE$50:$BE$73)</f>
        <v>8907.9103412842105</v>
      </c>
      <c r="D161" s="32">
        <f>SUM('[1]Global CaseE100-ChillerandBoile'!$AN$50:$AN$73)/3600/1000</f>
        <v>1.4799999999999997E-4</v>
      </c>
      <c r="E161" s="32">
        <f>SUM('[1]Global CaseE100-ChillerandBoile'!$CK$50:$CK$73)/3600/1000</f>
        <v>0</v>
      </c>
      <c r="F161" s="32">
        <f>SUM('[1]Global CaseE100-ChillerandBoile'!$CG$50:$CG$73)/1000</f>
        <v>4.1538511912866483</v>
      </c>
      <c r="G161" s="32">
        <f>SUM('[1]Global CaseE100-ChillerandBoile'!$CE$50:$CE$73)/3600/1000</f>
        <v>0</v>
      </c>
      <c r="H161" s="31">
        <f>SUM('[1]Global CaseE100-ChillerandBoile'!$DN$50:$DN$73)/1000</f>
        <v>0</v>
      </c>
      <c r="I161" s="31">
        <f>SUM('[1]Global CaseE100-ChillerandBoile'!$DO$50:$DO$73)/1000</f>
        <v>0</v>
      </c>
      <c r="J161" s="32">
        <f>SUM('[1]Global CaseE100-ChillerandBoile'!$CY$50:$CY$73)/3600/1000</f>
        <v>0</v>
      </c>
      <c r="K161" s="32">
        <f t="shared" ref="K161:K176" si="13">E161+I161</f>
        <v>0</v>
      </c>
      <c r="L161" s="32">
        <f t="shared" ref="L161:L176" si="14">D161+F161+I161</f>
        <v>4.1539991912866485</v>
      </c>
      <c r="Q161" s="3"/>
      <c r="U161" s="3"/>
      <c r="V161" s="3"/>
    </row>
    <row r="162" spans="1:22" ht="15" hidden="1" x14ac:dyDescent="0.2">
      <c r="A162" s="23" t="s">
        <v>70</v>
      </c>
      <c r="B162" s="12">
        <v>2</v>
      </c>
      <c r="C162" s="52">
        <f>AVERAGE('[1]Global CaseE100-ChillerandBoile'!$BE$74:$BE$97)</f>
        <v>8908.1949567044085</v>
      </c>
      <c r="D162" s="32">
        <f>SUM('[1]Global CaseE100-ChillerandBoile'!$AN$74:$AN$97)/3600/1000</f>
        <v>1.4799999999999997E-4</v>
      </c>
      <c r="E162" s="32">
        <f>SUM('[1]Global CaseE100-ChillerandBoile'!$CK$74:$CK$97)/3600/1000</f>
        <v>0</v>
      </c>
      <c r="F162" s="32">
        <f>SUM('[1]Global CaseE100-ChillerandBoile'!$CG$74:$CG$97)/1000</f>
        <v>4.1538511912866483</v>
      </c>
      <c r="G162" s="32">
        <f>SUM('[1]Global CaseE100-ChillerandBoile'!$CE$74:$CE$97)/3600/1000</f>
        <v>0</v>
      </c>
      <c r="H162" s="31">
        <f>SUM('[1]Global CaseE100-ChillerandBoile'!$DN$74:$DN$97)/1000</f>
        <v>0</v>
      </c>
      <c r="I162" s="31">
        <f>SUM('[1]Global CaseE100-ChillerandBoile'!$DO$74:$DO$97)/1000</f>
        <v>0</v>
      </c>
      <c r="J162" s="32">
        <f>SUM('[1]Global CaseE100-ChillerandBoile'!$CY$74:$CY$97)/3600/1000</f>
        <v>0</v>
      </c>
      <c r="K162" s="32">
        <f t="shared" si="13"/>
        <v>0</v>
      </c>
      <c r="L162" s="32">
        <f t="shared" si="14"/>
        <v>4.1539991912866485</v>
      </c>
      <c r="Q162" s="3"/>
    </row>
    <row r="163" spans="1:22" ht="15" hidden="1" x14ac:dyDescent="0.2">
      <c r="A163" s="23"/>
      <c r="B163" s="12">
        <v>3</v>
      </c>
      <c r="C163" s="31">
        <f>AVERAGE('[1]Global CaseE100-ChillerandBoile'!$BE$98:$BE$121)</f>
        <v>0</v>
      </c>
      <c r="D163" s="32">
        <f>SUM('[1]Global CaseE100-ChillerandBoile'!$AN$98:$AN$121)/3600/1000</f>
        <v>1.4799999999999997E-4</v>
      </c>
      <c r="E163" s="32">
        <f>SUM('[1]Global CaseE100-ChillerandBoile'!$CK$98:$CK$121)/3600/1000</f>
        <v>0.12441336307215414</v>
      </c>
      <c r="F163" s="32">
        <f>SUM('[1]Global CaseE100-ChillerandBoile'!$CG$98:$CG$121)/1000</f>
        <v>0</v>
      </c>
      <c r="G163" s="32">
        <f>SUM('[1]Global CaseE100-ChillerandBoile'!$CE$98:$CE$121)/3600/1000</f>
        <v>1.400060995965027E-2</v>
      </c>
      <c r="H163" s="31">
        <f>SUM('[1]Global CaseE100-ChillerandBoile'!$DN$98:$DN$121)/1000</f>
        <v>0</v>
      </c>
      <c r="I163" s="31">
        <f>SUM('[1]Global CaseE100-ChillerandBoile'!$DO$98:$DO$121)/1000</f>
        <v>0</v>
      </c>
      <c r="J163" s="32">
        <f>SUM('[1]Global CaseE100-ChillerandBoile'!$CY$98:$CY$121)/3600/1000</f>
        <v>0</v>
      </c>
      <c r="K163" s="32">
        <f t="shared" si="13"/>
        <v>0.12441336307215414</v>
      </c>
      <c r="L163" s="32">
        <f t="shared" si="14"/>
        <v>1.4799999999999997E-4</v>
      </c>
      <c r="Q163" s="3"/>
    </row>
    <row r="164" spans="1:22" ht="15" x14ac:dyDescent="0.2">
      <c r="A164" s="23" t="s">
        <v>71</v>
      </c>
      <c r="B164" s="12">
        <v>4</v>
      </c>
      <c r="C164" s="31">
        <f>AVERAGE('[1]Global CaseE100-ChillerandBoile'!$AG$122:$AG$145)</f>
        <v>22.199264835096816</v>
      </c>
      <c r="D164" s="32">
        <f>SUM('[1]Global CaseE100-ChillerandBoile'!$V$122:$V$145)/3600/1000</f>
        <v>240</v>
      </c>
      <c r="E164" s="32">
        <f>SUM('[1]Global CaseE100-ChillerandBoile'!$BF$122:$BF$145)/3600/1000</f>
        <v>266.19102933983305</v>
      </c>
      <c r="F164" s="32">
        <f>SUM('[1]Global CaseE100-ChillerandBoile'!$BB$122:$BB$145)/1000</f>
        <v>26.175914439582961</v>
      </c>
      <c r="G164" s="32">
        <f>SUM('[1]Global CaseE100-ChillerandBoile'!$AZ$122:$AZ$145)/3600/1000</f>
        <v>240.01511490024728</v>
      </c>
      <c r="H164" s="31">
        <f>SUM('[1]Global CaseE100-ChillerandBoile'!$CI$122:$CI$145)/1000</f>
        <v>33.581260289835356</v>
      </c>
      <c r="I164" s="31">
        <f>SUM('[1]Global CaseE100-ChillerandBoile'!$CJ$122:$CJ$145)/1000</f>
        <v>30.223134260851694</v>
      </c>
      <c r="J164" s="31">
        <f>SUM('[1]Global CaseE100-ChillerandBoile'!$BT$122:$BT$145)/3600/1000</f>
        <v>296.28107999016032</v>
      </c>
      <c r="K164" s="31">
        <f t="shared" si="13"/>
        <v>296.41416360068473</v>
      </c>
      <c r="L164" s="31">
        <f t="shared" si="14"/>
        <v>296.39904870043466</v>
      </c>
      <c r="Q164" s="3"/>
    </row>
    <row r="165" spans="1:22" ht="15" hidden="1" x14ac:dyDescent="0.2">
      <c r="A165" s="23"/>
      <c r="B165" s="12">
        <v>5</v>
      </c>
      <c r="C165" s="31">
        <f>AVERAGE('[1]Global CaseE100-ChillerandBoile'!$AG$146:$AG$169)</f>
        <v>22.200096338334529</v>
      </c>
      <c r="D165" s="32">
        <f>SUM('[1]Global CaseE100-ChillerandBoile'!$V$146:$V$169)/3600/1000</f>
        <v>480</v>
      </c>
      <c r="E165" s="32">
        <f>SUM('[1]Global CaseE100-ChillerandBoile'!$BF$146:$BF$169)/3600/1000</f>
        <v>506.18418814260218</v>
      </c>
      <c r="F165" s="32">
        <f>SUM('[1]Global CaseE100-ChillerandBoile'!$BB$146:$BB$169)/1000</f>
        <v>26.175914439582961</v>
      </c>
      <c r="G165" s="32">
        <f>SUM('[1]Global CaseE100-ChillerandBoile'!$AZ$146:$AZ$169)/3600/1000</f>
        <v>480.00827370301039</v>
      </c>
      <c r="H165" s="31">
        <f>SUM('[1]Global CaseE100-ChillerandBoile'!$CI$146:$CI$169)/1000</f>
        <v>33.581260289835356</v>
      </c>
      <c r="I165" s="31">
        <f>SUM('[1]Global CaseE100-ChillerandBoile'!$CJ$146:$CJ$169)/1000</f>
        <v>30.223134260851694</v>
      </c>
      <c r="J165" s="31">
        <f>SUM('[1]Global CaseE100-ChillerandBoile'!$BT$146:$BT$169)/3600/1000</f>
        <v>534.38910282303641</v>
      </c>
      <c r="K165" s="31">
        <f t="shared" si="13"/>
        <v>536.40732240345392</v>
      </c>
      <c r="L165" s="31">
        <f t="shared" si="14"/>
        <v>536.39904870043472</v>
      </c>
      <c r="Q165" s="3"/>
    </row>
    <row r="166" spans="1:22" ht="15" x14ac:dyDescent="0.2">
      <c r="A166" s="23" t="s">
        <v>72</v>
      </c>
      <c r="B166" s="12">
        <v>6</v>
      </c>
      <c r="C166" s="31">
        <f>AVERAGE('[1]Global CaseE100-ChillerandBoile'!$AG$170:$AG$193)</f>
        <v>22.200072185459433</v>
      </c>
      <c r="D166" s="32">
        <f>SUM('[1]Global CaseE100-ChillerandBoile'!$V$170:$V$193)/3600/1000</f>
        <v>480</v>
      </c>
      <c r="E166" s="32">
        <f>SUM('[1]Global CaseE100-ChillerandBoile'!$BF$170:$BF$193)/3600/1000</f>
        <v>506.18374868407307</v>
      </c>
      <c r="F166" s="32">
        <f>SUM('[1]Global CaseE100-ChillerandBoile'!$BB$170:$BB$193)/1000</f>
        <v>26.175914439582961</v>
      </c>
      <c r="G166" s="32">
        <f>SUM('[1]Global CaseE100-ChillerandBoile'!$AZ$170:$AZ$193)/3600/1000</f>
        <v>480.0078342444877</v>
      </c>
      <c r="H166" s="31">
        <f>SUM('[1]Global CaseE100-ChillerandBoile'!$CI$170:$CI$193)/1000</f>
        <v>33.581260289835356</v>
      </c>
      <c r="I166" s="31">
        <f>SUM('[1]Global CaseE100-ChillerandBoile'!$CJ$170:$CJ$193)/1000</f>
        <v>30.223134260851694</v>
      </c>
      <c r="J166" s="31">
        <f>SUM('[1]Global CaseE100-ChillerandBoile'!$BT$170:$BT$193)/3600/1000</f>
        <v>535.94882813419963</v>
      </c>
      <c r="K166" s="31">
        <f t="shared" si="13"/>
        <v>536.40688294492475</v>
      </c>
      <c r="L166" s="31">
        <f t="shared" si="14"/>
        <v>536.39904870043472</v>
      </c>
    </row>
    <row r="167" spans="1:22" ht="15" hidden="1" x14ac:dyDescent="0.2">
      <c r="A167" s="23"/>
      <c r="B167" s="12">
        <v>7</v>
      </c>
      <c r="C167" s="31">
        <f>AVERAGE('[1]Global CaseE100-ChillerandBoile'!$AG$194:$AG$217)</f>
        <v>22.20019214011754</v>
      </c>
      <c r="D167" s="32">
        <f>SUM('[1]Global CaseE100-ChillerandBoile'!$V$194:$V$217)/3600/1000</f>
        <v>720</v>
      </c>
      <c r="E167" s="32">
        <f>SUM('[1]Global CaseE100-ChillerandBoile'!$BF$194:$BF$217)/3600/1000</f>
        <v>746.18121308950128</v>
      </c>
      <c r="F167" s="32">
        <f>SUM('[1]Global CaseE100-ChillerandBoile'!$BB$194:$BB$217)/1000</f>
        <v>26.175914439582961</v>
      </c>
      <c r="G167" s="32">
        <f>SUM('[1]Global CaseE100-ChillerandBoile'!$AZ$194:$AZ$217)/3600/1000</f>
        <v>720.0052986499071</v>
      </c>
      <c r="H167" s="31">
        <f>SUM('[1]Global CaseE100-ChillerandBoile'!$CI$194:$CI$217)/1000</f>
        <v>33.581260289835356</v>
      </c>
      <c r="I167" s="31">
        <f>SUM('[1]Global CaseE100-ChillerandBoile'!$CJ$194:$CJ$217)/1000</f>
        <v>30.223134260851694</v>
      </c>
      <c r="J167" s="31">
        <f>SUM('[1]Global CaseE100-ChillerandBoile'!$BT$194:$BT$217)/3600/1000</f>
        <v>773.88897845051713</v>
      </c>
      <c r="K167" s="31">
        <f t="shared" si="13"/>
        <v>776.40434735035296</v>
      </c>
      <c r="L167" s="31">
        <f t="shared" si="14"/>
        <v>776.39904870043461</v>
      </c>
    </row>
    <row r="168" spans="1:22" ht="15" x14ac:dyDescent="0.2">
      <c r="A168" s="23" t="s">
        <v>73</v>
      </c>
      <c r="B168" s="12">
        <v>8</v>
      </c>
      <c r="C168" s="31">
        <f>AVERAGE('[1]Global CaseE100-ChillerandBoile'!$AG$218:$AG$241)</f>
        <v>22.200167718297958</v>
      </c>
      <c r="D168" s="32">
        <f>SUM('[1]Global CaseE100-ChillerandBoile'!$V$218:$V$241)/3600/1000</f>
        <v>720</v>
      </c>
      <c r="E168" s="32">
        <f>SUM('[1]Global CaseE100-ChillerandBoile'!$BF$218:$BF$241)/3600/1000</f>
        <v>746.18011226229225</v>
      </c>
      <c r="F168" s="32">
        <f>SUM('[1]Global CaseE100-ChillerandBoile'!$BB$218:$BB$241)/1000</f>
        <v>26.175914439582961</v>
      </c>
      <c r="G168" s="32">
        <f>SUM('[1]Global CaseE100-ChillerandBoile'!$AZ$218:$AZ$241)/3600/1000</f>
        <v>720.00419782269751</v>
      </c>
      <c r="H168" s="31">
        <f>SUM('[1]Global CaseE100-ChillerandBoile'!$CI$218:$CI$241)/1000</f>
        <v>33.581260289835356</v>
      </c>
      <c r="I168" s="31">
        <f>SUM('[1]Global CaseE100-ChillerandBoile'!$CJ$218:$CJ$241)/1000</f>
        <v>30.223134260851694</v>
      </c>
      <c r="J168" s="31">
        <f>SUM('[1]Global CaseE100-ChillerandBoile'!$BT$218:$BT$241)/3600/1000</f>
        <v>775.44706209637104</v>
      </c>
      <c r="K168" s="31">
        <f t="shared" si="13"/>
        <v>776.40324652314393</v>
      </c>
      <c r="L168" s="31">
        <f t="shared" si="14"/>
        <v>776.39904870043461</v>
      </c>
    </row>
    <row r="169" spans="1:22" ht="15" hidden="1" x14ac:dyDescent="0.2">
      <c r="A169" s="23"/>
      <c r="B169" s="12">
        <v>9</v>
      </c>
      <c r="C169" s="31">
        <f>AVERAGE('[1]Global CaseE100-ChillerandBoile'!$AG$242:$AG$265)</f>
        <v>22.200060927399786</v>
      </c>
      <c r="D169" s="32">
        <f>SUM('[1]Global CaseE100-ChillerandBoile'!$V$242:$V$265)/3600/1000</f>
        <v>960</v>
      </c>
      <c r="E169" s="32">
        <f>SUM('[1]Global CaseE100-ChillerandBoile'!$BF$242:$BF$265)/3600/1000</f>
        <v>985.73913623770022</v>
      </c>
      <c r="F169" s="32">
        <f>SUM('[1]Global CaseE100-ChillerandBoile'!$BB$242:$BB$265)/1000</f>
        <v>26.175914439582961</v>
      </c>
      <c r="G169" s="32">
        <f>SUM('[1]Global CaseE100-ChillerandBoile'!$AZ$242:$AZ$265)/3600/1000</f>
        <v>959.56322179811741</v>
      </c>
      <c r="H169" s="31">
        <f>SUM('[1]Global CaseE100-ChillerandBoile'!$CI$242:$CI$265)/1000</f>
        <v>33.581260289835356</v>
      </c>
      <c r="I169" s="31">
        <f>SUM('[1]Global CaseE100-ChillerandBoile'!$CJ$242:$CJ$265)/1000</f>
        <v>30.223134260851694</v>
      </c>
      <c r="J169" s="31">
        <f>SUM('[1]Global CaseE100-ChillerandBoile'!$BT$242:$BT$265)/3600/1000</f>
        <v>1012.7993245707523</v>
      </c>
      <c r="K169" s="31">
        <f t="shared" si="13"/>
        <v>1015.9622704985519</v>
      </c>
      <c r="L169" s="31">
        <f t="shared" si="14"/>
        <v>1016.3990487004346</v>
      </c>
    </row>
    <row r="170" spans="1:22" ht="15" x14ac:dyDescent="0.2">
      <c r="A170" s="23" t="s">
        <v>74</v>
      </c>
      <c r="B170" s="12">
        <v>10</v>
      </c>
      <c r="C170" s="31">
        <f>AVERAGE('[1]Global CaseE100-ChillerandBoile'!$AG$266:$AG$289)</f>
        <v>22.199840789341319</v>
      </c>
      <c r="D170" s="32">
        <f>SUM('[1]Global CaseE100-ChillerandBoile'!$V$266:$V$289)/3600/1000</f>
        <v>960</v>
      </c>
      <c r="E170" s="32">
        <f>SUM('[1]Global CaseE100-ChillerandBoile'!$BF$266:$BF$289)/3600/1000</f>
        <v>986.18179190255421</v>
      </c>
      <c r="F170" s="32">
        <f>SUM('[1]Global CaseE100-ChillerandBoile'!$BB$266:$BB$289)/1000</f>
        <v>26.175914439582961</v>
      </c>
      <c r="G170" s="32">
        <f>SUM('[1]Global CaseE100-ChillerandBoile'!$AZ$266:$AZ$289)/3600/1000</f>
        <v>960.0058774629714</v>
      </c>
      <c r="H170" s="31">
        <f>SUM('[1]Global CaseE100-ChillerandBoile'!$CI$266:$CI$289)/1000</f>
        <v>33.581260289835356</v>
      </c>
      <c r="I170" s="31">
        <f>SUM('[1]Global CaseE100-ChillerandBoile'!$CJ$266:$CJ$289)/1000</f>
        <v>30.223134260851694</v>
      </c>
      <c r="J170" s="31">
        <f>SUM('[1]Global CaseE100-ChillerandBoile'!$BT$266:$BT$289)/3600/1000</f>
        <v>1014.7991013922627</v>
      </c>
      <c r="K170" s="31">
        <f t="shared" si="13"/>
        <v>1016.4049261634059</v>
      </c>
      <c r="L170" s="31">
        <f t="shared" si="14"/>
        <v>1016.3990487004346</v>
      </c>
    </row>
    <row r="171" spans="1:22" ht="15" hidden="1" x14ac:dyDescent="0.2">
      <c r="A171" s="23"/>
      <c r="B171" s="12">
        <v>11</v>
      </c>
      <c r="C171" s="31">
        <f>AVERAGE('[1]Global CaseE100-ChillerandBoile'!$AG$290:$AG$313)</f>
        <v>22.199560625244999</v>
      </c>
      <c r="D171" s="32">
        <f>SUM('[1]Global CaseE100-ChillerandBoile'!$V$290:$V$313)/3600/1000</f>
        <v>1200</v>
      </c>
      <c r="E171" s="32">
        <f>SUM('[1]Global CaseE100-ChillerandBoile'!$BF$290:$BF$313)/3600/1000</f>
        <v>1230.7329998916418</v>
      </c>
      <c r="F171" s="32">
        <f>SUM('[1]Global CaseE100-ChillerandBoile'!$BB$290:$BB$313)/1000</f>
        <v>26.175914439582961</v>
      </c>
      <c r="G171" s="32">
        <f>SUM('[1]Global CaseE100-ChillerandBoile'!$AZ$290:$AZ$313)/3600/1000</f>
        <v>1204.5570854520602</v>
      </c>
      <c r="H171" s="31">
        <f>SUM('[1]Global CaseE100-ChillerandBoile'!$CI$290:$CI$313)/1000</f>
        <v>33.581260289835356</v>
      </c>
      <c r="I171" s="31">
        <f>SUM('[1]Global CaseE100-ChillerandBoile'!$CJ$290:$CJ$313)/1000</f>
        <v>30.223134260851694</v>
      </c>
      <c r="J171" s="31">
        <f>SUM('[1]Global CaseE100-ChillerandBoile'!$BT$290:$BT$313)/3600/1000</f>
        <v>1256.9596356657148</v>
      </c>
      <c r="K171" s="31">
        <f t="shared" si="13"/>
        <v>1260.9561341524936</v>
      </c>
      <c r="L171" s="31">
        <f t="shared" si="14"/>
        <v>1256.3990487004348</v>
      </c>
    </row>
    <row r="172" spans="1:22" ht="15" x14ac:dyDescent="0.2">
      <c r="A172" s="23" t="s">
        <v>75</v>
      </c>
      <c r="B172" s="12">
        <v>12</v>
      </c>
      <c r="C172" s="31">
        <f>AVERAGE('[1]Global CaseE100-ChillerandBoile'!$AG$314:$AG$337)</f>
        <v>22.199525460454396</v>
      </c>
      <c r="D172" s="32">
        <f>SUM('[1]Global CaseE100-ChillerandBoile'!$V$314:$V$337)/3600/1000</f>
        <v>1200</v>
      </c>
      <c r="E172" s="32">
        <f>SUM('[1]Global CaseE100-ChillerandBoile'!$BF$314:$BF$337)/3600/1000</f>
        <v>1226.5751186203083</v>
      </c>
      <c r="F172" s="32">
        <f>SUM('[1]Global CaseE100-ChillerandBoile'!$BB$314:$BB$337)/1000</f>
        <v>26.175914439582961</v>
      </c>
      <c r="G172" s="32">
        <f>SUM('[1]Global CaseE100-ChillerandBoile'!$AZ$314:$AZ$337)/3600/1000</f>
        <v>1200.3992041807269</v>
      </c>
      <c r="H172" s="31">
        <f>SUM('[1]Global CaseE100-ChillerandBoile'!$CI$314:$CI$337)/1000</f>
        <v>33.581260289835356</v>
      </c>
      <c r="I172" s="31">
        <f>SUM('[1]Global CaseE100-ChillerandBoile'!$CJ$314:$CJ$337)/1000</f>
        <v>30.223134260851694</v>
      </c>
      <c r="J172" s="31">
        <f>SUM('[1]Global CaseE100-ChillerandBoile'!$BT$314:$BT$337)/3600/1000</f>
        <v>1254.3678613904617</v>
      </c>
      <c r="K172" s="31">
        <f t="shared" si="13"/>
        <v>1256.7982528811601</v>
      </c>
      <c r="L172" s="31">
        <f t="shared" si="14"/>
        <v>1256.3990487004348</v>
      </c>
    </row>
    <row r="173" spans="1:22" ht="15" hidden="1" x14ac:dyDescent="0.2">
      <c r="A173" s="23"/>
      <c r="B173" s="12">
        <v>13</v>
      </c>
      <c r="C173" s="31">
        <f>AVERAGE('[1]Global CaseE100-ChillerandBoile'!$AG$338:$AG$361)</f>
        <v>22.200054749609155</v>
      </c>
      <c r="D173" s="32">
        <f>SUM('[1]Global CaseE100-ChillerandBoile'!$V$338:$V$361)/3600/1000</f>
        <v>240</v>
      </c>
      <c r="E173" s="32">
        <f>SUM('[1]Global CaseE100-ChillerandBoile'!$BF$338:$BF$361)/3600/1000</f>
        <v>263.647871887132</v>
      </c>
      <c r="F173" s="32">
        <f>SUM('[1]Global CaseE100-ChillerandBoile'!$BB$338:$BB$361)/1000</f>
        <v>26.175914439582961</v>
      </c>
      <c r="G173" s="32">
        <f>SUM('[1]Global CaseE100-ChillerandBoile'!$AZ$338:$AZ$361)/3600/1000</f>
        <v>237.47195744754529</v>
      </c>
      <c r="H173" s="31">
        <f>SUM('[1]Global CaseE100-ChillerandBoile'!$CI$338:$CI$361)/1000</f>
        <v>33.581260289835356</v>
      </c>
      <c r="I173" s="31">
        <f>SUM('[1]Global CaseE100-ChillerandBoile'!$CJ$338:$CJ$361)/1000</f>
        <v>30.223134260851694</v>
      </c>
      <c r="J173" s="31">
        <f>SUM('[1]Global CaseE100-ChillerandBoile'!$BT$338:$BT$361)/3600/1000</f>
        <v>299.99760347210241</v>
      </c>
      <c r="K173" s="31">
        <f t="shared" si="13"/>
        <v>293.87100614798368</v>
      </c>
      <c r="L173" s="31">
        <f t="shared" si="14"/>
        <v>296.39904870043466</v>
      </c>
    </row>
    <row r="174" spans="1:22" ht="15" x14ac:dyDescent="0.2">
      <c r="A174" s="23" t="s">
        <v>76</v>
      </c>
      <c r="B174" s="12">
        <v>14</v>
      </c>
      <c r="C174" s="31">
        <f>AVERAGE('[1]Global CaseE100-ChillerandBoile'!$AG$362:$AG$385)</f>
        <v>22.199970404249001</v>
      </c>
      <c r="D174" s="32">
        <f>SUM('[1]Global CaseE100-ChillerandBoile'!$V$362:$V$385)/3600/1000</f>
        <v>240</v>
      </c>
      <c r="E174" s="32">
        <f>SUM('[1]Global CaseE100-ChillerandBoile'!$BF$362:$BF$385)/3600/1000</f>
        <v>264.92986916098852</v>
      </c>
      <c r="F174" s="32">
        <f>SUM('[1]Global CaseE100-ChillerandBoile'!$BB$362:$BB$385)/1000</f>
        <v>26.175914439582961</v>
      </c>
      <c r="G174" s="32">
        <f>SUM('[1]Global CaseE100-ChillerandBoile'!$AZ$362:$AZ$385)/3600/1000</f>
        <v>238.75395472140278</v>
      </c>
      <c r="H174" s="31">
        <f>SUM('[1]Global CaseE100-ChillerandBoile'!$CI$362:$CI$385)/1000</f>
        <v>33.581260289835356</v>
      </c>
      <c r="I174" s="31">
        <f>SUM('[1]Global CaseE100-ChillerandBoile'!$CJ$362:$CJ$385)/1000</f>
        <v>30.223134260851694</v>
      </c>
      <c r="J174" s="31">
        <f>SUM('[1]Global CaseE100-ChillerandBoile'!$BT$362:$BT$385)/3600/1000</f>
        <v>295.01809521084101</v>
      </c>
      <c r="K174" s="31">
        <f t="shared" si="13"/>
        <v>295.1530034218402</v>
      </c>
      <c r="L174" s="31">
        <f t="shared" si="14"/>
        <v>296.39904870043466</v>
      </c>
    </row>
    <row r="175" spans="1:22" ht="15" hidden="1" x14ac:dyDescent="0.2">
      <c r="A175" s="23"/>
      <c r="B175" s="12">
        <v>15</v>
      </c>
      <c r="C175" s="31">
        <f>AVERAGE('[1]Global CaseE100-ChillerandBoile'!$AG$386:$AG$409)</f>
        <v>22.199989497846698</v>
      </c>
      <c r="D175" s="32">
        <f>SUM('[1]Global CaseE100-ChillerandBoile'!$V$386:$V$409)/3600/1000</f>
        <v>240</v>
      </c>
      <c r="E175" s="32">
        <f>SUM('[1]Global CaseE100-ChillerandBoile'!$BF$386:$BF$409)/3600/1000</f>
        <v>238.89673263043306</v>
      </c>
      <c r="F175" s="32">
        <f>SUM('[1]Global CaseE100-ChillerandBoile'!$BB$386:$BB$409)/1000</f>
        <v>26.175914439582961</v>
      </c>
      <c r="G175" s="32">
        <f>SUM('[1]Global CaseE100-ChillerandBoile'!$AZ$386:$AZ$409)/3600/1000</f>
        <v>212.72081819084914</v>
      </c>
      <c r="H175" s="31">
        <f>SUM('[1]Global CaseE100-ChillerandBoile'!$CI$386:$CI$409)/1000</f>
        <v>33.581260289835356</v>
      </c>
      <c r="I175" s="31">
        <f>SUM('[1]Global CaseE100-ChillerandBoile'!$CJ$386:$CJ$409)/1000</f>
        <v>30.223134260851694</v>
      </c>
      <c r="J175" s="31">
        <f>SUM('[1]Global CaseE100-ChillerandBoile'!$BT$386:$BT$409)/3600/1000</f>
        <v>268.9982741890272</v>
      </c>
      <c r="K175" s="31">
        <f t="shared" si="13"/>
        <v>269.11986689128474</v>
      </c>
      <c r="L175" s="31">
        <f t="shared" si="14"/>
        <v>296.39904870043466</v>
      </c>
    </row>
    <row r="176" spans="1:22" ht="15.75" thickBot="1" x14ac:dyDescent="0.25">
      <c r="A176" s="24" t="s">
        <v>77</v>
      </c>
      <c r="B176" s="20">
        <v>16</v>
      </c>
      <c r="C176" s="33">
        <f>AVERAGE('[1]Global CaseE100-ChillerandBoile'!$AG$410:$AG$433)</f>
        <v>22.200040223179826</v>
      </c>
      <c r="D176" s="34">
        <f>SUM('[1]Global CaseE100-ChillerandBoile'!$V$410:$V$433)/3600/1000</f>
        <v>240</v>
      </c>
      <c r="E176" s="34">
        <f>SUM('[1]Global CaseE100-ChillerandBoile'!$BF$410:$BF$433)/3600/1000</f>
        <v>266.70129490380378</v>
      </c>
      <c r="F176" s="34">
        <f>SUM('[1]Global CaseE100-ChillerandBoile'!$BB$410:$BB$433)/1000</f>
        <v>26.175914439582961</v>
      </c>
      <c r="G176" s="34">
        <f>SUM('[1]Global CaseE100-ChillerandBoile'!$AZ$410:$AZ$433)/3600/1000</f>
        <v>240.52538046422089</v>
      </c>
      <c r="H176" s="33">
        <f>SUM('[1]Global CaseE100-ChillerandBoile'!$CI$410:$CI$433)/1000</f>
        <v>33.581260289835356</v>
      </c>
      <c r="I176" s="33">
        <f>SUM('[1]Global CaseE100-ChillerandBoile'!$CJ$410:$CJ$433)/1000</f>
        <v>30.223134260851694</v>
      </c>
      <c r="J176" s="33">
        <f>SUM('[1]Global CaseE100-ChillerandBoile'!$BT$410:$BT$433)/3600/1000</f>
        <v>296.79161966583143</v>
      </c>
      <c r="K176" s="33">
        <f t="shared" si="13"/>
        <v>296.92442916465546</v>
      </c>
      <c r="L176" s="33">
        <f t="shared" si="14"/>
        <v>296.39904870043466</v>
      </c>
    </row>
    <row r="177" spans="1:6" ht="13.5" thickTop="1" x14ac:dyDescent="0.2"/>
    <row r="182" spans="1:6" ht="15.75" x14ac:dyDescent="0.25">
      <c r="C182" s="13" t="s">
        <v>82</v>
      </c>
    </row>
    <row r="183" spans="1:6" ht="186" customHeight="1" x14ac:dyDescent="0.25">
      <c r="A183" s="18" t="s">
        <v>78</v>
      </c>
      <c r="B183" s="16" t="s">
        <v>60</v>
      </c>
      <c r="C183" s="16" t="s">
        <v>145</v>
      </c>
      <c r="D183" s="16" t="s">
        <v>146</v>
      </c>
      <c r="E183" s="16" t="s">
        <v>145</v>
      </c>
      <c r="F183" s="16" t="s">
        <v>146</v>
      </c>
    </row>
    <row r="184" spans="1:6" ht="16.5" thickBot="1" x14ac:dyDescent="0.3">
      <c r="A184" s="39"/>
      <c r="B184" s="21"/>
      <c r="C184" s="21" t="s">
        <v>8</v>
      </c>
      <c r="D184" s="21" t="s">
        <v>8</v>
      </c>
      <c r="E184" s="21" t="s">
        <v>81</v>
      </c>
      <c r="F184" s="21" t="s">
        <v>81</v>
      </c>
    </row>
    <row r="185" spans="1:6" ht="15.75" thickTop="1" x14ac:dyDescent="0.2">
      <c r="B185" s="12"/>
    </row>
    <row r="186" spans="1:6" ht="15" hidden="1" x14ac:dyDescent="0.2">
      <c r="B186" s="12">
        <v>1</v>
      </c>
      <c r="C186" s="32">
        <f t="shared" ref="C186:C201" si="15">K161-J161</f>
        <v>0</v>
      </c>
      <c r="D186" s="32">
        <f t="shared" ref="D186:D201" si="16">L161-J161</f>
        <v>4.1539991912866485</v>
      </c>
      <c r="E186" s="50">
        <v>0</v>
      </c>
      <c r="F186" s="50">
        <v>0</v>
      </c>
    </row>
    <row r="187" spans="1:6" ht="15" hidden="1" x14ac:dyDescent="0.2">
      <c r="A187" s="23" t="s">
        <v>70</v>
      </c>
      <c r="B187" s="12">
        <v>2</v>
      </c>
      <c r="C187" s="32">
        <f t="shared" si="15"/>
        <v>0</v>
      </c>
      <c r="D187" s="32">
        <f t="shared" si="16"/>
        <v>4.1539991912866485</v>
      </c>
      <c r="E187" s="50">
        <v>0</v>
      </c>
      <c r="F187" s="50">
        <v>0</v>
      </c>
    </row>
    <row r="188" spans="1:6" ht="15" hidden="1" x14ac:dyDescent="0.2">
      <c r="A188" s="23"/>
      <c r="B188" s="12">
        <v>3</v>
      </c>
      <c r="C188" s="32">
        <f t="shared" si="15"/>
        <v>0.12441336307215414</v>
      </c>
      <c r="D188" s="32">
        <f t="shared" si="16"/>
        <v>1.4799999999999997E-4</v>
      </c>
      <c r="E188" s="50" t="e">
        <f t="shared" ref="E188:E201" si="17">C188/J163</f>
        <v>#DIV/0!</v>
      </c>
      <c r="F188" s="50" t="e">
        <f t="shared" ref="F188:F201" si="18">D188/J163</f>
        <v>#DIV/0!</v>
      </c>
    </row>
    <row r="189" spans="1:6" ht="15" x14ac:dyDescent="0.2">
      <c r="A189" s="23" t="s">
        <v>71</v>
      </c>
      <c r="B189" s="12">
        <v>4</v>
      </c>
      <c r="C189" s="31">
        <f t="shared" si="15"/>
        <v>0.13308361052440887</v>
      </c>
      <c r="D189" s="31">
        <f t="shared" si="16"/>
        <v>0.11796871027434008</v>
      </c>
      <c r="E189" s="50">
        <f t="shared" si="17"/>
        <v>4.4918025318669912E-4</v>
      </c>
      <c r="F189" s="50">
        <f t="shared" si="18"/>
        <v>3.9816484494473251E-4</v>
      </c>
    </row>
    <row r="190" spans="1:6" ht="15" hidden="1" x14ac:dyDescent="0.2">
      <c r="A190" s="23"/>
      <c r="B190" s="12">
        <v>5</v>
      </c>
      <c r="C190" s="31">
        <f t="shared" si="15"/>
        <v>2.018219580417508</v>
      </c>
      <c r="D190" s="31">
        <f t="shared" si="16"/>
        <v>2.0099458773983088</v>
      </c>
      <c r="E190" s="50">
        <f t="shared" si="17"/>
        <v>3.7766855082856056E-3</v>
      </c>
      <c r="F190" s="50">
        <f t="shared" si="18"/>
        <v>3.7612029638708871E-3</v>
      </c>
    </row>
    <row r="191" spans="1:6" ht="15" x14ac:dyDescent="0.2">
      <c r="A191" s="23" t="s">
        <v>72</v>
      </c>
      <c r="B191" s="12">
        <v>6</v>
      </c>
      <c r="C191" s="31">
        <f t="shared" si="15"/>
        <v>0.45805481072511611</v>
      </c>
      <c r="D191" s="31">
        <f t="shared" si="16"/>
        <v>0.45022056623508888</v>
      </c>
      <c r="E191" s="50">
        <f t="shared" si="17"/>
        <v>8.5466146519947394E-4</v>
      </c>
      <c r="F191" s="50">
        <f t="shared" si="18"/>
        <v>8.4004394188609977E-4</v>
      </c>
    </row>
    <row r="192" spans="1:6" ht="15" hidden="1" x14ac:dyDescent="0.2">
      <c r="A192" s="23"/>
      <c r="B192" s="12">
        <v>7</v>
      </c>
      <c r="C192" s="31">
        <f t="shared" si="15"/>
        <v>2.5153688998358348</v>
      </c>
      <c r="D192" s="31">
        <f t="shared" si="16"/>
        <v>2.5100702499174758</v>
      </c>
      <c r="E192" s="50">
        <f t="shared" si="17"/>
        <v>3.2502968382779065E-3</v>
      </c>
      <c r="F192" s="50">
        <f t="shared" si="18"/>
        <v>3.2434500552561765E-3</v>
      </c>
    </row>
    <row r="193" spans="1:16" ht="15" x14ac:dyDescent="0.2">
      <c r="A193" s="23" t="s">
        <v>73</v>
      </c>
      <c r="B193" s="12">
        <v>8</v>
      </c>
      <c r="C193" s="31">
        <f t="shared" si="15"/>
        <v>0.95618442677289295</v>
      </c>
      <c r="D193" s="31">
        <f t="shared" si="16"/>
        <v>0.95198660406356339</v>
      </c>
      <c r="E193" s="50">
        <f t="shared" si="17"/>
        <v>1.2330750524580107E-3</v>
      </c>
      <c r="F193" s="50">
        <f t="shared" si="18"/>
        <v>1.2276616297828625E-3</v>
      </c>
    </row>
    <row r="194" spans="1:16" ht="15" hidden="1" x14ac:dyDescent="0.2">
      <c r="A194" s="23"/>
      <c r="B194" s="12">
        <v>9</v>
      </c>
      <c r="C194" s="31">
        <f t="shared" si="15"/>
        <v>3.1629459277995693</v>
      </c>
      <c r="D194" s="31">
        <f t="shared" si="16"/>
        <v>3.5997241296822722</v>
      </c>
      <c r="E194" s="50">
        <f t="shared" si="17"/>
        <v>3.1229739703273387E-3</v>
      </c>
      <c r="F194" s="50">
        <f t="shared" si="18"/>
        <v>3.5542323561559624E-3</v>
      </c>
    </row>
    <row r="195" spans="1:16" ht="15" x14ac:dyDescent="0.2">
      <c r="A195" s="23" t="s">
        <v>74</v>
      </c>
      <c r="B195" s="12">
        <v>10</v>
      </c>
      <c r="C195" s="31">
        <f t="shared" si="15"/>
        <v>1.6058247711431477</v>
      </c>
      <c r="D195" s="31">
        <f t="shared" si="16"/>
        <v>1.5999473081718634</v>
      </c>
      <c r="E195" s="50">
        <f t="shared" si="17"/>
        <v>1.5824065757843321E-3</v>
      </c>
      <c r="F195" s="50">
        <f t="shared" si="18"/>
        <v>1.5766148255125583E-3</v>
      </c>
    </row>
    <row r="196" spans="1:16" ht="15" hidden="1" x14ac:dyDescent="0.2">
      <c r="A196" s="23"/>
      <c r="B196" s="12">
        <v>11</v>
      </c>
      <c r="C196" s="31">
        <f t="shared" si="15"/>
        <v>3.9964984867788189</v>
      </c>
      <c r="D196" s="31">
        <f t="shared" si="16"/>
        <v>-0.56058696527998109</v>
      </c>
      <c r="E196" s="50">
        <f t="shared" si="17"/>
        <v>3.1794962808508812E-3</v>
      </c>
      <c r="F196" s="50">
        <f t="shared" si="18"/>
        <v>-4.4598644966278595E-4</v>
      </c>
    </row>
    <row r="197" spans="1:16" ht="15" x14ac:dyDescent="0.2">
      <c r="A197" s="23" t="s">
        <v>75</v>
      </c>
      <c r="B197" s="12">
        <v>12</v>
      </c>
      <c r="C197" s="31">
        <f t="shared" si="15"/>
        <v>2.4303914906984119</v>
      </c>
      <c r="D197" s="31">
        <f t="shared" si="16"/>
        <v>2.0311873099731201</v>
      </c>
      <c r="E197" s="50">
        <f t="shared" si="17"/>
        <v>1.9375428576465063E-3</v>
      </c>
      <c r="F197" s="50">
        <f t="shared" si="18"/>
        <v>1.6192915750580193E-3</v>
      </c>
    </row>
    <row r="198" spans="1:16" ht="15" hidden="1" x14ac:dyDescent="0.2">
      <c r="A198" s="23"/>
      <c r="B198" s="12">
        <v>13</v>
      </c>
      <c r="C198" s="31">
        <f t="shared" si="15"/>
        <v>-6.1265973241187339</v>
      </c>
      <c r="D198" s="31">
        <f t="shared" si="16"/>
        <v>-3.5985547716677502</v>
      </c>
      <c r="E198" s="50">
        <f t="shared" si="17"/>
        <v>-2.0422154221270181E-2</v>
      </c>
      <c r="F198" s="50">
        <f t="shared" si="18"/>
        <v>-1.1995278395623549E-2</v>
      </c>
    </row>
    <row r="199" spans="1:16" ht="15" x14ac:dyDescent="0.2">
      <c r="A199" s="23" t="s">
        <v>76</v>
      </c>
      <c r="B199" s="12">
        <v>14</v>
      </c>
      <c r="C199" s="31">
        <f t="shared" si="15"/>
        <v>0.13490821099918548</v>
      </c>
      <c r="D199" s="31">
        <f t="shared" si="16"/>
        <v>1.3809534895936508</v>
      </c>
      <c r="E199" s="50">
        <f t="shared" si="17"/>
        <v>4.5728791958598485E-4</v>
      </c>
      <c r="F199" s="50">
        <f t="shared" si="18"/>
        <v>4.6809111441341346E-3</v>
      </c>
    </row>
    <row r="200" spans="1:16" ht="15" hidden="1" x14ac:dyDescent="0.2">
      <c r="A200" s="23"/>
      <c r="B200" s="12">
        <v>15</v>
      </c>
      <c r="C200" s="31">
        <f t="shared" si="15"/>
        <v>0.12159270225754426</v>
      </c>
      <c r="D200" s="31">
        <f t="shared" si="16"/>
        <v>27.400774511407462</v>
      </c>
      <c r="E200" s="50">
        <f t="shared" si="17"/>
        <v>4.5202038051775795E-4</v>
      </c>
      <c r="F200" s="50">
        <f t="shared" si="18"/>
        <v>0.10186226879713259</v>
      </c>
    </row>
    <row r="201" spans="1:16" ht="15.75" thickBot="1" x14ac:dyDescent="0.25">
      <c r="A201" s="24" t="s">
        <v>77</v>
      </c>
      <c r="B201" s="20">
        <v>16</v>
      </c>
      <c r="C201" s="33">
        <f t="shared" si="15"/>
        <v>0.13280949882403092</v>
      </c>
      <c r="D201" s="33">
        <f t="shared" si="16"/>
        <v>-0.3925709653967715</v>
      </c>
      <c r="E201" s="51">
        <f t="shared" si="17"/>
        <v>4.4748399221502958E-4</v>
      </c>
      <c r="F201" s="51">
        <f t="shared" si="18"/>
        <v>-1.3227158025512363E-3</v>
      </c>
    </row>
    <row r="202" spans="1:16" ht="13.5" thickTop="1" x14ac:dyDescent="0.2"/>
    <row r="206" spans="1:16" ht="18" x14ac:dyDescent="0.25">
      <c r="A206" s="5" t="s">
        <v>84</v>
      </c>
    </row>
    <row r="207" spans="1:16" ht="18" x14ac:dyDescent="0.25">
      <c r="A207" s="5" t="s">
        <v>87</v>
      </c>
      <c r="L207" s="3"/>
      <c r="N207" s="3"/>
      <c r="P207" s="3"/>
    </row>
    <row r="208" spans="1:16" ht="18" x14ac:dyDescent="0.25">
      <c r="A208" s="5"/>
      <c r="L208" s="3"/>
      <c r="N208" s="3"/>
      <c r="P208" s="3"/>
    </row>
    <row r="209" spans="1:16" ht="18" x14ac:dyDescent="0.25">
      <c r="A209" s="5"/>
      <c r="H209" s="13" t="s">
        <v>83</v>
      </c>
      <c r="L209" s="3"/>
      <c r="N209" s="3"/>
      <c r="P209" s="3"/>
    </row>
    <row r="210" spans="1:16" s="11" customFormat="1" ht="183.75" customHeight="1" x14ac:dyDescent="0.25">
      <c r="A210" s="18" t="s">
        <v>78</v>
      </c>
      <c r="B210" s="16" t="s">
        <v>60</v>
      </c>
      <c r="C210" s="16" t="s">
        <v>147</v>
      </c>
      <c r="D210" s="16" t="s">
        <v>148</v>
      </c>
      <c r="E210" s="16" t="s">
        <v>149</v>
      </c>
      <c r="F210" s="16" t="s">
        <v>150</v>
      </c>
      <c r="G210" s="16" t="s">
        <v>151</v>
      </c>
      <c r="H210" s="16" t="s">
        <v>152</v>
      </c>
      <c r="I210" s="16" t="s">
        <v>152</v>
      </c>
      <c r="L210" s="36"/>
      <c r="N210" s="36"/>
      <c r="P210" s="36"/>
    </row>
    <row r="211" spans="1:16" s="11" customFormat="1" ht="16.5" thickBot="1" x14ac:dyDescent="0.3">
      <c r="A211" s="39"/>
      <c r="B211" s="21"/>
      <c r="C211" s="21" t="s">
        <v>8</v>
      </c>
      <c r="D211" s="21" t="s">
        <v>8</v>
      </c>
      <c r="E211" s="21" t="s">
        <v>8</v>
      </c>
      <c r="F211" s="21" t="s">
        <v>8</v>
      </c>
      <c r="G211" s="21" t="s">
        <v>8</v>
      </c>
      <c r="H211" s="21" t="s">
        <v>8</v>
      </c>
      <c r="I211" s="21" t="s">
        <v>81</v>
      </c>
      <c r="L211" s="36"/>
      <c r="N211" s="38"/>
      <c r="P211" s="36"/>
    </row>
    <row r="212" spans="1:16" ht="15.75" thickTop="1" x14ac:dyDescent="0.2">
      <c r="B212" s="12"/>
      <c r="C212" s="12"/>
      <c r="D212" s="12"/>
      <c r="E212" s="12"/>
      <c r="F212" s="12"/>
      <c r="G212" s="12"/>
      <c r="L212" s="3"/>
      <c r="N212" s="3"/>
      <c r="P212" s="8"/>
    </row>
    <row r="213" spans="1:16" ht="15" hidden="1" x14ac:dyDescent="0.2">
      <c r="B213" s="12">
        <v>1</v>
      </c>
      <c r="C213" s="31">
        <f>SUM('[1]Global CaseE100-ChillerandBoile'!$CX$50:$CX$73)/3600/1000</f>
        <v>0</v>
      </c>
      <c r="D213" s="31">
        <f>SUM('[1]Global CaseE100-ChillerandBoile'!$DJ$50:$DJ$73)/1000</f>
        <v>0</v>
      </c>
      <c r="E213" s="31">
        <f>SUM('[1]Global CaseE100-ChillerandBoile'!$DK$50:$DK$73)/1000</f>
        <v>0</v>
      </c>
      <c r="F213" s="32">
        <f>SUM('[1]Global CaseE100-ChillerandBoile'!$DQ$50:$DQ$73)/1000</f>
        <v>0</v>
      </c>
      <c r="G213" s="32">
        <f t="shared" ref="G213:G228" si="19">J161+C213+E213</f>
        <v>0</v>
      </c>
      <c r="H213" s="32">
        <f>G213-F213</f>
        <v>0</v>
      </c>
      <c r="I213" s="50" t="e">
        <f>H213/F213</f>
        <v>#DIV/0!</v>
      </c>
      <c r="O213" s="3"/>
    </row>
    <row r="214" spans="1:16" ht="15" hidden="1" x14ac:dyDescent="0.2">
      <c r="A214" s="23" t="s">
        <v>70</v>
      </c>
      <c r="B214" s="12">
        <v>2</v>
      </c>
      <c r="C214" s="31">
        <f>SUM('[1]Global CaseE100-ChillerandBoile'!$CX$74:$CX$97)/3600/1000</f>
        <v>0</v>
      </c>
      <c r="D214" s="31">
        <f>SUM('[1]Global CaseE100-ChillerandBoile'!$DJ$74:$DJ$97)/1000</f>
        <v>0</v>
      </c>
      <c r="E214" s="31">
        <f>SUM('[1]Global CaseE100-ChillerandBoile'!$DK$74:$DK$97)/1000</f>
        <v>0</v>
      </c>
      <c r="F214" s="32">
        <f>SUM('[1]Global CaseE100-ChillerandBoile'!$DQ$74:$DQ$97)/1000</f>
        <v>0</v>
      </c>
      <c r="G214" s="32">
        <f t="shared" si="19"/>
        <v>0</v>
      </c>
      <c r="H214" s="32">
        <f>G214-F214</f>
        <v>0</v>
      </c>
      <c r="I214" s="50" t="e">
        <f>H214/F214</f>
        <v>#DIV/0!</v>
      </c>
    </row>
    <row r="215" spans="1:16" ht="15" hidden="1" x14ac:dyDescent="0.2">
      <c r="A215" s="23"/>
      <c r="B215" s="12">
        <v>3</v>
      </c>
      <c r="C215" s="31">
        <f>SUM('[1]Global CaseE100-ChillerandBoile'!$CX$98:$CX$121)/3600/1000</f>
        <v>0</v>
      </c>
      <c r="D215" s="31">
        <f>SUM('[1]Global CaseE100-ChillerandBoile'!$DJ$98:$DJ$121)/1000</f>
        <v>0</v>
      </c>
      <c r="E215" s="31">
        <f>SUM('[1]Global CaseE100-ChillerandBoile'!$DK$98:$DK$121)/1000</f>
        <v>0</v>
      </c>
      <c r="F215" s="32">
        <f>SUM('[1]Global CaseE100-ChillerandBoile'!$DQ$98:$DQ$121)/1000</f>
        <v>0</v>
      </c>
      <c r="G215" s="32">
        <f t="shared" si="19"/>
        <v>0</v>
      </c>
      <c r="H215" s="32">
        <f>G215-F215</f>
        <v>0</v>
      </c>
      <c r="I215" s="50" t="e">
        <f>H215/F215</f>
        <v>#DIV/0!</v>
      </c>
    </row>
    <row r="216" spans="1:16" ht="15" x14ac:dyDescent="0.2">
      <c r="A216" s="23" t="s">
        <v>71</v>
      </c>
      <c r="B216" s="12">
        <v>4</v>
      </c>
      <c r="C216" s="31">
        <f>SUM('[1]Global CaseE100-ChillerandBoile'!$BS$122:$BS$145)/3600/1000</f>
        <v>111.63831259867877</v>
      </c>
      <c r="D216" s="31">
        <f>SUM('[1]Global CaseE100-ChillerandBoile'!$CE$122:$CE$145)/1000</f>
        <v>50.402195854740967</v>
      </c>
      <c r="E216" s="31">
        <f>SUM('[1]Global CaseE100-ChillerandBoile'!$CF$122:$CF$145)/1000</f>
        <v>45.361976269266698</v>
      </c>
      <c r="F216" s="32">
        <f>SUM('[1]Global CaseE100-ChillerandBoile'!$CL$122:$CL$145)/1000</f>
        <v>453.2923369295458</v>
      </c>
      <c r="G216" s="32">
        <f t="shared" si="19"/>
        <v>453.28136885810574</v>
      </c>
      <c r="H216" s="32">
        <f>G216-F216</f>
        <v>-1.0968071440061067E-2</v>
      </c>
      <c r="I216" s="50">
        <f>H216/F216</f>
        <v>-2.419646340009893E-5</v>
      </c>
      <c r="O216" s="3"/>
    </row>
    <row r="217" spans="1:16" ht="15" hidden="1" x14ac:dyDescent="0.2">
      <c r="A217" s="23"/>
      <c r="B217" s="12">
        <v>5</v>
      </c>
      <c r="C217" s="31">
        <f>SUM('[1]Global CaseE100-ChillerandBoile'!$BS$146:$BS$169)/3600/1000</f>
        <v>172.01119215548118</v>
      </c>
      <c r="D217" s="31">
        <f>SUM('[1]Global CaseE100-ChillerandBoile'!$CE$146:$CE$169)/1000</f>
        <v>50.402195854740967</v>
      </c>
      <c r="E217" s="31">
        <f>SUM('[1]Global CaseE100-ChillerandBoile'!$CF$146:$CF$169)/1000</f>
        <v>45.361976269266698</v>
      </c>
      <c r="F217" s="32">
        <f>SUM('[1]Global CaseE100-ChillerandBoile'!$CL$146:$CL$169)/1000</f>
        <v>749.81708270997592</v>
      </c>
      <c r="G217" s="32">
        <f t="shared" si="19"/>
        <v>751.76227124778438</v>
      </c>
      <c r="H217" s="32">
        <f t="shared" ref="H217:H228" si="20">G217-F217</f>
        <v>1.9451885378084626</v>
      </c>
      <c r="I217" s="50">
        <f t="shared" ref="I217:I228" si="21">H217/F217</f>
        <v>2.5942174200382258E-3</v>
      </c>
      <c r="O217" s="3"/>
    </row>
    <row r="218" spans="1:16" ht="15" x14ac:dyDescent="0.2">
      <c r="A218" s="23" t="s">
        <v>72</v>
      </c>
      <c r="B218" s="12">
        <v>6</v>
      </c>
      <c r="C218" s="31">
        <f>SUM('[1]Global CaseE100-ChillerandBoile'!$BS$170:$BS$193)/3600/1000</f>
        <v>172.39707924392914</v>
      </c>
      <c r="D218" s="31">
        <f>SUM('[1]Global CaseE100-ChillerandBoile'!$CE$170:$CE$193)/1000</f>
        <v>50.402195854740967</v>
      </c>
      <c r="E218" s="31">
        <f>SUM('[1]Global CaseE100-ChillerandBoile'!$CF$170:$CF$193)/1000</f>
        <v>45.361976269266698</v>
      </c>
      <c r="F218" s="32">
        <f>SUM('[1]Global CaseE100-ChillerandBoile'!$CL$170:$CL$193)/1000</f>
        <v>753.72688288412917</v>
      </c>
      <c r="G218" s="32">
        <f t="shared" si="19"/>
        <v>753.70788364739553</v>
      </c>
      <c r="H218" s="32">
        <f t="shared" si="20"/>
        <v>-1.8999236733634461E-2</v>
      </c>
      <c r="I218" s="50">
        <f t="shared" si="21"/>
        <v>-2.5207057310910887E-5</v>
      </c>
      <c r="O218" s="3"/>
    </row>
    <row r="219" spans="1:16" ht="15" hidden="1" x14ac:dyDescent="0.2">
      <c r="A219" s="23"/>
      <c r="B219" s="12">
        <v>7</v>
      </c>
      <c r="C219" s="31">
        <f>SUM('[1]Global CaseE100-ChillerandBoile'!$BS$194:$BS$217)/3600/1000</f>
        <v>227.76078054080753</v>
      </c>
      <c r="D219" s="31">
        <f>SUM('[1]Global CaseE100-ChillerandBoile'!$CE$194:$CE$217)/1000</f>
        <v>50.402195854740967</v>
      </c>
      <c r="E219" s="31">
        <f>SUM('[1]Global CaseE100-ChillerandBoile'!$CF$194:$CF$217)/1000</f>
        <v>45.361976269266698</v>
      </c>
      <c r="F219" s="32">
        <f>SUM('[1]Global CaseE100-ChillerandBoile'!$CL$194:$CL$217)/1000</f>
        <v>1045.1085431047266</v>
      </c>
      <c r="G219" s="32">
        <f t="shared" si="19"/>
        <v>1047.0117352605914</v>
      </c>
      <c r="H219" s="32">
        <f t="shared" si="20"/>
        <v>1.9031921558648719</v>
      </c>
      <c r="I219" s="50">
        <f t="shared" si="21"/>
        <v>1.8210473624213402E-3</v>
      </c>
      <c r="O219" s="3"/>
    </row>
    <row r="220" spans="1:16" ht="15" x14ac:dyDescent="0.2">
      <c r="A220" s="23" t="s">
        <v>73</v>
      </c>
      <c r="B220" s="12">
        <v>8</v>
      </c>
      <c r="C220" s="31">
        <f>SUM('[1]Global CaseE100-ChillerandBoile'!$BS$218:$BS$241)/3600/1000</f>
        <v>228.11374742711411</v>
      </c>
      <c r="D220" s="31">
        <f>SUM('[1]Global CaseE100-ChillerandBoile'!$CE$218:$CE$241)/1000</f>
        <v>50.402195854740967</v>
      </c>
      <c r="E220" s="31">
        <f>SUM('[1]Global CaseE100-ChillerandBoile'!$CF$218:$CF$241)/1000</f>
        <v>45.361976269266698</v>
      </c>
      <c r="F220" s="32">
        <f>SUM('[1]Global CaseE100-ChillerandBoile'!$CL$218:$CL$241)/1000</f>
        <v>1048.9496863848478</v>
      </c>
      <c r="G220" s="32">
        <f t="shared" si="19"/>
        <v>1048.9227857927519</v>
      </c>
      <c r="H220" s="32">
        <f t="shared" si="20"/>
        <v>-2.6900592095898901E-2</v>
      </c>
      <c r="I220" s="50">
        <f t="shared" si="21"/>
        <v>-2.5645264444103543E-5</v>
      </c>
      <c r="O220" s="3"/>
    </row>
    <row r="221" spans="1:16" ht="15" hidden="1" x14ac:dyDescent="0.2">
      <c r="A221" s="23"/>
      <c r="B221" s="12">
        <v>9</v>
      </c>
      <c r="C221" s="31">
        <f>SUM('[1]Global CaseE100-ChillerandBoile'!$BS$242:$BS$265)/3600/1000</f>
        <v>278.39384625320929</v>
      </c>
      <c r="D221" s="31">
        <f>SUM('[1]Global CaseE100-ChillerandBoile'!$CE$242:$CE$265)/1000</f>
        <v>50.402195854740967</v>
      </c>
      <c r="E221" s="31">
        <f>SUM('[1]Global CaseE100-ChillerandBoile'!$CF$242:$CF$265)/1000</f>
        <v>45.361976269266698</v>
      </c>
      <c r="F221" s="32">
        <f>SUM('[1]Global CaseE100-ChillerandBoile'!$CL$242:$CL$265)/1000</f>
        <v>1334.6933307825534</v>
      </c>
      <c r="G221" s="32">
        <f t="shared" si="19"/>
        <v>1336.5551470932285</v>
      </c>
      <c r="H221" s="32">
        <f t="shared" si="20"/>
        <v>1.8618163106750671</v>
      </c>
      <c r="I221" s="50">
        <f t="shared" si="21"/>
        <v>1.3949393974894986E-3</v>
      </c>
    </row>
    <row r="222" spans="1:16" ht="15" x14ac:dyDescent="0.2">
      <c r="A222" s="23" t="s">
        <v>74</v>
      </c>
      <c r="B222" s="12">
        <v>10</v>
      </c>
      <c r="C222" s="31">
        <f>SUM('[1]Global CaseE100-ChillerandBoile'!$BS$266:$BS$289)/3600/1000</f>
        <v>278.80362248864452</v>
      </c>
      <c r="D222" s="31">
        <f>SUM('[1]Global CaseE100-ChillerandBoile'!$CE$266:$CE$289)/1000</f>
        <v>50.402195854740967</v>
      </c>
      <c r="E222" s="31">
        <f>SUM('[1]Global CaseE100-ChillerandBoile'!$CF$266:$CF$289)/1000</f>
        <v>45.361976269266698</v>
      </c>
      <c r="F222" s="32">
        <f>SUM('[1]Global CaseE100-ChillerandBoile'!$CL$266:$CL$289)/1000</f>
        <v>1338.9995609987925</v>
      </c>
      <c r="G222" s="32">
        <f t="shared" si="19"/>
        <v>1338.9647001501739</v>
      </c>
      <c r="H222" s="32">
        <f t="shared" si="20"/>
        <v>-3.4860848618563978E-2</v>
      </c>
      <c r="I222" s="50">
        <f t="shared" si="21"/>
        <v>-2.6034996301686925E-5</v>
      </c>
    </row>
    <row r="223" spans="1:16" ht="15" hidden="1" x14ac:dyDescent="0.2">
      <c r="A223" s="23"/>
      <c r="B223" s="12">
        <v>11</v>
      </c>
      <c r="C223" s="31">
        <f>SUM('[1]Global CaseE100-ChillerandBoile'!$BS$290:$BS$313)/3600/1000</f>
        <v>324.99899813397246</v>
      </c>
      <c r="D223" s="31">
        <f>SUM('[1]Global CaseE100-ChillerandBoile'!$CE$290:$CE$313)/1000</f>
        <v>50.402195854740967</v>
      </c>
      <c r="E223" s="31">
        <f>SUM('[1]Global CaseE100-ChillerandBoile'!$CF$290:$CF$313)/1000</f>
        <v>45.361976269266698</v>
      </c>
      <c r="F223" s="32">
        <f>SUM('[1]Global CaseE100-ChillerandBoile'!$CL$290:$CL$313)/1000</f>
        <v>1625.5006792426889</v>
      </c>
      <c r="G223" s="32">
        <f t="shared" si="19"/>
        <v>1627.320610068954</v>
      </c>
      <c r="H223" s="32">
        <f t="shared" si="20"/>
        <v>1.8199308262651357</v>
      </c>
      <c r="I223" s="50">
        <f t="shared" si="21"/>
        <v>1.119612467410983E-3</v>
      </c>
    </row>
    <row r="224" spans="1:16" ht="15" x14ac:dyDescent="0.2">
      <c r="A224" s="23" t="s">
        <v>75</v>
      </c>
      <c r="B224" s="12">
        <v>12</v>
      </c>
      <c r="C224" s="31">
        <f>SUM('[1]Global CaseE100-ChillerandBoile'!$BS$314:$BS$337)/3600/1000</f>
        <v>324.54129008410672</v>
      </c>
      <c r="D224" s="31">
        <f>SUM('[1]Global CaseE100-ChillerandBoile'!$CE$314:$CE$337)/1000</f>
        <v>50.402195854740967</v>
      </c>
      <c r="E224" s="31">
        <f>SUM('[1]Global CaseE100-ChillerandBoile'!$CF$314:$CF$337)/1000</f>
        <v>45.361976269266698</v>
      </c>
      <c r="F224" s="32">
        <f>SUM('[1]Global CaseE100-ChillerandBoile'!$CL$314:$CL$337)/1000</f>
        <v>1624.3044578485881</v>
      </c>
      <c r="G224" s="32">
        <f t="shared" si="19"/>
        <v>1624.2711277438352</v>
      </c>
      <c r="H224" s="32">
        <f t="shared" si="20"/>
        <v>-3.3330104752849365E-2</v>
      </c>
      <c r="I224" s="50">
        <f t="shared" si="21"/>
        <v>-2.0519616622240584E-5</v>
      </c>
    </row>
    <row r="225" spans="1:9" ht="15" hidden="1" x14ac:dyDescent="0.2">
      <c r="A225" s="23"/>
      <c r="B225" s="12">
        <v>13</v>
      </c>
      <c r="C225" s="31">
        <f>SUM('[1]Global CaseE100-ChillerandBoile'!$BS$338:$BS$361)/3600/1000</f>
        <v>112.5138549839</v>
      </c>
      <c r="D225" s="31">
        <f>SUM('[1]Global CaseE100-ChillerandBoile'!$CE$338:$CE$361)/1000</f>
        <v>50.402195854740967</v>
      </c>
      <c r="E225" s="31">
        <f>SUM('[1]Global CaseE100-ChillerandBoile'!$CF$338:$CF$361)/1000</f>
        <v>45.361976269266698</v>
      </c>
      <c r="F225" s="32">
        <f>SUM('[1]Global CaseE100-ChillerandBoile'!$CL$338:$CL$361)/1000</f>
        <v>465.55880149023511</v>
      </c>
      <c r="G225" s="32">
        <f t="shared" si="19"/>
        <v>457.87343472526908</v>
      </c>
      <c r="H225" s="32">
        <f t="shared" si="20"/>
        <v>-7.6853667649660338</v>
      </c>
      <c r="I225" s="50">
        <f t="shared" si="21"/>
        <v>-1.6507832609684279E-2</v>
      </c>
    </row>
    <row r="226" spans="1:9" ht="15" x14ac:dyDescent="0.2">
      <c r="A226" s="23" t="s">
        <v>76</v>
      </c>
      <c r="B226" s="12">
        <v>14</v>
      </c>
      <c r="C226" s="31">
        <f>SUM('[1]Global CaseE100-ChillerandBoile'!$BS$362:$BS$385)/3600/1000</f>
        <v>111.30487394280392</v>
      </c>
      <c r="D226" s="31">
        <f>SUM('[1]Global CaseE100-ChillerandBoile'!$CE$362:$CE$385)/1000</f>
        <v>50.402195854740967</v>
      </c>
      <c r="E226" s="31">
        <f>SUM('[1]Global CaseE100-ChillerandBoile'!$CF$362:$CF$385)/1000</f>
        <v>45.361976269266698</v>
      </c>
      <c r="F226" s="32">
        <f>SUM('[1]Global CaseE100-ChillerandBoile'!$CL$362:$CL$385)/1000</f>
        <v>451.69204400764141</v>
      </c>
      <c r="G226" s="32">
        <f t="shared" si="19"/>
        <v>451.6849454229116</v>
      </c>
      <c r="H226" s="32">
        <f t="shared" si="20"/>
        <v>-7.0985847298175031E-3</v>
      </c>
      <c r="I226" s="50">
        <f t="shared" si="21"/>
        <v>-1.5715540762762281E-5</v>
      </c>
    </row>
    <row r="227" spans="1:9" ht="15" hidden="1" x14ac:dyDescent="0.2">
      <c r="A227" s="23"/>
      <c r="B227" s="12">
        <v>15</v>
      </c>
      <c r="C227" s="31">
        <f>SUM('[1]Global CaseE100-ChillerandBoile'!$BS$386:$BS$409)/3600/1000</f>
        <v>104.35583232819033</v>
      </c>
      <c r="D227" s="31">
        <f>SUM('[1]Global CaseE100-ChillerandBoile'!$CE$386:$CE$409)/1000</f>
        <v>50.402195854740967</v>
      </c>
      <c r="E227" s="31">
        <f>SUM('[1]Global CaseE100-ChillerandBoile'!$CF$386:$CF$409)/1000</f>
        <v>45.361976269266698</v>
      </c>
      <c r="F227" s="32">
        <f>SUM('[1]Global CaseE100-ChillerandBoile'!$CL$386:$CL$409)/1000</f>
        <v>418.71155147512468</v>
      </c>
      <c r="G227" s="32">
        <f t="shared" si="19"/>
        <v>418.71608278648421</v>
      </c>
      <c r="H227" s="32">
        <f t="shared" si="20"/>
        <v>4.5313113595284449E-3</v>
      </c>
      <c r="I227" s="50">
        <f t="shared" si="21"/>
        <v>1.0822035703492281E-5</v>
      </c>
    </row>
    <row r="228" spans="1:9" ht="15.75" thickBot="1" x14ac:dyDescent="0.25">
      <c r="A228" s="24" t="s">
        <v>77</v>
      </c>
      <c r="B228" s="20">
        <v>16</v>
      </c>
      <c r="C228" s="33">
        <f>SUM('[1]Global CaseE100-ChillerandBoile'!$BS$410:$BS$433)/3600/1000</f>
        <v>111.77305911318106</v>
      </c>
      <c r="D228" s="33">
        <f>SUM('[1]Global CaseE100-ChillerandBoile'!$CE$410:$CE$433)/1000</f>
        <v>50.402195854740967</v>
      </c>
      <c r="E228" s="33">
        <f>SUM('[1]Global CaseE100-ChillerandBoile'!$CF$410:$CF$433)/1000</f>
        <v>45.361976269266698</v>
      </c>
      <c r="F228" s="34">
        <f>SUM('[1]Global CaseE100-ChillerandBoile'!$CL$410:$CL$433)/1000</f>
        <v>453.93896328617524</v>
      </c>
      <c r="G228" s="34">
        <f t="shared" si="19"/>
        <v>453.9266550482792</v>
      </c>
      <c r="H228" s="34">
        <f t="shared" si="20"/>
        <v>-1.2308237896036189E-2</v>
      </c>
      <c r="I228" s="51">
        <f t="shared" si="21"/>
        <v>-2.7114301462324018E-5</v>
      </c>
    </row>
    <row r="229" spans="1:9" ht="13.5" thickTop="1" x14ac:dyDescent="0.2"/>
    <row r="234" spans="1:9" ht="18" x14ac:dyDescent="0.25">
      <c r="A234" s="5" t="s">
        <v>84</v>
      </c>
    </row>
    <row r="235" spans="1:9" ht="18" x14ac:dyDescent="0.25">
      <c r="A235" s="5" t="s">
        <v>158</v>
      </c>
    </row>
    <row r="236" spans="1:9" ht="18" x14ac:dyDescent="0.25">
      <c r="A236" s="5"/>
    </row>
    <row r="237" spans="1:9" ht="15" x14ac:dyDescent="0.2">
      <c r="A237" s="12"/>
      <c r="B237" s="12"/>
    </row>
    <row r="238" spans="1:9" ht="87" customHeight="1" x14ac:dyDescent="0.25">
      <c r="A238" s="18" t="s">
        <v>78</v>
      </c>
      <c r="B238" s="17" t="s">
        <v>60</v>
      </c>
      <c r="C238" s="16" t="s">
        <v>142</v>
      </c>
      <c r="D238" s="16" t="s">
        <v>147</v>
      </c>
      <c r="E238" s="16" t="s">
        <v>153</v>
      </c>
      <c r="G238" s="16" t="s">
        <v>154</v>
      </c>
      <c r="H238" s="16" t="s">
        <v>155</v>
      </c>
      <c r="I238" s="16" t="s">
        <v>156</v>
      </c>
    </row>
    <row r="239" spans="1:9" ht="16.5" thickBot="1" x14ac:dyDescent="0.3">
      <c r="A239" s="20"/>
      <c r="B239" s="21"/>
      <c r="C239" s="21" t="s">
        <v>8</v>
      </c>
      <c r="D239" s="21" t="s">
        <v>8</v>
      </c>
      <c r="E239" s="21" t="s">
        <v>79</v>
      </c>
      <c r="F239" s="46"/>
      <c r="G239" s="21" t="s">
        <v>8</v>
      </c>
      <c r="H239" s="21" t="s">
        <v>8</v>
      </c>
      <c r="I239" s="21" t="s">
        <v>157</v>
      </c>
    </row>
    <row r="240" spans="1:9" ht="15.75" thickTop="1" x14ac:dyDescent="0.2">
      <c r="A240" s="12"/>
      <c r="B240" s="22"/>
      <c r="C240" s="12"/>
      <c r="D240" s="12"/>
    </row>
    <row r="241" spans="1:9" ht="15" hidden="1" x14ac:dyDescent="0.2">
      <c r="A241" s="12"/>
      <c r="B241" s="12">
        <v>1</v>
      </c>
      <c r="C241" s="32"/>
      <c r="D241" s="31"/>
      <c r="E241" s="12"/>
      <c r="G241" s="32">
        <f>SUM('[1]Global CaseE100-ChillerandBoile'!$CS$50:$CS$73)/3600/1000</f>
        <v>0</v>
      </c>
      <c r="H241" s="32">
        <f>SUM('[1]Global CaseE100-ChillerandBoile'!$CT$50:$CT$73)/3600/1000</f>
        <v>0</v>
      </c>
      <c r="I241" s="59" t="e">
        <f>G241/H241</f>
        <v>#DIV/0!</v>
      </c>
    </row>
    <row r="242" spans="1:9" ht="15" x14ac:dyDescent="0.2">
      <c r="A242" s="23" t="s">
        <v>70</v>
      </c>
      <c r="B242" s="12">
        <v>2</v>
      </c>
      <c r="C242" s="32"/>
      <c r="D242" s="31"/>
      <c r="E242" s="12"/>
      <c r="G242" s="32">
        <f>SUM('[1]Global CaseE100-ChillerandBoile'!$BN$74:$BN$97)/3600/1000</f>
        <v>209.6253537071261</v>
      </c>
      <c r="H242" s="32">
        <f>SUM('[1]Global CaseE100-ChillerandBoile'!$BO$74:$BO$97)/3600/1000</f>
        <v>262.27005256520528</v>
      </c>
      <c r="I242" s="59">
        <f>G242/H242</f>
        <v>0.79927293130430621</v>
      </c>
    </row>
    <row r="243" spans="1:9" ht="15" hidden="1" x14ac:dyDescent="0.2">
      <c r="A243" s="23"/>
      <c r="B243" s="12">
        <v>3</v>
      </c>
      <c r="C243" s="32">
        <f>SUM('[1]Global CaseE100-ChillerandBoile'!$CY$98:$CY$121)/3600/1000</f>
        <v>0</v>
      </c>
      <c r="D243" s="31">
        <f>SUM('[1]Global CaseE100-ChillerandBoile'!$CX$98:$CX$121)/3600/1000</f>
        <v>0</v>
      </c>
      <c r="E243" s="57" t="e">
        <f t="shared" ref="E243:E256" si="22">C243/D243</f>
        <v>#DIV/0!</v>
      </c>
      <c r="G243" s="32"/>
      <c r="H243" s="32"/>
    </row>
    <row r="244" spans="1:9" ht="15" x14ac:dyDescent="0.2">
      <c r="A244" s="23" t="s">
        <v>71</v>
      </c>
      <c r="B244" s="12">
        <v>4</v>
      </c>
      <c r="C244" s="31">
        <f>SUM('[1]Global CaseE100-ChillerandBoile'!$BT$122:$BT$145)/3600/1000</f>
        <v>296.28107999016032</v>
      </c>
      <c r="D244" s="31">
        <f>SUM('[1]Global CaseE100-ChillerandBoile'!$BS$122:$BS$145)/3600/1000</f>
        <v>111.63831259867877</v>
      </c>
      <c r="E244" s="57">
        <f t="shared" si="22"/>
        <v>2.6539372827609973</v>
      </c>
      <c r="G244" s="31"/>
      <c r="H244" s="31"/>
    </row>
    <row r="245" spans="1:9" ht="15" hidden="1" x14ac:dyDescent="0.2">
      <c r="A245" s="23"/>
      <c r="B245" s="12">
        <v>5</v>
      </c>
      <c r="C245" s="31">
        <f>SUM('[1]Global CaseE100-ChillerandBoile'!$BT$146:$BT$169)/3600/1000</f>
        <v>534.38910282303641</v>
      </c>
      <c r="D245" s="31">
        <f>SUM('[1]Global CaseE100-ChillerandBoile'!$BS$146:$BS$169)/3600/1000</f>
        <v>172.01119215548118</v>
      </c>
      <c r="E245" s="57">
        <f t="shared" si="22"/>
        <v>3.1067112327202597</v>
      </c>
      <c r="G245" s="31"/>
      <c r="H245" s="31"/>
    </row>
    <row r="246" spans="1:9" ht="15" x14ac:dyDescent="0.2">
      <c r="A246" s="23" t="s">
        <v>72</v>
      </c>
      <c r="B246" s="12">
        <v>6</v>
      </c>
      <c r="C246" s="31">
        <f>SUM('[1]Global CaseE100-ChillerandBoile'!$BT$170:$BT$193)/3600/1000</f>
        <v>535.94882813419963</v>
      </c>
      <c r="D246" s="31">
        <f>SUM('[1]Global CaseE100-ChillerandBoile'!$BS$170:$BS$193)/3600/1000</f>
        <v>172.39707924392914</v>
      </c>
      <c r="E246" s="57">
        <f t="shared" si="22"/>
        <v>3.1088045718911026</v>
      </c>
      <c r="G246" s="31"/>
      <c r="H246" s="31"/>
    </row>
    <row r="247" spans="1:9" ht="15" hidden="1" x14ac:dyDescent="0.2">
      <c r="A247" s="23"/>
      <c r="B247" s="12">
        <v>7</v>
      </c>
      <c r="C247" s="31">
        <f>SUM('[1]Global CaseE100-ChillerandBoile'!$BT$194:$BT$217)/3600/1000</f>
        <v>773.88897845051713</v>
      </c>
      <c r="D247" s="31">
        <f>SUM('[1]Global CaseE100-ChillerandBoile'!$BS$194:$BS$217)/3600/1000</f>
        <v>227.76078054080753</v>
      </c>
      <c r="E247" s="57">
        <f t="shared" si="22"/>
        <v>3.3978149206064066</v>
      </c>
      <c r="G247" s="31"/>
      <c r="H247" s="31"/>
    </row>
    <row r="248" spans="1:9" ht="15" x14ac:dyDescent="0.2">
      <c r="A248" s="23" t="s">
        <v>73</v>
      </c>
      <c r="B248" s="12">
        <v>8</v>
      </c>
      <c r="C248" s="31">
        <f>SUM('[1]Global CaseE100-ChillerandBoile'!$BT$218:$BT$241)/3600/1000</f>
        <v>775.44706209637104</v>
      </c>
      <c r="D248" s="31">
        <f>SUM('[1]Global CaseE100-ChillerandBoile'!$BS$218:$BS$241)/3600/1000</f>
        <v>228.11374742711411</v>
      </c>
      <c r="E248" s="57">
        <f t="shared" si="22"/>
        <v>3.3993876776064909</v>
      </c>
      <c r="G248" s="31"/>
      <c r="H248" s="31"/>
    </row>
    <row r="249" spans="1:9" ht="15" hidden="1" x14ac:dyDescent="0.2">
      <c r="A249" s="23"/>
      <c r="B249" s="12">
        <v>9</v>
      </c>
      <c r="C249" s="31">
        <f>SUM('[1]Global CaseE100-ChillerandBoile'!$BT$242:$BT$265)/3600/1000</f>
        <v>1012.7993245707523</v>
      </c>
      <c r="D249" s="31">
        <f>SUM('[1]Global CaseE100-ChillerandBoile'!$BS$242:$BS$265)/3600/1000</f>
        <v>278.39384625320929</v>
      </c>
      <c r="E249" s="57">
        <f t="shared" si="22"/>
        <v>3.6380090228344151</v>
      </c>
      <c r="G249" s="31"/>
      <c r="H249" s="31"/>
    </row>
    <row r="250" spans="1:9" ht="15" x14ac:dyDescent="0.2">
      <c r="A250" s="23" t="s">
        <v>74</v>
      </c>
      <c r="B250" s="12">
        <v>10</v>
      </c>
      <c r="C250" s="31">
        <f>SUM('[1]Global CaseE100-ChillerandBoile'!$BT$266:$BT$289)/3600/1000</f>
        <v>1014.7991013922627</v>
      </c>
      <c r="D250" s="31">
        <f>SUM('[1]Global CaseE100-ChillerandBoile'!$BS$266:$BS$289)/3600/1000</f>
        <v>278.80362248864452</v>
      </c>
      <c r="E250" s="57">
        <f t="shared" si="22"/>
        <v>3.6398347063571412</v>
      </c>
      <c r="G250" s="31"/>
      <c r="H250" s="31"/>
    </row>
    <row r="251" spans="1:9" ht="15" hidden="1" x14ac:dyDescent="0.2">
      <c r="A251" s="23"/>
      <c r="B251" s="12">
        <v>11</v>
      </c>
      <c r="C251" s="31">
        <f>SUM('[1]Global CaseE100-ChillerandBoile'!$BT$290:$BT$313)/3600/1000</f>
        <v>1256.9596356657148</v>
      </c>
      <c r="D251" s="31">
        <f>SUM('[1]Global CaseE100-ChillerandBoile'!$BS$290:$BS$313)/3600/1000</f>
        <v>324.99899813397246</v>
      </c>
      <c r="E251" s="57">
        <f t="shared" si="22"/>
        <v>3.8675800321931009</v>
      </c>
      <c r="G251" s="31"/>
      <c r="H251" s="31"/>
    </row>
    <row r="252" spans="1:9" ht="15" x14ac:dyDescent="0.2">
      <c r="A252" s="23" t="s">
        <v>75</v>
      </c>
      <c r="B252" s="12">
        <v>12</v>
      </c>
      <c r="C252" s="31">
        <f>SUM('[1]Global CaseE100-ChillerandBoile'!$BT$314:$BT$337)/3600/1000</f>
        <v>1254.3678613904617</v>
      </c>
      <c r="D252" s="31">
        <f>SUM('[1]Global CaseE100-ChillerandBoile'!$BS$314:$BS$337)/3600/1000</f>
        <v>324.54129008410672</v>
      </c>
      <c r="E252" s="57">
        <f t="shared" si="22"/>
        <v>3.86504860772996</v>
      </c>
      <c r="G252" s="31"/>
      <c r="H252" s="31"/>
    </row>
    <row r="253" spans="1:9" ht="15" hidden="1" x14ac:dyDescent="0.2">
      <c r="A253" s="23"/>
      <c r="B253" s="12">
        <v>13</v>
      </c>
      <c r="C253" s="31">
        <f>SUM('[1]Global CaseE100-ChillerandBoile'!$BT$338:$BT$361)/3600/1000</f>
        <v>299.99760347210241</v>
      </c>
      <c r="D253" s="31">
        <f>SUM('[1]Global CaseE100-ChillerandBoile'!$BS$338:$BS$361)/3600/1000</f>
        <v>112.5138549839</v>
      </c>
      <c r="E253" s="57">
        <f t="shared" si="22"/>
        <v>2.6663169928275066</v>
      </c>
      <c r="G253" s="31"/>
      <c r="H253" s="31"/>
    </row>
    <row r="254" spans="1:9" ht="15" x14ac:dyDescent="0.2">
      <c r="A254" s="23" t="s">
        <v>76</v>
      </c>
      <c r="B254" s="12">
        <v>14</v>
      </c>
      <c r="C254" s="31">
        <f>SUM('[1]Global CaseE100-ChillerandBoile'!$BT$362:$BT$385)/3600/1000</f>
        <v>295.01809521084101</v>
      </c>
      <c r="D254" s="31">
        <f>SUM('[1]Global CaseE100-ChillerandBoile'!$BS$362:$BS$385)/3600/1000</f>
        <v>111.30487394280392</v>
      </c>
      <c r="E254" s="57">
        <f t="shared" si="22"/>
        <v>2.6505406705050629</v>
      </c>
      <c r="G254" s="31"/>
      <c r="H254" s="31"/>
    </row>
    <row r="255" spans="1:9" ht="15" hidden="1" x14ac:dyDescent="0.2">
      <c r="A255" s="23"/>
      <c r="B255" s="12">
        <v>15</v>
      </c>
      <c r="C255" s="31">
        <f>SUM('[1]Global CaseE100-ChillerandBoile'!$BT$386:$BT$409)/3600/1000</f>
        <v>268.9982741890272</v>
      </c>
      <c r="D255" s="31">
        <f>SUM('[1]Global CaseE100-ChillerandBoile'!$BS$386:$BS$409)/3600/1000</f>
        <v>104.35583232819033</v>
      </c>
      <c r="E255" s="57">
        <f t="shared" si="22"/>
        <v>2.5777023496209606</v>
      </c>
      <c r="G255" s="31"/>
      <c r="H255" s="31"/>
    </row>
    <row r="256" spans="1:9" ht="15.75" thickBot="1" x14ac:dyDescent="0.25">
      <c r="A256" s="24" t="s">
        <v>77</v>
      </c>
      <c r="B256" s="20">
        <v>16</v>
      </c>
      <c r="C256" s="33">
        <f>SUM('[1]Global CaseE100-ChillerandBoile'!$BT$410:$BT$433)/3600/1000</f>
        <v>296.79161966583143</v>
      </c>
      <c r="D256" s="33">
        <f>SUM('[1]Global CaseE100-ChillerandBoile'!$BS$410:$BS$433)/3600/1000</f>
        <v>111.77305911318106</v>
      </c>
      <c r="E256" s="58">
        <f t="shared" si="22"/>
        <v>2.655305509400983</v>
      </c>
      <c r="F256" s="46"/>
      <c r="G256" s="33"/>
      <c r="H256" s="33"/>
      <c r="I256" s="46"/>
    </row>
    <row r="257" ht="13.5" thickTop="1" x14ac:dyDescent="0.2"/>
  </sheetData>
  <phoneticPr fontId="0" type="noConversion"/>
  <pageMargins left="0.5" right="0.5" top="0.5" bottom="0.5" header="0.5" footer="0.5"/>
  <pageSetup scale="45" orientation="landscape" r:id="rId1"/>
  <headerFooter alignWithMargins="0"/>
  <rowBreaks count="3" manualBreakCount="3">
    <brk id="62" max="16383" man="1"/>
    <brk id="129" max="16383" man="1"/>
    <brk id="1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1"/>
  <sheetViews>
    <sheetView workbookViewId="0">
      <selection activeCell="E13" sqref="E13"/>
    </sheetView>
  </sheetViews>
  <sheetFormatPr defaultRowHeight="12.75" x14ac:dyDescent="0.2"/>
  <cols>
    <col min="2" max="17" width="12.7109375" customWidth="1"/>
  </cols>
  <sheetData>
    <row r="1" spans="1:12" ht="26.25" x14ac:dyDescent="0.4">
      <c r="A1" s="4" t="s">
        <v>0</v>
      </c>
    </row>
    <row r="2" spans="1:12" ht="18" x14ac:dyDescent="0.25">
      <c r="A2" s="5" t="s">
        <v>1</v>
      </c>
    </row>
    <row r="3" spans="1:12" x14ac:dyDescent="0.2">
      <c r="A3" t="s">
        <v>7</v>
      </c>
    </row>
    <row r="4" spans="1:12" x14ac:dyDescent="0.2">
      <c r="A4" t="s">
        <v>49</v>
      </c>
    </row>
    <row r="5" spans="1:12" x14ac:dyDescent="0.2">
      <c r="A5" t="s">
        <v>50</v>
      </c>
    </row>
    <row r="7" spans="1:12" ht="18" x14ac:dyDescent="0.25">
      <c r="A7" s="5" t="s">
        <v>31</v>
      </c>
    </row>
    <row r="8" spans="1:12" s="1" customFormat="1" ht="127.5" x14ac:dyDescent="0.2">
      <c r="B8" s="1" t="str">
        <f>'[1]Global CaseE100-ChillerandBoile'!$BE$1</f>
        <v>ZONE1FANCOILHEATINGCOIL:Heating Coil Heating Rate [W](Hourly:OUTVARSCHED)</v>
      </c>
      <c r="C8" s="1" t="str">
        <f>'[1]Global CaseE100-ChillerandBoile'!$BC$1</f>
        <v>ZONE1FANCOILFAN:Fan Electric Energy [J](Hourly:OUTVARSCHED)</v>
      </c>
      <c r="D8" s="1" t="str">
        <f>'[1]Global CaseE100-ChillerandBoile'!$CI$1</f>
        <v>CHILLED WATER LOOP CHW SUPPLY PUMP:Pump Electric Power [W](Hourly:OUTVARSCHED)</v>
      </c>
      <c r="E8" s="1" t="str">
        <f>'[1]Global CaseE100-ChillerandBoile'!$CG$1</f>
        <v>HOT WATER LOOP HW SUPPLY PUMP:Pump Electric Power [W](Hourly:OUTVARSCHED)</v>
      </c>
      <c r="F8" s="1" t="str">
        <f>'[1]Global CaseE100-ChillerandBoile'!$CD$1</f>
        <v>CENTRAL CHILLER:Chiller Condenser Mass Flow Rate [kg/s](Hourly:OUTVARSCHED)</v>
      </c>
      <c r="G8" s="1">
        <f>'[1]Global CaseE100-ChillerandBoile'!$DJ$1</f>
        <v>0</v>
      </c>
      <c r="H8" s="1">
        <f>'[1]Global CaseE100-ChillerandBoile'!$DK$1</f>
        <v>0</v>
      </c>
      <c r="I8" s="1">
        <f>'[1]Global CaseE100-ChillerandBoile'!$CR$1</f>
        <v>0</v>
      </c>
    </row>
    <row r="9" spans="1:12" s="1" customFormat="1" ht="89.25" x14ac:dyDescent="0.2"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22</v>
      </c>
      <c r="H9" s="1" t="s">
        <v>15</v>
      </c>
      <c r="I9" s="1" t="s">
        <v>3</v>
      </c>
      <c r="J9" s="1" t="s">
        <v>16</v>
      </c>
      <c r="K9" s="1" t="s">
        <v>17</v>
      </c>
    </row>
    <row r="10" spans="1:12" s="2" customFormat="1" ht="13.5" thickBot="1" x14ac:dyDescent="0.25">
      <c r="A10" s="47"/>
      <c r="B10" s="47" t="s">
        <v>2</v>
      </c>
      <c r="C10" s="47" t="s">
        <v>8</v>
      </c>
      <c r="D10" s="47" t="s">
        <v>8</v>
      </c>
      <c r="E10" s="47" t="s">
        <v>8</v>
      </c>
      <c r="F10" s="47" t="s">
        <v>8</v>
      </c>
      <c r="G10" s="47" t="s">
        <v>8</v>
      </c>
      <c r="H10" s="47" t="s">
        <v>8</v>
      </c>
      <c r="I10" s="47" t="s">
        <v>8</v>
      </c>
      <c r="J10" s="47" t="s">
        <v>8</v>
      </c>
      <c r="K10" s="47" t="s">
        <v>8</v>
      </c>
    </row>
    <row r="11" spans="1:12" ht="13.5" thickTop="1" x14ac:dyDescent="0.2"/>
    <row r="12" spans="1:12" x14ac:dyDescent="0.2">
      <c r="A12" t="s">
        <v>33</v>
      </c>
      <c r="B12" s="40">
        <f>AVERAGE('[1]Global CaseE100-ChillerandBoile'!$BE$50:$BE$73)</f>
        <v>8907.9103412842105</v>
      </c>
      <c r="C12" s="10">
        <f>SUM('[1]Global CaseE100-ChillerandBoile'!$BC$50:$BC$73)/3600/1000</f>
        <v>26.175914439582929</v>
      </c>
      <c r="D12" s="10">
        <f>SUM('[1]Global CaseE100-ChillerandBoile'!$CI$50:$CI$73)/3600/1000</f>
        <v>0</v>
      </c>
      <c r="E12" s="10">
        <f>SUM('[1]Global CaseE100-ChillerandBoile'!$CG$50:$CG$73)/1000</f>
        <v>4.1538511912866483</v>
      </c>
      <c r="F12" s="10">
        <f>SUM('[1]Global CaseE100-ChillerandBoile'!$CD$50:$CD$73)/3600/1000</f>
        <v>0</v>
      </c>
      <c r="G12" s="40">
        <f>SUM('[1]Global CaseE100-ChillerandBoile'!$DJ$50:$DJ$73)/1000</f>
        <v>0</v>
      </c>
      <c r="H12" s="40">
        <f>SUM('[1]Global CaseE100-ChillerandBoile'!$DK$50:$DK$73)/1000</f>
        <v>0</v>
      </c>
      <c r="I12" s="10">
        <f>SUM('[1]Global CaseE100-ChillerandBoile'!$CR$50:$CR$73)/3600/1000</f>
        <v>0</v>
      </c>
      <c r="J12" s="7">
        <f t="shared" ref="J12:J27" si="0">D12-H12</f>
        <v>0</v>
      </c>
      <c r="K12" s="7">
        <f t="shared" ref="K12:K27" si="1">C12-E12-H12</f>
        <v>22.022063248296281</v>
      </c>
      <c r="L12" s="9"/>
    </row>
    <row r="13" spans="1:12" x14ac:dyDescent="0.2">
      <c r="A13" t="s">
        <v>34</v>
      </c>
      <c r="B13" s="44">
        <f>AVERAGE('[1]Global CaseE100-ChillerandBoile'!$BE$74:$BE$97)</f>
        <v>8908.1949567044085</v>
      </c>
      <c r="C13" s="45">
        <f>SUM('[1]Global CaseE100-ChillerandBoile'!$BC$74:$BC$97)/3600/1000</f>
        <v>26.175914439582929</v>
      </c>
      <c r="D13" s="45">
        <f>SUM('[1]Global CaseE100-ChillerandBoile'!$CI$74:$CI$97)/3600/1000</f>
        <v>0</v>
      </c>
      <c r="E13" s="45">
        <f>SUM('[1]Global CaseE100-ChillerandBoile'!$CG$74:$CG$97)/1000</f>
        <v>4.1538511912866483</v>
      </c>
      <c r="F13" s="45">
        <f>SUM('[1]Global CaseE100-ChillerandBoile'!$CD$74:$CD$97)/3600/1000</f>
        <v>0</v>
      </c>
      <c r="G13" s="44">
        <f>SUM('[1]Global CaseE100-ChillerandBoile'!$DJ$74:$DJ$97)/1000</f>
        <v>0</v>
      </c>
      <c r="H13" s="44">
        <f>SUM('[1]Global CaseE100-ChillerandBoile'!$DK$74:$DK$97)/1000</f>
        <v>0</v>
      </c>
      <c r="I13" s="45">
        <f>SUM('[1]Global CaseE100-ChillerandBoile'!$CR$74:$CR$97)/3600/1000</f>
        <v>0</v>
      </c>
      <c r="J13" s="7">
        <f t="shared" si="0"/>
        <v>0</v>
      </c>
      <c r="K13" s="7">
        <f t="shared" si="1"/>
        <v>22.022063248296281</v>
      </c>
      <c r="L13" s="3"/>
    </row>
    <row r="14" spans="1:12" x14ac:dyDescent="0.2">
      <c r="A14" t="s">
        <v>35</v>
      </c>
      <c r="B14" s="40">
        <f>AVERAGE('[1]Global CaseE100-ChillerandBoile'!$BE$98:$BE$121)</f>
        <v>0</v>
      </c>
      <c r="C14" s="10">
        <f>SUM('[1]Global CaseE100-ChillerandBoile'!$BC$98:$BC$121)/3600/1000</f>
        <v>26.175914439582929</v>
      </c>
      <c r="D14" s="10">
        <f>SUM('[1]Global CaseE100-ChillerandBoile'!$CI$98:$CI$121)/1000</f>
        <v>33.581260289835356</v>
      </c>
      <c r="E14" s="10">
        <f>SUM('[1]Global CaseE100-ChillerandBoile'!$CG$98:$CG$121)/3600/1000</f>
        <v>0</v>
      </c>
      <c r="F14" s="10">
        <f>SUM('[1]Global CaseE100-ChillerandBoile'!$CD$98:$CD$121)/1000</f>
        <v>7.0464414277235279E-2</v>
      </c>
      <c r="G14" s="40">
        <f>SUM('[1]Global CaseE100-ChillerandBoile'!$DJ$98:$DJ$121)/1000</f>
        <v>0</v>
      </c>
      <c r="H14" s="40">
        <f>SUM('[1]Global CaseE100-ChillerandBoile'!$DK$98:$DK$121)/3600/1000</f>
        <v>0</v>
      </c>
      <c r="I14" s="10">
        <f>SUM('[1]Global CaseE100-ChillerandBoile'!$CR$98:$CR$121)/1000</f>
        <v>0</v>
      </c>
      <c r="J14" s="7">
        <f t="shared" si="0"/>
        <v>33.581260289835356</v>
      </c>
      <c r="K14" s="7">
        <f t="shared" si="1"/>
        <v>26.175914439582929</v>
      </c>
      <c r="L14" s="3"/>
    </row>
    <row r="15" spans="1:12" x14ac:dyDescent="0.2">
      <c r="A15" t="s">
        <v>36</v>
      </c>
      <c r="B15" s="40">
        <f>AVERAGE('[1]Global CaseE100-ChillerandBoile'!$BE$122:$BE$145)</f>
        <v>0</v>
      </c>
      <c r="C15" s="10">
        <f>SUM('[1]Global CaseE100-ChillerandBoile'!$BC$122:$BC$145)/3600/1000</f>
        <v>26.175914439582929</v>
      </c>
      <c r="D15" s="10">
        <f>SUM('[1]Global CaseE100-ChillerandBoile'!$CI$122:$CI$145)/1000</f>
        <v>33.581260289835356</v>
      </c>
      <c r="E15" s="10">
        <f>SUM('[1]Global CaseE100-ChillerandBoile'!$CG$122:$CG$145)/3600/1000</f>
        <v>0</v>
      </c>
      <c r="F15" s="10">
        <f>SUM('[1]Global CaseE100-ChillerandBoile'!$CD$122:$CD$145)/1000</f>
        <v>7.0464414277235279E-2</v>
      </c>
      <c r="G15" s="40">
        <f>SUM('[1]Global CaseE100-ChillerandBoile'!$DJ$122:$DJ$145)/1000</f>
        <v>0</v>
      </c>
      <c r="H15" s="40">
        <f>SUM('[1]Global CaseE100-ChillerandBoile'!$DK$122:$DK$145)/3600/1000</f>
        <v>0</v>
      </c>
      <c r="I15" s="10">
        <f>SUM('[1]Global CaseE100-ChillerandBoile'!$CR$122:$CR$145)/1000</f>
        <v>0</v>
      </c>
      <c r="J15" s="7">
        <f t="shared" si="0"/>
        <v>33.581260289835356</v>
      </c>
      <c r="K15" s="7">
        <f t="shared" si="1"/>
        <v>26.175914439582929</v>
      </c>
      <c r="L15" s="3"/>
    </row>
    <row r="16" spans="1:12" x14ac:dyDescent="0.2">
      <c r="A16" t="s">
        <v>37</v>
      </c>
      <c r="B16" s="40">
        <f>AVERAGE('[1]Global CaseE100-ChillerandBoile'!$BE$146:$BE$169)</f>
        <v>0</v>
      </c>
      <c r="C16" s="10">
        <f>SUM('[1]Global CaseE100-ChillerandBoile'!$BC$146:$BC$169)/3600/1000</f>
        <v>26.175914439582929</v>
      </c>
      <c r="D16" s="10">
        <f>SUM('[1]Global CaseE100-ChillerandBoile'!$CI$146:$CI$169)/1000</f>
        <v>33.581260289835356</v>
      </c>
      <c r="E16" s="10">
        <f>SUM('[1]Global CaseE100-ChillerandBoile'!$CG$146:$CG$169)/3600/1000</f>
        <v>0</v>
      </c>
      <c r="F16" s="10">
        <f>SUM('[1]Global CaseE100-ChillerandBoile'!$CD$146:$CD$169)/1000</f>
        <v>7.0464414277235279E-2</v>
      </c>
      <c r="G16" s="40">
        <f>SUM('[1]Global CaseE100-ChillerandBoile'!$DJ$146:$DJ$169)/1000</f>
        <v>0</v>
      </c>
      <c r="H16" s="40">
        <f>SUM('[1]Global CaseE100-ChillerandBoile'!$DK$146:$DK$169)/3600/1000</f>
        <v>0</v>
      </c>
      <c r="I16" s="10">
        <f>SUM('[1]Global CaseE100-ChillerandBoile'!$CR$146:$CR$169)/1000</f>
        <v>0</v>
      </c>
      <c r="J16" s="7">
        <f t="shared" si="0"/>
        <v>33.581260289835356</v>
      </c>
      <c r="K16" s="7">
        <f t="shared" si="1"/>
        <v>26.175914439582929</v>
      </c>
      <c r="L16" s="3"/>
    </row>
    <row r="17" spans="1:12" x14ac:dyDescent="0.2">
      <c r="A17" t="s">
        <v>38</v>
      </c>
      <c r="B17" s="40">
        <f>AVERAGE('[1]Global CaseE100-ChillerandBoile'!$BE$170:$BE$193)</f>
        <v>0</v>
      </c>
      <c r="C17" s="10">
        <f>SUM('[1]Global CaseE100-ChillerandBoile'!$BC$170:$BC$193)/3600/1000</f>
        <v>26.175914439582929</v>
      </c>
      <c r="D17" s="10">
        <f>SUM('[1]Global CaseE100-ChillerandBoile'!$CI$170:$CI$193)/1000</f>
        <v>33.581260289835356</v>
      </c>
      <c r="E17" s="10">
        <f>SUM('[1]Global CaseE100-ChillerandBoile'!$CG$170:$CG$193)/3600/1000</f>
        <v>0</v>
      </c>
      <c r="F17" s="10">
        <f>SUM('[1]Global CaseE100-ChillerandBoile'!$CD$170:$CD$193)/1000</f>
        <v>7.0464414277235279E-2</v>
      </c>
      <c r="G17" s="40">
        <f>SUM('[1]Global CaseE100-ChillerandBoile'!$DJ$170:$DJ$193)/1000</f>
        <v>0</v>
      </c>
      <c r="H17" s="40">
        <f>SUM('[1]Global CaseE100-ChillerandBoile'!$DK$170:$DK$193)/3600/1000</f>
        <v>0</v>
      </c>
      <c r="I17" s="10">
        <f>SUM('[1]Global CaseE100-ChillerandBoile'!$CR$170:$CR$193)/1000</f>
        <v>0</v>
      </c>
      <c r="J17" s="7">
        <f t="shared" si="0"/>
        <v>33.581260289835356</v>
      </c>
      <c r="K17" s="7">
        <f t="shared" si="1"/>
        <v>26.175914439582929</v>
      </c>
      <c r="L17" s="3"/>
    </row>
    <row r="18" spans="1:12" x14ac:dyDescent="0.2">
      <c r="A18" t="s">
        <v>39</v>
      </c>
      <c r="B18" s="40">
        <f>AVERAGE('[1]Global CaseE100-ChillerandBoile'!$BE$194:$BE$217)</f>
        <v>0</v>
      </c>
      <c r="C18" s="10">
        <f>SUM('[1]Global CaseE100-ChillerandBoile'!$BC$194:$BC$217)/3600/1000</f>
        <v>26.175914439582929</v>
      </c>
      <c r="D18" s="10">
        <f>SUM('[1]Global CaseE100-ChillerandBoile'!$CI$194:$CI$217)/1000</f>
        <v>33.581260289835356</v>
      </c>
      <c r="E18" s="10">
        <f>SUM('[1]Global CaseE100-ChillerandBoile'!$CG$194:$CG$217)/3600/1000</f>
        <v>0</v>
      </c>
      <c r="F18" s="10">
        <f>SUM('[1]Global CaseE100-ChillerandBoile'!$CD$194:$CD$217)/1000</f>
        <v>7.0464414277235279E-2</v>
      </c>
      <c r="G18" s="40">
        <f>SUM('[1]Global CaseE100-ChillerandBoile'!$DJ$194:$DJ$217)/1000</f>
        <v>0</v>
      </c>
      <c r="H18" s="40">
        <f>SUM('[1]Global CaseE100-ChillerandBoile'!$DK$194:$DK$217)/3600/1000</f>
        <v>0</v>
      </c>
      <c r="I18" s="10">
        <f>SUM('[1]Global CaseE100-ChillerandBoile'!$CR$194:$CR$217)/1000</f>
        <v>0</v>
      </c>
      <c r="J18" s="7">
        <f t="shared" si="0"/>
        <v>33.581260289835356</v>
      </c>
      <c r="K18" s="7">
        <f t="shared" si="1"/>
        <v>26.175914439582929</v>
      </c>
      <c r="L18" s="3"/>
    </row>
    <row r="19" spans="1:12" x14ac:dyDescent="0.2">
      <c r="A19" t="s">
        <v>40</v>
      </c>
      <c r="B19" s="40">
        <f>AVERAGE('[1]Global CaseE100-ChillerandBoile'!$BE$218:$BE$241)</f>
        <v>0</v>
      </c>
      <c r="C19" s="10">
        <f>SUM('[1]Global CaseE100-ChillerandBoile'!$BC$218:$BC$241)/3600/1000</f>
        <v>26.175914439582929</v>
      </c>
      <c r="D19" s="10">
        <f>SUM('[1]Global CaseE100-ChillerandBoile'!$CI$218:$CI$241)/1000</f>
        <v>33.581260289835356</v>
      </c>
      <c r="E19" s="10">
        <f>SUM('[1]Global CaseE100-ChillerandBoile'!$CG$218:$CG$241)/3600/1000</f>
        <v>0</v>
      </c>
      <c r="F19" s="10">
        <f>SUM('[1]Global CaseE100-ChillerandBoile'!$CD$218:$CD$241)/1000</f>
        <v>7.0464414277235279E-2</v>
      </c>
      <c r="G19" s="40">
        <f>SUM('[1]Global CaseE100-ChillerandBoile'!$DJ$218:$DJ$241)/1000</f>
        <v>0</v>
      </c>
      <c r="H19" s="40">
        <f>SUM('[1]Global CaseE100-ChillerandBoile'!$DK$218:$DK$241)/3600/1000</f>
        <v>0</v>
      </c>
      <c r="I19" s="10">
        <f>SUM('[1]Global CaseE100-ChillerandBoile'!$CR$218:$CR$241)/1000</f>
        <v>0</v>
      </c>
      <c r="J19" s="7">
        <f t="shared" si="0"/>
        <v>33.581260289835356</v>
      </c>
      <c r="K19" s="7">
        <f t="shared" si="1"/>
        <v>26.175914439582929</v>
      </c>
    </row>
    <row r="20" spans="1:12" x14ac:dyDescent="0.2">
      <c r="A20" t="s">
        <v>41</v>
      </c>
      <c r="B20" s="40">
        <f>AVERAGE('[1]Global CaseE100-ChillerandBoile'!$BE$242:$BE$265)</f>
        <v>0</v>
      </c>
      <c r="C20" s="10">
        <f>SUM('[1]Global CaseE100-ChillerandBoile'!$BC$242:$BC$265)/3600/1000</f>
        <v>26.175914439582929</v>
      </c>
      <c r="D20" s="10">
        <f>SUM('[1]Global CaseE100-ChillerandBoile'!$CI$242:$CI$265)/1000</f>
        <v>33.581260289835356</v>
      </c>
      <c r="E20" s="10">
        <f>SUM('[1]Global CaseE100-ChillerandBoile'!$CG$242:$CG$265)/3600/1000</f>
        <v>0</v>
      </c>
      <c r="F20" s="10">
        <f>SUM('[1]Global CaseE100-ChillerandBoile'!$CD$242:$CD$265)/1000</f>
        <v>7.0464414277235279E-2</v>
      </c>
      <c r="G20" s="40">
        <f>SUM('[1]Global CaseE100-ChillerandBoile'!$DJ$242:$DJ$265)/1000</f>
        <v>0</v>
      </c>
      <c r="H20" s="40">
        <f>SUM('[1]Global CaseE100-ChillerandBoile'!$DK$242:$DK$265)/3600/1000</f>
        <v>0</v>
      </c>
      <c r="I20" s="10">
        <f>SUM('[1]Global CaseE100-ChillerandBoile'!$CR$242:$CR$265)/1000</f>
        <v>0</v>
      </c>
      <c r="J20" s="7">
        <f t="shared" si="0"/>
        <v>33.581260289835356</v>
      </c>
      <c r="K20" s="7">
        <f t="shared" si="1"/>
        <v>26.175914439582929</v>
      </c>
    </row>
    <row r="21" spans="1:12" x14ac:dyDescent="0.2">
      <c r="A21" t="s">
        <v>42</v>
      </c>
      <c r="B21" s="40">
        <f>AVERAGE('[1]Global CaseE100-ChillerandBoile'!$BE$266:$BE$289)</f>
        <v>0</v>
      </c>
      <c r="C21" s="10">
        <f>SUM('[1]Global CaseE100-ChillerandBoile'!$BC$266:$BC$289)/3600/1000</f>
        <v>26.175914439582929</v>
      </c>
      <c r="D21" s="10">
        <f>SUM('[1]Global CaseE100-ChillerandBoile'!$CI$266:$CI$289)/1000</f>
        <v>33.581260289835356</v>
      </c>
      <c r="E21" s="10">
        <f>SUM('[1]Global CaseE100-ChillerandBoile'!$CG$266:$CG$289)/3600/1000</f>
        <v>0</v>
      </c>
      <c r="F21" s="10">
        <f>SUM('[1]Global CaseE100-ChillerandBoile'!$CD$266:$CD$289)/1000</f>
        <v>7.0464414277235279E-2</v>
      </c>
      <c r="G21" s="40">
        <f>SUM('[1]Global CaseE100-ChillerandBoile'!$DJ$266:$DJ$289)/1000</f>
        <v>0</v>
      </c>
      <c r="H21" s="40">
        <f>SUM('[1]Global CaseE100-ChillerandBoile'!$DK$266:$DK$289)/3600/1000</f>
        <v>0</v>
      </c>
      <c r="I21" s="10">
        <f>SUM('[1]Global CaseE100-ChillerandBoile'!$CR$266:$CR$289)/1000</f>
        <v>0</v>
      </c>
      <c r="J21" s="7">
        <f t="shared" si="0"/>
        <v>33.581260289835356</v>
      </c>
      <c r="K21" s="7">
        <f t="shared" si="1"/>
        <v>26.175914439582929</v>
      </c>
    </row>
    <row r="22" spans="1:12" x14ac:dyDescent="0.2">
      <c r="A22" t="s">
        <v>43</v>
      </c>
      <c r="B22" s="40">
        <f>AVERAGE('[1]Global CaseE100-ChillerandBoile'!$BE$290:$BE$313)</f>
        <v>0</v>
      </c>
      <c r="C22" s="10">
        <f>SUM('[1]Global CaseE100-ChillerandBoile'!$BC$290:$BC$313)/3600/1000</f>
        <v>26.175914439582929</v>
      </c>
      <c r="D22" s="10">
        <f>SUM('[1]Global CaseE100-ChillerandBoile'!$CI$290:$CI$313)/1000</f>
        <v>33.581260289835356</v>
      </c>
      <c r="E22" s="10">
        <f>SUM('[1]Global CaseE100-ChillerandBoile'!$CG$290:$CG$313)/3600/1000</f>
        <v>0</v>
      </c>
      <c r="F22" s="10">
        <f>SUM('[1]Global CaseE100-ChillerandBoile'!$CD$290:$CD$313)/1000</f>
        <v>7.0464414277235279E-2</v>
      </c>
      <c r="G22" s="40">
        <f>SUM('[1]Global CaseE100-ChillerandBoile'!$DJ$290:$DJ$313)/1000</f>
        <v>0</v>
      </c>
      <c r="H22" s="40">
        <f>SUM('[1]Global CaseE100-ChillerandBoile'!$DK$290:$DK$313)/3600/1000</f>
        <v>0</v>
      </c>
      <c r="I22" s="10">
        <f>SUM('[1]Global CaseE100-ChillerandBoile'!$CR$290:$CR$313)/1000</f>
        <v>0</v>
      </c>
      <c r="J22" s="7">
        <f t="shared" si="0"/>
        <v>33.581260289835356</v>
      </c>
      <c r="K22" s="7">
        <f t="shared" si="1"/>
        <v>26.175914439582929</v>
      </c>
    </row>
    <row r="23" spans="1:12" x14ac:dyDescent="0.2">
      <c r="A23" t="s">
        <v>44</v>
      </c>
      <c r="B23" s="40">
        <f>AVERAGE('[1]Global CaseE100-ChillerandBoile'!$BE$314:$BE$337)</f>
        <v>0</v>
      </c>
      <c r="C23" s="10">
        <f>SUM('[1]Global CaseE100-ChillerandBoile'!$BC$314:$BC$337)/3600/1000</f>
        <v>26.175914439582929</v>
      </c>
      <c r="D23" s="10">
        <f>SUM('[1]Global CaseE100-ChillerandBoile'!$CI$314:$CI$337)/1000</f>
        <v>33.581260289835356</v>
      </c>
      <c r="E23" s="10">
        <f>SUM('[1]Global CaseE100-ChillerandBoile'!$CG$314:$CG$337)/3600/1000</f>
        <v>0</v>
      </c>
      <c r="F23" s="10">
        <f>SUM('[1]Global CaseE100-ChillerandBoile'!$CD$314:$CD$337)/1000</f>
        <v>7.0464414277235279E-2</v>
      </c>
      <c r="G23" s="40">
        <f>SUM('[1]Global CaseE100-ChillerandBoile'!$DJ$314:$DJ$337)/1000</f>
        <v>0</v>
      </c>
      <c r="H23" s="40">
        <f>SUM('[1]Global CaseE100-ChillerandBoile'!$DK$314:$DK$337)/3600/1000</f>
        <v>0</v>
      </c>
      <c r="I23" s="10">
        <f>SUM('[1]Global CaseE100-ChillerandBoile'!$CR$314:$CR$337)/1000</f>
        <v>0</v>
      </c>
      <c r="J23" s="7">
        <f t="shared" si="0"/>
        <v>33.581260289835356</v>
      </c>
      <c r="K23" s="7">
        <f t="shared" si="1"/>
        <v>26.175914439582929</v>
      </c>
    </row>
    <row r="24" spans="1:12" x14ac:dyDescent="0.2">
      <c r="A24" t="s">
        <v>45</v>
      </c>
      <c r="B24" s="40">
        <f>AVERAGE('[1]Global CaseE100-ChillerandBoile'!$BE$338:$BE$361)</f>
        <v>0</v>
      </c>
      <c r="C24" s="10">
        <f>SUM('[1]Global CaseE100-ChillerandBoile'!$BC$338:$BC$361)/3600/1000</f>
        <v>26.175914439582929</v>
      </c>
      <c r="D24" s="10">
        <f>SUM('[1]Global CaseE100-ChillerandBoile'!$CI$338:$CI$361)/1000</f>
        <v>33.581260289835356</v>
      </c>
      <c r="E24" s="10">
        <f>SUM('[1]Global CaseE100-ChillerandBoile'!$CG$338:$CG$361)/3600/1000</f>
        <v>0</v>
      </c>
      <c r="F24" s="10">
        <f>SUM('[1]Global CaseE100-ChillerandBoile'!$CD$338:$CD$361)/1000</f>
        <v>7.0464414277235279E-2</v>
      </c>
      <c r="G24" s="40">
        <f>SUM('[1]Global CaseE100-ChillerandBoile'!$DJ$338:$DJ$361)/1000</f>
        <v>0</v>
      </c>
      <c r="H24" s="40">
        <f>SUM('[1]Global CaseE100-ChillerandBoile'!$DK$338:$DK$361)/3600/1000</f>
        <v>0</v>
      </c>
      <c r="I24" s="10">
        <f>SUM('[1]Global CaseE100-ChillerandBoile'!$CR$338:$CR$361)/1000</f>
        <v>0</v>
      </c>
      <c r="J24" s="7">
        <f t="shared" si="0"/>
        <v>33.581260289835356</v>
      </c>
      <c r="K24" s="7">
        <f t="shared" si="1"/>
        <v>26.175914439582929</v>
      </c>
    </row>
    <row r="25" spans="1:12" x14ac:dyDescent="0.2">
      <c r="A25" t="s">
        <v>46</v>
      </c>
      <c r="B25" s="40">
        <f>AVERAGE('[1]Global CaseE100-ChillerandBoile'!$BE$362:$BE$385)</f>
        <v>0</v>
      </c>
      <c r="C25" s="10">
        <f>SUM('[1]Global CaseE100-ChillerandBoile'!$BC$362:$BC$385)/3600/1000</f>
        <v>26.175914439582929</v>
      </c>
      <c r="D25" s="10">
        <f>SUM('[1]Global CaseE100-ChillerandBoile'!$CI$362:$CI$385)/1000</f>
        <v>33.581260289835356</v>
      </c>
      <c r="E25" s="10">
        <f>SUM('[1]Global CaseE100-ChillerandBoile'!$CG$362:$CG$385)/3600/1000</f>
        <v>0</v>
      </c>
      <c r="F25" s="10">
        <f>SUM('[1]Global CaseE100-ChillerandBoile'!$CD$362:$CD$385)/1000</f>
        <v>7.0464414277235279E-2</v>
      </c>
      <c r="G25" s="40">
        <f>SUM('[1]Global CaseE100-ChillerandBoile'!$DJ$362:$DJ$385)/1000</f>
        <v>0</v>
      </c>
      <c r="H25" s="40">
        <f>SUM('[1]Global CaseE100-ChillerandBoile'!$DK$362:$DK$385)/3600/1000</f>
        <v>0</v>
      </c>
      <c r="I25" s="10">
        <f>SUM('[1]Global CaseE100-ChillerandBoile'!$CR$362:$CR$385)/1000</f>
        <v>0</v>
      </c>
      <c r="J25" s="7">
        <f t="shared" si="0"/>
        <v>33.581260289835356</v>
      </c>
      <c r="K25" s="7">
        <f t="shared" si="1"/>
        <v>26.175914439582929</v>
      </c>
    </row>
    <row r="26" spans="1:12" x14ac:dyDescent="0.2">
      <c r="A26" t="s">
        <v>47</v>
      </c>
      <c r="B26" s="40">
        <f>AVERAGE('[1]Global CaseE100-ChillerandBoile'!$BE$386:$BE$409)</f>
        <v>0</v>
      </c>
      <c r="C26" s="10">
        <f>SUM('[1]Global CaseE100-ChillerandBoile'!$BC$386:$BC$409)/3600/1000</f>
        <v>26.175914439582929</v>
      </c>
      <c r="D26" s="10">
        <f>SUM('[1]Global CaseE100-ChillerandBoile'!$CI$386:$CI$409)/1000</f>
        <v>33.581260289835356</v>
      </c>
      <c r="E26" s="10">
        <f>SUM('[1]Global CaseE100-ChillerandBoile'!$CG$386:$CG$409)/3600/1000</f>
        <v>0</v>
      </c>
      <c r="F26" s="10">
        <f>SUM('[1]Global CaseE100-ChillerandBoile'!$CD$386:$CD$409)/1000</f>
        <v>7.0464414277235279E-2</v>
      </c>
      <c r="G26" s="40">
        <f>SUM('[1]Global CaseE100-ChillerandBoile'!$DJ$386:$DJ$409)/1000</f>
        <v>0</v>
      </c>
      <c r="H26" s="40">
        <f>SUM('[1]Global CaseE100-ChillerandBoile'!$DK$386:$DK$409)/3600/1000</f>
        <v>0</v>
      </c>
      <c r="I26" s="10">
        <f>SUM('[1]Global CaseE100-ChillerandBoile'!$CR$386:$CR$409)/1000</f>
        <v>0</v>
      </c>
      <c r="J26" s="7">
        <f t="shared" si="0"/>
        <v>33.581260289835356</v>
      </c>
      <c r="K26" s="7">
        <f t="shared" si="1"/>
        <v>26.175914439582929</v>
      </c>
    </row>
    <row r="27" spans="1:12" ht="13.5" thickBot="1" x14ac:dyDescent="0.25">
      <c r="A27" s="46" t="s">
        <v>48</v>
      </c>
      <c r="B27" s="41">
        <f>AVERAGE('[1]Global CaseE100-ChillerandBoile'!$BE$410:$BE$433)</f>
        <v>0</v>
      </c>
      <c r="C27" s="42">
        <f>SUM('[1]Global CaseE100-ChillerandBoile'!$BC$410:$BC$433)/3600/1000</f>
        <v>26.175914439582929</v>
      </c>
      <c r="D27" s="42">
        <f>SUM('[1]Global CaseE100-ChillerandBoile'!$CI$410:$CI$433)/1000</f>
        <v>33.581260289835356</v>
      </c>
      <c r="E27" s="42">
        <f>SUM('[1]Global CaseE100-ChillerandBoile'!$CG$410:$CG$433)/3600/1000</f>
        <v>0</v>
      </c>
      <c r="F27" s="42">
        <f>SUM('[1]Global CaseE100-ChillerandBoile'!$CD$410:$CD$433)/1000</f>
        <v>7.0464414277235279E-2</v>
      </c>
      <c r="G27" s="41">
        <f>SUM('[1]Global CaseE100-ChillerandBoile'!$DJ$410:$DJ$433)/1000</f>
        <v>0</v>
      </c>
      <c r="H27" s="41">
        <f>SUM('[1]Global CaseE100-ChillerandBoile'!$DK$410:$DK$433)/3600/1000</f>
        <v>0</v>
      </c>
      <c r="I27" s="42">
        <f>SUM('[1]Global CaseE100-ChillerandBoile'!$CR$410:$CR$433)/1000</f>
        <v>0</v>
      </c>
      <c r="J27" s="29">
        <f t="shared" si="0"/>
        <v>33.581260289835356</v>
      </c>
      <c r="K27" s="29">
        <f t="shared" si="1"/>
        <v>26.175914439582929</v>
      </c>
    </row>
    <row r="28" spans="1:12" ht="13.5" thickTop="1" x14ac:dyDescent="0.2">
      <c r="B28" s="43"/>
      <c r="C28" s="43"/>
      <c r="D28" s="43"/>
      <c r="E28" s="43"/>
      <c r="F28" s="43"/>
      <c r="G28" s="43"/>
      <c r="H28" s="43"/>
      <c r="I28" s="43"/>
    </row>
    <row r="29" spans="1:12" x14ac:dyDescent="0.2">
      <c r="K29" s="3"/>
    </row>
    <row r="30" spans="1:12" ht="26.25" x14ac:dyDescent="0.4">
      <c r="A30" s="4" t="s">
        <v>0</v>
      </c>
      <c r="K30" s="3"/>
    </row>
    <row r="31" spans="1:12" ht="18" x14ac:dyDescent="0.25">
      <c r="A31" s="5" t="s">
        <v>1</v>
      </c>
      <c r="K31" s="3"/>
    </row>
    <row r="32" spans="1:12" x14ac:dyDescent="0.2">
      <c r="A32" t="s">
        <v>7</v>
      </c>
      <c r="K32" s="3"/>
    </row>
    <row r="33" spans="1:22" x14ac:dyDescent="0.2">
      <c r="A33" t="s">
        <v>6</v>
      </c>
    </row>
    <row r="34" spans="1:22" x14ac:dyDescent="0.2">
      <c r="A34" s="6" t="s">
        <v>5</v>
      </c>
    </row>
    <row r="36" spans="1:22" ht="18" x14ac:dyDescent="0.25">
      <c r="A36" s="5" t="s">
        <v>30</v>
      </c>
    </row>
    <row r="37" spans="1:22" s="2" customFormat="1" ht="153" x14ac:dyDescent="0.2">
      <c r="B37" s="1" t="str">
        <f>'[1]Global CaseE100-ChillerandBoile'!$BE$1</f>
        <v>ZONE1FANCOILHEATINGCOIL:Heating Coil Heating Rate [W](Hourly:OUTVARSCHED)</v>
      </c>
      <c r="C37" s="1" t="str">
        <f>'[1]Global CaseE100-ChillerandBoile'!$AN$1</f>
        <v>ZONE ONE:Zone Thermostat Cooling Setpoint Temperature [C](Hourly:OUTVARSCHED)</v>
      </c>
      <c r="D37" s="1" t="str">
        <f>'[1]Global CaseE100-ChillerandBoile'!$CK$1</f>
        <v>CHILLED WATER LOOP CONDENSER WATER LOOP:Plant Supply Side Cooling Demand Rate [W](Hourly:OUTVARSCHED)</v>
      </c>
      <c r="E37" s="1" t="str">
        <f>'[1]Global CaseE100-ChillerandBoile'!$CG$1</f>
        <v>HOT WATER LOOP HW SUPPLY PUMP:Pump Electric Power [W](Hourly:OUTVARSCHED)</v>
      </c>
      <c r="F37" s="1" t="str">
        <f>'[1]Global CaseE100-ChillerandBoile'!$CE$1</f>
        <v>CHILLED WATER LOOP CNDW SUPPLY PUMP:Pump Electric Power [W](Hourly:OUTVARSCHED)</v>
      </c>
      <c r="G37" s="1">
        <f>'[1]Global CaseE100-ChillerandBoile'!$DL$1</f>
        <v>0</v>
      </c>
      <c r="H37" s="1">
        <f>'[1]Global CaseE100-ChillerandBoile'!$DM$1</f>
        <v>0</v>
      </c>
      <c r="I37" s="1">
        <f>'[1]Global CaseE100-ChillerandBoile'!$CW$1</f>
        <v>0</v>
      </c>
      <c r="L37" s="1"/>
      <c r="M37" s="1"/>
      <c r="N37" s="1"/>
      <c r="O37" s="1"/>
      <c r="Q37" s="1"/>
    </row>
    <row r="38" spans="1:22" s="1" customFormat="1" ht="102" x14ac:dyDescent="0.2">
      <c r="B38" s="1" t="s">
        <v>10</v>
      </c>
      <c r="C38" s="1" t="s">
        <v>18</v>
      </c>
      <c r="D38" s="1" t="s">
        <v>19</v>
      </c>
      <c r="E38" s="1" t="s">
        <v>13</v>
      </c>
      <c r="F38" s="1" t="s">
        <v>20</v>
      </c>
      <c r="G38" s="1" t="s">
        <v>21</v>
      </c>
      <c r="H38" s="1" t="s">
        <v>23</v>
      </c>
      <c r="I38" s="1" t="s">
        <v>9</v>
      </c>
      <c r="J38" s="1" t="s">
        <v>24</v>
      </c>
      <c r="K38" s="1" t="s">
        <v>25</v>
      </c>
    </row>
    <row r="39" spans="1:22" s="2" customFormat="1" ht="13.5" thickBot="1" x14ac:dyDescent="0.25">
      <c r="A39" s="47"/>
      <c r="B39" s="47" t="s">
        <v>2</v>
      </c>
      <c r="C39" s="47" t="s">
        <v>8</v>
      </c>
      <c r="D39" s="47" t="s">
        <v>8</v>
      </c>
      <c r="E39" s="47" t="s">
        <v>8</v>
      </c>
      <c r="F39" s="47" t="s">
        <v>8</v>
      </c>
      <c r="G39" s="47" t="s">
        <v>8</v>
      </c>
      <c r="H39" s="47" t="s">
        <v>8</v>
      </c>
      <c r="I39" s="47" t="s">
        <v>8</v>
      </c>
      <c r="J39" s="47" t="s">
        <v>8</v>
      </c>
      <c r="K39" s="47" t="s">
        <v>8</v>
      </c>
    </row>
    <row r="40" spans="1:22" ht="13.5" thickTop="1" x14ac:dyDescent="0.2">
      <c r="B40" s="43"/>
      <c r="C40" s="43"/>
      <c r="D40" s="43"/>
      <c r="E40" s="43"/>
      <c r="F40" s="43"/>
      <c r="G40" s="43"/>
      <c r="H40" s="43"/>
      <c r="I40" s="43"/>
    </row>
    <row r="41" spans="1:22" x14ac:dyDescent="0.2">
      <c r="A41" t="s">
        <v>33</v>
      </c>
      <c r="B41" s="40">
        <f>AVERAGE('[1]Global CaseE100-ChillerandBoile'!$BE$50:$BE$73)</f>
        <v>8907.9103412842105</v>
      </c>
      <c r="C41" s="10">
        <f>SUM('[1]Global CaseE100-ChillerandBoile'!$AN$50:$AN$73)/3600/1000</f>
        <v>1.4799999999999997E-4</v>
      </c>
      <c r="D41" s="10">
        <f>SUM('[1]Global CaseE100-ChillerandBoile'!$CK$50:$CK$73)/3600/1000</f>
        <v>0</v>
      </c>
      <c r="E41" s="10">
        <f>SUM('[1]Global CaseE100-ChillerandBoile'!$CG$50:$CG$73)/1000</f>
        <v>4.1538511912866483</v>
      </c>
      <c r="F41" s="10">
        <f>SUM('[1]Global CaseE100-ChillerandBoile'!$CE$50:$CE$73)/3600/1000</f>
        <v>0</v>
      </c>
      <c r="G41" s="40">
        <f>SUM('[1]Global CaseE100-ChillerandBoile'!$DL$50:$DL$73)/1000</f>
        <v>0</v>
      </c>
      <c r="H41" s="40">
        <f>SUM('[1]Global CaseE100-ChillerandBoile'!$DM$50:$DM$73)/1000</f>
        <v>0</v>
      </c>
      <c r="I41" s="10">
        <f>SUM('[1]Global CaseE100-ChillerandBoile'!$CW$50:$CW$73)/3600/1000</f>
        <v>0</v>
      </c>
      <c r="J41" s="7">
        <f t="shared" ref="J41:J56" si="2">D41+H41</f>
        <v>0</v>
      </c>
      <c r="K41" s="7">
        <f t="shared" ref="K41:K56" si="3">C41+E41+H41</f>
        <v>4.1539991912866485</v>
      </c>
      <c r="Q41" s="3"/>
      <c r="U41" s="3"/>
      <c r="V41" s="3"/>
    </row>
    <row r="42" spans="1:22" x14ac:dyDescent="0.2">
      <c r="A42" t="s">
        <v>34</v>
      </c>
      <c r="B42" s="44">
        <f>AVERAGE('[1]Global CaseE100-ChillerandBoile'!$BE$74:$BE$97)</f>
        <v>8908.1949567044085</v>
      </c>
      <c r="C42" s="10">
        <f>SUM('[1]Global CaseE100-ChillerandBoile'!$AN$74:$AN$97)/3600/1000</f>
        <v>1.4799999999999997E-4</v>
      </c>
      <c r="D42" s="10">
        <f>SUM('[1]Global CaseE100-ChillerandBoile'!$CK$74:$CK$97)/3600/1000</f>
        <v>0</v>
      </c>
      <c r="E42" s="10">
        <f>SUM('[1]Global CaseE100-ChillerandBoile'!$CG$74:$CG$97)/1000</f>
        <v>4.1538511912866483</v>
      </c>
      <c r="F42" s="10">
        <f>SUM('[1]Global CaseE100-ChillerandBoile'!$CE$74:$CE$97)/3600/1000</f>
        <v>0</v>
      </c>
      <c r="G42" s="40">
        <f>SUM('[1]Global CaseE100-ChillerandBoile'!$DL$74:$DL$97)/1000</f>
        <v>0</v>
      </c>
      <c r="H42" s="40">
        <f>SUM('[1]Global CaseE100-ChillerandBoile'!$DM$74:$DM$97)/1000</f>
        <v>0</v>
      </c>
      <c r="I42" s="10">
        <f>SUM('[1]Global CaseE100-ChillerandBoile'!$CW$74:$CW$97)/3600/1000</f>
        <v>0</v>
      </c>
      <c r="J42" s="7">
        <f t="shared" si="2"/>
        <v>0</v>
      </c>
      <c r="K42" s="7">
        <f t="shared" si="3"/>
        <v>4.1539991912866485</v>
      </c>
      <c r="Q42" s="3"/>
    </row>
    <row r="43" spans="1:22" x14ac:dyDescent="0.2">
      <c r="A43" t="s">
        <v>35</v>
      </c>
      <c r="B43" s="40">
        <f>AVERAGE('[1]Global CaseE100-ChillerandBoile'!$BE$98:$BE$121)</f>
        <v>0</v>
      </c>
      <c r="C43" s="10">
        <f>SUM('[1]Global CaseE100-ChillerandBoile'!$AN$98:$AN$121)/3600/1000</f>
        <v>1.4799999999999997E-4</v>
      </c>
      <c r="D43" s="10">
        <f>SUM('[1]Global CaseE100-ChillerandBoile'!$CK$98:$CK$121)/3600/1000</f>
        <v>0.12441336307215414</v>
      </c>
      <c r="E43" s="10">
        <f>SUM('[1]Global CaseE100-ChillerandBoile'!$CG$98:$CG$121)/1000</f>
        <v>0</v>
      </c>
      <c r="F43" s="10">
        <f>SUM('[1]Global CaseE100-ChillerandBoile'!$CE$98:$CE$121)/3600/1000</f>
        <v>1.400060995965027E-2</v>
      </c>
      <c r="G43" s="40">
        <f>SUM('[1]Global CaseE100-ChillerandBoile'!$DL$98:$DL$121)/1000</f>
        <v>0</v>
      </c>
      <c r="H43" s="40">
        <f>SUM('[1]Global CaseE100-ChillerandBoile'!$DM$98:$DM$121)/1000</f>
        <v>0</v>
      </c>
      <c r="I43" s="10">
        <f>SUM('[1]Global CaseE100-ChillerandBoile'!$CW$98:$CW$121)/3600/1000</f>
        <v>0</v>
      </c>
      <c r="J43" s="7">
        <f t="shared" si="2"/>
        <v>0.12441336307215414</v>
      </c>
      <c r="K43" s="7">
        <f t="shared" si="3"/>
        <v>1.4799999999999997E-4</v>
      </c>
      <c r="Q43" s="3"/>
    </row>
    <row r="44" spans="1:22" x14ac:dyDescent="0.2">
      <c r="A44" t="s">
        <v>36</v>
      </c>
      <c r="B44" s="40">
        <f>AVERAGE('[1]Global CaseE100-ChillerandBoile'!$BE$122:$BE$145)</f>
        <v>0</v>
      </c>
      <c r="C44" s="10">
        <f>SUM('[1]Global CaseE100-ChillerandBoile'!$AN$122:$AN$145)/3600/1000</f>
        <v>1.4799999999999997E-4</v>
      </c>
      <c r="D44" s="10">
        <f>SUM('[1]Global CaseE100-ChillerandBoile'!$CK$122:$CK$145)/3600/1000</f>
        <v>0.12591453803598496</v>
      </c>
      <c r="E44" s="10">
        <f>SUM('[1]Global CaseE100-ChillerandBoile'!$CG$122:$CG$145)/1000</f>
        <v>0</v>
      </c>
      <c r="F44" s="10">
        <f>SUM('[1]Global CaseE100-ChillerandBoile'!$CE$122:$CE$145)/3600/1000</f>
        <v>1.400060995965027E-2</v>
      </c>
      <c r="G44" s="40">
        <f>SUM('[1]Global CaseE100-ChillerandBoile'!$DL$122:$DL$145)/1000</f>
        <v>0</v>
      </c>
      <c r="H44" s="40">
        <f>SUM('[1]Global CaseE100-ChillerandBoile'!$DM$122:$DM$145)/1000</f>
        <v>0</v>
      </c>
      <c r="I44" s="10">
        <f>SUM('[1]Global CaseE100-ChillerandBoile'!$CW$122:$CW$145)/3600/1000</f>
        <v>0</v>
      </c>
      <c r="J44" s="7">
        <f t="shared" si="2"/>
        <v>0.12591453803598496</v>
      </c>
      <c r="K44" s="7">
        <f t="shared" si="3"/>
        <v>1.4799999999999997E-4</v>
      </c>
      <c r="Q44" s="3"/>
    </row>
    <row r="45" spans="1:22" x14ac:dyDescent="0.2">
      <c r="A45" t="s">
        <v>37</v>
      </c>
      <c r="B45" s="40">
        <f>AVERAGE('[1]Global CaseE100-ChillerandBoile'!$BE$146:$BE$169)</f>
        <v>0</v>
      </c>
      <c r="C45" s="10">
        <f>SUM('[1]Global CaseE100-ChillerandBoile'!$AN$146:$AN$169)/3600/1000</f>
        <v>1.4799999999999997E-4</v>
      </c>
      <c r="D45" s="10">
        <f>SUM('[1]Global CaseE100-ChillerandBoile'!$CK$146:$CK$169)/3600/1000</f>
        <v>0.20828252297499331</v>
      </c>
      <c r="E45" s="10">
        <f>SUM('[1]Global CaseE100-ChillerandBoile'!$CG$146:$CG$169)/1000</f>
        <v>0</v>
      </c>
      <c r="F45" s="10">
        <f>SUM('[1]Global CaseE100-ChillerandBoile'!$CE$146:$CE$169)/3600/1000</f>
        <v>1.400060995965027E-2</v>
      </c>
      <c r="G45" s="40">
        <f>SUM('[1]Global CaseE100-ChillerandBoile'!$DL$146:$DL$169)/1000</f>
        <v>0</v>
      </c>
      <c r="H45" s="40">
        <f>SUM('[1]Global CaseE100-ChillerandBoile'!$DM$146:$DM$169)/1000</f>
        <v>0</v>
      </c>
      <c r="I45" s="10">
        <f>SUM('[1]Global CaseE100-ChillerandBoile'!$CW$146:$CW$169)/3600/1000</f>
        <v>0</v>
      </c>
      <c r="J45" s="7">
        <f t="shared" si="2"/>
        <v>0.20828252297499331</v>
      </c>
      <c r="K45" s="7">
        <f t="shared" si="3"/>
        <v>1.4799999999999997E-4</v>
      </c>
      <c r="Q45" s="3"/>
    </row>
    <row r="46" spans="1:22" x14ac:dyDescent="0.2">
      <c r="A46" t="s">
        <v>38</v>
      </c>
      <c r="B46" s="40">
        <f>AVERAGE('[1]Global CaseE100-ChillerandBoile'!$BE$170:$BE$193)</f>
        <v>0</v>
      </c>
      <c r="C46" s="10">
        <f>SUM('[1]Global CaseE100-ChillerandBoile'!$AN$170:$AN$193)/3600/1000</f>
        <v>1.4799999999999997E-4</v>
      </c>
      <c r="D46" s="10">
        <f>SUM('[1]Global CaseE100-ChillerandBoile'!$CK$170:$CK$193)/3600/1000</f>
        <v>0.20936857857892477</v>
      </c>
      <c r="E46" s="10">
        <f>SUM('[1]Global CaseE100-ChillerandBoile'!$CG$170:$CG$193)/1000</f>
        <v>0</v>
      </c>
      <c r="F46" s="10">
        <f>SUM('[1]Global CaseE100-ChillerandBoile'!$CE$170:$CE$193)/3600/1000</f>
        <v>1.400060995965027E-2</v>
      </c>
      <c r="G46" s="40">
        <f>SUM('[1]Global CaseE100-ChillerandBoile'!$DL$170:$DL$193)/1000</f>
        <v>0</v>
      </c>
      <c r="H46" s="40">
        <f>SUM('[1]Global CaseE100-ChillerandBoile'!$DM$170:$DM$193)/1000</f>
        <v>0</v>
      </c>
      <c r="I46" s="10">
        <f>SUM('[1]Global CaseE100-ChillerandBoile'!$CW$170:$CW$193)/3600/1000</f>
        <v>0</v>
      </c>
      <c r="J46" s="7">
        <f t="shared" si="2"/>
        <v>0.20936857857892477</v>
      </c>
      <c r="K46" s="7">
        <f t="shared" si="3"/>
        <v>1.4799999999999997E-4</v>
      </c>
    </row>
    <row r="47" spans="1:22" x14ac:dyDescent="0.2">
      <c r="A47" t="s">
        <v>39</v>
      </c>
      <c r="B47" s="40">
        <f>AVERAGE('[1]Global CaseE100-ChillerandBoile'!$BE$194:$BE$217)</f>
        <v>0</v>
      </c>
      <c r="C47" s="10">
        <f>SUM('[1]Global CaseE100-ChillerandBoile'!$AN$194:$AN$217)/3600/1000</f>
        <v>1.4799999999999997E-4</v>
      </c>
      <c r="D47" s="10">
        <f>SUM('[1]Global CaseE100-ChillerandBoile'!$CK$194:$CK$217)/3600/1000</f>
        <v>0.29030792864020183</v>
      </c>
      <c r="E47" s="10">
        <f>SUM('[1]Global CaseE100-ChillerandBoile'!$CG$194:$CG$217)/1000</f>
        <v>0</v>
      </c>
      <c r="F47" s="10">
        <f>SUM('[1]Global CaseE100-ChillerandBoile'!$CE$194:$CE$217)/3600/1000</f>
        <v>1.400060995965027E-2</v>
      </c>
      <c r="G47" s="40">
        <f>SUM('[1]Global CaseE100-ChillerandBoile'!$DL$194:$DL$217)/1000</f>
        <v>0</v>
      </c>
      <c r="H47" s="40">
        <f>SUM('[1]Global CaseE100-ChillerandBoile'!$DM$194:$DM$217)/1000</f>
        <v>0</v>
      </c>
      <c r="I47" s="10">
        <f>SUM('[1]Global CaseE100-ChillerandBoile'!$CW$194:$CW$217)/3600/1000</f>
        <v>0</v>
      </c>
      <c r="J47" s="7">
        <f t="shared" si="2"/>
        <v>0.29030792864020183</v>
      </c>
      <c r="K47" s="7">
        <f t="shared" si="3"/>
        <v>1.4799999999999997E-4</v>
      </c>
    </row>
    <row r="48" spans="1:22" x14ac:dyDescent="0.2">
      <c r="A48" t="s">
        <v>40</v>
      </c>
      <c r="B48" s="40">
        <f>AVERAGE('[1]Global CaseE100-ChillerandBoile'!$BE$218:$BE$241)</f>
        <v>0</v>
      </c>
      <c r="C48" s="10">
        <f>SUM('[1]Global CaseE100-ChillerandBoile'!$AN$218:$AN$241)/3600/1000</f>
        <v>1.4799999999999997E-4</v>
      </c>
      <c r="D48" s="10">
        <f>SUM('[1]Global CaseE100-ChillerandBoile'!$CK$218:$CK$241)/3600/1000</f>
        <v>0.29137491288467998</v>
      </c>
      <c r="E48" s="10">
        <f>SUM('[1]Global CaseE100-ChillerandBoile'!$CG$218:$CG$241)/1000</f>
        <v>0</v>
      </c>
      <c r="F48" s="10">
        <f>SUM('[1]Global CaseE100-ChillerandBoile'!$CE$218:$CE$241)/3600/1000</f>
        <v>1.400060995965027E-2</v>
      </c>
      <c r="G48" s="40">
        <f>SUM('[1]Global CaseE100-ChillerandBoile'!$DL$218:$DL$241)/1000</f>
        <v>0</v>
      </c>
      <c r="H48" s="40">
        <f>SUM('[1]Global CaseE100-ChillerandBoile'!$DM$218:$DM$241)/1000</f>
        <v>0</v>
      </c>
      <c r="I48" s="10">
        <f>SUM('[1]Global CaseE100-ChillerandBoile'!$CW$218:$CW$241)/3600/1000</f>
        <v>0</v>
      </c>
      <c r="J48" s="7">
        <f t="shared" si="2"/>
        <v>0.29137491288467998</v>
      </c>
      <c r="K48" s="7">
        <f t="shared" si="3"/>
        <v>1.4799999999999997E-4</v>
      </c>
    </row>
    <row r="49" spans="1:16" x14ac:dyDescent="0.2">
      <c r="A49" t="s">
        <v>41</v>
      </c>
      <c r="B49" s="40">
        <f>AVERAGE('[1]Global CaseE100-ChillerandBoile'!$BE$242:$BE$265)</f>
        <v>0</v>
      </c>
      <c r="C49" s="10">
        <f>SUM('[1]Global CaseE100-ChillerandBoile'!$AN$242:$AN$265)/3600/1000</f>
        <v>1.4799999999999997E-4</v>
      </c>
      <c r="D49" s="10">
        <f>SUM('[1]Global CaseE100-ChillerandBoile'!$CK$242:$CK$265)/3600/1000</f>
        <v>0.37074814743959816</v>
      </c>
      <c r="E49" s="10">
        <f>SUM('[1]Global CaseE100-ChillerandBoile'!$CG$242:$CG$265)/1000</f>
        <v>0</v>
      </c>
      <c r="F49" s="10">
        <f>SUM('[1]Global CaseE100-ChillerandBoile'!$CE$242:$CE$265)/3600/1000</f>
        <v>1.400060995965027E-2</v>
      </c>
      <c r="G49" s="40">
        <f>SUM('[1]Global CaseE100-ChillerandBoile'!$DL$242:$DL$265)/1000</f>
        <v>0</v>
      </c>
      <c r="H49" s="40">
        <f>SUM('[1]Global CaseE100-ChillerandBoile'!$DM$242:$DM$265)/1000</f>
        <v>0</v>
      </c>
      <c r="I49" s="10">
        <f>SUM('[1]Global CaseE100-ChillerandBoile'!$CW$242:$CW$265)/3600/1000</f>
        <v>0</v>
      </c>
      <c r="J49" s="7">
        <f t="shared" si="2"/>
        <v>0.37074814743959816</v>
      </c>
      <c r="K49" s="7">
        <f t="shared" si="3"/>
        <v>1.4799999999999997E-4</v>
      </c>
    </row>
    <row r="50" spans="1:16" x14ac:dyDescent="0.2">
      <c r="A50" t="s">
        <v>42</v>
      </c>
      <c r="B50" s="40">
        <f>AVERAGE('[1]Global CaseE100-ChillerandBoile'!$BE$266:$BE$289)</f>
        <v>0</v>
      </c>
      <c r="C50" s="10">
        <f>SUM('[1]Global CaseE100-ChillerandBoile'!$AN$266:$AN$289)/3600/1000</f>
        <v>1.4799999999999997E-4</v>
      </c>
      <c r="D50" s="10">
        <f>SUM('[1]Global CaseE100-ChillerandBoile'!$CK$266:$CK$289)/3600/1000</f>
        <v>0.37194432249966458</v>
      </c>
      <c r="E50" s="10">
        <f>SUM('[1]Global CaseE100-ChillerandBoile'!$CG$266:$CG$289)/1000</f>
        <v>0</v>
      </c>
      <c r="F50" s="10">
        <f>SUM('[1]Global CaseE100-ChillerandBoile'!$CE$266:$CE$289)/3600/1000</f>
        <v>1.400060995965027E-2</v>
      </c>
      <c r="G50" s="40">
        <f>SUM('[1]Global CaseE100-ChillerandBoile'!$DL$266:$DL$289)/1000</f>
        <v>0</v>
      </c>
      <c r="H50" s="40">
        <f>SUM('[1]Global CaseE100-ChillerandBoile'!$DM$266:$DM$289)/1000</f>
        <v>0</v>
      </c>
      <c r="I50" s="10">
        <f>SUM('[1]Global CaseE100-ChillerandBoile'!$CW$266:$CW$289)/3600/1000</f>
        <v>0</v>
      </c>
      <c r="J50" s="7">
        <f t="shared" si="2"/>
        <v>0.37194432249966458</v>
      </c>
      <c r="K50" s="7">
        <f t="shared" si="3"/>
        <v>1.4799999999999997E-4</v>
      </c>
    </row>
    <row r="51" spans="1:16" x14ac:dyDescent="0.2">
      <c r="A51" t="s">
        <v>43</v>
      </c>
      <c r="B51" s="40">
        <f>AVERAGE('[1]Global CaseE100-ChillerandBoile'!$BE$290:$BE$313)</f>
        <v>0</v>
      </c>
      <c r="C51" s="10">
        <f>SUM('[1]Global CaseE100-ChillerandBoile'!$AN$290:$AN$313)/3600/1000</f>
        <v>1.4799999999999997E-4</v>
      </c>
      <c r="D51" s="10">
        <f>SUM('[1]Global CaseE100-ChillerandBoile'!$CK$290:$CK$313)/3600/1000</f>
        <v>0.45152796645630244</v>
      </c>
      <c r="E51" s="10">
        <f>SUM('[1]Global CaseE100-ChillerandBoile'!$CG$290:$CG$313)/1000</f>
        <v>0</v>
      </c>
      <c r="F51" s="10">
        <f>SUM('[1]Global CaseE100-ChillerandBoile'!$CE$290:$CE$313)/3600/1000</f>
        <v>1.400060995965027E-2</v>
      </c>
      <c r="G51" s="40">
        <f>SUM('[1]Global CaseE100-ChillerandBoile'!$DL$290:$DL$313)/1000</f>
        <v>0</v>
      </c>
      <c r="H51" s="40">
        <f>SUM('[1]Global CaseE100-ChillerandBoile'!$DM$290:$DM$313)/1000</f>
        <v>0</v>
      </c>
      <c r="I51" s="10">
        <f>SUM('[1]Global CaseE100-ChillerandBoile'!$CW$290:$CW$313)/3600/1000</f>
        <v>0</v>
      </c>
      <c r="J51" s="7">
        <f t="shared" si="2"/>
        <v>0.45152796645630244</v>
      </c>
      <c r="K51" s="7">
        <f t="shared" si="3"/>
        <v>1.4799999999999997E-4</v>
      </c>
    </row>
    <row r="52" spans="1:16" x14ac:dyDescent="0.2">
      <c r="A52" t="s">
        <v>44</v>
      </c>
      <c r="B52" s="40">
        <f>AVERAGE('[1]Global CaseE100-ChillerandBoile'!$BE$314:$BE$337)</f>
        <v>0</v>
      </c>
      <c r="C52" s="10">
        <f>SUM('[1]Global CaseE100-ChillerandBoile'!$AN$314:$AN$337)/3600/1000</f>
        <v>1.4799999999999997E-4</v>
      </c>
      <c r="D52" s="10">
        <f>SUM('[1]Global CaseE100-ChillerandBoile'!$CK$314:$CK$337)/3600/1000</f>
        <v>0.45119568273571892</v>
      </c>
      <c r="E52" s="10">
        <f>SUM('[1]Global CaseE100-ChillerandBoile'!$CG$314:$CG$337)/1000</f>
        <v>0</v>
      </c>
      <c r="F52" s="10">
        <f>SUM('[1]Global CaseE100-ChillerandBoile'!$CE$314:$CE$337)/3600/1000</f>
        <v>1.400060995965027E-2</v>
      </c>
      <c r="G52" s="40">
        <f>SUM('[1]Global CaseE100-ChillerandBoile'!$DL$314:$DL$337)/1000</f>
        <v>0</v>
      </c>
      <c r="H52" s="40">
        <f>SUM('[1]Global CaseE100-ChillerandBoile'!$DM$314:$DM$337)/1000</f>
        <v>0</v>
      </c>
      <c r="I52" s="10">
        <f>SUM('[1]Global CaseE100-ChillerandBoile'!$CW$314:$CW$337)/3600/1000</f>
        <v>0</v>
      </c>
      <c r="J52" s="7">
        <f t="shared" si="2"/>
        <v>0.45119568273571892</v>
      </c>
      <c r="K52" s="7">
        <f t="shared" si="3"/>
        <v>1.4799999999999997E-4</v>
      </c>
    </row>
    <row r="53" spans="1:16" x14ac:dyDescent="0.2">
      <c r="A53" t="s">
        <v>45</v>
      </c>
      <c r="B53" s="40">
        <f>AVERAGE('[1]Global CaseE100-ChillerandBoile'!$BE$338:$BE$361)</f>
        <v>0</v>
      </c>
      <c r="C53" s="10">
        <f>SUM('[1]Global CaseE100-ChillerandBoile'!$AN$338:$AN$361)/3600/1000</f>
        <v>1.4799999999999997E-4</v>
      </c>
      <c r="D53" s="10">
        <f>SUM('[1]Global CaseE100-ChillerandBoile'!$CK$338:$CK$361)/3600/1000</f>
        <v>0.12932188930284311</v>
      </c>
      <c r="E53" s="10">
        <f>SUM('[1]Global CaseE100-ChillerandBoile'!$CG$338:$CG$361)/1000</f>
        <v>0</v>
      </c>
      <c r="F53" s="10">
        <f>SUM('[1]Global CaseE100-ChillerandBoile'!$CE$338:$CE$361)/3600/1000</f>
        <v>1.400060995965027E-2</v>
      </c>
      <c r="G53" s="40">
        <f>SUM('[1]Global CaseE100-ChillerandBoile'!$DL$338:$DL$361)/1000</f>
        <v>0</v>
      </c>
      <c r="H53" s="40">
        <f>SUM('[1]Global CaseE100-ChillerandBoile'!$DM$338:$DM$361)/1000</f>
        <v>0</v>
      </c>
      <c r="I53" s="10">
        <f>SUM('[1]Global CaseE100-ChillerandBoile'!$CW$338:$CW$361)/3600/1000</f>
        <v>0</v>
      </c>
      <c r="J53" s="7">
        <f t="shared" si="2"/>
        <v>0.12932188930284311</v>
      </c>
      <c r="K53" s="7">
        <f t="shared" si="3"/>
        <v>1.4799999999999997E-4</v>
      </c>
    </row>
    <row r="54" spans="1:16" x14ac:dyDescent="0.2">
      <c r="A54" t="s">
        <v>46</v>
      </c>
      <c r="B54" s="40">
        <f>AVERAGE('[1]Global CaseE100-ChillerandBoile'!$BE$362:$BE$385)</f>
        <v>0</v>
      </c>
      <c r="C54" s="10">
        <f>SUM('[1]Global CaseE100-ChillerandBoile'!$AN$362:$AN$385)/3600/1000</f>
        <v>1.4799999999999997E-4</v>
      </c>
      <c r="D54" s="10">
        <f>SUM('[1]Global CaseE100-ChillerandBoile'!$CK$362:$CK$385)/3600/1000</f>
        <v>0.12547001222434476</v>
      </c>
      <c r="E54" s="10">
        <f>SUM('[1]Global CaseE100-ChillerandBoile'!$CG$362:$CG$385)/1000</f>
        <v>0</v>
      </c>
      <c r="F54" s="10">
        <f>SUM('[1]Global CaseE100-ChillerandBoile'!$CE$362:$CE$385)/3600/1000</f>
        <v>1.400060995965027E-2</v>
      </c>
      <c r="G54" s="40">
        <f>SUM('[1]Global CaseE100-ChillerandBoile'!$DL$362:$DL$385)/1000</f>
        <v>0</v>
      </c>
      <c r="H54" s="40">
        <f>SUM('[1]Global CaseE100-ChillerandBoile'!$DM$362:$DM$385)/1000</f>
        <v>0</v>
      </c>
      <c r="I54" s="10">
        <f>SUM('[1]Global CaseE100-ChillerandBoile'!$CW$362:$CW$385)/3600/1000</f>
        <v>0</v>
      </c>
      <c r="J54" s="7">
        <f t="shared" si="2"/>
        <v>0.12547001222434476</v>
      </c>
      <c r="K54" s="7">
        <f t="shared" si="3"/>
        <v>1.4799999999999997E-4</v>
      </c>
    </row>
    <row r="55" spans="1:16" x14ac:dyDescent="0.2">
      <c r="A55" t="s">
        <v>47</v>
      </c>
      <c r="B55" s="40">
        <f>AVERAGE('[1]Global CaseE100-ChillerandBoile'!$BE$386:$BE$409)</f>
        <v>0</v>
      </c>
      <c r="C55" s="10">
        <f>SUM('[1]Global CaseE100-ChillerandBoile'!$AN$386:$AN$409)/3600/1000</f>
        <v>1.4799999999999997E-4</v>
      </c>
      <c r="D55" s="10">
        <f>SUM('[1]Global CaseE100-ChillerandBoile'!$CK$386:$CK$409)/3600/1000</f>
        <v>0.11630876429864585</v>
      </c>
      <c r="E55" s="10">
        <f>SUM('[1]Global CaseE100-ChillerandBoile'!$CG$386:$CG$409)/1000</f>
        <v>0</v>
      </c>
      <c r="F55" s="10">
        <f>SUM('[1]Global CaseE100-ChillerandBoile'!$CE$386:$CE$409)/3600/1000</f>
        <v>1.400060995965027E-2</v>
      </c>
      <c r="G55" s="40">
        <f>SUM('[1]Global CaseE100-ChillerandBoile'!$DL$386:$DL$409)/1000</f>
        <v>0</v>
      </c>
      <c r="H55" s="40">
        <f>SUM('[1]Global CaseE100-ChillerandBoile'!$DM$386:$DM$409)/1000</f>
        <v>0</v>
      </c>
      <c r="I55" s="10">
        <f>SUM('[1]Global CaseE100-ChillerandBoile'!$CW$386:$CW$409)/3600/1000</f>
        <v>0</v>
      </c>
      <c r="J55" s="7">
        <f t="shared" si="2"/>
        <v>0.11630876429864585</v>
      </c>
      <c r="K55" s="7">
        <f t="shared" si="3"/>
        <v>1.4799999999999997E-4</v>
      </c>
    </row>
    <row r="56" spans="1:16" ht="13.5" thickBot="1" x14ac:dyDescent="0.25">
      <c r="A56" s="46" t="s">
        <v>48</v>
      </c>
      <c r="B56" s="41">
        <f>AVERAGE('[1]Global CaseE100-ChillerandBoile'!$BE$410:$BE$433)</f>
        <v>0</v>
      </c>
      <c r="C56" s="42">
        <f>SUM('[1]Global CaseE100-ChillerandBoile'!$AN$410:$AN$433)/3600/1000</f>
        <v>1.4799999999999997E-4</v>
      </c>
      <c r="D56" s="42">
        <f>SUM('[1]Global CaseE100-ChillerandBoile'!$CK$410:$CK$433)/3600/1000</f>
        <v>0.12609415646838201</v>
      </c>
      <c r="E56" s="42">
        <f>SUM('[1]Global CaseE100-ChillerandBoile'!$CG$410:$CG$433)/1000</f>
        <v>0</v>
      </c>
      <c r="F56" s="42">
        <f>SUM('[1]Global CaseE100-ChillerandBoile'!$CE$410:$CE$433)/3600/1000</f>
        <v>1.400060995965027E-2</v>
      </c>
      <c r="G56" s="41">
        <f>SUM('[1]Global CaseE100-ChillerandBoile'!$DL$410:$DL$433)/1000</f>
        <v>0</v>
      </c>
      <c r="H56" s="41">
        <f>SUM('[1]Global CaseE100-ChillerandBoile'!$DM$410:$DM$433)/1000</f>
        <v>0</v>
      </c>
      <c r="I56" s="42">
        <f>SUM('[1]Global CaseE100-ChillerandBoile'!$CW$410:$CW$433)/3600/1000</f>
        <v>0</v>
      </c>
      <c r="J56" s="29">
        <f t="shared" si="2"/>
        <v>0.12609415646838201</v>
      </c>
      <c r="K56" s="29">
        <f t="shared" si="3"/>
        <v>1.4799999999999997E-4</v>
      </c>
    </row>
    <row r="57" spans="1:16" ht="13.5" thickTop="1" x14ac:dyDescent="0.2"/>
    <row r="59" spans="1:16" x14ac:dyDescent="0.2">
      <c r="L59" s="3"/>
      <c r="N59" s="3"/>
    </row>
    <row r="60" spans="1:16" ht="18" x14ac:dyDescent="0.25">
      <c r="A60" s="5" t="s">
        <v>32</v>
      </c>
      <c r="L60" s="3"/>
      <c r="N60" s="3"/>
      <c r="P60" s="3"/>
    </row>
    <row r="61" spans="1:16" ht="18" x14ac:dyDescent="0.25">
      <c r="A61" s="5"/>
      <c r="B61" s="1">
        <f>'[1]Global CaseE100-ChillerandBoile'!$CV$1</f>
        <v>0</v>
      </c>
      <c r="C61" s="1">
        <f>'[1]Global CaseE100-ChillerandBoile'!$DH$1</f>
        <v>0</v>
      </c>
      <c r="D61" s="1">
        <f>'[1]Global CaseE100-ChillerandBoile'!$DI$1</f>
        <v>0</v>
      </c>
      <c r="E61" s="1">
        <f>'[1]Global CaseE100-ChillerandBoile'!$DO$1</f>
        <v>0</v>
      </c>
      <c r="L61" s="3"/>
      <c r="N61" s="3"/>
      <c r="P61" s="3"/>
    </row>
    <row r="62" spans="1:16" ht="114.75" x14ac:dyDescent="0.2">
      <c r="B62" s="1" t="s">
        <v>26</v>
      </c>
      <c r="C62" s="1" t="s">
        <v>27</v>
      </c>
      <c r="D62" s="1" t="s">
        <v>28</v>
      </c>
      <c r="E62" s="1" t="s">
        <v>4</v>
      </c>
      <c r="F62" s="1" t="s">
        <v>29</v>
      </c>
      <c r="L62" s="3"/>
      <c r="N62" s="3"/>
      <c r="P62" s="3"/>
    </row>
    <row r="63" spans="1:16" ht="13.5" thickBot="1" x14ac:dyDescent="0.25">
      <c r="A63" s="46"/>
      <c r="B63" s="47" t="s">
        <v>8</v>
      </c>
      <c r="C63" s="47" t="s">
        <v>8</v>
      </c>
      <c r="D63" s="47" t="s">
        <v>8</v>
      </c>
      <c r="E63" s="47" t="s">
        <v>8</v>
      </c>
      <c r="F63" s="47" t="s">
        <v>8</v>
      </c>
      <c r="L63" s="3"/>
      <c r="N63" s="8"/>
      <c r="P63" s="3"/>
    </row>
    <row r="64" spans="1:16" ht="13.5" thickTop="1" x14ac:dyDescent="0.2">
      <c r="B64" s="43"/>
      <c r="C64" s="43"/>
      <c r="D64" s="43"/>
      <c r="E64" s="43"/>
      <c r="L64" s="3"/>
      <c r="N64" s="3"/>
      <c r="P64" s="8"/>
    </row>
    <row r="65" spans="1:15" x14ac:dyDescent="0.2">
      <c r="A65" t="s">
        <v>33</v>
      </c>
      <c r="B65" s="40">
        <f>SUM('[1]Global CaseE100-ChillerandBoile'!$CV$50:$CV$73)/3600/1000</f>
        <v>0</v>
      </c>
      <c r="C65" s="40">
        <f>SUM('[1]Global CaseE100-ChillerandBoile'!$DH$50:$DH$73)/1000</f>
        <v>0</v>
      </c>
      <c r="D65" s="40">
        <f>SUM('[1]Global CaseE100-ChillerandBoile'!$DI$50:$DI$73)/1000</f>
        <v>0</v>
      </c>
      <c r="E65" s="10">
        <f>SUM('[1]Global CaseE100-ChillerandBoile'!$DO$50:$DO$73)/1000</f>
        <v>0</v>
      </c>
      <c r="F65" s="3">
        <f t="shared" ref="F65:F80" si="4">I41+B65+D65</f>
        <v>0</v>
      </c>
      <c r="O65" s="3"/>
    </row>
    <row r="66" spans="1:15" x14ac:dyDescent="0.2">
      <c r="A66" t="s">
        <v>34</v>
      </c>
      <c r="B66" s="40">
        <f>SUM('[1]Global CaseE100-ChillerandBoile'!$CV$74:$CV$97)/3600/1000</f>
        <v>0</v>
      </c>
      <c r="C66" s="40">
        <f>SUM('[1]Global CaseE100-ChillerandBoile'!$DH$74:$DH$97)/1000</f>
        <v>0</v>
      </c>
      <c r="D66" s="40">
        <f>SUM('[1]Global CaseE100-ChillerandBoile'!$DI$74:$DI$97)/1000</f>
        <v>0</v>
      </c>
      <c r="E66" s="10">
        <f>SUM('[1]Global CaseE100-ChillerandBoile'!$DO$74:$DO$97)/1000</f>
        <v>0</v>
      </c>
      <c r="F66" s="3">
        <f t="shared" si="4"/>
        <v>0</v>
      </c>
    </row>
    <row r="67" spans="1:15" x14ac:dyDescent="0.2">
      <c r="A67" t="s">
        <v>35</v>
      </c>
      <c r="B67" s="40">
        <f>SUM('[1]Global CaseE100-ChillerandBoile'!$CV$98:$CV$121)/3600/1000</f>
        <v>0</v>
      </c>
      <c r="C67" s="40">
        <f>SUM('[1]Global CaseE100-ChillerandBoile'!$DH$98:$DH$121)/1000</f>
        <v>0</v>
      </c>
      <c r="D67" s="40">
        <f>SUM('[1]Global CaseE100-ChillerandBoile'!$DI$98:$DI$121)/1000</f>
        <v>0</v>
      </c>
      <c r="E67" s="10">
        <f>SUM('[1]Global CaseE100-ChillerandBoile'!$DO$98:$DO$121)/1000</f>
        <v>0</v>
      </c>
      <c r="F67" s="3">
        <f t="shared" si="4"/>
        <v>0</v>
      </c>
    </row>
    <row r="68" spans="1:15" x14ac:dyDescent="0.2">
      <c r="A68" t="s">
        <v>36</v>
      </c>
      <c r="B68" s="40">
        <f>SUM('[1]Global CaseE100-ChillerandBoile'!$CV$122:$CV$145)/3600/1000</f>
        <v>0</v>
      </c>
      <c r="C68" s="40">
        <f>SUM('[1]Global CaseE100-ChillerandBoile'!$DH$122:$DH$145)/1000</f>
        <v>0</v>
      </c>
      <c r="D68" s="40">
        <f>SUM('[1]Global CaseE100-ChillerandBoile'!$DI$122:$DI$145)/1000</f>
        <v>0</v>
      </c>
      <c r="E68" s="10">
        <f>SUM('[1]Global CaseE100-ChillerandBoile'!$DO$122:$DO$145)/1000</f>
        <v>0</v>
      </c>
      <c r="F68" s="3">
        <f t="shared" si="4"/>
        <v>0</v>
      </c>
      <c r="O68" s="3"/>
    </row>
    <row r="69" spans="1:15" x14ac:dyDescent="0.2">
      <c r="A69" t="s">
        <v>37</v>
      </c>
      <c r="B69" s="40">
        <f>SUM('[1]Global CaseE100-ChillerandBoile'!$CV$146:$CV$169)/3600/1000</f>
        <v>0</v>
      </c>
      <c r="C69" s="40">
        <f>SUM('[1]Global CaseE100-ChillerandBoile'!$DH$146:$DH$169)/1000</f>
        <v>0</v>
      </c>
      <c r="D69" s="40">
        <f>SUM('[1]Global CaseE100-ChillerandBoile'!$DI$146:$DI$169)/1000</f>
        <v>0</v>
      </c>
      <c r="E69" s="10">
        <f>SUM('[1]Global CaseE100-ChillerandBoile'!$DO$146:$DO$169)/1000</f>
        <v>0</v>
      </c>
      <c r="F69" s="3">
        <f t="shared" si="4"/>
        <v>0</v>
      </c>
      <c r="O69" s="3"/>
    </row>
    <row r="70" spans="1:15" x14ac:dyDescent="0.2">
      <c r="A70" t="s">
        <v>38</v>
      </c>
      <c r="B70" s="40">
        <f>SUM('[1]Global CaseE100-ChillerandBoile'!$CV$170:$CV$193)/3600/1000</f>
        <v>0</v>
      </c>
      <c r="C70" s="40">
        <f>SUM('[1]Global CaseE100-ChillerandBoile'!$DH$170:$DH$193)/1000</f>
        <v>0</v>
      </c>
      <c r="D70" s="40">
        <f>SUM('[1]Global CaseE100-ChillerandBoile'!$DI$170:$DI$193)/1000</f>
        <v>0</v>
      </c>
      <c r="E70" s="10">
        <f>SUM('[1]Global CaseE100-ChillerandBoile'!$DO$170:$DO$193)/1000</f>
        <v>0</v>
      </c>
      <c r="F70" s="3">
        <f t="shared" si="4"/>
        <v>0</v>
      </c>
      <c r="O70" s="3"/>
    </row>
    <row r="71" spans="1:15" x14ac:dyDescent="0.2">
      <c r="A71" t="s">
        <v>39</v>
      </c>
      <c r="B71" s="40">
        <f>SUM('[1]Global CaseE100-ChillerandBoile'!$CV$194:$CV$217)/3600/1000</f>
        <v>0</v>
      </c>
      <c r="C71" s="40">
        <f>SUM('[1]Global CaseE100-ChillerandBoile'!$DH$194:$DH$217)/1000</f>
        <v>0</v>
      </c>
      <c r="D71" s="40">
        <f>SUM('[1]Global CaseE100-ChillerandBoile'!$DI$194:$DI$217)/1000</f>
        <v>0</v>
      </c>
      <c r="E71" s="10">
        <f>SUM('[1]Global CaseE100-ChillerandBoile'!$DO$194:$DO$217)/1000</f>
        <v>0</v>
      </c>
      <c r="F71" s="3">
        <f t="shared" si="4"/>
        <v>0</v>
      </c>
      <c r="O71" s="3"/>
    </row>
    <row r="72" spans="1:15" x14ac:dyDescent="0.2">
      <c r="A72" t="s">
        <v>40</v>
      </c>
      <c r="B72" s="40">
        <f>SUM('[1]Global CaseE100-ChillerandBoile'!$CV$218:$CV$241)/3600/1000</f>
        <v>0</v>
      </c>
      <c r="C72" s="40">
        <f>SUM('[1]Global CaseE100-ChillerandBoile'!$DH$218:$DH$241)/1000</f>
        <v>0</v>
      </c>
      <c r="D72" s="40">
        <f>SUM('[1]Global CaseE100-ChillerandBoile'!$DI$218:$DI$241)/1000</f>
        <v>0</v>
      </c>
      <c r="E72" s="10">
        <f>SUM('[1]Global CaseE100-ChillerandBoile'!$DO$218:$DO$241)/1000</f>
        <v>0</v>
      </c>
      <c r="F72" s="3">
        <f t="shared" si="4"/>
        <v>0</v>
      </c>
      <c r="O72" s="3"/>
    </row>
    <row r="73" spans="1:15" x14ac:dyDescent="0.2">
      <c r="A73" t="s">
        <v>41</v>
      </c>
      <c r="B73" s="40">
        <f>SUM('[1]Global CaseE100-ChillerandBoile'!$CV$242:$CV$265)/3600/1000</f>
        <v>0</v>
      </c>
      <c r="C73" s="40">
        <f>SUM('[1]Global CaseE100-ChillerandBoile'!$DH$242:$DH$265)/1000</f>
        <v>0</v>
      </c>
      <c r="D73" s="40">
        <f>SUM('[1]Global CaseE100-ChillerandBoile'!$DI$242:$DI$265)/1000</f>
        <v>0</v>
      </c>
      <c r="E73" s="10">
        <f>SUM('[1]Global CaseE100-ChillerandBoile'!$DO$242:$DO$265)/1000</f>
        <v>0</v>
      </c>
      <c r="F73" s="3">
        <f t="shared" si="4"/>
        <v>0</v>
      </c>
    </row>
    <row r="74" spans="1:15" x14ac:dyDescent="0.2">
      <c r="A74" t="s">
        <v>42</v>
      </c>
      <c r="B74" s="40">
        <f>SUM('[1]Global CaseE100-ChillerandBoile'!$CV$266:$CV$289)/3600/1000</f>
        <v>0</v>
      </c>
      <c r="C74" s="40">
        <f>SUM('[1]Global CaseE100-ChillerandBoile'!$DH$266:$DH$289)/1000</f>
        <v>0</v>
      </c>
      <c r="D74" s="40">
        <f>SUM('[1]Global CaseE100-ChillerandBoile'!$DI$266:$DI$289)/1000</f>
        <v>0</v>
      </c>
      <c r="E74" s="10">
        <f>SUM('[1]Global CaseE100-ChillerandBoile'!$DO$266:$DO$289)/1000</f>
        <v>0</v>
      </c>
      <c r="F74" s="3">
        <f t="shared" si="4"/>
        <v>0</v>
      </c>
    </row>
    <row r="75" spans="1:15" x14ac:dyDescent="0.2">
      <c r="A75" t="s">
        <v>43</v>
      </c>
      <c r="B75" s="40">
        <f>SUM('[1]Global CaseE100-ChillerandBoile'!$CV$290:$CV$313)/3600/1000</f>
        <v>0</v>
      </c>
      <c r="C75" s="40">
        <f>SUM('[1]Global CaseE100-ChillerandBoile'!$DH$290:$DH$313)/1000</f>
        <v>0</v>
      </c>
      <c r="D75" s="40">
        <f>SUM('[1]Global CaseE100-ChillerandBoile'!$DI$290:$DI$313)/1000</f>
        <v>0</v>
      </c>
      <c r="E75" s="10">
        <f>SUM('[1]Global CaseE100-ChillerandBoile'!$DO$290:$DO$313)/1000</f>
        <v>0</v>
      </c>
      <c r="F75" s="3">
        <f t="shared" si="4"/>
        <v>0</v>
      </c>
    </row>
    <row r="76" spans="1:15" x14ac:dyDescent="0.2">
      <c r="A76" t="s">
        <v>44</v>
      </c>
      <c r="B76" s="40">
        <f>SUM('[1]Global CaseE100-ChillerandBoile'!$CV$314:$CV$337)/3600/1000</f>
        <v>0</v>
      </c>
      <c r="C76" s="40">
        <f>SUM('[1]Global CaseE100-ChillerandBoile'!$DH$314:$DH$337)/1000</f>
        <v>0</v>
      </c>
      <c r="D76" s="40">
        <f>SUM('[1]Global CaseE100-ChillerandBoile'!$DI$314:$DI$337)/1000</f>
        <v>0</v>
      </c>
      <c r="E76" s="10">
        <f>SUM('[1]Global CaseE100-ChillerandBoile'!$DO$314:$DO$337)/1000</f>
        <v>0</v>
      </c>
      <c r="F76" s="3">
        <f t="shared" si="4"/>
        <v>0</v>
      </c>
    </row>
    <row r="77" spans="1:15" x14ac:dyDescent="0.2">
      <c r="A77" t="s">
        <v>45</v>
      </c>
      <c r="B77" s="40">
        <f>SUM('[1]Global CaseE100-ChillerandBoile'!$CV$338:$CV$361)/3600/1000</f>
        <v>0</v>
      </c>
      <c r="C77" s="40">
        <f>SUM('[1]Global CaseE100-ChillerandBoile'!$DH$338:$DH$361)/1000</f>
        <v>0</v>
      </c>
      <c r="D77" s="40">
        <f>SUM('[1]Global CaseE100-ChillerandBoile'!$DI$338:$DI$361)/1000</f>
        <v>0</v>
      </c>
      <c r="E77" s="10">
        <f>SUM('[1]Global CaseE100-ChillerandBoile'!$DO$338:$DO$361)/1000</f>
        <v>0</v>
      </c>
      <c r="F77" s="3">
        <f t="shared" si="4"/>
        <v>0</v>
      </c>
    </row>
    <row r="78" spans="1:15" x14ac:dyDescent="0.2">
      <c r="A78" t="s">
        <v>46</v>
      </c>
      <c r="B78" s="40">
        <f>SUM('[1]Global CaseE100-ChillerandBoile'!$CV$362:$CV$385)/3600/1000</f>
        <v>0</v>
      </c>
      <c r="C78" s="40">
        <f>SUM('[1]Global CaseE100-ChillerandBoile'!$DH$362:$DH$385)/1000</f>
        <v>0</v>
      </c>
      <c r="D78" s="40">
        <f>SUM('[1]Global CaseE100-ChillerandBoile'!$DI$362:$DI$385)/1000</f>
        <v>0</v>
      </c>
      <c r="E78" s="10">
        <f>SUM('[1]Global CaseE100-ChillerandBoile'!$DO$362:$DO$385)/1000</f>
        <v>0</v>
      </c>
      <c r="F78" s="3">
        <f t="shared" si="4"/>
        <v>0</v>
      </c>
    </row>
    <row r="79" spans="1:15" x14ac:dyDescent="0.2">
      <c r="A79" t="s">
        <v>47</v>
      </c>
      <c r="B79" s="40">
        <f>SUM('[1]Global CaseE100-ChillerandBoile'!$CV$386:$CV$409)/3600/1000</f>
        <v>0</v>
      </c>
      <c r="C79" s="40">
        <f>SUM('[1]Global CaseE100-ChillerandBoile'!$DH$386:$DH$409)/1000</f>
        <v>0</v>
      </c>
      <c r="D79" s="40">
        <f>SUM('[1]Global CaseE100-ChillerandBoile'!$DI$386:$DI$409)/1000</f>
        <v>0</v>
      </c>
      <c r="E79" s="10">
        <f>SUM('[1]Global CaseE100-ChillerandBoile'!$DO$386:$DO$409)/1000</f>
        <v>0</v>
      </c>
      <c r="F79" s="3">
        <f t="shared" si="4"/>
        <v>0</v>
      </c>
    </row>
    <row r="80" spans="1:15" ht="13.5" thickBot="1" x14ac:dyDescent="0.25">
      <c r="A80" s="46" t="s">
        <v>48</v>
      </c>
      <c r="B80" s="41">
        <f>SUM('[1]Global CaseE100-ChillerandBoile'!$CV$410:$CV$433)/3600/1000</f>
        <v>0</v>
      </c>
      <c r="C80" s="41">
        <f>SUM('[1]Global CaseE100-ChillerandBoile'!$DH$410:$DH$433)/1000</f>
        <v>0</v>
      </c>
      <c r="D80" s="41">
        <f>SUM('[1]Global CaseE100-ChillerandBoile'!$DI$410:$DI$433)/1000</f>
        <v>0</v>
      </c>
      <c r="E80" s="42">
        <f>SUM('[1]Global CaseE100-ChillerandBoile'!$DO$410:$DO$433)/1000</f>
        <v>0</v>
      </c>
      <c r="F80" s="28">
        <f t="shared" si="4"/>
        <v>0</v>
      </c>
    </row>
    <row r="81" ht="13.5" thickTop="1" x14ac:dyDescent="0.2"/>
  </sheetData>
  <phoneticPr fontId="0" type="noConversion"/>
  <pageMargins left="0.5" right="0.5" top="0.5" bottom="0.5" header="0.5" footer="0.5"/>
  <pageSetup scale="61" orientation="landscape" r:id="rId1"/>
  <headerFooter alignWithMargins="0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CSV Labels Hidden</vt:lpstr>
      <vt:lpstr>CSV Labels</vt:lpstr>
      <vt:lpstr>Sheet2</vt:lpstr>
      <vt:lpstr>Sheet3</vt:lpstr>
      <vt:lpstr>'CSV Labels'!Print_Area</vt:lpstr>
      <vt:lpstr>'CSV Labels Hidden'!Print_Area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2006-08-30T17:27:10Z</cp:lastPrinted>
  <dcterms:created xsi:type="dcterms:W3CDTF">2006-06-27T18:26:03Z</dcterms:created>
  <dcterms:modified xsi:type="dcterms:W3CDTF">2014-10-08T14:34:29Z</dcterms:modified>
</cp:coreProperties>
</file>