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40" windowWidth="19140" windowHeight="6840"/>
  </bookViews>
  <sheets>
    <sheet name="all_data" sheetId="1" r:id="rId1"/>
  </sheets>
  <calcPr calcId="125725"/>
  <fileRecoveryPr repairLoad="1"/>
</workbook>
</file>

<file path=xl/calcChain.xml><?xml version="1.0" encoding="utf-8"?>
<calcChain xmlns="http://schemas.openxmlformats.org/spreadsheetml/2006/main">
  <c r="P974" i="1"/>
  <c r="Q974" s="1"/>
  <c r="R974" s="1"/>
  <c r="U7"/>
  <c r="V7" s="1"/>
  <c r="W7" s="1"/>
  <c r="P8"/>
  <c r="P7"/>
  <c r="Q7" s="1"/>
  <c r="Z7"/>
  <c r="U8"/>
  <c r="V8" s="1"/>
  <c r="Z8"/>
  <c r="P9"/>
  <c r="Q9" s="1"/>
  <c r="R9" s="1"/>
  <c r="U9"/>
  <c r="V9"/>
  <c r="W9" s="1"/>
  <c r="Z9"/>
  <c r="P10"/>
  <c r="Q10" s="1"/>
  <c r="R10" s="1"/>
  <c r="U10"/>
  <c r="V10" s="1"/>
  <c r="Z10"/>
  <c r="P11"/>
  <c r="Q11" s="1"/>
  <c r="R11" s="1"/>
  <c r="U11"/>
  <c r="V11" s="1"/>
  <c r="Z11"/>
  <c r="P12"/>
  <c r="Q12" s="1"/>
  <c r="R12" s="1"/>
  <c r="U12"/>
  <c r="V12" s="1"/>
  <c r="W12" s="1"/>
  <c r="Z12"/>
  <c r="P13"/>
  <c r="Q13" s="1"/>
  <c r="R13" s="1"/>
  <c r="U13"/>
  <c r="V13" s="1"/>
  <c r="W13" s="1"/>
  <c r="Z13"/>
  <c r="P14"/>
  <c r="Q14" s="1"/>
  <c r="R14" s="1"/>
  <c r="U14"/>
  <c r="V14" s="1"/>
  <c r="Z14"/>
  <c r="P15"/>
  <c r="Q15" s="1"/>
  <c r="R15" s="1"/>
  <c r="U15"/>
  <c r="V15" s="1"/>
  <c r="Z15"/>
  <c r="P16"/>
  <c r="Q16" s="1"/>
  <c r="R16" s="1"/>
  <c r="U16"/>
  <c r="V16" s="1"/>
  <c r="W16" s="1"/>
  <c r="Z16"/>
  <c r="P17"/>
  <c r="Q17" s="1"/>
  <c r="R17" s="1"/>
  <c r="U17"/>
  <c r="V17" s="1"/>
  <c r="Z17"/>
  <c r="P18"/>
  <c r="Q18" s="1"/>
  <c r="R18" s="1"/>
  <c r="U18"/>
  <c r="V18" s="1"/>
  <c r="Z18"/>
  <c r="P19"/>
  <c r="Q19" s="1"/>
  <c r="R19" s="1"/>
  <c r="U19"/>
  <c r="V19" s="1"/>
  <c r="Z19"/>
  <c r="P20"/>
  <c r="Q20" s="1"/>
  <c r="R20" s="1"/>
  <c r="U20"/>
  <c r="V20" s="1"/>
  <c r="W20" s="1"/>
  <c r="Z20"/>
  <c r="P21"/>
  <c r="Q21" s="1"/>
  <c r="R21" s="1"/>
  <c r="U21"/>
  <c r="V21" s="1"/>
  <c r="Z21"/>
  <c r="P22"/>
  <c r="Q22" s="1"/>
  <c r="R22" s="1"/>
  <c r="U22"/>
  <c r="V22" s="1"/>
  <c r="W22" s="1"/>
  <c r="Z22"/>
  <c r="P23"/>
  <c r="Q23" s="1"/>
  <c r="R23" s="1"/>
  <c r="U23"/>
  <c r="V23" s="1"/>
  <c r="Z23"/>
  <c r="P24"/>
  <c r="Q24" s="1"/>
  <c r="R24" s="1"/>
  <c r="U24"/>
  <c r="V24" s="1"/>
  <c r="Z24"/>
  <c r="P25"/>
  <c r="Q25" s="1"/>
  <c r="R25" s="1"/>
  <c r="U25"/>
  <c r="V25" s="1"/>
  <c r="Z25"/>
  <c r="P26"/>
  <c r="Q26" s="1"/>
  <c r="R26" s="1"/>
  <c r="U26"/>
  <c r="V26" s="1"/>
  <c r="Z26"/>
  <c r="P27"/>
  <c r="Q27" s="1"/>
  <c r="R27" s="1"/>
  <c r="U27"/>
  <c r="V27" s="1"/>
  <c r="Z27"/>
  <c r="P28"/>
  <c r="Q28" s="1"/>
  <c r="R28" s="1"/>
  <c r="U28"/>
  <c r="V28" s="1"/>
  <c r="Z28"/>
  <c r="P29"/>
  <c r="Q29" s="1"/>
  <c r="R29" s="1"/>
  <c r="U29"/>
  <c r="V29" s="1"/>
  <c r="Z29"/>
  <c r="P30"/>
  <c r="Q30" s="1"/>
  <c r="R30" s="1"/>
  <c r="U30"/>
  <c r="V30" s="1"/>
  <c r="Z30"/>
  <c r="P31"/>
  <c r="Q31" s="1"/>
  <c r="R31" s="1"/>
  <c r="U31"/>
  <c r="V31" s="1"/>
  <c r="Z31"/>
  <c r="P32"/>
  <c r="Q32" s="1"/>
  <c r="R32" s="1"/>
  <c r="U32"/>
  <c r="V32" s="1"/>
  <c r="Z32"/>
  <c r="P33"/>
  <c r="Q33" s="1"/>
  <c r="R33" s="1"/>
  <c r="U33"/>
  <c r="V33" s="1"/>
  <c r="W33" s="1"/>
  <c r="Z33"/>
  <c r="P34"/>
  <c r="Q34" s="1"/>
  <c r="R34" s="1"/>
  <c r="U34"/>
  <c r="V34" s="1"/>
  <c r="W34" s="1"/>
  <c r="Z34"/>
  <c r="P35"/>
  <c r="Q35" s="1"/>
  <c r="R35" s="1"/>
  <c r="U35"/>
  <c r="V35" s="1"/>
  <c r="Z35"/>
  <c r="P36"/>
  <c r="Q36" s="1"/>
  <c r="R36" s="1"/>
  <c r="U36"/>
  <c r="V36" s="1"/>
  <c r="Z36"/>
  <c r="P37"/>
  <c r="Q37" s="1"/>
  <c r="R37" s="1"/>
  <c r="U37"/>
  <c r="V37" s="1"/>
  <c r="Z37"/>
  <c r="P38"/>
  <c r="Q38" s="1"/>
  <c r="R38" s="1"/>
  <c r="U38"/>
  <c r="V38" s="1"/>
  <c r="W38" s="1"/>
  <c r="Z38"/>
  <c r="P39"/>
  <c r="Q39" s="1"/>
  <c r="R39" s="1"/>
  <c r="U39"/>
  <c r="V39" s="1"/>
  <c r="Z39"/>
  <c r="P40"/>
  <c r="Q40" s="1"/>
  <c r="R40" s="1"/>
  <c r="U40"/>
  <c r="V40" s="1"/>
  <c r="Z40"/>
  <c r="P41"/>
  <c r="Q41" s="1"/>
  <c r="R41" s="1"/>
  <c r="U41"/>
  <c r="V41" s="1"/>
  <c r="Z41"/>
  <c r="P42"/>
  <c r="Q42" s="1"/>
  <c r="R42" s="1"/>
  <c r="U42"/>
  <c r="V42" s="1"/>
  <c r="W42" s="1"/>
  <c r="Z42"/>
  <c r="P43"/>
  <c r="Q43" s="1"/>
  <c r="R43" s="1"/>
  <c r="U43"/>
  <c r="V43" s="1"/>
  <c r="W43" s="1"/>
  <c r="Z43"/>
  <c r="P44"/>
  <c r="Q44" s="1"/>
  <c r="R44" s="1"/>
  <c r="U44"/>
  <c r="V44" s="1"/>
  <c r="Z44"/>
  <c r="P45"/>
  <c r="Q45" s="1"/>
  <c r="R45" s="1"/>
  <c r="U45"/>
  <c r="V45"/>
  <c r="W45" s="1"/>
  <c r="Z45"/>
  <c r="P46"/>
  <c r="Q46" s="1"/>
  <c r="R46" s="1"/>
  <c r="U46"/>
  <c r="V46" s="1"/>
  <c r="W46" s="1"/>
  <c r="Z46"/>
  <c r="P47"/>
  <c r="Q47" s="1"/>
  <c r="R47" s="1"/>
  <c r="U47"/>
  <c r="V47" s="1"/>
  <c r="Z47"/>
  <c r="P48"/>
  <c r="Q48" s="1"/>
  <c r="R48" s="1"/>
  <c r="U48"/>
  <c r="V48" s="1"/>
  <c r="Z48"/>
  <c r="P49"/>
  <c r="Q49" s="1"/>
  <c r="R49" s="1"/>
  <c r="U49"/>
  <c r="V49" s="1"/>
  <c r="Z49"/>
  <c r="P50"/>
  <c r="Q50" s="1"/>
  <c r="R50" s="1"/>
  <c r="U50"/>
  <c r="V50" s="1"/>
  <c r="W50" s="1"/>
  <c r="Z50"/>
  <c r="P51"/>
  <c r="Q51" s="1"/>
  <c r="R51" s="1"/>
  <c r="U51"/>
  <c r="V51" s="1"/>
  <c r="Z51"/>
  <c r="P52"/>
  <c r="Q52" s="1"/>
  <c r="R52" s="1"/>
  <c r="U52"/>
  <c r="V52" s="1"/>
  <c r="Z52"/>
  <c r="P53"/>
  <c r="Q53" s="1"/>
  <c r="R53" s="1"/>
  <c r="U53"/>
  <c r="V53" s="1"/>
  <c r="Z53"/>
  <c r="P54"/>
  <c r="Q54" s="1"/>
  <c r="R54" s="1"/>
  <c r="U54"/>
  <c r="V54" s="1"/>
  <c r="Z54"/>
  <c r="P55"/>
  <c r="Q55" s="1"/>
  <c r="R55" s="1"/>
  <c r="U55"/>
  <c r="V55" s="1"/>
  <c r="W55" s="1"/>
  <c r="Z55"/>
  <c r="P56"/>
  <c r="Q56" s="1"/>
  <c r="R56" s="1"/>
  <c r="U56"/>
  <c r="V56" s="1"/>
  <c r="Z56"/>
  <c r="P57"/>
  <c r="Q57" s="1"/>
  <c r="R57" s="1"/>
  <c r="U57"/>
  <c r="V57" s="1"/>
  <c r="Z57"/>
  <c r="P58"/>
  <c r="Q58" s="1"/>
  <c r="R58" s="1"/>
  <c r="U58"/>
  <c r="V58" s="1"/>
  <c r="Z58"/>
  <c r="P59"/>
  <c r="Q59" s="1"/>
  <c r="R59" s="1"/>
  <c r="U59"/>
  <c r="V59" s="1"/>
  <c r="Z59"/>
  <c r="P60"/>
  <c r="Q60" s="1"/>
  <c r="R60" s="1"/>
  <c r="U60"/>
  <c r="V60" s="1"/>
  <c r="W60" s="1"/>
  <c r="Z60"/>
  <c r="P61"/>
  <c r="Q61" s="1"/>
  <c r="R61" s="1"/>
  <c r="U61"/>
  <c r="V61" s="1"/>
  <c r="Z61"/>
  <c r="P62"/>
  <c r="Q62" s="1"/>
  <c r="R62" s="1"/>
  <c r="U62"/>
  <c r="V62" s="1"/>
  <c r="W62" s="1"/>
  <c r="Z62"/>
  <c r="P63"/>
  <c r="Q63" s="1"/>
  <c r="R63" s="1"/>
  <c r="U63"/>
  <c r="V63" s="1"/>
  <c r="Z63"/>
  <c r="P64"/>
  <c r="Q64" s="1"/>
  <c r="R64" s="1"/>
  <c r="U64"/>
  <c r="V64" s="1"/>
  <c r="Z64"/>
  <c r="P65"/>
  <c r="Q65" s="1"/>
  <c r="R65" s="1"/>
  <c r="U65"/>
  <c r="V65" s="1"/>
  <c r="Z65"/>
  <c r="P66"/>
  <c r="Q66" s="1"/>
  <c r="R66" s="1"/>
  <c r="U66"/>
  <c r="V66" s="1"/>
  <c r="Z66"/>
  <c r="P67"/>
  <c r="Q67" s="1"/>
  <c r="R67" s="1"/>
  <c r="U67"/>
  <c r="V67" s="1"/>
  <c r="Z67"/>
  <c r="P68"/>
  <c r="Q68" s="1"/>
  <c r="R68" s="1"/>
  <c r="U68"/>
  <c r="V68" s="1"/>
  <c r="W68" s="1"/>
  <c r="Z68"/>
  <c r="P69"/>
  <c r="Q69" s="1"/>
  <c r="R69" s="1"/>
  <c r="U69"/>
  <c r="V69" s="1"/>
  <c r="Z69"/>
  <c r="P70"/>
  <c r="Q70" s="1"/>
  <c r="R70" s="1"/>
  <c r="U70"/>
  <c r="V70" s="1"/>
  <c r="W70" s="1"/>
  <c r="Z70"/>
  <c r="P71"/>
  <c r="Q71" s="1"/>
  <c r="R71" s="1"/>
  <c r="U71"/>
  <c r="V71" s="1"/>
  <c r="Z71"/>
  <c r="P72"/>
  <c r="Q72" s="1"/>
  <c r="R72" s="1"/>
  <c r="U72"/>
  <c r="V72" s="1"/>
  <c r="W72" s="1"/>
  <c r="Z72"/>
  <c r="P73"/>
  <c r="Q73" s="1"/>
  <c r="R73" s="1"/>
  <c r="U73"/>
  <c r="V73" s="1"/>
  <c r="W73" s="1"/>
  <c r="Z73"/>
  <c r="P74"/>
  <c r="Q74" s="1"/>
  <c r="R74" s="1"/>
  <c r="U74"/>
  <c r="V74" s="1"/>
  <c r="Z74"/>
  <c r="P75"/>
  <c r="Q75" s="1"/>
  <c r="R75" s="1"/>
  <c r="U75"/>
  <c r="V75" s="1"/>
  <c r="Z75"/>
  <c r="P76"/>
  <c r="Q76" s="1"/>
  <c r="R76" s="1"/>
  <c r="U76"/>
  <c r="V76" s="1"/>
  <c r="W76" s="1"/>
  <c r="Z76"/>
  <c r="P77"/>
  <c r="Q77" s="1"/>
  <c r="R77" s="1"/>
  <c r="U77"/>
  <c r="V77" s="1"/>
  <c r="Z77"/>
  <c r="P78"/>
  <c r="Q78" s="1"/>
  <c r="R78" s="1"/>
  <c r="U78"/>
  <c r="V78" s="1"/>
  <c r="Z78"/>
  <c r="P79"/>
  <c r="Q79" s="1"/>
  <c r="R79" s="1"/>
  <c r="U79"/>
  <c r="V79" s="1"/>
  <c r="W79" s="1"/>
  <c r="Z79"/>
  <c r="P80"/>
  <c r="Q80" s="1"/>
  <c r="R80" s="1"/>
  <c r="U80"/>
  <c r="V80" s="1"/>
  <c r="Z80"/>
  <c r="P81"/>
  <c r="Q81" s="1"/>
  <c r="R81" s="1"/>
  <c r="U81"/>
  <c r="V81" s="1"/>
  <c r="W81" s="1"/>
  <c r="Z81"/>
  <c r="P82"/>
  <c r="Q82" s="1"/>
  <c r="R82" s="1"/>
  <c r="U82"/>
  <c r="V82" s="1"/>
  <c r="W82" s="1"/>
  <c r="Z82"/>
  <c r="P83"/>
  <c r="Q83" s="1"/>
  <c r="R83" s="1"/>
  <c r="U83"/>
  <c r="V83" s="1"/>
  <c r="Z83"/>
  <c r="P84"/>
  <c r="Q84" s="1"/>
  <c r="R84" s="1"/>
  <c r="U84"/>
  <c r="V84" s="1"/>
  <c r="Z84"/>
  <c r="P85"/>
  <c r="Q85" s="1"/>
  <c r="R85" s="1"/>
  <c r="U85"/>
  <c r="V85" s="1"/>
  <c r="W85" s="1"/>
  <c r="Z85"/>
  <c r="P86"/>
  <c r="Q86" s="1"/>
  <c r="R86" s="1"/>
  <c r="U86"/>
  <c r="V86" s="1"/>
  <c r="W86" s="1"/>
  <c r="Z86"/>
  <c r="P87"/>
  <c r="Q87" s="1"/>
  <c r="R87" s="1"/>
  <c r="U87"/>
  <c r="V87" s="1"/>
  <c r="W87" s="1"/>
  <c r="Z87"/>
  <c r="P88"/>
  <c r="Q88" s="1"/>
  <c r="R88" s="1"/>
  <c r="U88"/>
  <c r="V88" s="1"/>
  <c r="Z88"/>
  <c r="P89"/>
  <c r="Q89" s="1"/>
  <c r="R89" s="1"/>
  <c r="U89"/>
  <c r="V89" s="1"/>
  <c r="Z89"/>
  <c r="P90"/>
  <c r="Q90" s="1"/>
  <c r="R90" s="1"/>
  <c r="U90"/>
  <c r="V90" s="1"/>
  <c r="Z90"/>
  <c r="P91"/>
  <c r="Q91" s="1"/>
  <c r="R91" s="1"/>
  <c r="U91"/>
  <c r="V91" s="1"/>
  <c r="Z91"/>
  <c r="P92"/>
  <c r="Q92" s="1"/>
  <c r="R92" s="1"/>
  <c r="U92"/>
  <c r="V92" s="1"/>
  <c r="W92" s="1"/>
  <c r="Z92"/>
  <c r="P93"/>
  <c r="Q93" s="1"/>
  <c r="R93" s="1"/>
  <c r="U93"/>
  <c r="V93" s="1"/>
  <c r="Z93"/>
  <c r="P94"/>
  <c r="Q94" s="1"/>
  <c r="R94" s="1"/>
  <c r="U94"/>
  <c r="V94" s="1"/>
  <c r="Z94"/>
  <c r="P95"/>
  <c r="Q95" s="1"/>
  <c r="R95" s="1"/>
  <c r="U95"/>
  <c r="V95" s="1"/>
  <c r="Z95"/>
  <c r="P96"/>
  <c r="Q96" s="1"/>
  <c r="R96" s="1"/>
  <c r="U96"/>
  <c r="V96" s="1"/>
  <c r="Z96"/>
  <c r="P97"/>
  <c r="Q97" s="1"/>
  <c r="R97" s="1"/>
  <c r="U97"/>
  <c r="V97" s="1"/>
  <c r="W97" s="1"/>
  <c r="Z97"/>
  <c r="P98"/>
  <c r="Q98" s="1"/>
  <c r="R98" s="1"/>
  <c r="U98"/>
  <c r="V98" s="1"/>
  <c r="Z98"/>
  <c r="P99"/>
  <c r="Q99" s="1"/>
  <c r="R99" s="1"/>
  <c r="U99"/>
  <c r="V99" s="1"/>
  <c r="Z99"/>
  <c r="P100"/>
  <c r="Q100" s="1"/>
  <c r="R100" s="1"/>
  <c r="U100"/>
  <c r="V100" s="1"/>
  <c r="Z100"/>
  <c r="P101"/>
  <c r="Q101" s="1"/>
  <c r="R101" s="1"/>
  <c r="U101"/>
  <c r="V101" s="1"/>
  <c r="Z101"/>
  <c r="P102"/>
  <c r="Q102" s="1"/>
  <c r="R102" s="1"/>
  <c r="U102"/>
  <c r="V102" s="1"/>
  <c r="W102" s="1"/>
  <c r="Z102"/>
  <c r="P103"/>
  <c r="Q103" s="1"/>
  <c r="R103" s="1"/>
  <c r="U103"/>
  <c r="V103" s="1"/>
  <c r="W103" s="1"/>
  <c r="Z103"/>
  <c r="P104"/>
  <c r="Q104" s="1"/>
  <c r="R104" s="1"/>
  <c r="U104"/>
  <c r="V104" s="1"/>
  <c r="Z104"/>
  <c r="P105"/>
  <c r="Q105" s="1"/>
  <c r="R105" s="1"/>
  <c r="U105"/>
  <c r="V105" s="1"/>
  <c r="W105" s="1"/>
  <c r="Z105"/>
  <c r="P106"/>
  <c r="Q106" s="1"/>
  <c r="R106" s="1"/>
  <c r="U106"/>
  <c r="V106" s="1"/>
  <c r="Z106"/>
  <c r="P107"/>
  <c r="Q107" s="1"/>
  <c r="R107" s="1"/>
  <c r="U107"/>
  <c r="V107" s="1"/>
  <c r="Z107"/>
  <c r="P108"/>
  <c r="Q108" s="1"/>
  <c r="R108" s="1"/>
  <c r="U108"/>
  <c r="V108" s="1"/>
  <c r="Z108"/>
  <c r="P109"/>
  <c r="Q109" s="1"/>
  <c r="R109" s="1"/>
  <c r="U109"/>
  <c r="V109" s="1"/>
  <c r="W109" s="1"/>
  <c r="Z109"/>
  <c r="P110"/>
  <c r="Q110" s="1"/>
  <c r="R110" s="1"/>
  <c r="U110"/>
  <c r="V110" s="1"/>
  <c r="Z110"/>
  <c r="P111"/>
  <c r="Q111" s="1"/>
  <c r="R111" s="1"/>
  <c r="U111"/>
  <c r="V111" s="1"/>
  <c r="Z111"/>
  <c r="P112"/>
  <c r="Q112" s="1"/>
  <c r="R112" s="1"/>
  <c r="U112"/>
  <c r="V112" s="1"/>
  <c r="Z112"/>
  <c r="P113"/>
  <c r="Q113" s="1"/>
  <c r="R113" s="1"/>
  <c r="U113"/>
  <c r="V113" s="1"/>
  <c r="W113" s="1"/>
  <c r="Z113"/>
  <c r="P114"/>
  <c r="Q114" s="1"/>
  <c r="R114" s="1"/>
  <c r="U114"/>
  <c r="V114" s="1"/>
  <c r="Z114"/>
  <c r="P115"/>
  <c r="Q115" s="1"/>
  <c r="R115" s="1"/>
  <c r="U115"/>
  <c r="V115" s="1"/>
  <c r="Z115"/>
  <c r="P116"/>
  <c r="Q116" s="1"/>
  <c r="R116" s="1"/>
  <c r="U116"/>
  <c r="V116" s="1"/>
  <c r="Z116"/>
  <c r="P117"/>
  <c r="Q117" s="1"/>
  <c r="R117" s="1"/>
  <c r="U117"/>
  <c r="V117" s="1"/>
  <c r="W117" s="1"/>
  <c r="Z117"/>
  <c r="P118"/>
  <c r="Q118" s="1"/>
  <c r="R118" s="1"/>
  <c r="U118"/>
  <c r="V118" s="1"/>
  <c r="Z118"/>
  <c r="P119"/>
  <c r="Q119" s="1"/>
  <c r="R119" s="1"/>
  <c r="U119"/>
  <c r="V119" s="1"/>
  <c r="Z119"/>
  <c r="P120"/>
  <c r="Q120" s="1"/>
  <c r="R120" s="1"/>
  <c r="U120"/>
  <c r="V120" s="1"/>
  <c r="Z120"/>
  <c r="P121"/>
  <c r="Q121" s="1"/>
  <c r="R121" s="1"/>
  <c r="U121"/>
  <c r="V121" s="1"/>
  <c r="Z121"/>
  <c r="P122"/>
  <c r="Q122" s="1"/>
  <c r="R122" s="1"/>
  <c r="U122"/>
  <c r="V122" s="1"/>
  <c r="W122" s="1"/>
  <c r="Z122"/>
  <c r="P123"/>
  <c r="Q123" s="1"/>
  <c r="R123" s="1"/>
  <c r="U123"/>
  <c r="V123" s="1"/>
  <c r="Z123"/>
  <c r="P124"/>
  <c r="Q124" s="1"/>
  <c r="R124" s="1"/>
  <c r="U124"/>
  <c r="V124" s="1"/>
  <c r="W124" s="1"/>
  <c r="Z124"/>
  <c r="P125"/>
  <c r="Q125" s="1"/>
  <c r="R125" s="1"/>
  <c r="U125"/>
  <c r="V125" s="1"/>
  <c r="Z125"/>
  <c r="P126"/>
  <c r="Q126" s="1"/>
  <c r="R126" s="1"/>
  <c r="U126"/>
  <c r="V126" s="1"/>
  <c r="W126" s="1"/>
  <c r="Z126"/>
  <c r="P127"/>
  <c r="Q127" s="1"/>
  <c r="R127" s="1"/>
  <c r="U127"/>
  <c r="V127" s="1"/>
  <c r="Z127"/>
  <c r="P128"/>
  <c r="Q128" s="1"/>
  <c r="R128" s="1"/>
  <c r="U128"/>
  <c r="V128" s="1"/>
  <c r="W128" s="1"/>
  <c r="Z128"/>
  <c r="P129"/>
  <c r="Q129" s="1"/>
  <c r="R129" s="1"/>
  <c r="U129"/>
  <c r="V129" s="1"/>
  <c r="W129" s="1"/>
  <c r="Z129"/>
  <c r="P130"/>
  <c r="Q130" s="1"/>
  <c r="R130" s="1"/>
  <c r="U130"/>
  <c r="V130" s="1"/>
  <c r="W130" s="1"/>
  <c r="Z130"/>
  <c r="P131"/>
  <c r="Q131" s="1"/>
  <c r="R131" s="1"/>
  <c r="U131"/>
  <c r="V131"/>
  <c r="W131" s="1"/>
  <c r="Z131"/>
  <c r="P132"/>
  <c r="Q132" s="1"/>
  <c r="R132" s="1"/>
  <c r="U132"/>
  <c r="V132" s="1"/>
  <c r="Z132"/>
  <c r="P133"/>
  <c r="Q133" s="1"/>
  <c r="R133" s="1"/>
  <c r="U133"/>
  <c r="V133" s="1"/>
  <c r="W133" s="1"/>
  <c r="Z133"/>
  <c r="P134"/>
  <c r="Q134" s="1"/>
  <c r="R134" s="1"/>
  <c r="U134"/>
  <c r="V134" s="1"/>
  <c r="Z134"/>
  <c r="P135"/>
  <c r="Q135" s="1"/>
  <c r="R135" s="1"/>
  <c r="U135"/>
  <c r="V135" s="1"/>
  <c r="W135" s="1"/>
  <c r="Z135"/>
  <c r="P136"/>
  <c r="Q136" s="1"/>
  <c r="R136" s="1"/>
  <c r="U136"/>
  <c r="V136" s="1"/>
  <c r="Z136"/>
  <c r="P137"/>
  <c r="Q137" s="1"/>
  <c r="R137" s="1"/>
  <c r="U137"/>
  <c r="V137" s="1"/>
  <c r="W137" s="1"/>
  <c r="Z137"/>
  <c r="P138"/>
  <c r="Q138" s="1"/>
  <c r="R138" s="1"/>
  <c r="U138"/>
  <c r="V138" s="1"/>
  <c r="Z138"/>
  <c r="P139"/>
  <c r="Q139" s="1"/>
  <c r="R139" s="1"/>
  <c r="U139"/>
  <c r="V139" s="1"/>
  <c r="Z139"/>
  <c r="P140"/>
  <c r="Q140" s="1"/>
  <c r="R140" s="1"/>
  <c r="U140"/>
  <c r="V140" s="1"/>
  <c r="W140" s="1"/>
  <c r="Z140"/>
  <c r="P141"/>
  <c r="Q141" s="1"/>
  <c r="R141" s="1"/>
  <c r="U141"/>
  <c r="V141" s="1"/>
  <c r="Z141"/>
  <c r="P142"/>
  <c r="Q142" s="1"/>
  <c r="R142" s="1"/>
  <c r="U142"/>
  <c r="V142" s="1"/>
  <c r="Z142"/>
  <c r="P143"/>
  <c r="Q143" s="1"/>
  <c r="R143" s="1"/>
  <c r="U143"/>
  <c r="V143" s="1"/>
  <c r="W143" s="1"/>
  <c r="Z143"/>
  <c r="P144"/>
  <c r="Q144" s="1"/>
  <c r="R144" s="1"/>
  <c r="U144"/>
  <c r="V144" s="1"/>
  <c r="W144" s="1"/>
  <c r="Z144"/>
  <c r="P145"/>
  <c r="Q145" s="1"/>
  <c r="R145" s="1"/>
  <c r="U145"/>
  <c r="V145" s="1"/>
  <c r="W145" s="1"/>
  <c r="Z145"/>
  <c r="P146"/>
  <c r="Q146" s="1"/>
  <c r="R146" s="1"/>
  <c r="U146"/>
  <c r="V146" s="1"/>
  <c r="W146" s="1"/>
  <c r="Z146"/>
  <c r="P147"/>
  <c r="Q147" s="1"/>
  <c r="R147" s="1"/>
  <c r="U147"/>
  <c r="V147" s="1"/>
  <c r="Z147"/>
  <c r="P148"/>
  <c r="Q148" s="1"/>
  <c r="R148" s="1"/>
  <c r="U148"/>
  <c r="V148" s="1"/>
  <c r="W148" s="1"/>
  <c r="Z148"/>
  <c r="P149"/>
  <c r="Q149" s="1"/>
  <c r="R149" s="1"/>
  <c r="U149"/>
  <c r="V149" s="1"/>
  <c r="Z149"/>
  <c r="P150"/>
  <c r="Q150" s="1"/>
  <c r="R150" s="1"/>
  <c r="U150"/>
  <c r="V150" s="1"/>
  <c r="Z150"/>
  <c r="P151"/>
  <c r="Q151" s="1"/>
  <c r="R151" s="1"/>
  <c r="U151"/>
  <c r="V151" s="1"/>
  <c r="Z151"/>
  <c r="P152"/>
  <c r="Q152" s="1"/>
  <c r="R152" s="1"/>
  <c r="U152"/>
  <c r="V152" s="1"/>
  <c r="W152" s="1"/>
  <c r="Z152"/>
  <c r="P153"/>
  <c r="Q153" s="1"/>
  <c r="R153" s="1"/>
  <c r="U153"/>
  <c r="V153" s="1"/>
  <c r="Z153"/>
  <c r="P154"/>
  <c r="Q154" s="1"/>
  <c r="R154" s="1"/>
  <c r="U154"/>
  <c r="V154" s="1"/>
  <c r="Z154"/>
  <c r="P155"/>
  <c r="Q155" s="1"/>
  <c r="R155" s="1"/>
  <c r="U155"/>
  <c r="V155" s="1"/>
  <c r="W155" s="1"/>
  <c r="Z155"/>
  <c r="P156"/>
  <c r="Q156" s="1"/>
  <c r="R156" s="1"/>
  <c r="U156"/>
  <c r="V156" s="1"/>
  <c r="W156" s="1"/>
  <c r="Z156"/>
  <c r="P157"/>
  <c r="Q157" s="1"/>
  <c r="R157" s="1"/>
  <c r="U157"/>
  <c r="V157" s="1"/>
  <c r="Z157"/>
  <c r="P158"/>
  <c r="Q158" s="1"/>
  <c r="R158" s="1"/>
  <c r="U158"/>
  <c r="V158" s="1"/>
  <c r="Z158"/>
  <c r="P159"/>
  <c r="Q159" s="1"/>
  <c r="R159" s="1"/>
  <c r="U159"/>
  <c r="V159" s="1"/>
  <c r="W159" s="1"/>
  <c r="Z159"/>
  <c r="P160"/>
  <c r="Q160" s="1"/>
  <c r="R160" s="1"/>
  <c r="U160"/>
  <c r="V160" s="1"/>
  <c r="W160" s="1"/>
  <c r="Z160"/>
  <c r="P161"/>
  <c r="Q161" s="1"/>
  <c r="R161" s="1"/>
  <c r="U161"/>
  <c r="V161" s="1"/>
  <c r="Z161"/>
  <c r="P162"/>
  <c r="Q162" s="1"/>
  <c r="R162" s="1"/>
  <c r="U162"/>
  <c r="V162" s="1"/>
  <c r="Z162"/>
  <c r="P163"/>
  <c r="Q163" s="1"/>
  <c r="R163" s="1"/>
  <c r="U163"/>
  <c r="V163" s="1"/>
  <c r="W163" s="1"/>
  <c r="Z163"/>
  <c r="P164"/>
  <c r="Q164" s="1"/>
  <c r="R164" s="1"/>
  <c r="U164"/>
  <c r="V164" s="1"/>
  <c r="Z164"/>
  <c r="P165"/>
  <c r="Q165" s="1"/>
  <c r="R165" s="1"/>
  <c r="U165"/>
  <c r="V165" s="1"/>
  <c r="Z165"/>
  <c r="P166"/>
  <c r="Q166" s="1"/>
  <c r="R166" s="1"/>
  <c r="U166"/>
  <c r="V166" s="1"/>
  <c r="Z166"/>
  <c r="P167"/>
  <c r="Q167" s="1"/>
  <c r="R167" s="1"/>
  <c r="U167"/>
  <c r="V167" s="1"/>
  <c r="Z167"/>
  <c r="P168"/>
  <c r="Q168" s="1"/>
  <c r="R168" s="1"/>
  <c r="U168"/>
  <c r="V168" s="1"/>
  <c r="Z168"/>
  <c r="P169"/>
  <c r="Q169" s="1"/>
  <c r="R169" s="1"/>
  <c r="U169"/>
  <c r="V169" s="1"/>
  <c r="Z169"/>
  <c r="P170"/>
  <c r="Q170" s="1"/>
  <c r="R170" s="1"/>
  <c r="U170"/>
  <c r="V170" s="1"/>
  <c r="Z170"/>
  <c r="P171"/>
  <c r="Q171" s="1"/>
  <c r="R171" s="1"/>
  <c r="U171"/>
  <c r="Z171"/>
  <c r="P172"/>
  <c r="Q172" s="1"/>
  <c r="R172" s="1"/>
  <c r="U172"/>
  <c r="V172" s="1"/>
  <c r="W172" s="1"/>
  <c r="Z172"/>
  <c r="P173"/>
  <c r="Q173" s="1"/>
  <c r="R173" s="1"/>
  <c r="U173"/>
  <c r="Z173"/>
  <c r="P174"/>
  <c r="Q174" s="1"/>
  <c r="R174" s="1"/>
  <c r="U174"/>
  <c r="V174" s="1"/>
  <c r="W174" s="1"/>
  <c r="Z174"/>
  <c r="P175"/>
  <c r="Q175" s="1"/>
  <c r="R175" s="1"/>
  <c r="U175"/>
  <c r="V175" s="1"/>
  <c r="Z175"/>
  <c r="P176"/>
  <c r="Q176" s="1"/>
  <c r="R176" s="1"/>
  <c r="U176"/>
  <c r="V176" s="1"/>
  <c r="Z176"/>
  <c r="P177"/>
  <c r="Q177" s="1"/>
  <c r="R177" s="1"/>
  <c r="U177"/>
  <c r="Z177"/>
  <c r="P178"/>
  <c r="Q178" s="1"/>
  <c r="R178" s="1"/>
  <c r="U178"/>
  <c r="V178" s="1"/>
  <c r="W178" s="1"/>
  <c r="Z178"/>
  <c r="P179"/>
  <c r="Q179" s="1"/>
  <c r="R179" s="1"/>
  <c r="U179"/>
  <c r="Z179"/>
  <c r="P180"/>
  <c r="Q180" s="1"/>
  <c r="R180" s="1"/>
  <c r="U180"/>
  <c r="V180" s="1"/>
  <c r="W180" s="1"/>
  <c r="Z180"/>
  <c r="P181"/>
  <c r="Q181" s="1"/>
  <c r="R181" s="1"/>
  <c r="U181"/>
  <c r="V181" s="1"/>
  <c r="Z181"/>
  <c r="P182"/>
  <c r="Q182" s="1"/>
  <c r="R182" s="1"/>
  <c r="U182"/>
  <c r="V182" s="1"/>
  <c r="Z182"/>
  <c r="P183"/>
  <c r="Q183" s="1"/>
  <c r="R183" s="1"/>
  <c r="U183"/>
  <c r="V183" s="1"/>
  <c r="Z183"/>
  <c r="P184"/>
  <c r="Q184" s="1"/>
  <c r="R184" s="1"/>
  <c r="U184"/>
  <c r="V184" s="1"/>
  <c r="Z184"/>
  <c r="P185"/>
  <c r="Q185" s="1"/>
  <c r="R185" s="1"/>
  <c r="U185"/>
  <c r="V185" s="1"/>
  <c r="Z185"/>
  <c r="P186"/>
  <c r="Q186" s="1"/>
  <c r="R186" s="1"/>
  <c r="U186"/>
  <c r="V186" s="1"/>
  <c r="W186" s="1"/>
  <c r="Z186"/>
  <c r="P187"/>
  <c r="Q187" s="1"/>
  <c r="R187" s="1"/>
  <c r="U187"/>
  <c r="V187" s="1"/>
  <c r="Z187"/>
  <c r="P188"/>
  <c r="Q188" s="1"/>
  <c r="R188" s="1"/>
  <c r="U188"/>
  <c r="V188" s="1"/>
  <c r="Z188"/>
  <c r="P189"/>
  <c r="Q189" s="1"/>
  <c r="R189" s="1"/>
  <c r="U189"/>
  <c r="V189" s="1"/>
  <c r="Z189"/>
  <c r="P190"/>
  <c r="Q190" s="1"/>
  <c r="R190" s="1"/>
  <c r="U190"/>
  <c r="V190" s="1"/>
  <c r="W190" s="1"/>
  <c r="Z190"/>
  <c r="P191"/>
  <c r="Q191" s="1"/>
  <c r="R191" s="1"/>
  <c r="U191"/>
  <c r="V191" s="1"/>
  <c r="W191" s="1"/>
  <c r="Z191"/>
  <c r="P192"/>
  <c r="Q192" s="1"/>
  <c r="R192" s="1"/>
  <c r="U192"/>
  <c r="V192" s="1"/>
  <c r="Z192"/>
  <c r="P193"/>
  <c r="Q193" s="1"/>
  <c r="R193" s="1"/>
  <c r="U193"/>
  <c r="V193" s="1"/>
  <c r="Z193"/>
  <c r="P194"/>
  <c r="Q194" s="1"/>
  <c r="R194" s="1"/>
  <c r="U194"/>
  <c r="V194" s="1"/>
  <c r="Z194"/>
  <c r="P195"/>
  <c r="Q195" s="1"/>
  <c r="R195" s="1"/>
  <c r="U195"/>
  <c r="V195" s="1"/>
  <c r="Z195"/>
  <c r="P196"/>
  <c r="Q196" s="1"/>
  <c r="R196" s="1"/>
  <c r="U196"/>
  <c r="V196" s="1"/>
  <c r="W196" s="1"/>
  <c r="Z196"/>
  <c r="P197"/>
  <c r="Q197" s="1"/>
  <c r="R197" s="1"/>
  <c r="U197"/>
  <c r="V197" s="1"/>
  <c r="W197" s="1"/>
  <c r="Z197"/>
  <c r="P198"/>
  <c r="Q198" s="1"/>
  <c r="R198" s="1"/>
  <c r="U198"/>
  <c r="V198" s="1"/>
  <c r="W198" s="1"/>
  <c r="Z198"/>
  <c r="P199"/>
  <c r="Q199" s="1"/>
  <c r="R199" s="1"/>
  <c r="U199"/>
  <c r="V199" s="1"/>
  <c r="Z199"/>
  <c r="P200"/>
  <c r="Q200" s="1"/>
  <c r="R200" s="1"/>
  <c r="U200"/>
  <c r="V200" s="1"/>
  <c r="W200" s="1"/>
  <c r="Z200"/>
  <c r="P201"/>
  <c r="Q201" s="1"/>
  <c r="R201" s="1"/>
  <c r="U201"/>
  <c r="V201" s="1"/>
  <c r="Z201"/>
  <c r="P202"/>
  <c r="Q202" s="1"/>
  <c r="R202" s="1"/>
  <c r="U202"/>
  <c r="V202" s="1"/>
  <c r="W202" s="1"/>
  <c r="Z202"/>
  <c r="P203"/>
  <c r="Q203" s="1"/>
  <c r="R203" s="1"/>
  <c r="U203"/>
  <c r="V203" s="1"/>
  <c r="Z203"/>
  <c r="P204"/>
  <c r="Q204" s="1"/>
  <c r="R204" s="1"/>
  <c r="U204"/>
  <c r="V204" s="1"/>
  <c r="Z204"/>
  <c r="P205"/>
  <c r="Q205" s="1"/>
  <c r="R205" s="1"/>
  <c r="U205"/>
  <c r="V205" s="1"/>
  <c r="Z205"/>
  <c r="P206"/>
  <c r="Q206" s="1"/>
  <c r="R206" s="1"/>
  <c r="U206"/>
  <c r="V206" s="1"/>
  <c r="W206" s="1"/>
  <c r="Z206"/>
  <c r="P207"/>
  <c r="Q207" s="1"/>
  <c r="R207" s="1"/>
  <c r="U207"/>
  <c r="V207" s="1"/>
  <c r="Z207"/>
  <c r="P208"/>
  <c r="Q208" s="1"/>
  <c r="R208" s="1"/>
  <c r="U208"/>
  <c r="V208" s="1"/>
  <c r="W208" s="1"/>
  <c r="Z208"/>
  <c r="P209"/>
  <c r="Q209" s="1"/>
  <c r="R209" s="1"/>
  <c r="U209"/>
  <c r="V209" s="1"/>
  <c r="W209" s="1"/>
  <c r="Z209"/>
  <c r="P210"/>
  <c r="Q210" s="1"/>
  <c r="R210" s="1"/>
  <c r="U210"/>
  <c r="V210" s="1"/>
  <c r="W210" s="1"/>
  <c r="Z210"/>
  <c r="P211"/>
  <c r="Q211" s="1"/>
  <c r="R211" s="1"/>
  <c r="U211"/>
  <c r="V211" s="1"/>
  <c r="Z211"/>
  <c r="P212"/>
  <c r="Q212" s="1"/>
  <c r="R212" s="1"/>
  <c r="U212"/>
  <c r="V212" s="1"/>
  <c r="Z212"/>
  <c r="P213"/>
  <c r="Q213" s="1"/>
  <c r="R213" s="1"/>
  <c r="U213"/>
  <c r="V213" s="1"/>
  <c r="Z213"/>
  <c r="P216"/>
  <c r="Q216" s="1"/>
  <c r="R216" s="1"/>
  <c r="U216"/>
  <c r="V216" s="1"/>
  <c r="Z216"/>
  <c r="P217"/>
  <c r="Q217" s="1"/>
  <c r="R217" s="1"/>
  <c r="U217"/>
  <c r="V217" s="1"/>
  <c r="Z217"/>
  <c r="P218"/>
  <c r="Q218" s="1"/>
  <c r="R218" s="1"/>
  <c r="U218"/>
  <c r="V218" s="1"/>
  <c r="Z218"/>
  <c r="P219"/>
  <c r="Q219" s="1"/>
  <c r="R219" s="1"/>
  <c r="U219"/>
  <c r="V219" s="1"/>
  <c r="W219" s="1"/>
  <c r="Z219"/>
  <c r="P220"/>
  <c r="Q220" s="1"/>
  <c r="R220" s="1"/>
  <c r="U220"/>
  <c r="V220" s="1"/>
  <c r="W220" s="1"/>
  <c r="Z220"/>
  <c r="P221"/>
  <c r="Q221" s="1"/>
  <c r="R221" s="1"/>
  <c r="U221"/>
  <c r="V221" s="1"/>
  <c r="W221" s="1"/>
  <c r="Z221"/>
  <c r="P222"/>
  <c r="Q222" s="1"/>
  <c r="R222" s="1"/>
  <c r="U222"/>
  <c r="V222" s="1"/>
  <c r="W222" s="1"/>
  <c r="Z222"/>
  <c r="P223"/>
  <c r="Q223" s="1"/>
  <c r="R223" s="1"/>
  <c r="U223"/>
  <c r="V223" s="1"/>
  <c r="W223" s="1"/>
  <c r="Z223"/>
  <c r="P224"/>
  <c r="Q224" s="1"/>
  <c r="R224" s="1"/>
  <c r="U224"/>
  <c r="V224" s="1"/>
  <c r="W224" s="1"/>
  <c r="Z224"/>
  <c r="P225"/>
  <c r="Q225" s="1"/>
  <c r="R225" s="1"/>
  <c r="U225"/>
  <c r="V225" s="1"/>
  <c r="W225" s="1"/>
  <c r="Z225"/>
  <c r="P226"/>
  <c r="Q226" s="1"/>
  <c r="R226" s="1"/>
  <c r="U226"/>
  <c r="V226" s="1"/>
  <c r="W226" s="1"/>
  <c r="Z226"/>
  <c r="P227"/>
  <c r="Q227" s="1"/>
  <c r="R227" s="1"/>
  <c r="U227"/>
  <c r="V227" s="1"/>
  <c r="W227" s="1"/>
  <c r="Z227"/>
  <c r="P228"/>
  <c r="Q228" s="1"/>
  <c r="R228" s="1"/>
  <c r="U228"/>
  <c r="V228" s="1"/>
  <c r="W228" s="1"/>
  <c r="Z228"/>
  <c r="P229"/>
  <c r="Q229" s="1"/>
  <c r="R229" s="1"/>
  <c r="U229"/>
  <c r="V229" s="1"/>
  <c r="W229" s="1"/>
  <c r="Z229"/>
  <c r="P230"/>
  <c r="Q230" s="1"/>
  <c r="R230" s="1"/>
  <c r="U230"/>
  <c r="V230" s="1"/>
  <c r="Z230"/>
  <c r="P231"/>
  <c r="Q231" s="1"/>
  <c r="R231" s="1"/>
  <c r="U231"/>
  <c r="V231" s="1"/>
  <c r="Z231"/>
  <c r="P232"/>
  <c r="Q232" s="1"/>
  <c r="R232" s="1"/>
  <c r="U232"/>
  <c r="V232" s="1"/>
  <c r="Z232"/>
  <c r="P233"/>
  <c r="Q233" s="1"/>
  <c r="R233" s="1"/>
  <c r="U233"/>
  <c r="V233" s="1"/>
  <c r="W233" s="1"/>
  <c r="Z233"/>
  <c r="P234"/>
  <c r="Q234" s="1"/>
  <c r="R234" s="1"/>
  <c r="U234"/>
  <c r="V234" s="1"/>
  <c r="Z234"/>
  <c r="P235"/>
  <c r="Q235" s="1"/>
  <c r="R235" s="1"/>
  <c r="U235"/>
  <c r="V235" s="1"/>
  <c r="Z235"/>
  <c r="P236"/>
  <c r="Q236" s="1"/>
  <c r="R236" s="1"/>
  <c r="U236"/>
  <c r="V236" s="1"/>
  <c r="Z236"/>
  <c r="P237"/>
  <c r="Q237" s="1"/>
  <c r="R237" s="1"/>
  <c r="U237"/>
  <c r="V237" s="1"/>
  <c r="Z237"/>
  <c r="P238"/>
  <c r="Q238" s="1"/>
  <c r="R238" s="1"/>
  <c r="U238"/>
  <c r="V238" s="1"/>
  <c r="W238" s="1"/>
  <c r="Z238"/>
  <c r="P239"/>
  <c r="Q239" s="1"/>
  <c r="R239" s="1"/>
  <c r="U239"/>
  <c r="V239" s="1"/>
  <c r="Z239"/>
  <c r="P240"/>
  <c r="Q240" s="1"/>
  <c r="R240" s="1"/>
  <c r="U240"/>
  <c r="V240" s="1"/>
  <c r="Z240"/>
  <c r="P241"/>
  <c r="Q241" s="1"/>
  <c r="R241" s="1"/>
  <c r="U241"/>
  <c r="V241" s="1"/>
  <c r="Z241"/>
  <c r="P242"/>
  <c r="Q242" s="1"/>
  <c r="R242" s="1"/>
  <c r="U242"/>
  <c r="V242" s="1"/>
  <c r="W242" s="1"/>
  <c r="Z242"/>
  <c r="P243"/>
  <c r="Q243" s="1"/>
  <c r="R243" s="1"/>
  <c r="U243"/>
  <c r="V243" s="1"/>
  <c r="Z243"/>
  <c r="P244"/>
  <c r="Q244" s="1"/>
  <c r="R244" s="1"/>
  <c r="U244"/>
  <c r="V244" s="1"/>
  <c r="Z244"/>
  <c r="P245"/>
  <c r="Q245" s="1"/>
  <c r="R245" s="1"/>
  <c r="U245"/>
  <c r="V245" s="1"/>
  <c r="Z245"/>
  <c r="P246"/>
  <c r="Q246" s="1"/>
  <c r="R246" s="1"/>
  <c r="U246"/>
  <c r="V246" s="1"/>
  <c r="W246" s="1"/>
  <c r="Z246"/>
  <c r="P247"/>
  <c r="Q247" s="1"/>
  <c r="R247" s="1"/>
  <c r="U247"/>
  <c r="V247" s="1"/>
  <c r="Z247"/>
  <c r="P248"/>
  <c r="Q248" s="1"/>
  <c r="R248" s="1"/>
  <c r="U248"/>
  <c r="V248" s="1"/>
  <c r="Z248"/>
  <c r="P250"/>
  <c r="Q250" s="1"/>
  <c r="R250" s="1"/>
  <c r="U250"/>
  <c r="V250" s="1"/>
  <c r="W250" s="1"/>
  <c r="Z250"/>
  <c r="P251"/>
  <c r="Q251" s="1"/>
  <c r="R251" s="1"/>
  <c r="U251"/>
  <c r="V251" s="1"/>
  <c r="Z251"/>
  <c r="P252"/>
  <c r="Q252" s="1"/>
  <c r="R252" s="1"/>
  <c r="U252"/>
  <c r="V252" s="1"/>
  <c r="Z252"/>
  <c r="P253"/>
  <c r="Q253" s="1"/>
  <c r="R253" s="1"/>
  <c r="U253"/>
  <c r="V253" s="1"/>
  <c r="Z253"/>
  <c r="P254"/>
  <c r="Q254" s="1"/>
  <c r="R254" s="1"/>
  <c r="U254"/>
  <c r="V254" s="1"/>
  <c r="W254" s="1"/>
  <c r="Z254"/>
  <c r="P255"/>
  <c r="Q255" s="1"/>
  <c r="R255" s="1"/>
  <c r="U255"/>
  <c r="V255" s="1"/>
  <c r="Z255"/>
  <c r="P256"/>
  <c r="Q256" s="1"/>
  <c r="R256" s="1"/>
  <c r="U256"/>
  <c r="V256" s="1"/>
  <c r="Z256"/>
  <c r="P257"/>
  <c r="Q257" s="1"/>
  <c r="R257" s="1"/>
  <c r="U257"/>
  <c r="V257" s="1"/>
  <c r="Z257"/>
  <c r="P258"/>
  <c r="Q258" s="1"/>
  <c r="R258" s="1"/>
  <c r="U258"/>
  <c r="V258" s="1"/>
  <c r="Z258"/>
  <c r="P259"/>
  <c r="Q259" s="1"/>
  <c r="R259" s="1"/>
  <c r="U259"/>
  <c r="V259" s="1"/>
  <c r="W259" s="1"/>
  <c r="Z259"/>
  <c r="P260"/>
  <c r="Q260" s="1"/>
  <c r="R260" s="1"/>
  <c r="U260"/>
  <c r="V260" s="1"/>
  <c r="Z260"/>
  <c r="P261"/>
  <c r="Q261" s="1"/>
  <c r="R261" s="1"/>
  <c r="U261"/>
  <c r="V261" s="1"/>
  <c r="Z261"/>
  <c r="P262"/>
  <c r="Q262" s="1"/>
  <c r="R262" s="1"/>
  <c r="U262"/>
  <c r="V262" s="1"/>
  <c r="W262" s="1"/>
  <c r="Z262"/>
  <c r="P263"/>
  <c r="Q263" s="1"/>
  <c r="R263" s="1"/>
  <c r="U263"/>
  <c r="V263" s="1"/>
  <c r="W263" s="1"/>
  <c r="Z263"/>
  <c r="P264"/>
  <c r="Q264" s="1"/>
  <c r="R264" s="1"/>
  <c r="U264"/>
  <c r="V264" s="1"/>
  <c r="Z264"/>
  <c r="P265"/>
  <c r="Q265" s="1"/>
  <c r="R265" s="1"/>
  <c r="U265"/>
  <c r="V265" s="1"/>
  <c r="Z265"/>
  <c r="P266"/>
  <c r="Q266" s="1"/>
  <c r="R266" s="1"/>
  <c r="U266"/>
  <c r="V266" s="1"/>
  <c r="W266" s="1"/>
  <c r="Z266"/>
  <c r="P267"/>
  <c r="Q267" s="1"/>
  <c r="R267" s="1"/>
  <c r="U267"/>
  <c r="V267" s="1"/>
  <c r="W267" s="1"/>
  <c r="Z267"/>
  <c r="P268"/>
  <c r="Q268"/>
  <c r="R268" s="1"/>
  <c r="U268"/>
  <c r="V268" s="1"/>
  <c r="W268" s="1"/>
  <c r="Z268"/>
  <c r="P269"/>
  <c r="Q269" s="1"/>
  <c r="R269" s="1"/>
  <c r="U269"/>
  <c r="V269" s="1"/>
  <c r="Z269"/>
  <c r="P270"/>
  <c r="Q270" s="1"/>
  <c r="R270" s="1"/>
  <c r="U270"/>
  <c r="V270" s="1"/>
  <c r="Z270"/>
  <c r="P271"/>
  <c r="Q271" s="1"/>
  <c r="R271" s="1"/>
  <c r="U271"/>
  <c r="V271" s="1"/>
  <c r="Z271"/>
  <c r="P272"/>
  <c r="Q272" s="1"/>
  <c r="R272" s="1"/>
  <c r="U272"/>
  <c r="V272" s="1"/>
  <c r="W272" s="1"/>
  <c r="Z272"/>
  <c r="P273"/>
  <c r="Q273" s="1"/>
  <c r="R273" s="1"/>
  <c r="U273"/>
  <c r="V273" s="1"/>
  <c r="Z273"/>
  <c r="P274"/>
  <c r="Q274" s="1"/>
  <c r="R274" s="1"/>
  <c r="U274"/>
  <c r="V274" s="1"/>
  <c r="W274" s="1"/>
  <c r="Z274"/>
  <c r="P275"/>
  <c r="Q275" s="1"/>
  <c r="R275" s="1"/>
  <c r="U275"/>
  <c r="V275" s="1"/>
  <c r="W275" s="1"/>
  <c r="Z275"/>
  <c r="P276"/>
  <c r="Q276" s="1"/>
  <c r="R276" s="1"/>
  <c r="U276"/>
  <c r="V276"/>
  <c r="W276" s="1"/>
  <c r="Z276"/>
  <c r="P277"/>
  <c r="Q277" s="1"/>
  <c r="R277" s="1"/>
  <c r="U277"/>
  <c r="V277" s="1"/>
  <c r="W277" s="1"/>
  <c r="Z277"/>
  <c r="P278"/>
  <c r="Q278" s="1"/>
  <c r="R278" s="1"/>
  <c r="U278"/>
  <c r="V278" s="1"/>
  <c r="Z278"/>
  <c r="P279"/>
  <c r="Q279" s="1"/>
  <c r="R279" s="1"/>
  <c r="U279"/>
  <c r="V279" s="1"/>
  <c r="Z279"/>
  <c r="P280"/>
  <c r="Q280" s="1"/>
  <c r="R280" s="1"/>
  <c r="U280"/>
  <c r="V280" s="1"/>
  <c r="Z280"/>
  <c r="P281"/>
  <c r="Q281" s="1"/>
  <c r="R281" s="1"/>
  <c r="U281"/>
  <c r="V281" s="1"/>
  <c r="Z281"/>
  <c r="P282"/>
  <c r="Q282" s="1"/>
  <c r="R282" s="1"/>
  <c r="U282"/>
  <c r="V282" s="1"/>
  <c r="Z282"/>
  <c r="P283"/>
  <c r="Q283" s="1"/>
  <c r="R283" s="1"/>
  <c r="U283"/>
  <c r="V283" s="1"/>
  <c r="Z283"/>
  <c r="P284"/>
  <c r="Q284" s="1"/>
  <c r="R284" s="1"/>
  <c r="U284"/>
  <c r="V284" s="1"/>
  <c r="W284" s="1"/>
  <c r="Z284"/>
  <c r="P285"/>
  <c r="Q285" s="1"/>
  <c r="R285" s="1"/>
  <c r="U285"/>
  <c r="V285" s="1"/>
  <c r="Z285"/>
  <c r="P286"/>
  <c r="Q286" s="1"/>
  <c r="R286" s="1"/>
  <c r="U286"/>
  <c r="V286" s="1"/>
  <c r="Z286"/>
  <c r="P287"/>
  <c r="Q287" s="1"/>
  <c r="R287" s="1"/>
  <c r="U287"/>
  <c r="V287" s="1"/>
  <c r="W287" s="1"/>
  <c r="Z287"/>
  <c r="P288"/>
  <c r="Q288" s="1"/>
  <c r="R288" s="1"/>
  <c r="U288"/>
  <c r="V288" s="1"/>
  <c r="W288" s="1"/>
  <c r="Z288"/>
  <c r="P289"/>
  <c r="Q289" s="1"/>
  <c r="R289" s="1"/>
  <c r="U289"/>
  <c r="V289" s="1"/>
  <c r="W289" s="1"/>
  <c r="Z289"/>
  <c r="P290"/>
  <c r="Q290" s="1"/>
  <c r="R290" s="1"/>
  <c r="U290"/>
  <c r="V290" s="1"/>
  <c r="W290" s="1"/>
  <c r="Z290"/>
  <c r="P291"/>
  <c r="Q291" s="1"/>
  <c r="R291" s="1"/>
  <c r="U291"/>
  <c r="V291" s="1"/>
  <c r="Z291"/>
  <c r="P292"/>
  <c r="Q292" s="1"/>
  <c r="R292" s="1"/>
  <c r="U292"/>
  <c r="V292" s="1"/>
  <c r="Z292"/>
  <c r="P293"/>
  <c r="Q293" s="1"/>
  <c r="R293" s="1"/>
  <c r="U293"/>
  <c r="V293" s="1"/>
  <c r="Z293"/>
  <c r="P294"/>
  <c r="Q294" s="1"/>
  <c r="R294" s="1"/>
  <c r="U294"/>
  <c r="V294" s="1"/>
  <c r="W294" s="1"/>
  <c r="Z294"/>
  <c r="P295"/>
  <c r="Q295" s="1"/>
  <c r="R295" s="1"/>
  <c r="U295"/>
  <c r="V295" s="1"/>
  <c r="Z295"/>
  <c r="P296"/>
  <c r="Q296" s="1"/>
  <c r="R296" s="1"/>
  <c r="U296"/>
  <c r="V296" s="1"/>
  <c r="Z296"/>
  <c r="P297"/>
  <c r="Q297" s="1"/>
  <c r="R297" s="1"/>
  <c r="U297"/>
  <c r="V297" s="1"/>
  <c r="Z297"/>
  <c r="P298"/>
  <c r="Q298" s="1"/>
  <c r="R298" s="1"/>
  <c r="U298"/>
  <c r="V298" s="1"/>
  <c r="W298" s="1"/>
  <c r="Z298"/>
  <c r="P299"/>
  <c r="Q299" s="1"/>
  <c r="R299" s="1"/>
  <c r="U299"/>
  <c r="V299" s="1"/>
  <c r="W299" s="1"/>
  <c r="Z299"/>
  <c r="P300"/>
  <c r="Q300" s="1"/>
  <c r="R300" s="1"/>
  <c r="U300"/>
  <c r="V300" s="1"/>
  <c r="W300" s="1"/>
  <c r="Z300"/>
  <c r="P301"/>
  <c r="Q301" s="1"/>
  <c r="R301" s="1"/>
  <c r="U301"/>
  <c r="V301" s="1"/>
  <c r="W301" s="1"/>
  <c r="Z301"/>
  <c r="P302"/>
  <c r="Q302" s="1"/>
  <c r="R302" s="1"/>
  <c r="U302"/>
  <c r="V302" s="1"/>
  <c r="W302" s="1"/>
  <c r="Z302"/>
  <c r="P303"/>
  <c r="Q303" s="1"/>
  <c r="R303" s="1"/>
  <c r="U303"/>
  <c r="V303" s="1"/>
  <c r="W303" s="1"/>
  <c r="Z303"/>
  <c r="P304"/>
  <c r="Q304" s="1"/>
  <c r="R304" s="1"/>
  <c r="U304"/>
  <c r="V304" s="1"/>
  <c r="W304" s="1"/>
  <c r="Z304"/>
  <c r="P305"/>
  <c r="Q305" s="1"/>
  <c r="R305" s="1"/>
  <c r="U305"/>
  <c r="V305" s="1"/>
  <c r="W305" s="1"/>
  <c r="Z305"/>
  <c r="P306"/>
  <c r="Q306" s="1"/>
  <c r="R306" s="1"/>
  <c r="U306"/>
  <c r="V306" s="1"/>
  <c r="W306" s="1"/>
  <c r="Z306"/>
  <c r="P307"/>
  <c r="Q307" s="1"/>
  <c r="R307" s="1"/>
  <c r="U307"/>
  <c r="V307" s="1"/>
  <c r="W307" s="1"/>
  <c r="Z307"/>
  <c r="P308"/>
  <c r="Q308" s="1"/>
  <c r="R308" s="1"/>
  <c r="U308"/>
  <c r="V308" s="1"/>
  <c r="W308" s="1"/>
  <c r="Z308"/>
  <c r="P309"/>
  <c r="Q309" s="1"/>
  <c r="R309" s="1"/>
  <c r="U309"/>
  <c r="V309" s="1"/>
  <c r="W309" s="1"/>
  <c r="Z309"/>
  <c r="P310"/>
  <c r="Q310" s="1"/>
  <c r="R310" s="1"/>
  <c r="U310"/>
  <c r="V310" s="1"/>
  <c r="W310" s="1"/>
  <c r="Z310"/>
  <c r="P311"/>
  <c r="Q311" s="1"/>
  <c r="R311" s="1"/>
  <c r="U311"/>
  <c r="V311" s="1"/>
  <c r="W311" s="1"/>
  <c r="Z311"/>
  <c r="P312"/>
  <c r="Q312" s="1"/>
  <c r="R312" s="1"/>
  <c r="U312"/>
  <c r="V312" s="1"/>
  <c r="W312" s="1"/>
  <c r="Z312"/>
  <c r="P313"/>
  <c r="Q313" s="1"/>
  <c r="R313" s="1"/>
  <c r="U313"/>
  <c r="V313" s="1"/>
  <c r="W313" s="1"/>
  <c r="Z313"/>
  <c r="P314"/>
  <c r="Q314" s="1"/>
  <c r="R314" s="1"/>
  <c r="U314"/>
  <c r="V314" s="1"/>
  <c r="W314" s="1"/>
  <c r="Z314"/>
  <c r="P315"/>
  <c r="Q315" s="1"/>
  <c r="R315" s="1"/>
  <c r="U315"/>
  <c r="V315" s="1"/>
  <c r="Z315"/>
  <c r="P316"/>
  <c r="Q316" s="1"/>
  <c r="R316" s="1"/>
  <c r="U316"/>
  <c r="V316" s="1"/>
  <c r="W316" s="1"/>
  <c r="Z316"/>
  <c r="P317"/>
  <c r="Q317" s="1"/>
  <c r="R317" s="1"/>
  <c r="U317"/>
  <c r="V317" s="1"/>
  <c r="W317" s="1"/>
  <c r="Z317"/>
  <c r="P318"/>
  <c r="Q318" s="1"/>
  <c r="R318" s="1"/>
  <c r="U318"/>
  <c r="V318" s="1"/>
  <c r="W318" s="1"/>
  <c r="Z318"/>
  <c r="P319"/>
  <c r="Q319" s="1"/>
  <c r="R319" s="1"/>
  <c r="U319"/>
  <c r="V319" s="1"/>
  <c r="W319" s="1"/>
  <c r="Z319"/>
  <c r="P320"/>
  <c r="Q320" s="1"/>
  <c r="R320" s="1"/>
  <c r="U320"/>
  <c r="V320" s="1"/>
  <c r="W320" s="1"/>
  <c r="Z320"/>
  <c r="P321"/>
  <c r="Q321" s="1"/>
  <c r="R321" s="1"/>
  <c r="U321"/>
  <c r="V321" s="1"/>
  <c r="W321" s="1"/>
  <c r="Z321"/>
  <c r="P322"/>
  <c r="Q322" s="1"/>
  <c r="R322" s="1"/>
  <c r="U322"/>
  <c r="V322" s="1"/>
  <c r="Z322"/>
  <c r="P323"/>
  <c r="Q323" s="1"/>
  <c r="R323" s="1"/>
  <c r="U323"/>
  <c r="V323" s="1"/>
  <c r="Z323"/>
  <c r="P324"/>
  <c r="Q324" s="1"/>
  <c r="R324" s="1"/>
  <c r="U324"/>
  <c r="V324" s="1"/>
  <c r="W324" s="1"/>
  <c r="Z324"/>
  <c r="P325"/>
  <c r="Q325" s="1"/>
  <c r="R325" s="1"/>
  <c r="U325"/>
  <c r="V325" s="1"/>
  <c r="W325" s="1"/>
  <c r="Z325"/>
  <c r="P326"/>
  <c r="Q326" s="1"/>
  <c r="R326" s="1"/>
  <c r="U326"/>
  <c r="V326" s="1"/>
  <c r="Z326"/>
  <c r="P327"/>
  <c r="Q327" s="1"/>
  <c r="R327" s="1"/>
  <c r="U327"/>
  <c r="V327" s="1"/>
  <c r="Z327"/>
  <c r="P328"/>
  <c r="Q328" s="1"/>
  <c r="R328" s="1"/>
  <c r="U328"/>
  <c r="V328" s="1"/>
  <c r="Z328"/>
  <c r="P329"/>
  <c r="Q329" s="1"/>
  <c r="R329" s="1"/>
  <c r="U329"/>
  <c r="V329" s="1"/>
  <c r="Z329"/>
  <c r="P330"/>
  <c r="Q330" s="1"/>
  <c r="R330" s="1"/>
  <c r="U330"/>
  <c r="V330" s="1"/>
  <c r="W330" s="1"/>
  <c r="Z330"/>
  <c r="P331"/>
  <c r="Q331" s="1"/>
  <c r="R331" s="1"/>
  <c r="U331"/>
  <c r="V331" s="1"/>
  <c r="Z331"/>
  <c r="P332"/>
  <c r="Q332" s="1"/>
  <c r="R332" s="1"/>
  <c r="U332"/>
  <c r="V332" s="1"/>
  <c r="W332" s="1"/>
  <c r="Z332"/>
  <c r="P333"/>
  <c r="Q333" s="1"/>
  <c r="R333" s="1"/>
  <c r="U333"/>
  <c r="V333" s="1"/>
  <c r="Z333"/>
  <c r="P334"/>
  <c r="Q334" s="1"/>
  <c r="R334" s="1"/>
  <c r="U334"/>
  <c r="V334" s="1"/>
  <c r="W334" s="1"/>
  <c r="Z334"/>
  <c r="P335"/>
  <c r="Q335" s="1"/>
  <c r="R335" s="1"/>
  <c r="U335"/>
  <c r="V335" s="1"/>
  <c r="Z335"/>
  <c r="P336"/>
  <c r="Q336" s="1"/>
  <c r="R336" s="1"/>
  <c r="U336"/>
  <c r="V336" s="1"/>
  <c r="W336" s="1"/>
  <c r="Z336"/>
  <c r="P337"/>
  <c r="Q337" s="1"/>
  <c r="R337" s="1"/>
  <c r="U337"/>
  <c r="V337" s="1"/>
  <c r="Z337"/>
  <c r="P338"/>
  <c r="Q338" s="1"/>
  <c r="R338" s="1"/>
  <c r="U338"/>
  <c r="V338" s="1"/>
  <c r="W338" s="1"/>
  <c r="Z338"/>
  <c r="P339"/>
  <c r="Q339" s="1"/>
  <c r="R339" s="1"/>
  <c r="U339"/>
  <c r="V339" s="1"/>
  <c r="Z339"/>
  <c r="P340"/>
  <c r="Q340" s="1"/>
  <c r="R340" s="1"/>
  <c r="U340"/>
  <c r="V340" s="1"/>
  <c r="Z340"/>
  <c r="P341"/>
  <c r="Q341" s="1"/>
  <c r="R341" s="1"/>
  <c r="U341"/>
  <c r="V341" s="1"/>
  <c r="Z341"/>
  <c r="P342"/>
  <c r="Q342" s="1"/>
  <c r="R342" s="1"/>
  <c r="U342"/>
  <c r="V342" s="1"/>
  <c r="W342" s="1"/>
  <c r="Z342"/>
  <c r="P343"/>
  <c r="Q343" s="1"/>
  <c r="R343" s="1"/>
  <c r="U343"/>
  <c r="V343" s="1"/>
  <c r="W343" s="1"/>
  <c r="Z343"/>
  <c r="P344"/>
  <c r="Q344" s="1"/>
  <c r="R344" s="1"/>
  <c r="U344"/>
  <c r="V344" s="1"/>
  <c r="W344" s="1"/>
  <c r="Z344"/>
  <c r="P345"/>
  <c r="Q345" s="1"/>
  <c r="R345" s="1"/>
  <c r="U345"/>
  <c r="V345" s="1"/>
  <c r="W345" s="1"/>
  <c r="Z345"/>
  <c r="P346"/>
  <c r="Q346" s="1"/>
  <c r="R346" s="1"/>
  <c r="U346"/>
  <c r="V346" s="1"/>
  <c r="Z346"/>
  <c r="P347"/>
  <c r="Q347" s="1"/>
  <c r="R347" s="1"/>
  <c r="U347"/>
  <c r="Z347"/>
  <c r="P348"/>
  <c r="Q348" s="1"/>
  <c r="R348" s="1"/>
  <c r="U348"/>
  <c r="V348" s="1"/>
  <c r="Z348"/>
  <c r="P349"/>
  <c r="Q349" s="1"/>
  <c r="R349" s="1"/>
  <c r="U349"/>
  <c r="Z349"/>
  <c r="P350"/>
  <c r="Q350" s="1"/>
  <c r="R350" s="1"/>
  <c r="U350"/>
  <c r="V350" s="1"/>
  <c r="Z350"/>
  <c r="P351"/>
  <c r="Q351" s="1"/>
  <c r="R351" s="1"/>
  <c r="U351"/>
  <c r="Z351"/>
  <c r="P352"/>
  <c r="Q352" s="1"/>
  <c r="R352" s="1"/>
  <c r="U352"/>
  <c r="V352" s="1"/>
  <c r="Z352"/>
  <c r="P353"/>
  <c r="Q353" s="1"/>
  <c r="R353" s="1"/>
  <c r="U353"/>
  <c r="Z353"/>
  <c r="P354"/>
  <c r="Q354" s="1"/>
  <c r="R354" s="1"/>
  <c r="U354"/>
  <c r="V354" s="1"/>
  <c r="W354" s="1"/>
  <c r="Z354"/>
  <c r="P355"/>
  <c r="Q355" s="1"/>
  <c r="R355" s="1"/>
  <c r="U355"/>
  <c r="Z355"/>
  <c r="P356"/>
  <c r="Q356" s="1"/>
  <c r="R356" s="1"/>
  <c r="U356"/>
  <c r="V356" s="1"/>
  <c r="W356" s="1"/>
  <c r="Z356"/>
  <c r="P357"/>
  <c r="Q357" s="1"/>
  <c r="R357" s="1"/>
  <c r="U357"/>
  <c r="Z357"/>
  <c r="P358"/>
  <c r="Q358" s="1"/>
  <c r="R358" s="1"/>
  <c r="U358"/>
  <c r="V358" s="1"/>
  <c r="W358" s="1"/>
  <c r="Z358"/>
  <c r="P359"/>
  <c r="Q359" s="1"/>
  <c r="R359" s="1"/>
  <c r="U359"/>
  <c r="V359" s="1"/>
  <c r="W359" s="1"/>
  <c r="Z359"/>
  <c r="P360"/>
  <c r="Q360" s="1"/>
  <c r="R360" s="1"/>
  <c r="U360"/>
  <c r="V360" s="1"/>
  <c r="W360" s="1"/>
  <c r="Z360"/>
  <c r="P361"/>
  <c r="Q361" s="1"/>
  <c r="R361" s="1"/>
  <c r="U361"/>
  <c r="V361" s="1"/>
  <c r="W361" s="1"/>
  <c r="Z361"/>
  <c r="P362"/>
  <c r="Q362" s="1"/>
  <c r="R362" s="1"/>
  <c r="U362"/>
  <c r="V362" s="1"/>
  <c r="Z362"/>
  <c r="P363"/>
  <c r="Q363" s="1"/>
  <c r="R363" s="1"/>
  <c r="U363"/>
  <c r="Z363"/>
  <c r="P364"/>
  <c r="Q364" s="1"/>
  <c r="R364" s="1"/>
  <c r="U364"/>
  <c r="V364" s="1"/>
  <c r="W364" s="1"/>
  <c r="Z364"/>
  <c r="P365"/>
  <c r="Q365" s="1"/>
  <c r="R365" s="1"/>
  <c r="U365"/>
  <c r="V365" s="1"/>
  <c r="W365" s="1"/>
  <c r="Z365"/>
  <c r="P366"/>
  <c r="Q366" s="1"/>
  <c r="R366" s="1"/>
  <c r="U366"/>
  <c r="V366" s="1"/>
  <c r="Z366"/>
  <c r="P367"/>
  <c r="Q367" s="1"/>
  <c r="R367" s="1"/>
  <c r="U367"/>
  <c r="V367" s="1"/>
  <c r="Z367"/>
  <c r="P368"/>
  <c r="Q368" s="1"/>
  <c r="R368" s="1"/>
  <c r="U368"/>
  <c r="V368" s="1"/>
  <c r="Z368"/>
  <c r="P369"/>
  <c r="Q369" s="1"/>
  <c r="R369" s="1"/>
  <c r="U369"/>
  <c r="V369" s="1"/>
  <c r="Z369"/>
  <c r="P370"/>
  <c r="Q370" s="1"/>
  <c r="R370" s="1"/>
  <c r="U370"/>
  <c r="V370" s="1"/>
  <c r="W370" s="1"/>
  <c r="Z370"/>
  <c r="P371"/>
  <c r="Q371" s="1"/>
  <c r="R371" s="1"/>
  <c r="U371"/>
  <c r="V371" s="1"/>
  <c r="Z371"/>
  <c r="P372"/>
  <c r="Q372" s="1"/>
  <c r="R372" s="1"/>
  <c r="U372"/>
  <c r="V372" s="1"/>
  <c r="W372" s="1"/>
  <c r="Z372"/>
  <c r="P373"/>
  <c r="Q373" s="1"/>
  <c r="R373" s="1"/>
  <c r="U373"/>
  <c r="V373" s="1"/>
  <c r="Z373"/>
  <c r="P376"/>
  <c r="Q376" s="1"/>
  <c r="R376" s="1"/>
  <c r="U376"/>
  <c r="V376" s="1"/>
  <c r="W376" s="1"/>
  <c r="Z376"/>
  <c r="P377"/>
  <c r="Q377" s="1"/>
  <c r="R377" s="1"/>
  <c r="U377"/>
  <c r="V377" s="1"/>
  <c r="Z377"/>
  <c r="P378"/>
  <c r="Q378" s="1"/>
  <c r="R378" s="1"/>
  <c r="U378"/>
  <c r="V378" s="1"/>
  <c r="W378" s="1"/>
  <c r="Z378"/>
  <c r="P379"/>
  <c r="Q379" s="1"/>
  <c r="R379" s="1"/>
  <c r="U379"/>
  <c r="V379" s="1"/>
  <c r="W379" s="1"/>
  <c r="Z379"/>
  <c r="P380"/>
  <c r="Q380" s="1"/>
  <c r="R380" s="1"/>
  <c r="U380"/>
  <c r="V380" s="1"/>
  <c r="Z380"/>
  <c r="P381"/>
  <c r="Q381" s="1"/>
  <c r="R381" s="1"/>
  <c r="U381"/>
  <c r="V381" s="1"/>
  <c r="Z381"/>
  <c r="P382"/>
  <c r="Q382" s="1"/>
  <c r="R382" s="1"/>
  <c r="U382"/>
  <c r="V382" s="1"/>
  <c r="Z382"/>
  <c r="P383"/>
  <c r="Q383" s="1"/>
  <c r="R383" s="1"/>
  <c r="U383"/>
  <c r="V383" s="1"/>
  <c r="W383" s="1"/>
  <c r="Z383"/>
  <c r="P384"/>
  <c r="Q384" s="1"/>
  <c r="R384" s="1"/>
  <c r="U384"/>
  <c r="V384" s="1"/>
  <c r="W384" s="1"/>
  <c r="Z384"/>
  <c r="P385"/>
  <c r="Q385" s="1"/>
  <c r="R385" s="1"/>
  <c r="U385"/>
  <c r="V385" s="1"/>
  <c r="Z385"/>
  <c r="P386"/>
  <c r="Q386" s="1"/>
  <c r="R386" s="1"/>
  <c r="U386"/>
  <c r="V386" s="1"/>
  <c r="W386" s="1"/>
  <c r="Z386"/>
  <c r="P387"/>
  <c r="Q387" s="1"/>
  <c r="R387" s="1"/>
  <c r="U387"/>
  <c r="V387" s="1"/>
  <c r="W387" s="1"/>
  <c r="Z387"/>
  <c r="P388"/>
  <c r="Q388" s="1"/>
  <c r="R388" s="1"/>
  <c r="U388"/>
  <c r="V388" s="1"/>
  <c r="Z388"/>
  <c r="P389"/>
  <c r="Q389" s="1"/>
  <c r="R389" s="1"/>
  <c r="U389"/>
  <c r="V389" s="1"/>
  <c r="Z389"/>
  <c r="P390"/>
  <c r="Q390" s="1"/>
  <c r="R390" s="1"/>
  <c r="U390"/>
  <c r="V390" s="1"/>
  <c r="W390" s="1"/>
  <c r="Z390"/>
  <c r="P391"/>
  <c r="Q391" s="1"/>
  <c r="R391" s="1"/>
  <c r="U391"/>
  <c r="V391" s="1"/>
  <c r="Z391"/>
  <c r="P392"/>
  <c r="Q392" s="1"/>
  <c r="R392" s="1"/>
  <c r="U392"/>
  <c r="V392" s="1"/>
  <c r="Z392"/>
  <c r="P393"/>
  <c r="Q393" s="1"/>
  <c r="R393" s="1"/>
  <c r="U393"/>
  <c r="V393" s="1"/>
  <c r="Z393"/>
  <c r="P394"/>
  <c r="Q394" s="1"/>
  <c r="R394" s="1"/>
  <c r="U394"/>
  <c r="V394" s="1"/>
  <c r="W394" s="1"/>
  <c r="Z394"/>
  <c r="P395"/>
  <c r="Q395" s="1"/>
  <c r="R395" s="1"/>
  <c r="U395"/>
  <c r="V395" s="1"/>
  <c r="Z395"/>
  <c r="P396"/>
  <c r="Q396" s="1"/>
  <c r="R396" s="1"/>
  <c r="U396"/>
  <c r="V396" s="1"/>
  <c r="W396" s="1"/>
  <c r="Z396"/>
  <c r="P397"/>
  <c r="Q397" s="1"/>
  <c r="R397" s="1"/>
  <c r="U397"/>
  <c r="V397" s="1"/>
  <c r="W397" s="1"/>
  <c r="Z397"/>
  <c r="P398"/>
  <c r="Q398" s="1"/>
  <c r="R398" s="1"/>
  <c r="U398"/>
  <c r="V398" s="1"/>
  <c r="Z398"/>
  <c r="P399"/>
  <c r="Q399" s="1"/>
  <c r="R399" s="1"/>
  <c r="U399"/>
  <c r="V399" s="1"/>
  <c r="W399" s="1"/>
  <c r="Z399"/>
  <c r="P400"/>
  <c r="Q400" s="1"/>
  <c r="R400" s="1"/>
  <c r="U400"/>
  <c r="V400" s="1"/>
  <c r="Z400"/>
  <c r="P401"/>
  <c r="Q401" s="1"/>
  <c r="R401" s="1"/>
  <c r="U401"/>
  <c r="V401" s="1"/>
  <c r="Z401"/>
  <c r="P402"/>
  <c r="Q402" s="1"/>
  <c r="R402" s="1"/>
  <c r="U402"/>
  <c r="V402" s="1"/>
  <c r="Z402"/>
  <c r="P403"/>
  <c r="Q403" s="1"/>
  <c r="R403" s="1"/>
  <c r="U403"/>
  <c r="V403" s="1"/>
  <c r="W403" s="1"/>
  <c r="Z403"/>
  <c r="P404"/>
  <c r="Q404" s="1"/>
  <c r="R404" s="1"/>
  <c r="U404"/>
  <c r="V404" s="1"/>
  <c r="Z404"/>
  <c r="P405"/>
  <c r="Q405" s="1"/>
  <c r="R405" s="1"/>
  <c r="U405"/>
  <c r="V405" s="1"/>
  <c r="Z405"/>
  <c r="P406"/>
  <c r="Q406" s="1"/>
  <c r="R406" s="1"/>
  <c r="U406"/>
  <c r="V406" s="1"/>
  <c r="W406" s="1"/>
  <c r="Z406"/>
  <c r="P407"/>
  <c r="Q407" s="1"/>
  <c r="R407" s="1"/>
  <c r="U407"/>
  <c r="V407" s="1"/>
  <c r="Z407"/>
  <c r="P408"/>
  <c r="Q408" s="1"/>
  <c r="R408" s="1"/>
  <c r="U408"/>
  <c r="V408" s="1"/>
  <c r="W408" s="1"/>
  <c r="Z408"/>
  <c r="P409"/>
  <c r="Q409" s="1"/>
  <c r="R409" s="1"/>
  <c r="U409"/>
  <c r="V409" s="1"/>
  <c r="Z409"/>
  <c r="P410"/>
  <c r="Q410" s="1"/>
  <c r="R410" s="1"/>
  <c r="U410"/>
  <c r="V410" s="1"/>
  <c r="Z410"/>
  <c r="P411"/>
  <c r="Q411" s="1"/>
  <c r="R411" s="1"/>
  <c r="U411"/>
  <c r="V411" s="1"/>
  <c r="W411" s="1"/>
  <c r="Z411"/>
  <c r="P412"/>
  <c r="Q412" s="1"/>
  <c r="R412" s="1"/>
  <c r="U412"/>
  <c r="V412" s="1"/>
  <c r="Z412"/>
  <c r="P413"/>
  <c r="Q413" s="1"/>
  <c r="R413" s="1"/>
  <c r="U413"/>
  <c r="V413" s="1"/>
  <c r="Z413"/>
  <c r="P415"/>
  <c r="Q415" s="1"/>
  <c r="R415" s="1"/>
  <c r="U415"/>
  <c r="V415" s="1"/>
  <c r="W415" s="1"/>
  <c r="Z415"/>
  <c r="P416"/>
  <c r="Q416" s="1"/>
  <c r="R416" s="1"/>
  <c r="U416"/>
  <c r="V416" s="1"/>
  <c r="Z416"/>
  <c r="P417"/>
  <c r="Q417" s="1"/>
  <c r="R417" s="1"/>
  <c r="U417"/>
  <c r="V417" s="1"/>
  <c r="W417" s="1"/>
  <c r="Z417"/>
  <c r="P418"/>
  <c r="Q418" s="1"/>
  <c r="R418" s="1"/>
  <c r="U418"/>
  <c r="V418" s="1"/>
  <c r="Z418"/>
  <c r="P419"/>
  <c r="Q419" s="1"/>
  <c r="R419" s="1"/>
  <c r="U419"/>
  <c r="V419" s="1"/>
  <c r="Z419"/>
  <c r="P420"/>
  <c r="Q420" s="1"/>
  <c r="R420" s="1"/>
  <c r="U420"/>
  <c r="V420" s="1"/>
  <c r="Z420"/>
  <c r="P421"/>
  <c r="Q421" s="1"/>
  <c r="R421" s="1"/>
  <c r="U421"/>
  <c r="V421" s="1"/>
  <c r="W421" s="1"/>
  <c r="Z421"/>
  <c r="P422"/>
  <c r="Q422" s="1"/>
  <c r="R422" s="1"/>
  <c r="U422"/>
  <c r="V422" s="1"/>
  <c r="W422" s="1"/>
  <c r="Z422"/>
  <c r="P423"/>
  <c r="Q423" s="1"/>
  <c r="R423" s="1"/>
  <c r="U423"/>
  <c r="V423" s="1"/>
  <c r="Z423"/>
  <c r="P424"/>
  <c r="Q424" s="1"/>
  <c r="R424" s="1"/>
  <c r="U424"/>
  <c r="V424" s="1"/>
  <c r="Z424"/>
  <c r="P425"/>
  <c r="Q425" s="1"/>
  <c r="R425" s="1"/>
  <c r="U425"/>
  <c r="V425" s="1"/>
  <c r="Z425"/>
  <c r="P426"/>
  <c r="Q426" s="1"/>
  <c r="R426" s="1"/>
  <c r="U426"/>
  <c r="V426" s="1"/>
  <c r="W426" s="1"/>
  <c r="Z426"/>
  <c r="P427"/>
  <c r="Q427" s="1"/>
  <c r="R427" s="1"/>
  <c r="U427"/>
  <c r="V427" s="1"/>
  <c r="Z427"/>
  <c r="P428"/>
  <c r="Q428" s="1"/>
  <c r="R428" s="1"/>
  <c r="U428"/>
  <c r="V428" s="1"/>
  <c r="Z428"/>
  <c r="P429"/>
  <c r="Q429" s="1"/>
  <c r="R429" s="1"/>
  <c r="U429"/>
  <c r="V429" s="1"/>
  <c r="W429" s="1"/>
  <c r="Z429"/>
  <c r="P430"/>
  <c r="Q430" s="1"/>
  <c r="R430" s="1"/>
  <c r="U430"/>
  <c r="V430" s="1"/>
  <c r="W430" s="1"/>
  <c r="Z430"/>
  <c r="P431"/>
  <c r="Q431" s="1"/>
  <c r="R431" s="1"/>
  <c r="U431"/>
  <c r="V431" s="1"/>
  <c r="Z431"/>
  <c r="P432"/>
  <c r="Q432" s="1"/>
  <c r="R432" s="1"/>
  <c r="U432"/>
  <c r="V432" s="1"/>
  <c r="W432" s="1"/>
  <c r="Z432"/>
  <c r="P433"/>
  <c r="Q433" s="1"/>
  <c r="R433" s="1"/>
  <c r="U433"/>
  <c r="V433" s="1"/>
  <c r="Z433"/>
  <c r="P434"/>
  <c r="Q434" s="1"/>
  <c r="R434" s="1"/>
  <c r="U434"/>
  <c r="V434" s="1"/>
  <c r="W434" s="1"/>
  <c r="Z434"/>
  <c r="P435"/>
  <c r="Q435" s="1"/>
  <c r="R435" s="1"/>
  <c r="U435"/>
  <c r="V435" s="1"/>
  <c r="Z435"/>
  <c r="P436"/>
  <c r="Q436" s="1"/>
  <c r="R436" s="1"/>
  <c r="U436"/>
  <c r="V436" s="1"/>
  <c r="W436" s="1"/>
  <c r="Z436"/>
  <c r="P437"/>
  <c r="Q437" s="1"/>
  <c r="R437" s="1"/>
  <c r="U437"/>
  <c r="V437" s="1"/>
  <c r="Z437"/>
  <c r="P438"/>
  <c r="Q438" s="1"/>
  <c r="R438" s="1"/>
  <c r="U438"/>
  <c r="V438" s="1"/>
  <c r="Z438"/>
  <c r="P439"/>
  <c r="Q439" s="1"/>
  <c r="R439" s="1"/>
  <c r="U439"/>
  <c r="V439" s="1"/>
  <c r="Z439"/>
  <c r="P441"/>
  <c r="Q441" s="1"/>
  <c r="R441" s="1"/>
  <c r="U441"/>
  <c r="V441" s="1"/>
  <c r="W441" s="1"/>
  <c r="Z441"/>
  <c r="P442"/>
  <c r="Q442" s="1"/>
  <c r="R442" s="1"/>
  <c r="U442"/>
  <c r="V442" s="1"/>
  <c r="Z442"/>
  <c r="P444"/>
  <c r="Q444" s="1"/>
  <c r="R444" s="1"/>
  <c r="U444"/>
  <c r="V444" s="1"/>
  <c r="W444" s="1"/>
  <c r="Z444"/>
  <c r="P445"/>
  <c r="Q445" s="1"/>
  <c r="R445" s="1"/>
  <c r="U445"/>
  <c r="V445" s="1"/>
  <c r="Z445"/>
  <c r="P446"/>
  <c r="Q446" s="1"/>
  <c r="R446" s="1"/>
  <c r="U446"/>
  <c r="V446" s="1"/>
  <c r="Z446"/>
  <c r="P447"/>
  <c r="Q447" s="1"/>
  <c r="R447" s="1"/>
  <c r="U447"/>
  <c r="V447" s="1"/>
  <c r="Z447"/>
  <c r="P448"/>
  <c r="Q448" s="1"/>
  <c r="R448" s="1"/>
  <c r="U448"/>
  <c r="V448" s="1"/>
  <c r="W448" s="1"/>
  <c r="Z448"/>
  <c r="P450"/>
  <c r="Q450" s="1"/>
  <c r="R450" s="1"/>
  <c r="U450"/>
  <c r="V450" s="1"/>
  <c r="Z450"/>
  <c r="P451"/>
  <c r="Q451" s="1"/>
  <c r="R451" s="1"/>
  <c r="U451"/>
  <c r="V451" s="1"/>
  <c r="Z451"/>
  <c r="P452"/>
  <c r="Q452" s="1"/>
  <c r="R452" s="1"/>
  <c r="U452"/>
  <c r="V452" s="1"/>
  <c r="Z452"/>
  <c r="P453"/>
  <c r="Q453" s="1"/>
  <c r="R453" s="1"/>
  <c r="U453"/>
  <c r="V453" s="1"/>
  <c r="W453" s="1"/>
  <c r="Z453"/>
  <c r="P454"/>
  <c r="Q454" s="1"/>
  <c r="R454" s="1"/>
  <c r="U454"/>
  <c r="V454" s="1"/>
  <c r="W454" s="1"/>
  <c r="Z454"/>
  <c r="P455"/>
  <c r="Q455" s="1"/>
  <c r="R455" s="1"/>
  <c r="U455"/>
  <c r="V455" s="1"/>
  <c r="W455" s="1"/>
  <c r="Z455"/>
  <c r="P456"/>
  <c r="Q456" s="1"/>
  <c r="R456" s="1"/>
  <c r="U456"/>
  <c r="Z456"/>
  <c r="P457"/>
  <c r="Q457" s="1"/>
  <c r="R457" s="1"/>
  <c r="U457"/>
  <c r="V457" s="1"/>
  <c r="W457" s="1"/>
  <c r="Z457"/>
  <c r="P458"/>
  <c r="Q458" s="1"/>
  <c r="R458" s="1"/>
  <c r="U458"/>
  <c r="V458" s="1"/>
  <c r="Z458"/>
  <c r="P459"/>
  <c r="Q459" s="1"/>
  <c r="R459" s="1"/>
  <c r="U459"/>
  <c r="V459" s="1"/>
  <c r="W459" s="1"/>
  <c r="Z459"/>
  <c r="P460"/>
  <c r="Q460" s="1"/>
  <c r="R460" s="1"/>
  <c r="U460"/>
  <c r="Z460"/>
  <c r="P461"/>
  <c r="Q461" s="1"/>
  <c r="R461" s="1"/>
  <c r="U461"/>
  <c r="V461" s="1"/>
  <c r="W461" s="1"/>
  <c r="Z461"/>
  <c r="P462"/>
  <c r="Q462" s="1"/>
  <c r="R462" s="1"/>
  <c r="U462"/>
  <c r="V462" s="1"/>
  <c r="W462" s="1"/>
  <c r="Z462"/>
  <c r="P463"/>
  <c r="Q463" s="1"/>
  <c r="R463" s="1"/>
  <c r="U463"/>
  <c r="V463" s="1"/>
  <c r="Z463"/>
  <c r="P464"/>
  <c r="Q464" s="1"/>
  <c r="R464" s="1"/>
  <c r="U464"/>
  <c r="Z464"/>
  <c r="P465"/>
  <c r="Q465" s="1"/>
  <c r="R465" s="1"/>
  <c r="U465"/>
  <c r="V465" s="1"/>
  <c r="W465" s="1"/>
  <c r="Z465"/>
  <c r="P466"/>
  <c r="Q466" s="1"/>
  <c r="R466" s="1"/>
  <c r="U466"/>
  <c r="V466" s="1"/>
  <c r="W466" s="1"/>
  <c r="Z466"/>
  <c r="P467"/>
  <c r="Q467" s="1"/>
  <c r="R467" s="1"/>
  <c r="U467"/>
  <c r="V467" s="1"/>
  <c r="Z467"/>
  <c r="P468"/>
  <c r="Q468" s="1"/>
  <c r="R468" s="1"/>
  <c r="U468"/>
  <c r="Z468"/>
  <c r="P469"/>
  <c r="Q469" s="1"/>
  <c r="R469" s="1"/>
  <c r="U469"/>
  <c r="V469" s="1"/>
  <c r="Z469"/>
  <c r="P470"/>
  <c r="Q470" s="1"/>
  <c r="R470" s="1"/>
  <c r="U470"/>
  <c r="V470" s="1"/>
  <c r="W470" s="1"/>
  <c r="Z470"/>
  <c r="P473"/>
  <c r="Q473" s="1"/>
  <c r="R473" s="1"/>
  <c r="U473"/>
  <c r="V473" s="1"/>
  <c r="Z473"/>
  <c r="P474"/>
  <c r="Q474" s="1"/>
  <c r="R474" s="1"/>
  <c r="U474"/>
  <c r="Z474"/>
  <c r="P475"/>
  <c r="Q475" s="1"/>
  <c r="R475" s="1"/>
  <c r="U475"/>
  <c r="V475" s="1"/>
  <c r="Z475"/>
  <c r="P478"/>
  <c r="Q478" s="1"/>
  <c r="R478" s="1"/>
  <c r="U478"/>
  <c r="V478" s="1"/>
  <c r="W478" s="1"/>
  <c r="Z478"/>
  <c r="P479"/>
  <c r="Q479" s="1"/>
  <c r="R479" s="1"/>
  <c r="U479"/>
  <c r="V479" s="1"/>
  <c r="W479" s="1"/>
  <c r="Z479"/>
  <c r="P481"/>
  <c r="Q481" s="1"/>
  <c r="R481" s="1"/>
  <c r="U481"/>
  <c r="V481" s="1"/>
  <c r="W481" s="1"/>
  <c r="Z481"/>
  <c r="P482"/>
  <c r="Q482" s="1"/>
  <c r="R482" s="1"/>
  <c r="U482"/>
  <c r="V482" s="1"/>
  <c r="W482" s="1"/>
  <c r="Z482"/>
  <c r="P483"/>
  <c r="Q483" s="1"/>
  <c r="R483" s="1"/>
  <c r="U483"/>
  <c r="Z483"/>
  <c r="P484"/>
  <c r="Q484" s="1"/>
  <c r="R484" s="1"/>
  <c r="U484"/>
  <c r="V484" s="1"/>
  <c r="W484" s="1"/>
  <c r="Z484"/>
  <c r="P485"/>
  <c r="Q485" s="1"/>
  <c r="R485" s="1"/>
  <c r="U485"/>
  <c r="V485" s="1"/>
  <c r="Z485"/>
  <c r="P486"/>
  <c r="Q486" s="1"/>
  <c r="R486" s="1"/>
  <c r="U486"/>
  <c r="V486" s="1"/>
  <c r="Z486"/>
  <c r="P487"/>
  <c r="Q487" s="1"/>
  <c r="R487" s="1"/>
  <c r="U487"/>
  <c r="Z487"/>
  <c r="P488"/>
  <c r="Q488" s="1"/>
  <c r="R488" s="1"/>
  <c r="U488"/>
  <c r="V488" s="1"/>
  <c r="Z488"/>
  <c r="P489"/>
  <c r="Q489" s="1"/>
  <c r="R489" s="1"/>
  <c r="U489"/>
  <c r="V489" s="1"/>
  <c r="Z489"/>
  <c r="P490"/>
  <c r="Q490" s="1"/>
  <c r="R490" s="1"/>
  <c r="U490"/>
  <c r="V490" s="1"/>
  <c r="W490" s="1"/>
  <c r="Z490"/>
  <c r="P491"/>
  <c r="Q491" s="1"/>
  <c r="R491" s="1"/>
  <c r="U491"/>
  <c r="V491" s="1"/>
  <c r="Z491"/>
  <c r="P492"/>
  <c r="Q492" s="1"/>
  <c r="R492" s="1"/>
  <c r="U492"/>
  <c r="V492" s="1"/>
  <c r="W492" s="1"/>
  <c r="Z492"/>
  <c r="P493"/>
  <c r="Q493" s="1"/>
  <c r="R493" s="1"/>
  <c r="U493"/>
  <c r="Z493"/>
  <c r="P494"/>
  <c r="Q494" s="1"/>
  <c r="R494" s="1"/>
  <c r="U494"/>
  <c r="V494" s="1"/>
  <c r="W494" s="1"/>
  <c r="Z494"/>
  <c r="P495"/>
  <c r="Q495" s="1"/>
  <c r="R495" s="1"/>
  <c r="U495"/>
  <c r="V495" s="1"/>
  <c r="Z495"/>
  <c r="P496"/>
  <c r="Q496" s="1"/>
  <c r="R496" s="1"/>
  <c r="U496"/>
  <c r="V496" s="1"/>
  <c r="W496" s="1"/>
  <c r="Z496"/>
  <c r="P497"/>
  <c r="Q497" s="1"/>
  <c r="R497" s="1"/>
  <c r="U497"/>
  <c r="Z497"/>
  <c r="P498"/>
  <c r="Q498" s="1"/>
  <c r="R498" s="1"/>
  <c r="U498"/>
  <c r="V498" s="1"/>
  <c r="W498" s="1"/>
  <c r="Z498"/>
  <c r="P499"/>
  <c r="Q499" s="1"/>
  <c r="R499" s="1"/>
  <c r="U499"/>
  <c r="Z499"/>
  <c r="P500"/>
  <c r="Q500" s="1"/>
  <c r="R500" s="1"/>
  <c r="U500"/>
  <c r="V500" s="1"/>
  <c r="W500" s="1"/>
  <c r="Z500"/>
  <c r="P501"/>
  <c r="Q501" s="1"/>
  <c r="R501" s="1"/>
  <c r="U501"/>
  <c r="V501" s="1"/>
  <c r="Z501"/>
  <c r="P502"/>
  <c r="Q502" s="1"/>
  <c r="R502" s="1"/>
  <c r="U502"/>
  <c r="V502" s="1"/>
  <c r="Z502"/>
  <c r="P503"/>
  <c r="Q503" s="1"/>
  <c r="R503" s="1"/>
  <c r="U503"/>
  <c r="V503" s="1"/>
  <c r="W503" s="1"/>
  <c r="Z503"/>
  <c r="P504"/>
  <c r="Q504" s="1"/>
  <c r="R504" s="1"/>
  <c r="U504"/>
  <c r="V504" s="1"/>
  <c r="Z504"/>
  <c r="P505"/>
  <c r="Q505" s="1"/>
  <c r="R505" s="1"/>
  <c r="U505"/>
  <c r="V505" s="1"/>
  <c r="Z505"/>
  <c r="P506"/>
  <c r="Q506" s="1"/>
  <c r="R506" s="1"/>
  <c r="U506"/>
  <c r="V506" s="1"/>
  <c r="Z506"/>
  <c r="P507"/>
  <c r="Q507" s="1"/>
  <c r="R507" s="1"/>
  <c r="U507"/>
  <c r="V507" s="1"/>
  <c r="Z507"/>
  <c r="P508"/>
  <c r="Q508" s="1"/>
  <c r="R508" s="1"/>
  <c r="U508"/>
  <c r="V508" s="1"/>
  <c r="W508" s="1"/>
  <c r="Z508"/>
  <c r="P509"/>
  <c r="Q509" s="1"/>
  <c r="R509" s="1"/>
  <c r="U509"/>
  <c r="Z509"/>
  <c r="P510"/>
  <c r="Q510" s="1"/>
  <c r="R510" s="1"/>
  <c r="U510"/>
  <c r="V510" s="1"/>
  <c r="W510" s="1"/>
  <c r="Z510"/>
  <c r="P511"/>
  <c r="Q511" s="1"/>
  <c r="R511" s="1"/>
  <c r="U511"/>
  <c r="Z511"/>
  <c r="P514"/>
  <c r="Q514" s="1"/>
  <c r="R514" s="1"/>
  <c r="U514"/>
  <c r="V514" s="1"/>
  <c r="W514" s="1"/>
  <c r="Z514"/>
  <c r="P517"/>
  <c r="Q517" s="1"/>
  <c r="R517" s="1"/>
  <c r="U517"/>
  <c r="V517" s="1"/>
  <c r="W517" s="1"/>
  <c r="Z517"/>
  <c r="P518"/>
  <c r="Q518" s="1"/>
  <c r="R518" s="1"/>
  <c r="U518"/>
  <c r="V518" s="1"/>
  <c r="Z518"/>
  <c r="P519"/>
  <c r="Q519" s="1"/>
  <c r="R519" s="1"/>
  <c r="U519"/>
  <c r="V519" s="1"/>
  <c r="Z519"/>
  <c r="P521"/>
  <c r="Q521" s="1"/>
  <c r="R521" s="1"/>
  <c r="U521"/>
  <c r="V521" s="1"/>
  <c r="Z521"/>
  <c r="P522"/>
  <c r="Q522" s="1"/>
  <c r="R522" s="1"/>
  <c r="U522"/>
  <c r="V522" s="1"/>
  <c r="Z522"/>
  <c r="P523"/>
  <c r="Q523" s="1"/>
  <c r="R523" s="1"/>
  <c r="U523"/>
  <c r="V523" s="1"/>
  <c r="W523" s="1"/>
  <c r="Z523"/>
  <c r="P524"/>
  <c r="Q524" s="1"/>
  <c r="R524" s="1"/>
  <c r="U524"/>
  <c r="V524" s="1"/>
  <c r="W524" s="1"/>
  <c r="Z524"/>
  <c r="P525"/>
  <c r="Q525" s="1"/>
  <c r="R525" s="1"/>
  <c r="P526"/>
  <c r="Q526" s="1"/>
  <c r="R526" s="1"/>
  <c r="P527"/>
  <c r="Q527" s="1"/>
  <c r="R527" s="1"/>
  <c r="P528"/>
  <c r="Q528" s="1"/>
  <c r="R528" s="1"/>
  <c r="U528"/>
  <c r="V528" s="1"/>
  <c r="W528" s="1"/>
  <c r="Z528"/>
  <c r="P529"/>
  <c r="Q529" s="1"/>
  <c r="R529" s="1"/>
  <c r="U529"/>
  <c r="V529" s="1"/>
  <c r="Z529"/>
  <c r="P530"/>
  <c r="Q530" s="1"/>
  <c r="R530" s="1"/>
  <c r="U530"/>
  <c r="V530" s="1"/>
  <c r="W530" s="1"/>
  <c r="Z530"/>
  <c r="P536"/>
  <c r="Q536" s="1"/>
  <c r="R536" s="1"/>
  <c r="U536"/>
  <c r="V536" s="1"/>
  <c r="Z536"/>
  <c r="P537"/>
  <c r="Q537" s="1"/>
  <c r="R537" s="1"/>
  <c r="U537"/>
  <c r="V537" s="1"/>
  <c r="Z537"/>
  <c r="P538"/>
  <c r="Q538" s="1"/>
  <c r="R538" s="1"/>
  <c r="U538"/>
  <c r="V538" s="1"/>
  <c r="W538" s="1"/>
  <c r="Z538"/>
  <c r="P539"/>
  <c r="Q539" s="1"/>
  <c r="R539" s="1"/>
  <c r="U539"/>
  <c r="V539" s="1"/>
  <c r="Z539"/>
  <c r="P540"/>
  <c r="Q540" s="1"/>
  <c r="R540" s="1"/>
  <c r="U540"/>
  <c r="V540" s="1"/>
  <c r="Z540"/>
  <c r="P541"/>
  <c r="Q541" s="1"/>
  <c r="R541" s="1"/>
  <c r="U541"/>
  <c r="V541" s="1"/>
  <c r="Z541"/>
  <c r="P542"/>
  <c r="Q542" s="1"/>
  <c r="R542" s="1"/>
  <c r="U542"/>
  <c r="V542" s="1"/>
  <c r="W542" s="1"/>
  <c r="Z542"/>
  <c r="P543"/>
  <c r="Q543" s="1"/>
  <c r="R543" s="1"/>
  <c r="U543"/>
  <c r="V543" s="1"/>
  <c r="Z543"/>
  <c r="P544"/>
  <c r="Q544" s="1"/>
  <c r="R544" s="1"/>
  <c r="U544"/>
  <c r="V544" s="1"/>
  <c r="Z544"/>
  <c r="P545"/>
  <c r="Q545" s="1"/>
  <c r="R545" s="1"/>
  <c r="U545"/>
  <c r="V545" s="1"/>
  <c r="W545" s="1"/>
  <c r="Z545"/>
  <c r="P546"/>
  <c r="Q546" s="1"/>
  <c r="R546" s="1"/>
  <c r="U546"/>
  <c r="V546" s="1"/>
  <c r="W546" s="1"/>
  <c r="Z546"/>
  <c r="P548"/>
  <c r="Q548" s="1"/>
  <c r="R548" s="1"/>
  <c r="U548"/>
  <c r="V548" s="1"/>
  <c r="Z548"/>
  <c r="P549"/>
  <c r="Q549" s="1"/>
  <c r="R549" s="1"/>
  <c r="U549"/>
  <c r="V549" s="1"/>
  <c r="W549" s="1"/>
  <c r="Z549"/>
  <c r="P550"/>
  <c r="Q550" s="1"/>
  <c r="R550" s="1"/>
  <c r="U550"/>
  <c r="V550" s="1"/>
  <c r="Z550"/>
  <c r="P551"/>
  <c r="Q551" s="1"/>
  <c r="R551" s="1"/>
  <c r="U551"/>
  <c r="V551" s="1"/>
  <c r="Z551"/>
  <c r="P552"/>
  <c r="Q552" s="1"/>
  <c r="R552" s="1"/>
  <c r="U552"/>
  <c r="V552" s="1"/>
  <c r="W552" s="1"/>
  <c r="Z552"/>
  <c r="P553"/>
  <c r="Q553" s="1"/>
  <c r="R553" s="1"/>
  <c r="U553"/>
  <c r="V553" s="1"/>
  <c r="Z553"/>
  <c r="P555"/>
  <c r="Q555" s="1"/>
  <c r="R555" s="1"/>
  <c r="U555"/>
  <c r="V555" s="1"/>
  <c r="Z555"/>
  <c r="P556"/>
  <c r="Q556" s="1"/>
  <c r="R556" s="1"/>
  <c r="U556"/>
  <c r="V556" s="1"/>
  <c r="Z556"/>
  <c r="P557"/>
  <c r="Q557" s="1"/>
  <c r="R557" s="1"/>
  <c r="Z557"/>
  <c r="P558"/>
  <c r="Q558" s="1"/>
  <c r="R558" s="1"/>
  <c r="U558"/>
  <c r="V558" s="1"/>
  <c r="W558" s="1"/>
  <c r="Z558"/>
  <c r="P559"/>
  <c r="Q559" s="1"/>
  <c r="R559" s="1"/>
  <c r="U559"/>
  <c r="V559" s="1"/>
  <c r="Z559"/>
  <c r="P560"/>
  <c r="Q560" s="1"/>
  <c r="R560" s="1"/>
  <c r="U560"/>
  <c r="V560" s="1"/>
  <c r="Z560"/>
  <c r="P561"/>
  <c r="Q561" s="1"/>
  <c r="R561" s="1"/>
  <c r="U561"/>
  <c r="V561" s="1"/>
  <c r="Z561"/>
  <c r="P562"/>
  <c r="Q562" s="1"/>
  <c r="R562" s="1"/>
  <c r="U562"/>
  <c r="V562" s="1"/>
  <c r="W562" s="1"/>
  <c r="Z562"/>
  <c r="P563"/>
  <c r="Q563" s="1"/>
  <c r="R563" s="1"/>
  <c r="U563"/>
  <c r="V563" s="1"/>
  <c r="W563" s="1"/>
  <c r="Z563"/>
  <c r="P564"/>
  <c r="Q564" s="1"/>
  <c r="R564" s="1"/>
  <c r="U564"/>
  <c r="Z564"/>
  <c r="P565"/>
  <c r="Q565" s="1"/>
  <c r="R565" s="1"/>
  <c r="U565"/>
  <c r="V565" s="1"/>
  <c r="Z565"/>
  <c r="P566"/>
  <c r="Q566" s="1"/>
  <c r="R566" s="1"/>
  <c r="U566"/>
  <c r="V566" s="1"/>
  <c r="W566" s="1"/>
  <c r="Z566"/>
  <c r="P569"/>
  <c r="Q569" s="1"/>
  <c r="R569" s="1"/>
  <c r="U569"/>
  <c r="V569" s="1"/>
  <c r="W569" s="1"/>
  <c r="Z569"/>
  <c r="P570"/>
  <c r="Q570" s="1"/>
  <c r="R570" s="1"/>
  <c r="U570"/>
  <c r="Z570"/>
  <c r="P571"/>
  <c r="Q571" s="1"/>
  <c r="R571" s="1"/>
  <c r="U571"/>
  <c r="V571" s="1"/>
  <c r="W571" s="1"/>
  <c r="Z571"/>
  <c r="P573"/>
  <c r="Q573" s="1"/>
  <c r="R573" s="1"/>
  <c r="U573"/>
  <c r="Z573"/>
  <c r="P575"/>
  <c r="Q575" s="1"/>
  <c r="R575" s="1"/>
  <c r="U575"/>
  <c r="V575" s="1"/>
  <c r="Z575"/>
  <c r="P577"/>
  <c r="Q577" s="1"/>
  <c r="R577" s="1"/>
  <c r="U577"/>
  <c r="V577" s="1"/>
  <c r="Z577"/>
  <c r="P578"/>
  <c r="Q578" s="1"/>
  <c r="R578" s="1"/>
  <c r="U578"/>
  <c r="V578" s="1"/>
  <c r="W578" s="1"/>
  <c r="Z578"/>
  <c r="P579"/>
  <c r="Q579" s="1"/>
  <c r="R579" s="1"/>
  <c r="U579"/>
  <c r="Z579"/>
  <c r="P580"/>
  <c r="Q580" s="1"/>
  <c r="R580" s="1"/>
  <c r="U580"/>
  <c r="V580" s="1"/>
  <c r="W580" s="1"/>
  <c r="Z580"/>
  <c r="P581"/>
  <c r="Q581" s="1"/>
  <c r="R581" s="1"/>
  <c r="U581"/>
  <c r="V581" s="1"/>
  <c r="W581" s="1"/>
  <c r="Z581"/>
  <c r="P582"/>
  <c r="Q582" s="1"/>
  <c r="R582" s="1"/>
  <c r="U582"/>
  <c r="V582" s="1"/>
  <c r="Z582"/>
  <c r="P583"/>
  <c r="Q583" s="1"/>
  <c r="R583" s="1"/>
  <c r="U583"/>
  <c r="V583" s="1"/>
  <c r="Z583"/>
  <c r="P584"/>
  <c r="Q584" s="1"/>
  <c r="R584" s="1"/>
  <c r="U584"/>
  <c r="Z584"/>
  <c r="P585"/>
  <c r="Q585" s="1"/>
  <c r="R585" s="1"/>
  <c r="U585"/>
  <c r="V585" s="1"/>
  <c r="W585" s="1"/>
  <c r="Z585"/>
  <c r="P587"/>
  <c r="Q587" s="1"/>
  <c r="R587" s="1"/>
  <c r="U587"/>
  <c r="V587" s="1"/>
  <c r="W587" s="1"/>
  <c r="Z587"/>
  <c r="P589"/>
  <c r="Q589" s="1"/>
  <c r="R589" s="1"/>
  <c r="U589"/>
  <c r="V589" s="1"/>
  <c r="W589" s="1"/>
  <c r="Z589"/>
  <c r="P590"/>
  <c r="Q590" s="1"/>
  <c r="R590" s="1"/>
  <c r="U590"/>
  <c r="Z590"/>
  <c r="P591"/>
  <c r="Q591" s="1"/>
  <c r="R591" s="1"/>
  <c r="U591"/>
  <c r="V591" s="1"/>
  <c r="W591" s="1"/>
  <c r="Z591"/>
  <c r="P592"/>
  <c r="Q592" s="1"/>
  <c r="R592" s="1"/>
  <c r="U592"/>
  <c r="V592" s="1"/>
  <c r="W592" s="1"/>
  <c r="Z592"/>
  <c r="P593"/>
  <c r="Q593" s="1"/>
  <c r="R593" s="1"/>
  <c r="U593"/>
  <c r="V593" s="1"/>
  <c r="Z593"/>
  <c r="P594"/>
  <c r="Q594" s="1"/>
  <c r="R594" s="1"/>
  <c r="U594"/>
  <c r="V594" s="1"/>
  <c r="Z594"/>
  <c r="P595"/>
  <c r="Q595" s="1"/>
  <c r="R595" s="1"/>
  <c r="U595"/>
  <c r="V595" s="1"/>
  <c r="Z595"/>
  <c r="P596"/>
  <c r="Q596" s="1"/>
  <c r="R596" s="1"/>
  <c r="U596"/>
  <c r="V596" s="1"/>
  <c r="W596" s="1"/>
  <c r="Z596"/>
  <c r="P598"/>
  <c r="Q598" s="1"/>
  <c r="R598" s="1"/>
  <c r="U598"/>
  <c r="V598" s="1"/>
  <c r="W598" s="1"/>
  <c r="Z598"/>
  <c r="P599"/>
  <c r="Q599" s="1"/>
  <c r="R599" s="1"/>
  <c r="U599"/>
  <c r="Z599"/>
  <c r="P600"/>
  <c r="Q600" s="1"/>
  <c r="R600" s="1"/>
  <c r="U600"/>
  <c r="V600" s="1"/>
  <c r="W600" s="1"/>
  <c r="Z600"/>
  <c r="P601"/>
  <c r="Q601" s="1"/>
  <c r="R601" s="1"/>
  <c r="U601"/>
  <c r="Z601"/>
  <c r="P602"/>
  <c r="Q602" s="1"/>
  <c r="R602" s="1"/>
  <c r="U602"/>
  <c r="V602" s="1"/>
  <c r="W602" s="1"/>
  <c r="Z602"/>
  <c r="P603"/>
  <c r="Q603" s="1"/>
  <c r="R603" s="1"/>
  <c r="U603"/>
  <c r="V603" s="1"/>
  <c r="Z603"/>
  <c r="P604"/>
  <c r="Q604" s="1"/>
  <c r="R604" s="1"/>
  <c r="U604"/>
  <c r="V604" s="1"/>
  <c r="Z604"/>
  <c r="P605"/>
  <c r="Q605" s="1"/>
  <c r="R605" s="1"/>
  <c r="U605"/>
  <c r="V605" s="1"/>
  <c r="Z605"/>
  <c r="P606"/>
  <c r="Q606" s="1"/>
  <c r="R606" s="1"/>
  <c r="U606"/>
  <c r="V606" s="1"/>
  <c r="Z606"/>
  <c r="P607"/>
  <c r="Q607" s="1"/>
  <c r="R607" s="1"/>
  <c r="U607"/>
  <c r="V607" s="1"/>
  <c r="Z607"/>
  <c r="P608"/>
  <c r="Q608" s="1"/>
  <c r="R608" s="1"/>
  <c r="U608"/>
  <c r="V608" s="1"/>
  <c r="W608" s="1"/>
  <c r="Z608"/>
  <c r="P609"/>
  <c r="Q609" s="1"/>
  <c r="R609" s="1"/>
  <c r="U609"/>
  <c r="Z609"/>
  <c r="P610"/>
  <c r="Q610" s="1"/>
  <c r="R610" s="1"/>
  <c r="U610"/>
  <c r="V610" s="1"/>
  <c r="W610" s="1"/>
  <c r="Z610"/>
  <c r="P611"/>
  <c r="Q611" s="1"/>
  <c r="R611" s="1"/>
  <c r="U611"/>
  <c r="V611" s="1"/>
  <c r="W611" s="1"/>
  <c r="Z611"/>
  <c r="P612"/>
  <c r="Q612" s="1"/>
  <c r="R612" s="1"/>
  <c r="U612"/>
  <c r="V612" s="1"/>
  <c r="Z612"/>
  <c r="P613"/>
  <c r="Q613" s="1"/>
  <c r="R613" s="1"/>
  <c r="U613"/>
  <c r="Z613"/>
  <c r="P614"/>
  <c r="Q614" s="1"/>
  <c r="R614" s="1"/>
  <c r="U614"/>
  <c r="V614" s="1"/>
  <c r="Z614"/>
  <c r="P615"/>
  <c r="Q615" s="1"/>
  <c r="R615" s="1"/>
  <c r="U615"/>
  <c r="V615" s="1"/>
  <c r="Z615"/>
  <c r="P616"/>
  <c r="Q616" s="1"/>
  <c r="R616" s="1"/>
  <c r="U616"/>
  <c r="V616" s="1"/>
  <c r="W616" s="1"/>
  <c r="Z616"/>
  <c r="P617"/>
  <c r="Q617" s="1"/>
  <c r="R617" s="1"/>
  <c r="U617"/>
  <c r="V617" s="1"/>
  <c r="Z617"/>
  <c r="P618"/>
  <c r="Q618" s="1"/>
  <c r="R618" s="1"/>
  <c r="U618"/>
  <c r="V618" s="1"/>
  <c r="Z618"/>
  <c r="P619"/>
  <c r="Q619" s="1"/>
  <c r="R619" s="1"/>
  <c r="U619"/>
  <c r="V619" s="1"/>
  <c r="W619" s="1"/>
  <c r="Z619"/>
  <c r="P620"/>
  <c r="Q620" s="1"/>
  <c r="R620" s="1"/>
  <c r="U620"/>
  <c r="V620" s="1"/>
  <c r="Z620"/>
  <c r="P621"/>
  <c r="Q621" s="1"/>
  <c r="R621" s="1"/>
  <c r="U621"/>
  <c r="Z621"/>
  <c r="P622"/>
  <c r="Q622" s="1"/>
  <c r="R622" s="1"/>
  <c r="U622"/>
  <c r="V622" s="1"/>
  <c r="Z622"/>
  <c r="P624"/>
  <c r="Q624" s="1"/>
  <c r="R624" s="1"/>
  <c r="U624"/>
  <c r="V624" s="1"/>
  <c r="Z624"/>
  <c r="P627"/>
  <c r="Q627" s="1"/>
  <c r="R627" s="1"/>
  <c r="U627"/>
  <c r="V627" s="1"/>
  <c r="W627" s="1"/>
  <c r="Z627"/>
  <c r="P628"/>
  <c r="Q628" s="1"/>
  <c r="R628" s="1"/>
  <c r="U628"/>
  <c r="V628" s="1"/>
  <c r="Z628"/>
  <c r="P629"/>
  <c r="Q629" s="1"/>
  <c r="R629" s="1"/>
  <c r="U629"/>
  <c r="Z629"/>
  <c r="P631"/>
  <c r="Q631" s="1"/>
  <c r="R631" s="1"/>
  <c r="U631"/>
  <c r="V631" s="1"/>
  <c r="Z631"/>
  <c r="P632"/>
  <c r="Q632" s="1"/>
  <c r="R632" s="1"/>
  <c r="U632"/>
  <c r="V632" s="1"/>
  <c r="W632" s="1"/>
  <c r="Z632"/>
  <c r="P633"/>
  <c r="Q633" s="1"/>
  <c r="R633" s="1"/>
  <c r="U633"/>
  <c r="V633" s="1"/>
  <c r="Z633"/>
  <c r="P634"/>
  <c r="Q634" s="1"/>
  <c r="R634" s="1"/>
  <c r="U634"/>
  <c r="Z634"/>
  <c r="P635"/>
  <c r="Q635" s="1"/>
  <c r="R635" s="1"/>
  <c r="U635"/>
  <c r="V635" s="1"/>
  <c r="Z635"/>
  <c r="P636"/>
  <c r="Q636" s="1"/>
  <c r="R636" s="1"/>
  <c r="U636"/>
  <c r="V636" s="1"/>
  <c r="W636" s="1"/>
  <c r="Z636"/>
  <c r="P637"/>
  <c r="Q637" s="1"/>
  <c r="R637" s="1"/>
  <c r="U637"/>
  <c r="V637" s="1"/>
  <c r="W637" s="1"/>
  <c r="Z637"/>
  <c r="P638"/>
  <c r="Q638" s="1"/>
  <c r="R638" s="1"/>
  <c r="U638"/>
  <c r="Z638"/>
  <c r="P639"/>
  <c r="Q639" s="1"/>
  <c r="R639" s="1"/>
  <c r="U639"/>
  <c r="V639" s="1"/>
  <c r="W639" s="1"/>
  <c r="Z639"/>
  <c r="P640"/>
  <c r="Q640" s="1"/>
  <c r="R640" s="1"/>
  <c r="U640"/>
  <c r="V640" s="1"/>
  <c r="Z640"/>
  <c r="P641"/>
  <c r="Q641" s="1"/>
  <c r="R641" s="1"/>
  <c r="U641"/>
  <c r="V641" s="1"/>
  <c r="W641" s="1"/>
  <c r="Z641"/>
  <c r="P642"/>
  <c r="Q642" s="1"/>
  <c r="R642" s="1"/>
  <c r="U642"/>
  <c r="Z642"/>
  <c r="P644"/>
  <c r="Q644" s="1"/>
  <c r="R644" s="1"/>
  <c r="U644"/>
  <c r="V644" s="1"/>
  <c r="Z644"/>
  <c r="P645"/>
  <c r="Q645" s="1"/>
  <c r="R645" s="1"/>
  <c r="U645"/>
  <c r="V645" s="1"/>
  <c r="W645" s="1"/>
  <c r="Z645"/>
  <c r="P646"/>
  <c r="Q646" s="1"/>
  <c r="R646" s="1"/>
  <c r="U646"/>
  <c r="V646" s="1"/>
  <c r="Z646"/>
  <c r="P647"/>
  <c r="Q647" s="1"/>
  <c r="R647" s="1"/>
  <c r="U647"/>
  <c r="Z647"/>
  <c r="P648"/>
  <c r="Q648" s="1"/>
  <c r="R648" s="1"/>
  <c r="U648"/>
  <c r="V648" s="1"/>
  <c r="Z648"/>
  <c r="P650"/>
  <c r="Q650" s="1"/>
  <c r="R650" s="1"/>
  <c r="U650"/>
  <c r="V650" s="1"/>
  <c r="W650" s="1"/>
  <c r="Z650"/>
  <c r="P651"/>
  <c r="Q651" s="1"/>
  <c r="R651" s="1"/>
  <c r="U651"/>
  <c r="V651" s="1"/>
  <c r="Z651"/>
  <c r="P652"/>
  <c r="Q652" s="1"/>
  <c r="R652" s="1"/>
  <c r="U652"/>
  <c r="Z652"/>
  <c r="P653"/>
  <c r="Q653" s="1"/>
  <c r="R653" s="1"/>
  <c r="U653"/>
  <c r="V653" s="1"/>
  <c r="Z653"/>
  <c r="P654"/>
  <c r="Q654" s="1"/>
  <c r="R654" s="1"/>
  <c r="U654"/>
  <c r="V654" s="1"/>
  <c r="W654" s="1"/>
  <c r="Z654"/>
  <c r="P655"/>
  <c r="Q655" s="1"/>
  <c r="R655" s="1"/>
  <c r="U655"/>
  <c r="V655" s="1"/>
  <c r="W655" s="1"/>
  <c r="Z655"/>
  <c r="P657"/>
  <c r="Q657" s="1"/>
  <c r="R657" s="1"/>
  <c r="U657"/>
  <c r="V657" s="1"/>
  <c r="Z657"/>
  <c r="P658"/>
  <c r="Q658" s="1"/>
  <c r="R658" s="1"/>
  <c r="U658"/>
  <c r="V658" s="1"/>
  <c r="Z658"/>
  <c r="P660"/>
  <c r="Q660" s="1"/>
  <c r="R660" s="1"/>
  <c r="U660"/>
  <c r="Z660"/>
  <c r="P661"/>
  <c r="Q661" s="1"/>
  <c r="R661" s="1"/>
  <c r="U661"/>
  <c r="V661" s="1"/>
  <c r="Z661"/>
  <c r="P662"/>
  <c r="Q662" s="1"/>
  <c r="R662" s="1"/>
  <c r="U662"/>
  <c r="V662" s="1"/>
  <c r="W662" s="1"/>
  <c r="Z662"/>
  <c r="P664"/>
  <c r="Q664" s="1"/>
  <c r="R664" s="1"/>
  <c r="U664"/>
  <c r="V664" s="1"/>
  <c r="Z664"/>
  <c r="P666"/>
  <c r="Q666" s="1"/>
  <c r="R666" s="1"/>
  <c r="U666"/>
  <c r="Z666"/>
  <c r="P667"/>
  <c r="Q667" s="1"/>
  <c r="R667" s="1"/>
  <c r="U667"/>
  <c r="V667" s="1"/>
  <c r="Z667"/>
  <c r="P668"/>
  <c r="Q668" s="1"/>
  <c r="R668" s="1"/>
  <c r="U668"/>
  <c r="V668" s="1"/>
  <c r="W668" s="1"/>
  <c r="Z668"/>
  <c r="P669"/>
  <c r="Q669" s="1"/>
  <c r="R669" s="1"/>
  <c r="U669"/>
  <c r="V669" s="1"/>
  <c r="Z669"/>
  <c r="P670"/>
  <c r="Q670" s="1"/>
  <c r="R670" s="1"/>
  <c r="U670"/>
  <c r="Z670"/>
  <c r="P671"/>
  <c r="Q671" s="1"/>
  <c r="R671" s="1"/>
  <c r="U671"/>
  <c r="V671" s="1"/>
  <c r="Z671"/>
  <c r="P672"/>
  <c r="Q672" s="1"/>
  <c r="R672" s="1"/>
  <c r="U672"/>
  <c r="V672" s="1"/>
  <c r="W672" s="1"/>
  <c r="Z672"/>
  <c r="P673"/>
  <c r="Q673" s="1"/>
  <c r="R673" s="1"/>
  <c r="U673"/>
  <c r="V673" s="1"/>
  <c r="W673" s="1"/>
  <c r="Z673"/>
  <c r="P674"/>
  <c r="Q674" s="1"/>
  <c r="R674" s="1"/>
  <c r="U674"/>
  <c r="Z674"/>
  <c r="P675"/>
  <c r="Q675" s="1"/>
  <c r="R675" s="1"/>
  <c r="U675"/>
  <c r="V675" s="1"/>
  <c r="Z675"/>
  <c r="P676"/>
  <c r="Q676" s="1"/>
  <c r="R676" s="1"/>
  <c r="U676"/>
  <c r="V676" s="1"/>
  <c r="W676" s="1"/>
  <c r="Z676"/>
  <c r="P677"/>
  <c r="Q677" s="1"/>
  <c r="R677" s="1"/>
  <c r="U677"/>
  <c r="V677" s="1"/>
  <c r="W677" s="1"/>
  <c r="Z677"/>
  <c r="P678"/>
  <c r="Q678" s="1"/>
  <c r="R678" s="1"/>
  <c r="U678"/>
  <c r="Z678"/>
  <c r="P679"/>
  <c r="Q679" s="1"/>
  <c r="R679" s="1"/>
  <c r="U679"/>
  <c r="V679" s="1"/>
  <c r="W679" s="1"/>
  <c r="Z679"/>
  <c r="P680"/>
  <c r="Q680" s="1"/>
  <c r="R680" s="1"/>
  <c r="U680"/>
  <c r="V680" s="1"/>
  <c r="Z680"/>
  <c r="P681"/>
  <c r="Q681" s="1"/>
  <c r="R681" s="1"/>
  <c r="U681"/>
  <c r="V681" s="1"/>
  <c r="Z681"/>
  <c r="P682"/>
  <c r="Q682" s="1"/>
  <c r="R682" s="1"/>
  <c r="U682"/>
  <c r="Z682"/>
  <c r="P683"/>
  <c r="Q683" s="1"/>
  <c r="R683" s="1"/>
  <c r="U683"/>
  <c r="V683" s="1"/>
  <c r="Z683"/>
  <c r="P684"/>
  <c r="Q684" s="1"/>
  <c r="R684" s="1"/>
  <c r="U684"/>
  <c r="V684" s="1"/>
  <c r="W684" s="1"/>
  <c r="Z684"/>
  <c r="P685"/>
  <c r="Q685" s="1"/>
  <c r="R685" s="1"/>
  <c r="U685"/>
  <c r="V685" s="1"/>
  <c r="W685" s="1"/>
  <c r="Z685"/>
  <c r="P686"/>
  <c r="Q686" s="1"/>
  <c r="R686" s="1"/>
  <c r="U686"/>
  <c r="Z686"/>
  <c r="P687"/>
  <c r="Q687" s="1"/>
  <c r="R687" s="1"/>
  <c r="U687"/>
  <c r="V687" s="1"/>
  <c r="W687" s="1"/>
  <c r="Z687"/>
  <c r="P688"/>
  <c r="Q688" s="1"/>
  <c r="R688" s="1"/>
  <c r="U688"/>
  <c r="V688" s="1"/>
  <c r="Z688"/>
  <c r="P689"/>
  <c r="Q689" s="1"/>
  <c r="R689" s="1"/>
  <c r="U689"/>
  <c r="V689" s="1"/>
  <c r="Z689"/>
  <c r="P690"/>
  <c r="Q690" s="1"/>
  <c r="R690" s="1"/>
  <c r="U690"/>
  <c r="Z690"/>
  <c r="P691"/>
  <c r="Q691" s="1"/>
  <c r="R691" s="1"/>
  <c r="U691"/>
  <c r="V691" s="1"/>
  <c r="W691" s="1"/>
  <c r="Z691"/>
  <c r="P692"/>
  <c r="Q692" s="1"/>
  <c r="R692" s="1"/>
  <c r="U692"/>
  <c r="V692" s="1"/>
  <c r="Z692"/>
  <c r="P693"/>
  <c r="Q693" s="1"/>
  <c r="R693" s="1"/>
  <c r="U693"/>
  <c r="V693" s="1"/>
  <c r="Z693"/>
  <c r="P694"/>
  <c r="Q694" s="1"/>
  <c r="R694" s="1"/>
  <c r="U694"/>
  <c r="V694" s="1"/>
  <c r="Z694"/>
  <c r="P696"/>
  <c r="Q696" s="1"/>
  <c r="R696" s="1"/>
  <c r="U696"/>
  <c r="V696" s="1"/>
  <c r="W696" s="1"/>
  <c r="Z696"/>
  <c r="P697"/>
  <c r="Q697" s="1"/>
  <c r="R697" s="1"/>
  <c r="U697"/>
  <c r="V697" s="1"/>
  <c r="Z697"/>
  <c r="P699"/>
  <c r="Q699" s="1"/>
  <c r="R699" s="1"/>
  <c r="U699"/>
  <c r="V699" s="1"/>
  <c r="Z699"/>
  <c r="P701"/>
  <c r="Q701" s="1"/>
  <c r="R701" s="1"/>
  <c r="U701"/>
  <c r="Z701"/>
  <c r="P703"/>
  <c r="Q703" s="1"/>
  <c r="R703" s="1"/>
  <c r="U703"/>
  <c r="V703" s="1"/>
  <c r="Z703"/>
  <c r="P704"/>
  <c r="Q704" s="1"/>
  <c r="R704" s="1"/>
  <c r="U704"/>
  <c r="V704" s="1"/>
  <c r="Z704"/>
  <c r="P705"/>
  <c r="Q705" s="1"/>
  <c r="R705" s="1"/>
  <c r="U705"/>
  <c r="V705" s="1"/>
  <c r="Z705"/>
  <c r="P706"/>
  <c r="Q706" s="1"/>
  <c r="R706" s="1"/>
  <c r="U706"/>
  <c r="Z706"/>
  <c r="P708"/>
  <c r="Q708" s="1"/>
  <c r="R708" s="1"/>
  <c r="U708"/>
  <c r="V708" s="1"/>
  <c r="W708" s="1"/>
  <c r="Z708"/>
  <c r="P711"/>
  <c r="Q711" s="1"/>
  <c r="R711" s="1"/>
  <c r="U711"/>
  <c r="Z711"/>
  <c r="P712"/>
  <c r="Q712" s="1"/>
  <c r="R712" s="1"/>
  <c r="U712"/>
  <c r="V712" s="1"/>
  <c r="W712" s="1"/>
  <c r="Z712"/>
  <c r="Z713"/>
  <c r="P715"/>
  <c r="Q715" s="1"/>
  <c r="R715" s="1"/>
  <c r="U715"/>
  <c r="V715" s="1"/>
  <c r="Z715"/>
  <c r="P716"/>
  <c r="Q716" s="1"/>
  <c r="R716" s="1"/>
  <c r="U716"/>
  <c r="V716" s="1"/>
  <c r="W716" s="1"/>
  <c r="Z716"/>
  <c r="P717"/>
  <c r="Q717" s="1"/>
  <c r="R717" s="1"/>
  <c r="U717"/>
  <c r="Z717"/>
  <c r="P718"/>
  <c r="Q718" s="1"/>
  <c r="R718" s="1"/>
  <c r="U718"/>
  <c r="V718" s="1"/>
  <c r="Z718"/>
  <c r="P719"/>
  <c r="Q719" s="1"/>
  <c r="R719" s="1"/>
  <c r="U719"/>
  <c r="V719" s="1"/>
  <c r="Z719"/>
  <c r="P720"/>
  <c r="Q720" s="1"/>
  <c r="R720" s="1"/>
  <c r="U720"/>
  <c r="V720" s="1"/>
  <c r="W720" s="1"/>
  <c r="Z720"/>
  <c r="P721"/>
  <c r="Q721" s="1"/>
  <c r="R721" s="1"/>
  <c r="U721"/>
  <c r="Z721"/>
  <c r="P722"/>
  <c r="Q722" s="1"/>
  <c r="R722" s="1"/>
  <c r="U722"/>
  <c r="V722" s="1"/>
  <c r="W722" s="1"/>
  <c r="Z722"/>
  <c r="P723"/>
  <c r="Q723" s="1"/>
  <c r="R723" s="1"/>
  <c r="U723"/>
  <c r="V723" s="1"/>
  <c r="Z723"/>
  <c r="P724"/>
  <c r="Q724" s="1"/>
  <c r="R724" s="1"/>
  <c r="U724"/>
  <c r="V724" s="1"/>
  <c r="Z724"/>
  <c r="P725"/>
  <c r="Q725" s="1"/>
  <c r="R725" s="1"/>
  <c r="U725"/>
  <c r="V725" s="1"/>
  <c r="Z725"/>
  <c r="P726"/>
  <c r="Q726" s="1"/>
  <c r="R726" s="1"/>
  <c r="U726"/>
  <c r="Z726"/>
  <c r="P727"/>
  <c r="Q727" s="1"/>
  <c r="R727" s="1"/>
  <c r="U727"/>
  <c r="V727" s="1"/>
  <c r="Z727"/>
  <c r="P728"/>
  <c r="Q728" s="1"/>
  <c r="R728" s="1"/>
  <c r="U728"/>
  <c r="V728" s="1"/>
  <c r="Z728"/>
  <c r="P729"/>
  <c r="Q729" s="1"/>
  <c r="R729" s="1"/>
  <c r="U729"/>
  <c r="V729" s="1"/>
  <c r="W729" s="1"/>
  <c r="Z729"/>
  <c r="P731"/>
  <c r="Q731" s="1"/>
  <c r="R731" s="1"/>
  <c r="U731"/>
  <c r="V731" s="1"/>
  <c r="Z731"/>
  <c r="P732"/>
  <c r="Q732" s="1"/>
  <c r="R732" s="1"/>
  <c r="U732"/>
  <c r="V732" s="1"/>
  <c r="W732" s="1"/>
  <c r="Z732"/>
  <c r="P733"/>
  <c r="Q733" s="1"/>
  <c r="R733" s="1"/>
  <c r="U733"/>
  <c r="Z733"/>
  <c r="P734"/>
  <c r="Q734" s="1"/>
  <c r="R734" s="1"/>
  <c r="U734"/>
  <c r="V734" s="1"/>
  <c r="Z734"/>
  <c r="P735"/>
  <c r="Q735" s="1"/>
  <c r="R735" s="1"/>
  <c r="U735"/>
  <c r="V735" s="1"/>
  <c r="Z735"/>
  <c r="P736"/>
  <c r="Q736"/>
  <c r="R736" s="1"/>
  <c r="U736"/>
  <c r="V736" s="1"/>
  <c r="W736" s="1"/>
  <c r="Z736"/>
  <c r="P737"/>
  <c r="Q737" s="1"/>
  <c r="R737" s="1"/>
  <c r="U737"/>
  <c r="Z737"/>
  <c r="P738"/>
  <c r="Q738" s="1"/>
  <c r="R738" s="1"/>
  <c r="U738"/>
  <c r="V738" s="1"/>
  <c r="Z738"/>
  <c r="P739"/>
  <c r="Q739" s="1"/>
  <c r="R739" s="1"/>
  <c r="U739"/>
  <c r="V739" s="1"/>
  <c r="W739" s="1"/>
  <c r="Z739"/>
  <c r="P740"/>
  <c r="Q740"/>
  <c r="R740" s="1"/>
  <c r="U740"/>
  <c r="V740" s="1"/>
  <c r="Z740"/>
  <c r="P741"/>
  <c r="Q741" s="1"/>
  <c r="R741" s="1"/>
  <c r="U741"/>
  <c r="Z741"/>
  <c r="P742"/>
  <c r="Q742" s="1"/>
  <c r="R742" s="1"/>
  <c r="U742"/>
  <c r="V742" s="1"/>
  <c r="Z742"/>
  <c r="P744"/>
  <c r="Q744" s="1"/>
  <c r="R744" s="1"/>
  <c r="U744"/>
  <c r="Z744"/>
  <c r="P746"/>
  <c r="Q746" s="1"/>
  <c r="R746" s="1"/>
  <c r="U746"/>
  <c r="V746" s="1"/>
  <c r="W746" s="1"/>
  <c r="Z746"/>
  <c r="P747"/>
  <c r="Q747" s="1"/>
  <c r="R747" s="1"/>
  <c r="U747"/>
  <c r="Z747"/>
  <c r="P748"/>
  <c r="Q748" s="1"/>
  <c r="R748" s="1"/>
  <c r="U748"/>
  <c r="V748" s="1"/>
  <c r="Z748"/>
  <c r="P749"/>
  <c r="Q749" s="1"/>
  <c r="R749" s="1"/>
  <c r="U749"/>
  <c r="V749" s="1"/>
  <c r="W749" s="1"/>
  <c r="Z749"/>
  <c r="P750"/>
  <c r="Q750" s="1"/>
  <c r="R750" s="1"/>
  <c r="U750"/>
  <c r="V750" s="1"/>
  <c r="Z750"/>
  <c r="P751"/>
  <c r="Q751" s="1"/>
  <c r="R751" s="1"/>
  <c r="U751"/>
  <c r="Z751"/>
  <c r="P752"/>
  <c r="Q752" s="1"/>
  <c r="R752" s="1"/>
  <c r="U752"/>
  <c r="V752" s="1"/>
  <c r="Z752"/>
  <c r="P754"/>
  <c r="Q754" s="1"/>
  <c r="R754" s="1"/>
  <c r="U754"/>
  <c r="V754" s="1"/>
  <c r="W754" s="1"/>
  <c r="Z754"/>
  <c r="P755"/>
  <c r="Q755"/>
  <c r="R755" s="1"/>
  <c r="U755"/>
  <c r="V755" s="1"/>
  <c r="W755" s="1"/>
  <c r="Z755"/>
  <c r="P757"/>
  <c r="Q757" s="1"/>
  <c r="R757" s="1"/>
  <c r="U757"/>
  <c r="Z757"/>
  <c r="P759"/>
  <c r="Q759" s="1"/>
  <c r="R759" s="1"/>
  <c r="U759"/>
  <c r="V759" s="1"/>
  <c r="Z759"/>
  <c r="P760"/>
  <c r="Q760" s="1"/>
  <c r="R760" s="1"/>
  <c r="U760"/>
  <c r="V760" s="1"/>
  <c r="W760" s="1"/>
  <c r="Z760"/>
  <c r="P761"/>
  <c r="Q761" s="1"/>
  <c r="R761" s="1"/>
  <c r="U761"/>
  <c r="V761" s="1"/>
  <c r="Z761"/>
  <c r="P762"/>
  <c r="Q762" s="1"/>
  <c r="R762" s="1"/>
  <c r="U762"/>
  <c r="V762" s="1"/>
  <c r="W762" s="1"/>
  <c r="Z762"/>
  <c r="P763"/>
  <c r="Q763" s="1"/>
  <c r="R763" s="1"/>
  <c r="U763"/>
  <c r="Z763"/>
  <c r="P764"/>
  <c r="Q764" s="1"/>
  <c r="R764" s="1"/>
  <c r="U764"/>
  <c r="V764" s="1"/>
  <c r="Z764"/>
  <c r="P766"/>
  <c r="Q766" s="1"/>
  <c r="R766" s="1"/>
  <c r="U766"/>
  <c r="V766" s="1"/>
  <c r="W766" s="1"/>
  <c r="Z766"/>
  <c r="P769"/>
  <c r="Q769" s="1"/>
  <c r="R769" s="1"/>
  <c r="U769"/>
  <c r="V769" s="1"/>
  <c r="Z769"/>
  <c r="P770"/>
  <c r="Q770" s="1"/>
  <c r="R770" s="1"/>
  <c r="U770"/>
  <c r="Z770"/>
  <c r="P771"/>
  <c r="Q771" s="1"/>
  <c r="R771" s="1"/>
  <c r="U771"/>
  <c r="V771" s="1"/>
  <c r="Z771"/>
  <c r="P772"/>
  <c r="Q772" s="1"/>
  <c r="R772" s="1"/>
  <c r="U772"/>
  <c r="V772" s="1"/>
  <c r="W772" s="1"/>
  <c r="Z772"/>
  <c r="P773"/>
  <c r="Q773" s="1"/>
  <c r="R773" s="1"/>
  <c r="U773"/>
  <c r="V773" s="1"/>
  <c r="Z773"/>
  <c r="P774"/>
  <c r="Q774" s="1"/>
  <c r="R774" s="1"/>
  <c r="U774"/>
  <c r="V774" s="1"/>
  <c r="Z774"/>
  <c r="P775"/>
  <c r="Q775" s="1"/>
  <c r="R775" s="1"/>
  <c r="U775"/>
  <c r="Z775"/>
  <c r="P776"/>
  <c r="Q776" s="1"/>
  <c r="R776" s="1"/>
  <c r="U776"/>
  <c r="V776" s="1"/>
  <c r="Z776"/>
  <c r="P777"/>
  <c r="Q777" s="1"/>
  <c r="R777" s="1"/>
  <c r="U777"/>
  <c r="V777" s="1"/>
  <c r="W777" s="1"/>
  <c r="Z777"/>
  <c r="P778"/>
  <c r="Q778" s="1"/>
  <c r="R778" s="1"/>
  <c r="U778"/>
  <c r="V778" s="1"/>
  <c r="Z778"/>
  <c r="P779"/>
  <c r="Q779" s="1"/>
  <c r="R779" s="1"/>
  <c r="U779"/>
  <c r="Z779"/>
  <c r="P780"/>
  <c r="Q780" s="1"/>
  <c r="R780" s="1"/>
  <c r="U780"/>
  <c r="V780" s="1"/>
  <c r="Z780"/>
  <c r="P781"/>
  <c r="Q781" s="1"/>
  <c r="R781" s="1"/>
  <c r="U781"/>
  <c r="V781" s="1"/>
  <c r="W781" s="1"/>
  <c r="Z781"/>
  <c r="P784"/>
  <c r="Q784" s="1"/>
  <c r="R784" s="1"/>
  <c r="U784"/>
  <c r="V784" s="1"/>
  <c r="W784" s="1"/>
  <c r="Z784"/>
  <c r="P785"/>
  <c r="Q785" s="1"/>
  <c r="R785" s="1"/>
  <c r="U785"/>
  <c r="Z785"/>
  <c r="P786"/>
  <c r="Q786" s="1"/>
  <c r="R786" s="1"/>
  <c r="U786"/>
  <c r="V786" s="1"/>
  <c r="Z786"/>
  <c r="P787"/>
  <c r="Q787" s="1"/>
  <c r="R787" s="1"/>
  <c r="U787"/>
  <c r="V787" s="1"/>
  <c r="W787" s="1"/>
  <c r="Z787"/>
  <c r="P788"/>
  <c r="Q788"/>
  <c r="R788" s="1"/>
  <c r="U788"/>
  <c r="V788" s="1"/>
  <c r="W788" s="1"/>
  <c r="Z788"/>
  <c r="P789"/>
  <c r="Q789" s="1"/>
  <c r="R789" s="1"/>
  <c r="U789"/>
  <c r="V789" s="1"/>
  <c r="W789" s="1"/>
  <c r="Z789"/>
  <c r="P790"/>
  <c r="Q790" s="1"/>
  <c r="R790" s="1"/>
  <c r="U790"/>
  <c r="V790" s="1"/>
  <c r="W790" s="1"/>
  <c r="Z790"/>
  <c r="P791"/>
  <c r="Q791" s="1"/>
  <c r="R791" s="1"/>
  <c r="U791"/>
  <c r="V791" s="1"/>
  <c r="W791" s="1"/>
  <c r="Z791"/>
  <c r="P792"/>
  <c r="Q792" s="1"/>
  <c r="R792" s="1"/>
  <c r="U792"/>
  <c r="V792" s="1"/>
  <c r="W792" s="1"/>
  <c r="Z792"/>
  <c r="P793"/>
  <c r="Q793" s="1"/>
  <c r="R793" s="1"/>
  <c r="U793"/>
  <c r="V793" s="1"/>
  <c r="W793" s="1"/>
  <c r="Z793"/>
  <c r="P794"/>
  <c r="Q794" s="1"/>
  <c r="R794" s="1"/>
  <c r="U794"/>
  <c r="V794" s="1"/>
  <c r="W794" s="1"/>
  <c r="Z794"/>
  <c r="P795"/>
  <c r="Q795" s="1"/>
  <c r="R795" s="1"/>
  <c r="U795"/>
  <c r="V795" s="1"/>
  <c r="Z795"/>
  <c r="P796"/>
  <c r="Q796" s="1"/>
  <c r="R796" s="1"/>
  <c r="U796"/>
  <c r="V796" s="1"/>
  <c r="Z796"/>
  <c r="P797"/>
  <c r="Q797" s="1"/>
  <c r="R797" s="1"/>
  <c r="U797"/>
  <c r="V797" s="1"/>
  <c r="Z797"/>
  <c r="P798"/>
  <c r="Q798" s="1"/>
  <c r="R798" s="1"/>
  <c r="U798"/>
  <c r="Z798"/>
  <c r="P799"/>
  <c r="Q799" s="1"/>
  <c r="R799" s="1"/>
  <c r="U799"/>
  <c r="V799" s="1"/>
  <c r="W799" s="1"/>
  <c r="Z799"/>
  <c r="P800"/>
  <c r="Q800" s="1"/>
  <c r="R800" s="1"/>
  <c r="U800"/>
  <c r="V800" s="1"/>
  <c r="Z800"/>
  <c r="P801"/>
  <c r="Q801" s="1"/>
  <c r="R801" s="1"/>
  <c r="U801"/>
  <c r="V801" s="1"/>
  <c r="Z801"/>
  <c r="P802"/>
  <c r="Q802" s="1"/>
  <c r="R802" s="1"/>
  <c r="U802"/>
  <c r="Z802"/>
  <c r="P803"/>
  <c r="Q803" s="1"/>
  <c r="R803" s="1"/>
  <c r="U803"/>
  <c r="V803" s="1"/>
  <c r="W803" s="1"/>
  <c r="Z803"/>
  <c r="P804"/>
  <c r="Q804" s="1"/>
  <c r="R804" s="1"/>
  <c r="U804"/>
  <c r="Z804"/>
  <c r="P805"/>
  <c r="Q805" s="1"/>
  <c r="R805" s="1"/>
  <c r="U805"/>
  <c r="V805" s="1"/>
  <c r="Z805"/>
  <c r="P806"/>
  <c r="Q806" s="1"/>
  <c r="R806" s="1"/>
  <c r="U806"/>
  <c r="Z806"/>
  <c r="P807"/>
  <c r="Q807" s="1"/>
  <c r="U807"/>
  <c r="P808"/>
  <c r="Q808" s="1"/>
  <c r="R808" s="1"/>
  <c r="U808"/>
  <c r="V808" s="1"/>
  <c r="Z808"/>
  <c r="P809"/>
  <c r="Q809" s="1"/>
  <c r="R809" s="1"/>
  <c r="U809"/>
  <c r="V809" s="1"/>
  <c r="W809" s="1"/>
  <c r="Z809"/>
  <c r="P810"/>
  <c r="Q810" s="1"/>
  <c r="R810" s="1"/>
  <c r="U810"/>
  <c r="V810" s="1"/>
  <c r="W810" s="1"/>
  <c r="Z810"/>
  <c r="P811"/>
  <c r="Q811"/>
  <c r="R811" s="1"/>
  <c r="U811"/>
  <c r="V811" s="1"/>
  <c r="W811" s="1"/>
  <c r="Z811"/>
  <c r="P812"/>
  <c r="Q812"/>
  <c r="R812" s="1"/>
  <c r="U812"/>
  <c r="V812" s="1"/>
  <c r="Z812"/>
  <c r="P813"/>
  <c r="Q813" s="1"/>
  <c r="R813" s="1"/>
  <c r="U813"/>
  <c r="Z813"/>
  <c r="P814"/>
  <c r="Q814" s="1"/>
  <c r="R814" s="1"/>
  <c r="U814"/>
  <c r="V814" s="1"/>
  <c r="W814" s="1"/>
  <c r="Z814"/>
  <c r="P815"/>
  <c r="Q815" s="1"/>
  <c r="R815" s="1"/>
  <c r="U815"/>
  <c r="V815" s="1"/>
  <c r="W815" s="1"/>
  <c r="Z815"/>
  <c r="P816"/>
  <c r="Q816"/>
  <c r="R816" s="1"/>
  <c r="U816"/>
  <c r="V816" s="1"/>
  <c r="Z816"/>
  <c r="P817"/>
  <c r="Q817" s="1"/>
  <c r="R817" s="1"/>
  <c r="U817"/>
  <c r="Z817"/>
  <c r="P818"/>
  <c r="Q818" s="1"/>
  <c r="R818" s="1"/>
  <c r="U818"/>
  <c r="V818" s="1"/>
  <c r="W818" s="1"/>
  <c r="Z818"/>
  <c r="P819"/>
  <c r="Q819" s="1"/>
  <c r="R819" s="1"/>
  <c r="U819"/>
  <c r="V819" s="1"/>
  <c r="W819" s="1"/>
  <c r="Z819"/>
  <c r="P820"/>
  <c r="Q820" s="1"/>
  <c r="R820" s="1"/>
  <c r="U820"/>
  <c r="V820" s="1"/>
  <c r="Z820"/>
  <c r="P821"/>
  <c r="Q821" s="1"/>
  <c r="R821" s="1"/>
  <c r="U821"/>
  <c r="Z821"/>
  <c r="P822"/>
  <c r="Q822" s="1"/>
  <c r="R822" s="1"/>
  <c r="U822"/>
  <c r="V822" s="1"/>
  <c r="W822" s="1"/>
  <c r="Z822"/>
  <c r="P823"/>
  <c r="Q823" s="1"/>
  <c r="R823" s="1"/>
  <c r="U823"/>
  <c r="V823" s="1"/>
  <c r="W823" s="1"/>
  <c r="Z823"/>
  <c r="P824"/>
  <c r="Q824" s="1"/>
  <c r="R824" s="1"/>
  <c r="U824"/>
  <c r="V824" s="1"/>
  <c r="Z824"/>
  <c r="P825"/>
  <c r="Q825" s="1"/>
  <c r="R825" s="1"/>
  <c r="U825"/>
  <c r="Z825"/>
  <c r="P826"/>
  <c r="Q826" s="1"/>
  <c r="R826" s="1"/>
  <c r="U826"/>
  <c r="V826" s="1"/>
  <c r="Z826"/>
  <c r="P827"/>
  <c r="Q827" s="1"/>
  <c r="R827" s="1"/>
  <c r="U827"/>
  <c r="V827" s="1"/>
  <c r="W827" s="1"/>
  <c r="Z827"/>
  <c r="P828"/>
  <c r="Q828" s="1"/>
  <c r="R828" s="1"/>
  <c r="U828"/>
  <c r="V828" s="1"/>
  <c r="Z828"/>
  <c r="P829"/>
  <c r="Q829" s="1"/>
  <c r="R829" s="1"/>
  <c r="U829"/>
  <c r="Z829"/>
  <c r="P830"/>
  <c r="Q830" s="1"/>
  <c r="R830" s="1"/>
  <c r="U830"/>
  <c r="V830" s="1"/>
  <c r="W830" s="1"/>
  <c r="Z830"/>
  <c r="P831"/>
  <c r="Q831" s="1"/>
  <c r="R831" s="1"/>
  <c r="U831"/>
  <c r="V831" s="1"/>
  <c r="W831" s="1"/>
  <c r="Z831"/>
  <c r="P832"/>
  <c r="Q832" s="1"/>
  <c r="R832" s="1"/>
  <c r="U832"/>
  <c r="V832" s="1"/>
  <c r="Z832"/>
  <c r="P833"/>
  <c r="Q833" s="1"/>
  <c r="R833" s="1"/>
  <c r="U833"/>
  <c r="Z833"/>
  <c r="P834"/>
  <c r="Q834" s="1"/>
  <c r="R834" s="1"/>
  <c r="U834"/>
  <c r="V834" s="1"/>
  <c r="Z834"/>
  <c r="P835"/>
  <c r="Q835" s="1"/>
  <c r="R835" s="1"/>
  <c r="U835"/>
  <c r="V835" s="1"/>
  <c r="W835" s="1"/>
  <c r="Z835"/>
  <c r="P836"/>
  <c r="Q836" s="1"/>
  <c r="R836" s="1"/>
  <c r="U836"/>
  <c r="V836" s="1"/>
  <c r="W836" s="1"/>
  <c r="Z836"/>
  <c r="P837"/>
  <c r="Q837" s="1"/>
  <c r="R837" s="1"/>
  <c r="U837"/>
  <c r="Z837"/>
  <c r="P838"/>
  <c r="Q838" s="1"/>
  <c r="R838" s="1"/>
  <c r="U838"/>
  <c r="V838" s="1"/>
  <c r="W838" s="1"/>
  <c r="Z838"/>
  <c r="P839"/>
  <c r="Q839" s="1"/>
  <c r="R839" s="1"/>
  <c r="U839"/>
  <c r="V839" s="1"/>
  <c r="Z839"/>
  <c r="P840"/>
  <c r="Q840" s="1"/>
  <c r="R840" s="1"/>
  <c r="U840"/>
  <c r="V840" s="1"/>
  <c r="Z840"/>
  <c r="P841"/>
  <c r="Q841" s="1"/>
  <c r="R841" s="1"/>
  <c r="U841"/>
  <c r="Z841"/>
  <c r="P842"/>
  <c r="Q842" s="1"/>
  <c r="R842" s="1"/>
  <c r="U842"/>
  <c r="V842" s="1"/>
  <c r="W842" s="1"/>
  <c r="Z842"/>
  <c r="P843"/>
  <c r="Q843" s="1"/>
  <c r="R843" s="1"/>
  <c r="U843"/>
  <c r="V843" s="1"/>
  <c r="W843" s="1"/>
  <c r="Z843"/>
  <c r="P844"/>
  <c r="Q844" s="1"/>
  <c r="R844" s="1"/>
  <c r="U844"/>
  <c r="V844" s="1"/>
  <c r="W844" s="1"/>
  <c r="Z844"/>
  <c r="P845"/>
  <c r="U845"/>
  <c r="P846"/>
  <c r="Q846" s="1"/>
  <c r="R846" s="1"/>
  <c r="U846"/>
  <c r="V846" s="1"/>
  <c r="Z846"/>
  <c r="P847"/>
  <c r="Q847" s="1"/>
  <c r="R847" s="1"/>
  <c r="U847"/>
  <c r="Z847"/>
  <c r="P848"/>
  <c r="Q848" s="1"/>
  <c r="R848" s="1"/>
  <c r="U848"/>
  <c r="V848" s="1"/>
  <c r="Z848"/>
  <c r="P849"/>
  <c r="Q849" s="1"/>
  <c r="R849" s="1"/>
  <c r="U849"/>
  <c r="V849" s="1"/>
  <c r="W849" s="1"/>
  <c r="Z849"/>
  <c r="P850"/>
  <c r="Q850" s="1"/>
  <c r="R850" s="1"/>
  <c r="U850"/>
  <c r="V850" s="1"/>
  <c r="Z850"/>
  <c r="P851"/>
  <c r="Q851" s="1"/>
  <c r="R851" s="1"/>
  <c r="U851"/>
  <c r="Z851"/>
  <c r="P852"/>
  <c r="Q852" s="1"/>
  <c r="R852" s="1"/>
  <c r="U852"/>
  <c r="V852" s="1"/>
  <c r="W852" s="1"/>
  <c r="Z852"/>
  <c r="P853"/>
  <c r="Q853" s="1"/>
  <c r="R853" s="1"/>
  <c r="U853"/>
  <c r="V853" s="1"/>
  <c r="W853" s="1"/>
  <c r="Z853"/>
  <c r="P854"/>
  <c r="Q854"/>
  <c r="R854" s="1"/>
  <c r="U854"/>
  <c r="V854" s="1"/>
  <c r="Z854"/>
  <c r="P855"/>
  <c r="Q855" s="1"/>
  <c r="R855" s="1"/>
  <c r="U855"/>
  <c r="Z855"/>
  <c r="P856"/>
  <c r="Q856" s="1"/>
  <c r="R856" s="1"/>
  <c r="U856"/>
  <c r="Z856"/>
  <c r="P857"/>
  <c r="Q857" s="1"/>
  <c r="R857" s="1"/>
  <c r="U857"/>
  <c r="V857" s="1"/>
  <c r="Z857"/>
  <c r="P860"/>
  <c r="Q860" s="1"/>
  <c r="R860" s="1"/>
  <c r="U860"/>
  <c r="V860" s="1"/>
  <c r="Z860"/>
  <c r="P861"/>
  <c r="Q861" s="1"/>
  <c r="R861" s="1"/>
  <c r="U861"/>
  <c r="V861" s="1"/>
  <c r="W861" s="1"/>
  <c r="Z861"/>
  <c r="P862"/>
  <c r="Q862" s="1"/>
  <c r="R862" s="1"/>
  <c r="U862"/>
  <c r="V862" s="1"/>
  <c r="W862" s="1"/>
  <c r="Z862"/>
  <c r="P863"/>
  <c r="Q863" s="1"/>
  <c r="R863" s="1"/>
  <c r="U863"/>
  <c r="V863" s="1"/>
  <c r="Z863"/>
  <c r="P864"/>
  <c r="Q864" s="1"/>
  <c r="R864" s="1"/>
  <c r="U864"/>
  <c r="V864" s="1"/>
  <c r="Z864"/>
  <c r="P865"/>
  <c r="Q865" s="1"/>
  <c r="R865" s="1"/>
  <c r="U865"/>
  <c r="V865" s="1"/>
  <c r="Z865"/>
  <c r="P866"/>
  <c r="Q866" s="1"/>
  <c r="R866" s="1"/>
  <c r="U866"/>
  <c r="V866" s="1"/>
  <c r="W866" s="1"/>
  <c r="Z866"/>
  <c r="P867"/>
  <c r="Q867" s="1"/>
  <c r="R867" s="1"/>
  <c r="U867"/>
  <c r="V867" s="1"/>
  <c r="Z867"/>
  <c r="P868"/>
  <c r="Q868" s="1"/>
  <c r="R868" s="1"/>
  <c r="U868"/>
  <c r="V868" s="1"/>
  <c r="Z868"/>
  <c r="P869"/>
  <c r="Q869" s="1"/>
  <c r="R869" s="1"/>
  <c r="U869"/>
  <c r="V869" s="1"/>
  <c r="Z869"/>
  <c r="P870"/>
  <c r="Q870" s="1"/>
  <c r="R870" s="1"/>
  <c r="U870"/>
  <c r="V870" s="1"/>
  <c r="W870" s="1"/>
  <c r="Z870"/>
  <c r="P871"/>
  <c r="Q871" s="1"/>
  <c r="R871" s="1"/>
  <c r="U871"/>
  <c r="V871" s="1"/>
  <c r="Z871"/>
  <c r="P872"/>
  <c r="Q872" s="1"/>
  <c r="R872" s="1"/>
  <c r="U872"/>
  <c r="V872" s="1"/>
  <c r="Z872"/>
  <c r="P873"/>
  <c r="Q873" s="1"/>
  <c r="R873" s="1"/>
  <c r="U873"/>
  <c r="V873" s="1"/>
  <c r="W873" s="1"/>
  <c r="Z873"/>
  <c r="P876"/>
  <c r="Q876" s="1"/>
  <c r="R876" s="1"/>
  <c r="U876"/>
  <c r="V876" s="1"/>
  <c r="Z876"/>
  <c r="P877"/>
  <c r="Q877" s="1"/>
  <c r="R877" s="1"/>
  <c r="U877"/>
  <c r="V877" s="1"/>
  <c r="Z877"/>
  <c r="P878"/>
  <c r="Q878" s="1"/>
  <c r="R878" s="1"/>
  <c r="U878"/>
  <c r="V878" s="1"/>
  <c r="Z878"/>
  <c r="P879"/>
  <c r="Q879" s="1"/>
  <c r="R879" s="1"/>
  <c r="U879"/>
  <c r="V879" s="1"/>
  <c r="Z879"/>
  <c r="P880"/>
  <c r="Q880" s="1"/>
  <c r="R880" s="1"/>
  <c r="U880"/>
  <c r="V880" s="1"/>
  <c r="Z880"/>
  <c r="P881"/>
  <c r="Q881" s="1"/>
  <c r="R881" s="1"/>
  <c r="U881"/>
  <c r="V881" s="1"/>
  <c r="Z881"/>
  <c r="P882"/>
  <c r="Q882" s="1"/>
  <c r="R882" s="1"/>
  <c r="U882"/>
  <c r="V882" s="1"/>
  <c r="Z882"/>
  <c r="P883"/>
  <c r="Q883" s="1"/>
  <c r="R883" s="1"/>
  <c r="U883"/>
  <c r="V883" s="1"/>
  <c r="W883" s="1"/>
  <c r="Z883"/>
  <c r="P884"/>
  <c r="Q884" s="1"/>
  <c r="R884" s="1"/>
  <c r="U884"/>
  <c r="V884" s="1"/>
  <c r="Z884"/>
  <c r="P885"/>
  <c r="Q885" s="1"/>
  <c r="R885" s="1"/>
  <c r="U885"/>
  <c r="V885" s="1"/>
  <c r="Z885"/>
  <c r="P886"/>
  <c r="Q886" s="1"/>
  <c r="R886" s="1"/>
  <c r="U886"/>
  <c r="V886" s="1"/>
  <c r="Z886"/>
  <c r="P887"/>
  <c r="Q887" s="1"/>
  <c r="R887" s="1"/>
  <c r="U887"/>
  <c r="V887" s="1"/>
  <c r="W887" s="1"/>
  <c r="Z887"/>
  <c r="P888"/>
  <c r="Q888" s="1"/>
  <c r="R888" s="1"/>
  <c r="U888"/>
  <c r="V888" s="1"/>
  <c r="Z888"/>
  <c r="P889"/>
  <c r="Q889" s="1"/>
  <c r="R889" s="1"/>
  <c r="U889"/>
  <c r="V889" s="1"/>
  <c r="Z889"/>
  <c r="P890"/>
  <c r="Q890" s="1"/>
  <c r="R890" s="1"/>
  <c r="U890"/>
  <c r="V890" s="1"/>
  <c r="Z890"/>
  <c r="P891"/>
  <c r="Q891" s="1"/>
  <c r="R891" s="1"/>
  <c r="U891"/>
  <c r="V891" s="1"/>
  <c r="Z891"/>
  <c r="P892"/>
  <c r="Q892" s="1"/>
  <c r="R892" s="1"/>
  <c r="U892"/>
  <c r="V892" s="1"/>
  <c r="Z892"/>
  <c r="P894"/>
  <c r="Q894" s="1"/>
  <c r="R894" s="1"/>
  <c r="U894"/>
  <c r="V894" s="1"/>
  <c r="Z894"/>
  <c r="P895"/>
  <c r="Q895" s="1"/>
  <c r="R895" s="1"/>
  <c r="U895"/>
  <c r="V895" s="1"/>
  <c r="Z895"/>
  <c r="P896"/>
  <c r="Q896" s="1"/>
  <c r="R896" s="1"/>
  <c r="U896"/>
  <c r="V896" s="1"/>
  <c r="Z896"/>
  <c r="P897"/>
  <c r="Q897" s="1"/>
  <c r="R897" s="1"/>
  <c r="U897"/>
  <c r="V897" s="1"/>
  <c r="Z897"/>
  <c r="P898"/>
  <c r="Q898" s="1"/>
  <c r="R898" s="1"/>
  <c r="U898"/>
  <c r="V898" s="1"/>
  <c r="Z898"/>
  <c r="P899"/>
  <c r="Q899" s="1"/>
  <c r="R899" s="1"/>
  <c r="U899"/>
  <c r="V899" s="1"/>
  <c r="Z899"/>
  <c r="P900"/>
  <c r="Q900" s="1"/>
  <c r="R900" s="1"/>
  <c r="U900"/>
  <c r="V900" s="1"/>
  <c r="Z900"/>
  <c r="P901"/>
  <c r="Q901" s="1"/>
  <c r="R901" s="1"/>
  <c r="U901"/>
  <c r="V901" s="1"/>
  <c r="Z901"/>
  <c r="P902"/>
  <c r="Q902" s="1"/>
  <c r="R902" s="1"/>
  <c r="U902"/>
  <c r="V902" s="1"/>
  <c r="W902" s="1"/>
  <c r="Z902"/>
  <c r="P903"/>
  <c r="Q903" s="1"/>
  <c r="R903" s="1"/>
  <c r="U903"/>
  <c r="V903" s="1"/>
  <c r="Z903"/>
  <c r="P906"/>
  <c r="Q906" s="1"/>
  <c r="R906" s="1"/>
  <c r="U906"/>
  <c r="V906" s="1"/>
  <c r="Z906"/>
  <c r="P907"/>
  <c r="Q907" s="1"/>
  <c r="U907"/>
  <c r="V907" s="1"/>
  <c r="P908"/>
  <c r="Q908" s="1"/>
  <c r="R908" s="1"/>
  <c r="U908"/>
  <c r="V908" s="1"/>
  <c r="Z908"/>
  <c r="P909"/>
  <c r="Q909" s="1"/>
  <c r="R909" s="1"/>
  <c r="U909"/>
  <c r="V909" s="1"/>
  <c r="W909" s="1"/>
  <c r="Z909"/>
  <c r="P910"/>
  <c r="Q910" s="1"/>
  <c r="R910" s="1"/>
  <c r="U910"/>
  <c r="V910" s="1"/>
  <c r="Z910"/>
  <c r="P911"/>
  <c r="Q911" s="1"/>
  <c r="R911" s="1"/>
  <c r="U911"/>
  <c r="V911" s="1"/>
  <c r="Z911"/>
  <c r="P912"/>
  <c r="Q912" s="1"/>
  <c r="R912" s="1"/>
  <c r="U912"/>
  <c r="V912" s="1"/>
  <c r="Z912"/>
  <c r="P913"/>
  <c r="Q913" s="1"/>
  <c r="R913" s="1"/>
  <c r="U913"/>
  <c r="V913" s="1"/>
  <c r="Z913"/>
  <c r="P914"/>
  <c r="Q914" s="1"/>
  <c r="R914" s="1"/>
  <c r="U914"/>
  <c r="V914" s="1"/>
  <c r="Z914"/>
  <c r="P915"/>
  <c r="Q915" s="1"/>
  <c r="R915" s="1"/>
  <c r="U915"/>
  <c r="V915" s="1"/>
  <c r="Z915"/>
  <c r="P916"/>
  <c r="Q916" s="1"/>
  <c r="R916" s="1"/>
  <c r="U916"/>
  <c r="V916" s="1"/>
  <c r="Z916"/>
  <c r="P917"/>
  <c r="Q917" s="1"/>
  <c r="R917" s="1"/>
  <c r="U917"/>
  <c r="V917" s="1"/>
  <c r="Z917"/>
  <c r="P918"/>
  <c r="Q918" s="1"/>
  <c r="R918" s="1"/>
  <c r="U918"/>
  <c r="V918" s="1"/>
  <c r="Z918"/>
  <c r="P919"/>
  <c r="Q919" s="1"/>
  <c r="R919" s="1"/>
  <c r="U919"/>
  <c r="V919" s="1"/>
  <c r="Z919"/>
  <c r="P920"/>
  <c r="Q920" s="1"/>
  <c r="R920" s="1"/>
  <c r="U920"/>
  <c r="V920" s="1"/>
  <c r="Z920"/>
  <c r="P921"/>
  <c r="Q921" s="1"/>
  <c r="R921" s="1"/>
  <c r="U921"/>
  <c r="V921" s="1"/>
  <c r="Z921"/>
  <c r="P922"/>
  <c r="Q922" s="1"/>
  <c r="R922" s="1"/>
  <c r="U922"/>
  <c r="V922" s="1"/>
  <c r="Z922"/>
  <c r="P923"/>
  <c r="Q923" s="1"/>
  <c r="R923" s="1"/>
  <c r="U923"/>
  <c r="V923" s="1"/>
  <c r="Z923"/>
  <c r="P924"/>
  <c r="Q924" s="1"/>
  <c r="R924" s="1"/>
  <c r="U924"/>
  <c r="V924" s="1"/>
  <c r="W924" s="1"/>
  <c r="Z924"/>
  <c r="P925"/>
  <c r="Q925" s="1"/>
  <c r="R925" s="1"/>
  <c r="U925"/>
  <c r="V925" s="1"/>
  <c r="Z925"/>
  <c r="P926"/>
  <c r="Q926" s="1"/>
  <c r="R926" s="1"/>
  <c r="U926"/>
  <c r="V926" s="1"/>
  <c r="Z926"/>
  <c r="P927"/>
  <c r="Q927" s="1"/>
  <c r="R927" s="1"/>
  <c r="U927"/>
  <c r="V927" s="1"/>
  <c r="W927" s="1"/>
  <c r="Z927"/>
  <c r="P928"/>
  <c r="Q928" s="1"/>
  <c r="R928" s="1"/>
  <c r="U928"/>
  <c r="V928" s="1"/>
  <c r="Z928"/>
  <c r="P929"/>
  <c r="Q929" s="1"/>
  <c r="R929" s="1"/>
  <c r="U929"/>
  <c r="V929" s="1"/>
  <c r="Z929"/>
  <c r="P930"/>
  <c r="Q930" s="1"/>
  <c r="R930" s="1"/>
  <c r="U930"/>
  <c r="V930" s="1"/>
  <c r="Z930"/>
  <c r="P931"/>
  <c r="Q931" s="1"/>
  <c r="R931" s="1"/>
  <c r="U931"/>
  <c r="V931" s="1"/>
  <c r="W931" s="1"/>
  <c r="Z931"/>
  <c r="P932"/>
  <c r="Q932" s="1"/>
  <c r="R932" s="1"/>
  <c r="U932"/>
  <c r="V932" s="1"/>
  <c r="Z932"/>
  <c r="P933"/>
  <c r="Q933" s="1"/>
  <c r="R933" s="1"/>
  <c r="U933"/>
  <c r="V933" s="1"/>
  <c r="Z933"/>
  <c r="P934"/>
  <c r="Q934" s="1"/>
  <c r="R934" s="1"/>
  <c r="U934"/>
  <c r="V934" s="1"/>
  <c r="Z934"/>
  <c r="P935"/>
  <c r="Q935" s="1"/>
  <c r="R935" s="1"/>
  <c r="U935"/>
  <c r="V935" s="1"/>
  <c r="W935" s="1"/>
  <c r="Z935"/>
  <c r="P936"/>
  <c r="Q936" s="1"/>
  <c r="U936"/>
  <c r="V936" s="1"/>
  <c r="P937"/>
  <c r="Q937" s="1"/>
  <c r="R937" s="1"/>
  <c r="U937"/>
  <c r="V937" s="1"/>
  <c r="Z937"/>
  <c r="P938"/>
  <c r="Q938" s="1"/>
  <c r="U938"/>
  <c r="V938" s="1"/>
  <c r="P939"/>
  <c r="Q939" s="1"/>
  <c r="R939" s="1"/>
  <c r="U939"/>
  <c r="V939" s="1"/>
  <c r="Z939"/>
  <c r="P940"/>
  <c r="Q940" s="1"/>
  <c r="R940" s="1"/>
  <c r="U940"/>
  <c r="V940" s="1"/>
  <c r="Z940"/>
  <c r="P941"/>
  <c r="Q941" s="1"/>
  <c r="R941" s="1"/>
  <c r="U941"/>
  <c r="V941" s="1"/>
  <c r="W941" s="1"/>
  <c r="Z941"/>
  <c r="P942"/>
  <c r="Q942" s="1"/>
  <c r="R942" s="1"/>
  <c r="U942"/>
  <c r="V942" s="1"/>
  <c r="Z942"/>
  <c r="P943"/>
  <c r="Q943" s="1"/>
  <c r="R943" s="1"/>
  <c r="U943"/>
  <c r="V943" s="1"/>
  <c r="Z943"/>
  <c r="P944"/>
  <c r="Q944" s="1"/>
  <c r="R944" s="1"/>
  <c r="U944"/>
  <c r="V944" s="1"/>
  <c r="Z944"/>
  <c r="P945"/>
  <c r="Q945" s="1"/>
  <c r="U945"/>
  <c r="V945" s="1"/>
  <c r="P946"/>
  <c r="Q946" s="1"/>
  <c r="R946" s="1"/>
  <c r="U946"/>
  <c r="V946" s="1"/>
  <c r="Z946"/>
  <c r="P947"/>
  <c r="Q947" s="1"/>
  <c r="R947" s="1"/>
  <c r="U947"/>
  <c r="V947" s="1"/>
  <c r="Z947"/>
  <c r="P948"/>
  <c r="Q948" s="1"/>
  <c r="R948" s="1"/>
  <c r="U948"/>
  <c r="V948" s="1"/>
  <c r="W948" s="1"/>
  <c r="Z948"/>
  <c r="P949"/>
  <c r="Q949" s="1"/>
  <c r="R949" s="1"/>
  <c r="U949"/>
  <c r="V949" s="1"/>
  <c r="Z949"/>
  <c r="P950"/>
  <c r="Q950" s="1"/>
  <c r="R950" s="1"/>
  <c r="U950"/>
  <c r="V950" s="1"/>
  <c r="Z950"/>
  <c r="P951"/>
  <c r="Q951" s="1"/>
  <c r="R951" s="1"/>
  <c r="U951"/>
  <c r="V951" s="1"/>
  <c r="Z951"/>
  <c r="P952"/>
  <c r="Q952" s="1"/>
  <c r="R952" s="1"/>
  <c r="U952"/>
  <c r="V952" s="1"/>
  <c r="Z952"/>
  <c r="P953"/>
  <c r="Q953" s="1"/>
  <c r="R953" s="1"/>
  <c r="U953"/>
  <c r="V953" s="1"/>
  <c r="Z953"/>
  <c r="P954"/>
  <c r="Q954" s="1"/>
  <c r="R954" s="1"/>
  <c r="U954"/>
  <c r="V954" s="1"/>
  <c r="Z954"/>
  <c r="P955"/>
  <c r="Q955" s="1"/>
  <c r="R955" s="1"/>
  <c r="U955"/>
  <c r="V955" s="1"/>
  <c r="Z955"/>
  <c r="P956"/>
  <c r="Q956" s="1"/>
  <c r="R956" s="1"/>
  <c r="U956"/>
  <c r="V956" s="1"/>
  <c r="W956" s="1"/>
  <c r="Z956"/>
  <c r="P957"/>
  <c r="Q957" s="1"/>
  <c r="R957" s="1"/>
  <c r="U957"/>
  <c r="V957" s="1"/>
  <c r="Z957"/>
  <c r="P958"/>
  <c r="Q958" s="1"/>
  <c r="R958" s="1"/>
  <c r="U958"/>
  <c r="V958" s="1"/>
  <c r="Z958"/>
  <c r="P959"/>
  <c r="Q959" s="1"/>
  <c r="R959" s="1"/>
  <c r="U959"/>
  <c r="V959" s="1"/>
  <c r="Z959"/>
  <c r="P960"/>
  <c r="Q960" s="1"/>
  <c r="R960" s="1"/>
  <c r="U960"/>
  <c r="V960" s="1"/>
  <c r="W960" s="1"/>
  <c r="Z960"/>
  <c r="P961"/>
  <c r="Q961" s="1"/>
  <c r="R961" s="1"/>
  <c r="U961"/>
  <c r="V961" s="1"/>
  <c r="Z961"/>
  <c r="P962"/>
  <c r="Q962" s="1"/>
  <c r="R962" s="1"/>
  <c r="U962"/>
  <c r="V962" s="1"/>
  <c r="Z962"/>
  <c r="P963"/>
  <c r="Q963" s="1"/>
  <c r="R963" s="1"/>
  <c r="U963"/>
  <c r="V963" s="1"/>
  <c r="Z963"/>
  <c r="P964"/>
  <c r="Q964" s="1"/>
  <c r="R964" s="1"/>
  <c r="U964"/>
  <c r="V964" s="1"/>
  <c r="Z964"/>
  <c r="P965"/>
  <c r="Q965" s="1"/>
  <c r="R965" s="1"/>
  <c r="U965"/>
  <c r="V965" s="1"/>
  <c r="Z965"/>
  <c r="P966"/>
  <c r="Q966" s="1"/>
  <c r="R966" s="1"/>
  <c r="U966"/>
  <c r="V966" s="1"/>
  <c r="Z966"/>
  <c r="P967"/>
  <c r="Q967" s="1"/>
  <c r="R967" s="1"/>
  <c r="U967"/>
  <c r="V967" s="1"/>
  <c r="W967" s="1"/>
  <c r="Z967"/>
  <c r="P968"/>
  <c r="Q968" s="1"/>
  <c r="R968" s="1"/>
  <c r="U968"/>
  <c r="V968" s="1"/>
  <c r="Z968"/>
  <c r="P969"/>
  <c r="Q969" s="1"/>
  <c r="R969" s="1"/>
  <c r="U969"/>
  <c r="V969" s="1"/>
  <c r="W969" s="1"/>
  <c r="Z969"/>
  <c r="P970"/>
  <c r="Q970" s="1"/>
  <c r="R970" s="1"/>
  <c r="U970"/>
  <c r="V970" s="1"/>
  <c r="Z970"/>
  <c r="P971"/>
  <c r="Q971" s="1"/>
  <c r="R971" s="1"/>
  <c r="U971"/>
  <c r="V971" s="1"/>
  <c r="Z971"/>
  <c r="P972"/>
  <c r="Q972" s="1"/>
  <c r="R972" s="1"/>
  <c r="U972"/>
  <c r="V972" s="1"/>
  <c r="W972" s="1"/>
  <c r="Z972"/>
  <c r="P973"/>
  <c r="Q973"/>
  <c r="R973" s="1"/>
  <c r="U973"/>
  <c r="V973" s="1"/>
  <c r="W973" s="1"/>
  <c r="Z973"/>
  <c r="U974"/>
  <c r="V974" s="1"/>
  <c r="Z974"/>
  <c r="P975"/>
  <c r="Q975" s="1"/>
  <c r="R975" s="1"/>
  <c r="U975"/>
  <c r="V975" s="1"/>
  <c r="Z975"/>
  <c r="P976"/>
  <c r="Q976" s="1"/>
  <c r="R976" s="1"/>
  <c r="U976"/>
  <c r="V976" s="1"/>
  <c r="Z976"/>
  <c r="P977"/>
  <c r="Q977" s="1"/>
  <c r="R977" s="1"/>
  <c r="U977"/>
  <c r="V977" s="1"/>
  <c r="W977" s="1"/>
  <c r="Z977"/>
  <c r="P978"/>
  <c r="Q978" s="1"/>
  <c r="R978" s="1"/>
  <c r="U978"/>
  <c r="V978" s="1"/>
  <c r="Z978"/>
  <c r="P979"/>
  <c r="Q979" s="1"/>
  <c r="R979" s="1"/>
  <c r="U979"/>
  <c r="V979" s="1"/>
  <c r="Z979"/>
  <c r="P980"/>
  <c r="Q980" s="1"/>
  <c r="R980" s="1"/>
  <c r="U980"/>
  <c r="V980" s="1"/>
  <c r="Z980"/>
  <c r="P981"/>
  <c r="Q981" s="1"/>
  <c r="R981" s="1"/>
  <c r="U981"/>
  <c r="V981" s="1"/>
  <c r="Z981"/>
  <c r="P982"/>
  <c r="Q982" s="1"/>
  <c r="R982" s="1"/>
  <c r="U982"/>
  <c r="V982" s="1"/>
  <c r="Z982"/>
  <c r="P983"/>
  <c r="Q983" s="1"/>
  <c r="R983" s="1"/>
  <c r="U983"/>
  <c r="V983" s="1"/>
  <c r="Z983"/>
  <c r="P984"/>
  <c r="Q984" s="1"/>
  <c r="R984" s="1"/>
  <c r="U984"/>
  <c r="V984" s="1"/>
  <c r="Z984"/>
  <c r="P985"/>
  <c r="Q985" s="1"/>
  <c r="R985" s="1"/>
  <c r="U985"/>
  <c r="V985" s="1"/>
  <c r="Z985"/>
  <c r="P986"/>
  <c r="Q986" s="1"/>
  <c r="R986" s="1"/>
  <c r="U986"/>
  <c r="V986" s="1"/>
  <c r="Z986"/>
  <c r="P987"/>
  <c r="Q987" s="1"/>
  <c r="R987" s="1"/>
  <c r="U987"/>
  <c r="V987" s="1"/>
  <c r="Z987"/>
  <c r="P988"/>
  <c r="Q988" s="1"/>
  <c r="R988" s="1"/>
  <c r="U988"/>
  <c r="V988" s="1"/>
  <c r="Z988"/>
  <c r="P989"/>
  <c r="Q989" s="1"/>
  <c r="R989" s="1"/>
  <c r="U989"/>
  <c r="V989" s="1"/>
  <c r="Z989"/>
  <c r="P990"/>
  <c r="Q990" s="1"/>
  <c r="R990" s="1"/>
  <c r="U990"/>
  <c r="V990" s="1"/>
  <c r="Z990"/>
  <c r="P991"/>
  <c r="Q991" s="1"/>
  <c r="R991" s="1"/>
  <c r="U991"/>
  <c r="V991" s="1"/>
  <c r="W991" s="1"/>
  <c r="Z991"/>
  <c r="P992"/>
  <c r="Q992" s="1"/>
  <c r="R992" s="1"/>
  <c r="U992"/>
  <c r="P993"/>
  <c r="Q993" s="1"/>
  <c r="R993" s="1"/>
  <c r="U993"/>
  <c r="V993" s="1"/>
  <c r="Z993"/>
  <c r="P994"/>
  <c r="Q994" s="1"/>
  <c r="R994" s="1"/>
  <c r="U994"/>
  <c r="V994" s="1"/>
  <c r="Z994"/>
  <c r="P995"/>
  <c r="Q995" s="1"/>
  <c r="R995" s="1"/>
  <c r="U995"/>
  <c r="V995" s="1"/>
  <c r="Z995"/>
  <c r="P996"/>
  <c r="Q996" s="1"/>
  <c r="R996" s="1"/>
  <c r="U996"/>
  <c r="V996" s="1"/>
  <c r="W996" s="1"/>
  <c r="Z996"/>
  <c r="P997"/>
  <c r="Q997" s="1"/>
  <c r="R997" s="1"/>
  <c r="U997"/>
  <c r="V997" s="1"/>
  <c r="Z997"/>
  <c r="P998"/>
  <c r="Q998" s="1"/>
  <c r="R998" s="1"/>
  <c r="U998"/>
  <c r="V998" s="1"/>
  <c r="Z998"/>
  <c r="P999"/>
  <c r="Q999" s="1"/>
  <c r="R999" s="1"/>
  <c r="U999"/>
  <c r="V999" s="1"/>
  <c r="W999" s="1"/>
  <c r="Z999"/>
  <c r="P1000"/>
  <c r="Q1000" s="1"/>
  <c r="R1000" s="1"/>
  <c r="U1000"/>
  <c r="V1000" s="1"/>
  <c r="Z1000"/>
  <c r="P1001"/>
  <c r="Q1001" s="1"/>
  <c r="R1001" s="1"/>
  <c r="U1001"/>
  <c r="V1001" s="1"/>
  <c r="Z1001"/>
  <c r="P1002"/>
  <c r="Q1002" s="1"/>
  <c r="R1002" s="1"/>
  <c r="U1002"/>
  <c r="V1002" s="1"/>
  <c r="W1002" s="1"/>
  <c r="Z1002"/>
  <c r="P1003"/>
  <c r="Q1003" s="1"/>
  <c r="R1003" s="1"/>
  <c r="U1003"/>
  <c r="V1003"/>
  <c r="W1003" s="1"/>
  <c r="Z1003"/>
  <c r="P1004"/>
  <c r="Q1004" s="1"/>
  <c r="U1004"/>
  <c r="V1004" s="1"/>
  <c r="P1005"/>
  <c r="Q1005" s="1"/>
  <c r="R1005" s="1"/>
  <c r="U1005"/>
  <c r="V1005" s="1"/>
  <c r="Z1005"/>
  <c r="P1006"/>
  <c r="Q1006" s="1"/>
  <c r="R1006" s="1"/>
  <c r="U1006"/>
  <c r="V1006" s="1"/>
  <c r="Z1006"/>
  <c r="P1007"/>
  <c r="Q1007" s="1"/>
  <c r="R1007" s="1"/>
  <c r="U1007"/>
  <c r="V1007" s="1"/>
  <c r="Z1007"/>
  <c r="P1008"/>
  <c r="Q1008" s="1"/>
  <c r="R1008" s="1"/>
  <c r="U1008"/>
  <c r="V1008" s="1"/>
  <c r="Z1008"/>
  <c r="P1009"/>
  <c r="Q1009" s="1"/>
  <c r="U1009"/>
  <c r="V1009" s="1"/>
  <c r="P1010"/>
  <c r="Q1010" s="1"/>
  <c r="R1010" s="1"/>
  <c r="U1010"/>
  <c r="V1010" s="1"/>
  <c r="Z1010"/>
  <c r="P1011"/>
  <c r="Q1011" s="1"/>
  <c r="R1011" s="1"/>
  <c r="U1011"/>
  <c r="V1011" s="1"/>
  <c r="Z1011"/>
  <c r="P1012"/>
  <c r="Q1012" s="1"/>
  <c r="R1012" s="1"/>
  <c r="U1012"/>
  <c r="V1012" s="1"/>
  <c r="W1012" s="1"/>
  <c r="Z1012"/>
  <c r="P1013"/>
  <c r="Q1013" s="1"/>
  <c r="R1013" s="1"/>
  <c r="U1013"/>
  <c r="V1013" s="1"/>
  <c r="Z1013"/>
  <c r="P1014"/>
  <c r="Q1014" s="1"/>
  <c r="R1014" s="1"/>
  <c r="U1014"/>
  <c r="V1014" s="1"/>
  <c r="Z1014"/>
  <c r="P1015"/>
  <c r="U1015"/>
  <c r="P1016"/>
  <c r="U1016"/>
  <c r="V1016" s="1"/>
  <c r="W1016" s="1"/>
  <c r="Z1016"/>
  <c r="P1017"/>
  <c r="U1017"/>
  <c r="V1017" s="1"/>
  <c r="W1017" s="1"/>
  <c r="Z1017"/>
  <c r="P1018"/>
  <c r="U1018"/>
  <c r="V1018" s="1"/>
  <c r="W1018" s="1"/>
  <c r="Z1018"/>
  <c r="P1019"/>
  <c r="U1019"/>
  <c r="V1019" s="1"/>
  <c r="W1019" s="1"/>
  <c r="Z1019"/>
  <c r="P1020"/>
  <c r="U1020"/>
  <c r="V1020" s="1"/>
  <c r="W1020" s="1"/>
  <c r="Z1020"/>
  <c r="P1021"/>
  <c r="U1021"/>
  <c r="V1021" s="1"/>
  <c r="Z1021"/>
  <c r="P1022"/>
  <c r="U1022"/>
  <c r="V1022" s="1"/>
  <c r="W1022" s="1"/>
  <c r="Z1022"/>
  <c r="P1023"/>
  <c r="U1023"/>
  <c r="V1023" s="1"/>
  <c r="W1023" s="1"/>
  <c r="Z1023"/>
  <c r="P1024"/>
  <c r="U1024"/>
  <c r="V1024" s="1"/>
  <c r="W1024" s="1"/>
  <c r="Z1024"/>
  <c r="P1025"/>
  <c r="U1025"/>
  <c r="V1025" s="1"/>
  <c r="W1025" s="1"/>
  <c r="Z1025"/>
  <c r="P1026"/>
  <c r="U1026"/>
  <c r="V1026" s="1"/>
  <c r="W1026" s="1"/>
  <c r="Z1026"/>
  <c r="P1027"/>
  <c r="U1027"/>
  <c r="V1027" s="1"/>
  <c r="W1027" s="1"/>
  <c r="Z1027"/>
  <c r="P1028"/>
  <c r="U1028"/>
  <c r="V1028" s="1"/>
  <c r="W1028" s="1"/>
  <c r="Z1028"/>
  <c r="P1029"/>
  <c r="U1029"/>
  <c r="V1029" s="1"/>
  <c r="W1029" s="1"/>
  <c r="Z1029"/>
  <c r="P1030"/>
  <c r="U1030"/>
  <c r="V1030" s="1"/>
  <c r="W1030" s="1"/>
  <c r="Z1030"/>
  <c r="P1031"/>
  <c r="U1031"/>
  <c r="V1031" s="1"/>
  <c r="W1031" s="1"/>
  <c r="Z1031"/>
  <c r="P1032"/>
  <c r="Q1032" s="1"/>
  <c r="R1032" s="1"/>
  <c r="U1032"/>
  <c r="V1032" s="1"/>
  <c r="W1032" s="1"/>
  <c r="Z1032"/>
  <c r="P1033"/>
  <c r="Q1033" s="1"/>
  <c r="R1033" s="1"/>
  <c r="U1033"/>
  <c r="V1033" s="1"/>
  <c r="W1033" s="1"/>
  <c r="Z1033"/>
  <c r="P1034"/>
  <c r="Q1034" s="1"/>
  <c r="R1034" s="1"/>
  <c r="U1034"/>
  <c r="V1034" s="1"/>
  <c r="Z1034"/>
  <c r="P1035"/>
  <c r="Q1035" s="1"/>
  <c r="R1035" s="1"/>
  <c r="U1035"/>
  <c r="V1035" s="1"/>
  <c r="Z1035"/>
  <c r="P1036"/>
  <c r="Q1036" s="1"/>
  <c r="R1036" s="1"/>
  <c r="U1036"/>
  <c r="V1036" s="1"/>
  <c r="Z1036"/>
  <c r="P1037"/>
  <c r="Q1037"/>
  <c r="R1037" s="1"/>
  <c r="U1037"/>
  <c r="V1037" s="1"/>
  <c r="Z1037"/>
  <c r="P1038"/>
  <c r="Q1038" s="1"/>
  <c r="R1038" s="1"/>
  <c r="U1038"/>
  <c r="V1038" s="1"/>
  <c r="Z1038"/>
  <c r="P1039"/>
  <c r="Q1039" s="1"/>
  <c r="R1039" s="1"/>
  <c r="U1039"/>
  <c r="V1039" s="1"/>
  <c r="W1039" s="1"/>
  <c r="Z1039"/>
  <c r="P1040"/>
  <c r="Q1040" s="1"/>
  <c r="R1040" s="1"/>
  <c r="U1040"/>
  <c r="V1040" s="1"/>
  <c r="Z1040"/>
  <c r="P1041"/>
  <c r="Q1041" s="1"/>
  <c r="R1041" s="1"/>
  <c r="U1041"/>
  <c r="V1041" s="1"/>
  <c r="Z1041"/>
  <c r="P1042"/>
  <c r="Q1042" s="1"/>
  <c r="R1042" s="1"/>
  <c r="U1042"/>
  <c r="V1042" s="1"/>
  <c r="Z1042"/>
  <c r="P1043"/>
  <c r="Q1043" s="1"/>
  <c r="R1043" s="1"/>
  <c r="U1043"/>
  <c r="V1043" s="1"/>
  <c r="Z1043"/>
  <c r="P1044"/>
  <c r="Q1044" s="1"/>
  <c r="R1044" s="1"/>
  <c r="U1044"/>
  <c r="V1044" s="1"/>
  <c r="W1044" s="1"/>
  <c r="Z1044"/>
  <c r="P1045"/>
  <c r="Q1045" s="1"/>
  <c r="R1045" s="1"/>
  <c r="U1045"/>
  <c r="V1045" s="1"/>
  <c r="Z1045"/>
  <c r="P1046"/>
  <c r="Q1046" s="1"/>
  <c r="R1046" s="1"/>
  <c r="U1046"/>
  <c r="V1046" s="1"/>
  <c r="Z1046"/>
  <c r="P1047"/>
  <c r="Q1047" s="1"/>
  <c r="R1047" s="1"/>
  <c r="U1047"/>
  <c r="V1047" s="1"/>
  <c r="Z1047"/>
  <c r="P1048"/>
  <c r="Q1048" s="1"/>
  <c r="R1048" s="1"/>
  <c r="U1048"/>
  <c r="V1048" s="1"/>
  <c r="Z1048"/>
  <c r="P1049"/>
  <c r="Q1049" s="1"/>
  <c r="R1049" s="1"/>
  <c r="U1049"/>
  <c r="V1049" s="1"/>
  <c r="W1049" s="1"/>
  <c r="Z1049"/>
  <c r="P1050"/>
  <c r="Q1050" s="1"/>
  <c r="R1050" s="1"/>
  <c r="U1050"/>
  <c r="V1050" s="1"/>
  <c r="Z1050"/>
  <c r="P1051"/>
  <c r="Q1051" s="1"/>
  <c r="R1051" s="1"/>
  <c r="U1051"/>
  <c r="V1051" s="1"/>
  <c r="Z1051"/>
  <c r="P1052"/>
  <c r="Q1052" s="1"/>
  <c r="R1052" s="1"/>
  <c r="U1052"/>
  <c r="V1052" s="1"/>
  <c r="W1052" s="1"/>
  <c r="Z1052"/>
  <c r="P1053"/>
  <c r="Q1053" s="1"/>
  <c r="R1053" s="1"/>
  <c r="U1053"/>
  <c r="V1053" s="1"/>
  <c r="Z1053"/>
  <c r="P1054"/>
  <c r="Q1054" s="1"/>
  <c r="R1054" s="1"/>
  <c r="U1054"/>
  <c r="V1054" s="1"/>
  <c r="Z1054"/>
  <c r="P1055"/>
  <c r="Q1055" s="1"/>
  <c r="R1055" s="1"/>
  <c r="U1055"/>
  <c r="V1055" s="1"/>
  <c r="Z1055"/>
  <c r="P1056"/>
  <c r="Q1056" s="1"/>
  <c r="R1056" s="1"/>
  <c r="U1056"/>
  <c r="V1056" s="1"/>
  <c r="Z1056"/>
  <c r="P1057"/>
  <c r="Q1057" s="1"/>
  <c r="R1057" s="1"/>
  <c r="U1057"/>
  <c r="V1057" s="1"/>
  <c r="Z1057"/>
  <c r="P1058"/>
  <c r="Q1058" s="1"/>
  <c r="R1058" s="1"/>
  <c r="U1058"/>
  <c r="V1058" s="1"/>
  <c r="W1058" s="1"/>
  <c r="Z1058"/>
  <c r="P1059"/>
  <c r="Q1059" s="1"/>
  <c r="R1059" s="1"/>
  <c r="U1059"/>
  <c r="V1059" s="1"/>
  <c r="Z1059"/>
  <c r="P1060"/>
  <c r="Q1060"/>
  <c r="R1060" s="1"/>
  <c r="U1060"/>
  <c r="V1060" s="1"/>
  <c r="Z1060"/>
  <c r="P1061"/>
  <c r="Q1061" s="1"/>
  <c r="R1061" s="1"/>
  <c r="U1061"/>
  <c r="V1061" s="1"/>
  <c r="Z1061"/>
  <c r="P1062"/>
  <c r="Q1062" s="1"/>
  <c r="R1062" s="1"/>
  <c r="U1062"/>
  <c r="V1062" s="1"/>
  <c r="Z1062"/>
  <c r="P1063"/>
  <c r="Q1063" s="1"/>
  <c r="U1063"/>
  <c r="V1063" s="1"/>
  <c r="P1064"/>
  <c r="Q1064" s="1"/>
  <c r="R1064" s="1"/>
  <c r="U1064"/>
  <c r="V1064" s="1"/>
  <c r="Z1064"/>
  <c r="P1065"/>
  <c r="Q1065" s="1"/>
  <c r="R1065" s="1"/>
  <c r="U1065"/>
  <c r="V1065" s="1"/>
  <c r="W1065" s="1"/>
  <c r="Z1065"/>
  <c r="P1066"/>
  <c r="Q1066" s="1"/>
  <c r="R1066" s="1"/>
  <c r="U1066"/>
  <c r="V1066" s="1"/>
  <c r="W1066" s="1"/>
  <c r="Z1066"/>
  <c r="P1067"/>
  <c r="Q1067" s="1"/>
  <c r="R1067" s="1"/>
  <c r="U1067"/>
  <c r="V1067" s="1"/>
  <c r="W1067" s="1"/>
  <c r="Z1067"/>
  <c r="P1068"/>
  <c r="Q1068" s="1"/>
  <c r="R1068" s="1"/>
  <c r="U1068"/>
  <c r="V1068" s="1"/>
  <c r="Z1068"/>
  <c r="P1069"/>
  <c r="Q1069" s="1"/>
  <c r="R1069" s="1"/>
  <c r="U1069"/>
  <c r="V1069" s="1"/>
  <c r="Z1069"/>
  <c r="P1070"/>
  <c r="Q1070" s="1"/>
  <c r="R1070" s="1"/>
  <c r="U1070"/>
  <c r="V1070" s="1"/>
  <c r="W1070" s="1"/>
  <c r="Z1070"/>
  <c r="P1071"/>
  <c r="Q1071" s="1"/>
  <c r="R1071" s="1"/>
  <c r="U1071"/>
  <c r="V1071" s="1"/>
  <c r="Z1071"/>
  <c r="P1072"/>
  <c r="Q1072" s="1"/>
  <c r="R1072" s="1"/>
  <c r="U1072"/>
  <c r="V1072" s="1"/>
  <c r="Z1072"/>
  <c r="P1073"/>
  <c r="Q1073" s="1"/>
  <c r="R1073" s="1"/>
  <c r="U1073"/>
  <c r="V1073" s="1"/>
  <c r="W1073" s="1"/>
  <c r="Z1073"/>
  <c r="P1074"/>
  <c r="Q1074" s="1"/>
  <c r="R1074" s="1"/>
  <c r="U1074"/>
  <c r="V1074" s="1"/>
  <c r="Z1074"/>
  <c r="P1075"/>
  <c r="Q1075" s="1"/>
  <c r="R1075" s="1"/>
  <c r="U1075"/>
  <c r="V1075" s="1"/>
  <c r="Z1075"/>
  <c r="P1076"/>
  <c r="Q1076" s="1"/>
  <c r="R1076" s="1"/>
  <c r="U1076"/>
  <c r="V1076" s="1"/>
  <c r="Z1076"/>
  <c r="P1077"/>
  <c r="Q1077" s="1"/>
  <c r="R1077" s="1"/>
  <c r="U1077"/>
  <c r="V1077" s="1"/>
  <c r="W1077" s="1"/>
  <c r="Z1077"/>
  <c r="P1078"/>
  <c r="Q1078" s="1"/>
  <c r="R1078" s="1"/>
  <c r="U1078"/>
  <c r="V1078" s="1"/>
  <c r="Z1078"/>
  <c r="P1079"/>
  <c r="Q1079" s="1"/>
  <c r="R1079" s="1"/>
  <c r="U1079"/>
  <c r="V1079" s="1"/>
  <c r="W1079" s="1"/>
  <c r="Z1079"/>
  <c r="P1080"/>
  <c r="Q1080"/>
  <c r="R1080" s="1"/>
  <c r="U1080"/>
  <c r="V1080" s="1"/>
  <c r="Z1080"/>
  <c r="P1081"/>
  <c r="Q1081" s="1"/>
  <c r="R1081" s="1"/>
  <c r="U1081"/>
  <c r="V1081" s="1"/>
  <c r="Z1081"/>
  <c r="P1082"/>
  <c r="Q1082" s="1"/>
  <c r="R1082" s="1"/>
  <c r="U1082"/>
  <c r="V1082" s="1"/>
  <c r="Z1082"/>
  <c r="P1083"/>
  <c r="Q1083" s="1"/>
  <c r="R1083" s="1"/>
  <c r="U1083"/>
  <c r="V1083" s="1"/>
  <c r="W1083" s="1"/>
  <c r="Z1083"/>
  <c r="P1084"/>
  <c r="Q1084" s="1"/>
  <c r="R1084" s="1"/>
  <c r="U1084"/>
  <c r="V1084" s="1"/>
  <c r="Z1084"/>
  <c r="P1085"/>
  <c r="Q1085" s="1"/>
  <c r="U1085"/>
  <c r="V1085" s="1"/>
  <c r="P1086"/>
  <c r="Q1086" s="1"/>
  <c r="R1086" s="1"/>
  <c r="U1086"/>
  <c r="V1086" s="1"/>
  <c r="W1086" s="1"/>
  <c r="Z1086"/>
  <c r="P1087"/>
  <c r="Q1087" s="1"/>
  <c r="R1087" s="1"/>
  <c r="U1087"/>
  <c r="V1087" s="1"/>
  <c r="Z1087"/>
  <c r="P1088"/>
  <c r="Q1088" s="1"/>
  <c r="R1088" s="1"/>
  <c r="U1088"/>
  <c r="V1088" s="1"/>
  <c r="Z1088"/>
  <c r="P1089"/>
  <c r="Q1089" s="1"/>
  <c r="R1089" s="1"/>
  <c r="U1089"/>
  <c r="V1089" s="1"/>
  <c r="W1089" s="1"/>
  <c r="Z1089"/>
  <c r="P1090"/>
  <c r="Q1090" s="1"/>
  <c r="R1090" s="1"/>
  <c r="U1090"/>
  <c r="V1090" s="1"/>
  <c r="Z1090"/>
  <c r="P1091"/>
  <c r="Q1091" s="1"/>
  <c r="R1091" s="1"/>
  <c r="U1091"/>
  <c r="V1091" s="1"/>
  <c r="Z1091"/>
  <c r="P1092"/>
  <c r="Q1092" s="1"/>
  <c r="R1092" s="1"/>
  <c r="U1092"/>
  <c r="V1092" s="1"/>
  <c r="Z1092"/>
  <c r="P1093"/>
  <c r="Q1093" s="1"/>
  <c r="R1093" s="1"/>
  <c r="U1093"/>
  <c r="V1093" s="1"/>
  <c r="Z1093"/>
  <c r="P1094"/>
  <c r="Q1094" s="1"/>
  <c r="R1094" s="1"/>
  <c r="U1094"/>
  <c r="V1094" s="1"/>
  <c r="W1094" s="1"/>
  <c r="Z1094"/>
  <c r="P1095"/>
  <c r="Q1095" s="1"/>
  <c r="R1095" s="1"/>
  <c r="U1095"/>
  <c r="V1095" s="1"/>
  <c r="Z1095"/>
  <c r="P1096"/>
  <c r="Q1096" s="1"/>
  <c r="R1096" s="1"/>
  <c r="U1096"/>
  <c r="V1096" s="1"/>
  <c r="Z1096"/>
  <c r="P1097"/>
  <c r="Q1097" s="1"/>
  <c r="R1097" s="1"/>
  <c r="U1097"/>
  <c r="V1097" s="1"/>
  <c r="Z1097"/>
  <c r="P1098"/>
  <c r="Q1098" s="1"/>
  <c r="R1098" s="1"/>
  <c r="U1098"/>
  <c r="V1098" s="1"/>
  <c r="W1098" s="1"/>
  <c r="Z1098"/>
  <c r="P1099"/>
  <c r="Q1099" s="1"/>
  <c r="R1099" s="1"/>
  <c r="U1099"/>
  <c r="V1099" s="1"/>
  <c r="Z1099"/>
  <c r="P1100"/>
  <c r="Q1100" s="1"/>
  <c r="R1100" s="1"/>
  <c r="U1100"/>
  <c r="V1100" s="1"/>
  <c r="Z1100"/>
  <c r="P1101"/>
  <c r="Q1101" s="1"/>
  <c r="R1101" s="1"/>
  <c r="U1101"/>
  <c r="V1101" s="1"/>
  <c r="W1101" s="1"/>
  <c r="Z1101"/>
  <c r="P1102"/>
  <c r="Q1102" s="1"/>
  <c r="R1102" s="1"/>
  <c r="U1102"/>
  <c r="V1102" s="1"/>
  <c r="Z1102"/>
  <c r="P1103"/>
  <c r="Q1103" s="1"/>
  <c r="R1103" s="1"/>
  <c r="U1103"/>
  <c r="V1103" s="1"/>
  <c r="Z1103"/>
  <c r="P1104"/>
  <c r="Q1104" s="1"/>
  <c r="R1104" s="1"/>
  <c r="U1104"/>
  <c r="V1104" s="1"/>
  <c r="Z1104"/>
  <c r="P1105"/>
  <c r="Q1105" s="1"/>
  <c r="R1105" s="1"/>
  <c r="U1105"/>
  <c r="V1105" s="1"/>
  <c r="W1105" s="1"/>
  <c r="Z1105"/>
  <c r="P1106"/>
  <c r="Q1106" s="1"/>
  <c r="R1106" s="1"/>
  <c r="U1106"/>
  <c r="V1106" s="1"/>
  <c r="Z1106"/>
  <c r="P1107"/>
  <c r="Q1107" s="1"/>
  <c r="R1107" s="1"/>
  <c r="U1107"/>
  <c r="V1107" s="1"/>
  <c r="W1107" s="1"/>
  <c r="Z1107"/>
  <c r="P1108"/>
  <c r="Q1108" s="1"/>
  <c r="R1108" s="1"/>
  <c r="U1108"/>
  <c r="V1108" s="1"/>
  <c r="Z1108"/>
  <c r="P1109"/>
  <c r="Q1109" s="1"/>
  <c r="R1109" s="1"/>
  <c r="U1109"/>
  <c r="V1109" s="1"/>
  <c r="Z1109"/>
  <c r="P1110"/>
  <c r="Q1110" s="1"/>
  <c r="R1110" s="1"/>
  <c r="U1110"/>
  <c r="V1110" s="1"/>
  <c r="W1110" s="1"/>
  <c r="Z1110"/>
  <c r="P1111"/>
  <c r="Q1111" s="1"/>
  <c r="R1111" s="1"/>
  <c r="U1111"/>
  <c r="V1111" s="1"/>
  <c r="W1111" s="1"/>
  <c r="Z1111"/>
  <c r="P1112"/>
  <c r="Q1112" s="1"/>
  <c r="R1112" s="1"/>
  <c r="U1112"/>
  <c r="Z1112"/>
  <c r="P1113"/>
  <c r="Q1113" s="1"/>
  <c r="U1113"/>
  <c r="V1113" s="1"/>
  <c r="Z1113"/>
  <c r="P1114"/>
  <c r="Q1114" s="1"/>
  <c r="R1114" s="1"/>
  <c r="U1114"/>
  <c r="Z1114"/>
  <c r="P1115"/>
  <c r="Q1115" s="1"/>
  <c r="R1115" s="1"/>
  <c r="U1115"/>
  <c r="V1115" s="1"/>
  <c r="Z1115"/>
  <c r="P1116"/>
  <c r="Q1116" s="1"/>
  <c r="R1116" s="1"/>
  <c r="U1116"/>
  <c r="V1116" s="1"/>
  <c r="Z1116"/>
  <c r="P1117"/>
  <c r="Q1117" s="1"/>
  <c r="R1117" s="1"/>
  <c r="U1117"/>
  <c r="Z1117"/>
  <c r="P1118"/>
  <c r="Q1118" s="1"/>
  <c r="R1118" s="1"/>
  <c r="U1118"/>
  <c r="V1118" s="1"/>
  <c r="Z1118"/>
  <c r="P1119"/>
  <c r="Q1119" s="1"/>
  <c r="R1119" s="1"/>
  <c r="U1119"/>
  <c r="Z1119"/>
  <c r="P1120"/>
  <c r="Q1120" s="1"/>
  <c r="R1120" s="1"/>
  <c r="U1120"/>
  <c r="V1120" s="1"/>
  <c r="Z1120"/>
  <c r="P1121"/>
  <c r="Q1121" s="1"/>
  <c r="R1121" s="1"/>
  <c r="U1121"/>
  <c r="V1121" s="1"/>
  <c r="Z1121"/>
  <c r="P1122"/>
  <c r="Q1122" s="1"/>
  <c r="R1122" s="1"/>
  <c r="U1122"/>
  <c r="V1122" s="1"/>
  <c r="W1122" s="1"/>
  <c r="Z1122"/>
  <c r="P1123"/>
  <c r="Q1123" s="1"/>
  <c r="R1123" s="1"/>
  <c r="U1123"/>
  <c r="V1123" s="1"/>
  <c r="W1123" s="1"/>
  <c r="Z1123"/>
  <c r="P1124"/>
  <c r="Q1124" s="1"/>
  <c r="R1124" s="1"/>
  <c r="U1124"/>
  <c r="V1124" s="1"/>
  <c r="W1124" s="1"/>
  <c r="Z1124"/>
  <c r="P1125"/>
  <c r="Q1125" s="1"/>
  <c r="R1125" s="1"/>
  <c r="U1125"/>
  <c r="Z1125"/>
  <c r="P1126"/>
  <c r="Q1126" s="1"/>
  <c r="R1126" s="1"/>
  <c r="U1126"/>
  <c r="V1126" s="1"/>
  <c r="W1126" s="1"/>
  <c r="Z1126"/>
  <c r="P1127"/>
  <c r="Q1127"/>
  <c r="R1127" s="1"/>
  <c r="U1127"/>
  <c r="Z1127"/>
  <c r="P1128"/>
  <c r="Q1128" s="1"/>
  <c r="R1128" s="1"/>
  <c r="U1128"/>
  <c r="V1128" s="1"/>
  <c r="Z1128"/>
  <c r="P1129"/>
  <c r="Q1129" s="1"/>
  <c r="R1129" s="1"/>
  <c r="U1129"/>
  <c r="Z1129"/>
  <c r="P1130"/>
  <c r="Q1130" s="1"/>
  <c r="R1130" s="1"/>
  <c r="U1130"/>
  <c r="V1130" s="1"/>
  <c r="Z1130"/>
  <c r="P1131"/>
  <c r="Q1131" s="1"/>
  <c r="R1131" s="1"/>
  <c r="U1131"/>
  <c r="Z1131"/>
  <c r="P1132"/>
  <c r="Q1132" s="1"/>
  <c r="R1132" s="1"/>
  <c r="U1132"/>
  <c r="V1132" s="1"/>
  <c r="Z1132"/>
  <c r="P1133"/>
  <c r="Q1133" s="1"/>
  <c r="R1133" s="1"/>
  <c r="U1133"/>
  <c r="V1133" s="1"/>
  <c r="Z1133"/>
  <c r="P1134"/>
  <c r="Q1134" s="1"/>
  <c r="R1134" s="1"/>
  <c r="U1134"/>
  <c r="V1134" s="1"/>
  <c r="W1134" s="1"/>
  <c r="Z1134"/>
  <c r="P1135"/>
  <c r="Q1135" s="1"/>
  <c r="R1135" s="1"/>
  <c r="U1135"/>
  <c r="V1135" s="1"/>
  <c r="Z1135"/>
  <c r="P1136"/>
  <c r="Q1136" s="1"/>
  <c r="R1136" s="1"/>
  <c r="U1136"/>
  <c r="V1136" s="1"/>
  <c r="Z1136"/>
  <c r="P1137"/>
  <c r="Q1137" s="1"/>
  <c r="R1137" s="1"/>
  <c r="U1137"/>
  <c r="Z1137"/>
  <c r="P1138"/>
  <c r="Q1138" s="1"/>
  <c r="R1138" s="1"/>
  <c r="U1138"/>
  <c r="V1138" s="1"/>
  <c r="Z1138"/>
  <c r="P1139"/>
  <c r="Q1139" s="1"/>
  <c r="R1139" s="1"/>
  <c r="U1139"/>
  <c r="Z1139"/>
  <c r="P1140"/>
  <c r="Q1140" s="1"/>
  <c r="R1140" s="1"/>
  <c r="U1140"/>
  <c r="V1140" s="1"/>
  <c r="Z1140"/>
  <c r="P1141"/>
  <c r="Q1141" s="1"/>
  <c r="R1141" s="1"/>
  <c r="U1141"/>
  <c r="V1141" s="1"/>
  <c r="W1141" s="1"/>
  <c r="Z1141"/>
  <c r="P1142"/>
  <c r="Q1142"/>
  <c r="R1142" s="1"/>
  <c r="U1142"/>
  <c r="V1142" s="1"/>
  <c r="W1142" s="1"/>
  <c r="Z1142"/>
  <c r="P1145"/>
  <c r="Q1145" s="1"/>
  <c r="R1145" s="1"/>
  <c r="U1145"/>
  <c r="V1145" s="1"/>
  <c r="Z1145"/>
  <c r="P1146"/>
  <c r="Q1146" s="1"/>
  <c r="R1146" s="1"/>
  <c r="U1146"/>
  <c r="V1146" s="1"/>
  <c r="W1146" s="1"/>
  <c r="Z1146"/>
  <c r="P1147"/>
  <c r="Q1147" s="1"/>
  <c r="R1147" s="1"/>
  <c r="U1147"/>
  <c r="V1147" s="1"/>
  <c r="W1147" s="1"/>
  <c r="Z1147"/>
  <c r="P1148"/>
  <c r="Q1148" s="1"/>
  <c r="R1148" s="1"/>
  <c r="U1148"/>
  <c r="V1148" s="1"/>
  <c r="W1148" s="1"/>
  <c r="Z1148"/>
  <c r="P1149"/>
  <c r="Q1149" s="1"/>
  <c r="R1149" s="1"/>
  <c r="U1149"/>
  <c r="V1149" s="1"/>
  <c r="W1149" s="1"/>
  <c r="Z1149"/>
  <c r="P1150"/>
  <c r="Q1150" s="1"/>
  <c r="R1150" s="1"/>
  <c r="U1150"/>
  <c r="V1150" s="1"/>
  <c r="Z1150"/>
  <c r="P1151"/>
  <c r="Q1151" s="1"/>
  <c r="R1151" s="1"/>
  <c r="U1151"/>
  <c r="V1151" s="1"/>
  <c r="W1151" s="1"/>
  <c r="Z1151"/>
  <c r="P1152"/>
  <c r="Q1152" s="1"/>
  <c r="R1152" s="1"/>
  <c r="U1152"/>
  <c r="V1152" s="1"/>
  <c r="Z1152"/>
  <c r="P1153"/>
  <c r="Q1153" s="1"/>
  <c r="R1153" s="1"/>
  <c r="U1153"/>
  <c r="V1153" s="1"/>
  <c r="Z1153"/>
  <c r="P1154"/>
  <c r="Q1154" s="1"/>
  <c r="R1154" s="1"/>
  <c r="U1154"/>
  <c r="V1154" s="1"/>
  <c r="Z1154"/>
  <c r="P1155"/>
  <c r="Q1155" s="1"/>
  <c r="R1155" s="1"/>
  <c r="U1155"/>
  <c r="V1155" s="1"/>
  <c r="Z1155"/>
  <c r="P1156"/>
  <c r="Q1156" s="1"/>
  <c r="R1156" s="1"/>
  <c r="U1156"/>
  <c r="V1156" s="1"/>
  <c r="Z1156"/>
  <c r="P1157"/>
  <c r="Q1157" s="1"/>
  <c r="R1157" s="1"/>
  <c r="U1157"/>
  <c r="V1157" s="1"/>
  <c r="Z1157"/>
  <c r="P1158"/>
  <c r="Q1158" s="1"/>
  <c r="R1158" s="1"/>
  <c r="U1158"/>
  <c r="Z1158"/>
  <c r="P1159"/>
  <c r="Q1159" s="1"/>
  <c r="R1159" s="1"/>
  <c r="U1159"/>
  <c r="V1159" s="1"/>
  <c r="Z1159"/>
  <c r="P1160"/>
  <c r="Q1160" s="1"/>
  <c r="R1160" s="1"/>
  <c r="U1160"/>
  <c r="V1160" s="1"/>
  <c r="Z1160"/>
  <c r="P1161"/>
  <c r="Q1161" s="1"/>
  <c r="R1161" s="1"/>
  <c r="U1161"/>
  <c r="V1161" s="1"/>
  <c r="W1161" s="1"/>
  <c r="Z1161"/>
  <c r="P1162"/>
  <c r="Q1162" s="1"/>
  <c r="R1162" s="1"/>
  <c r="U1162"/>
  <c r="V1162" s="1"/>
  <c r="W1162" s="1"/>
  <c r="Z1162"/>
  <c r="P1163"/>
  <c r="Q1163"/>
  <c r="R1163" s="1"/>
  <c r="U1163"/>
  <c r="V1163" s="1"/>
  <c r="Z1163"/>
  <c r="P1164"/>
  <c r="Q1164" s="1"/>
  <c r="R1164" s="1"/>
  <c r="U1164"/>
  <c r="V1164" s="1"/>
  <c r="Z1164"/>
  <c r="P1165"/>
  <c r="Q1165" s="1"/>
  <c r="R1165" s="1"/>
  <c r="U1165"/>
  <c r="V1165" s="1"/>
  <c r="Z1165"/>
  <c r="P1166"/>
  <c r="Q1166" s="1"/>
  <c r="R1166" s="1"/>
  <c r="U1166"/>
  <c r="V1166" s="1"/>
  <c r="Z1166"/>
  <c r="P1167"/>
  <c r="Q1167" s="1"/>
  <c r="U1167"/>
  <c r="P1168"/>
  <c r="Q1168" s="1"/>
  <c r="U1168"/>
  <c r="Z1168"/>
  <c r="P1169"/>
  <c r="Q1169" s="1"/>
  <c r="R1169" s="1"/>
  <c r="U1169"/>
  <c r="V1169" s="1"/>
  <c r="Z1169"/>
  <c r="P1170"/>
  <c r="Q1170" s="1"/>
  <c r="R1170" s="1"/>
  <c r="U1170"/>
  <c r="V1170" s="1"/>
  <c r="W1170" s="1"/>
  <c r="Z1170"/>
  <c r="P1171"/>
  <c r="Q1171" s="1"/>
  <c r="R1171" s="1"/>
  <c r="U1171"/>
  <c r="V1171" s="1"/>
  <c r="Z1171"/>
  <c r="P1172"/>
  <c r="Q1172" s="1"/>
  <c r="R1172" s="1"/>
  <c r="U1172"/>
  <c r="V1172" s="1"/>
  <c r="Z1172"/>
  <c r="P1173"/>
  <c r="Q1173" s="1"/>
  <c r="R1173" s="1"/>
  <c r="U1173"/>
  <c r="V1173" s="1"/>
  <c r="W1173" s="1"/>
  <c r="Z1173"/>
  <c r="P1174"/>
  <c r="Q1174" s="1"/>
  <c r="R1174" s="1"/>
  <c r="U1174"/>
  <c r="V1174" s="1"/>
  <c r="W1174" s="1"/>
  <c r="Z1174"/>
  <c r="P1175"/>
  <c r="Q1175" s="1"/>
  <c r="R1175" s="1"/>
  <c r="U1175"/>
  <c r="V1175" s="1"/>
  <c r="Z1175"/>
  <c r="P1176"/>
  <c r="Q1176" s="1"/>
  <c r="R1176" s="1"/>
  <c r="U1176"/>
  <c r="V1176" s="1"/>
  <c r="Z1176"/>
  <c r="P1177"/>
  <c r="Q1177" s="1"/>
  <c r="R1177" s="1"/>
  <c r="U1177"/>
  <c r="V1177" s="1"/>
  <c r="W1177" s="1"/>
  <c r="Z1177"/>
  <c r="P1179"/>
  <c r="Q1179" s="1"/>
  <c r="R1179" s="1"/>
  <c r="U1179"/>
  <c r="V1179" s="1"/>
  <c r="Z1179"/>
  <c r="P1180"/>
  <c r="Q1180" s="1"/>
  <c r="R1180" s="1"/>
  <c r="U1180"/>
  <c r="V1180" s="1"/>
  <c r="Z1180"/>
  <c r="P1181"/>
  <c r="Q1181" s="1"/>
  <c r="R1181" s="1"/>
  <c r="U1181"/>
  <c r="V1181" s="1"/>
  <c r="Z1181"/>
  <c r="P1182"/>
  <c r="Q1182" s="1"/>
  <c r="U1182"/>
  <c r="V1182" s="1"/>
  <c r="P1183"/>
  <c r="Q1183" s="1"/>
  <c r="R1183" s="1"/>
  <c r="U1183"/>
  <c r="V1183" s="1"/>
  <c r="Z1183"/>
  <c r="P1184"/>
  <c r="Q1184" s="1"/>
  <c r="R1184" s="1"/>
  <c r="U1184"/>
  <c r="V1184" s="1"/>
  <c r="W1184" s="1"/>
  <c r="Z1184"/>
  <c r="P1185"/>
  <c r="Q1185" s="1"/>
  <c r="R1185" s="1"/>
  <c r="U1185"/>
  <c r="V1185" s="1"/>
  <c r="Z1185"/>
  <c r="P1186"/>
  <c r="Q1186" s="1"/>
  <c r="R1186" s="1"/>
  <c r="U1186"/>
  <c r="V1186" s="1"/>
  <c r="W1186" s="1"/>
  <c r="Z1186"/>
  <c r="P1187"/>
  <c r="Q1187" s="1"/>
  <c r="R1187" s="1"/>
  <c r="U1187"/>
  <c r="V1187" s="1"/>
  <c r="Z1187"/>
  <c r="P1188"/>
  <c r="Q1188" s="1"/>
  <c r="R1188" s="1"/>
  <c r="U1188"/>
  <c r="V1188" s="1"/>
  <c r="W1188" s="1"/>
  <c r="Z1188"/>
  <c r="P1189"/>
  <c r="Q1189" s="1"/>
  <c r="R1189" s="1"/>
  <c r="U1189"/>
  <c r="V1189" s="1"/>
  <c r="Z1189"/>
  <c r="P1190"/>
  <c r="Q1190" s="1"/>
  <c r="R1190" s="1"/>
  <c r="U1190"/>
  <c r="V1190" s="1"/>
  <c r="W1190" s="1"/>
  <c r="Z1190"/>
  <c r="P1191"/>
  <c r="Q1191" s="1"/>
  <c r="R1191" s="1"/>
  <c r="U1191"/>
  <c r="V1191" s="1"/>
  <c r="Z1191"/>
  <c r="P1192"/>
  <c r="Q1192" s="1"/>
  <c r="R1192" s="1"/>
  <c r="U1192"/>
  <c r="V1192" s="1"/>
  <c r="Z1192"/>
  <c r="P1193"/>
  <c r="Q1193" s="1"/>
  <c r="R1193" s="1"/>
  <c r="U1193"/>
  <c r="V1193" s="1"/>
  <c r="W1193" s="1"/>
  <c r="Z1193"/>
  <c r="P1194"/>
  <c r="Q1194" s="1"/>
  <c r="R1194" s="1"/>
  <c r="U1194"/>
  <c r="V1194" s="1"/>
  <c r="W1194" s="1"/>
  <c r="Z1194"/>
  <c r="P1195"/>
  <c r="Q1195" s="1"/>
  <c r="R1195" s="1"/>
  <c r="U1195"/>
  <c r="V1195" s="1"/>
  <c r="Z1195"/>
  <c r="P1196"/>
  <c r="Q1196" s="1"/>
  <c r="R1196" s="1"/>
  <c r="U1196"/>
  <c r="V1196" s="1"/>
  <c r="Z1196"/>
  <c r="P1197"/>
  <c r="Q1197" s="1"/>
  <c r="R1197" s="1"/>
  <c r="U1197"/>
  <c r="V1197" s="1"/>
  <c r="W1197" s="1"/>
  <c r="Z1197"/>
  <c r="P1198"/>
  <c r="Q1198" s="1"/>
  <c r="U1198"/>
  <c r="V1198" s="1"/>
  <c r="P1199"/>
  <c r="Q1199" s="1"/>
  <c r="R1199" s="1"/>
  <c r="U1199"/>
  <c r="V1199" s="1"/>
  <c r="Z1199"/>
  <c r="P1200"/>
  <c r="Q1200" s="1"/>
  <c r="R1200" s="1"/>
  <c r="U1200"/>
  <c r="V1200" s="1"/>
  <c r="Z1200"/>
  <c r="P1201"/>
  <c r="Q1201" s="1"/>
  <c r="R1201" s="1"/>
  <c r="U1201"/>
  <c r="V1201" s="1"/>
  <c r="W1201" s="1"/>
  <c r="Z1201"/>
  <c r="P1202"/>
  <c r="Q1202" s="1"/>
  <c r="R1202" s="1"/>
  <c r="U1202"/>
  <c r="V1202" s="1"/>
  <c r="Z1202"/>
  <c r="P1203"/>
  <c r="Q1203" s="1"/>
  <c r="R1203" s="1"/>
  <c r="U1203"/>
  <c r="V1203" s="1"/>
  <c r="Z1203"/>
  <c r="P1204"/>
  <c r="Q1204" s="1"/>
  <c r="R1204" s="1"/>
  <c r="U1204"/>
  <c r="V1204" s="1"/>
  <c r="Z1204"/>
  <c r="P1205"/>
  <c r="Q1205" s="1"/>
  <c r="R1205" s="1"/>
  <c r="U1205"/>
  <c r="V1205" s="1"/>
  <c r="W1205" s="1"/>
  <c r="Z1205"/>
  <c r="P1206"/>
  <c r="Q1206" s="1"/>
  <c r="R1206" s="1"/>
  <c r="U1206"/>
  <c r="V1206" s="1"/>
  <c r="Z1206"/>
  <c r="P1207"/>
  <c r="Q1207" s="1"/>
  <c r="R1207" s="1"/>
  <c r="U1207"/>
  <c r="V1207" s="1"/>
  <c r="W1207" s="1"/>
  <c r="Z1207"/>
  <c r="P1208"/>
  <c r="Q1208" s="1"/>
  <c r="R1208" s="1"/>
  <c r="U1208"/>
  <c r="V1208" s="1"/>
  <c r="Z1208"/>
  <c r="P1209"/>
  <c r="Q1209" s="1"/>
  <c r="R1209" s="1"/>
  <c r="U1209"/>
  <c r="V1209" s="1"/>
  <c r="Z1209"/>
  <c r="P1210"/>
  <c r="Q1210" s="1"/>
  <c r="R1210" s="1"/>
  <c r="U1210"/>
  <c r="V1210" s="1"/>
  <c r="Z1210"/>
  <c r="P1211"/>
  <c r="Q1211" s="1"/>
  <c r="R1211" s="1"/>
  <c r="U1211"/>
  <c r="V1211" s="1"/>
  <c r="Z1211"/>
  <c r="P1212"/>
  <c r="Q1212" s="1"/>
  <c r="R1212" s="1"/>
  <c r="U1212"/>
  <c r="V1212" s="1"/>
  <c r="W1212" s="1"/>
  <c r="Z1212"/>
  <c r="P1213"/>
  <c r="Q1213" s="1"/>
  <c r="R1213" s="1"/>
  <c r="U1213"/>
  <c r="V1213" s="1"/>
  <c r="Z1213"/>
  <c r="P1214"/>
  <c r="Q1214" s="1"/>
  <c r="R1214" s="1"/>
  <c r="U1214"/>
  <c r="V1214" s="1"/>
  <c r="Z1214"/>
  <c r="P1215"/>
  <c r="Q1215" s="1"/>
  <c r="R1215" s="1"/>
  <c r="U1215"/>
  <c r="V1215" s="1"/>
  <c r="Z1215"/>
  <c r="P1216"/>
  <c r="Q1216" s="1"/>
  <c r="R1216" s="1"/>
  <c r="U1216"/>
  <c r="V1216" s="1"/>
  <c r="Z1216"/>
  <c r="P1217"/>
  <c r="Q1217" s="1"/>
  <c r="R1217" s="1"/>
  <c r="U1217"/>
  <c r="V1217" s="1"/>
  <c r="W1217" s="1"/>
  <c r="Z1217"/>
  <c r="P1218"/>
  <c r="Q1218" s="1"/>
  <c r="R1218" s="1"/>
  <c r="U1218"/>
  <c r="V1218" s="1"/>
  <c r="Z1218"/>
  <c r="P1219"/>
  <c r="Q1219" s="1"/>
  <c r="R1219" s="1"/>
  <c r="U1219"/>
  <c r="V1219" s="1"/>
  <c r="W1219" s="1"/>
  <c r="Z1219"/>
  <c r="P1220"/>
  <c r="Q1220" s="1"/>
  <c r="R1220" s="1"/>
  <c r="U1220"/>
  <c r="V1220" s="1"/>
  <c r="Z1220"/>
  <c r="P1221"/>
  <c r="Q1221" s="1"/>
  <c r="U1221"/>
  <c r="V1221" s="1"/>
  <c r="P1222"/>
  <c r="Q1222" s="1"/>
  <c r="R1222" s="1"/>
  <c r="U1222"/>
  <c r="V1222" s="1"/>
  <c r="Z1222"/>
  <c r="P1223"/>
  <c r="Q1223" s="1"/>
  <c r="R1223" s="1"/>
  <c r="U1223"/>
  <c r="V1223" s="1"/>
  <c r="W1223" s="1"/>
  <c r="Z1223"/>
  <c r="P1224"/>
  <c r="Q1224" s="1"/>
  <c r="R1224" s="1"/>
  <c r="U1224"/>
  <c r="V1224" s="1"/>
  <c r="W1224" s="1"/>
  <c r="Z1224"/>
  <c r="R7" l="1"/>
  <c r="Q8"/>
  <c r="R8" s="1"/>
  <c r="W1213"/>
  <c r="W1195"/>
  <c r="W1175"/>
  <c r="W1154"/>
  <c r="W1133"/>
  <c r="W1132"/>
  <c r="W1118"/>
  <c r="W1103"/>
  <c r="W1102"/>
  <c r="W1097"/>
  <c r="W1047"/>
  <c r="W1045"/>
  <c r="W1218"/>
  <c r="W1216"/>
  <c r="W1210"/>
  <c r="W1208"/>
  <c r="W1181"/>
  <c r="W1222"/>
  <c r="W1220"/>
  <c r="W1199"/>
  <c r="W1192"/>
  <c r="W1191"/>
  <c r="W1165"/>
  <c r="W1155"/>
  <c r="W1150"/>
  <c r="W1130"/>
  <c r="W1113"/>
  <c r="W1109"/>
  <c r="W1093"/>
  <c r="W1082"/>
  <c r="W1043"/>
  <c r="W1013"/>
  <c r="W1006"/>
  <c r="W1189"/>
  <c r="W1187"/>
  <c r="W1180"/>
  <c r="W1172"/>
  <c r="W1171"/>
  <c r="W1152"/>
  <c r="W1121"/>
  <c r="W1106"/>
  <c r="W1078"/>
  <c r="W1075"/>
  <c r="W1074"/>
  <c r="W1071"/>
  <c r="W1069"/>
  <c r="W1059"/>
  <c r="W1040"/>
  <c r="W1036"/>
  <c r="W1014"/>
  <c r="W1000"/>
  <c r="W1145"/>
  <c r="W1135"/>
  <c r="W1115"/>
  <c r="W1090"/>
  <c r="W1088"/>
  <c r="W1081"/>
  <c r="W1053"/>
  <c r="W976"/>
  <c r="W968"/>
  <c r="W964"/>
  <c r="W942"/>
  <c r="W923"/>
  <c r="W912"/>
  <c r="W898"/>
  <c r="W894"/>
  <c r="W865"/>
  <c r="W860"/>
  <c r="W826"/>
  <c r="W780"/>
  <c r="W764"/>
  <c r="W735"/>
  <c r="W723"/>
  <c r="W697"/>
  <c r="W683"/>
  <c r="W648"/>
  <c r="W646"/>
  <c r="W644"/>
  <c r="W640"/>
  <c r="W615"/>
  <c r="W614"/>
  <c r="W1202"/>
  <c r="W1200"/>
  <c r="W1185"/>
  <c r="W1153"/>
  <c r="W1140"/>
  <c r="W1138"/>
  <c r="W1136"/>
  <c r="W1060"/>
  <c r="W989"/>
  <c r="W988"/>
  <c r="W987"/>
  <c r="W961"/>
  <c r="W949"/>
  <c r="W944"/>
  <c r="W937"/>
  <c r="W903"/>
  <c r="W901"/>
  <c r="W888"/>
  <c r="W886"/>
  <c r="W884"/>
  <c r="W868"/>
  <c r="W848"/>
  <c r="W839"/>
  <c r="W773"/>
  <c r="W752"/>
  <c r="W742"/>
  <c r="W731"/>
  <c r="W727"/>
  <c r="W715"/>
  <c r="W688"/>
  <c r="W669"/>
  <c r="W664"/>
  <c r="W658"/>
  <c r="W657"/>
  <c r="W603"/>
  <c r="W1156"/>
  <c r="W994"/>
  <c r="W981"/>
  <c r="W995"/>
  <c r="W980"/>
  <c r="W971"/>
  <c r="W952"/>
  <c r="W930"/>
  <c r="W928"/>
  <c r="W926"/>
  <c r="W891"/>
  <c r="W876"/>
  <c r="W872"/>
  <c r="W864"/>
  <c r="W834"/>
  <c r="W800"/>
  <c r="W786"/>
  <c r="W776"/>
  <c r="W761"/>
  <c r="W748"/>
  <c r="W734"/>
  <c r="W719"/>
  <c r="W705"/>
  <c r="W704"/>
  <c r="W671"/>
  <c r="W606"/>
  <c r="W604"/>
  <c r="W984"/>
  <c r="W897"/>
  <c r="W880"/>
  <c r="W869"/>
  <c r="W808"/>
  <c r="W738"/>
  <c r="W728"/>
  <c r="W699"/>
  <c r="W692"/>
  <c r="W680"/>
  <c r="W675"/>
  <c r="W653"/>
  <c r="W633"/>
  <c r="W631"/>
  <c r="W624"/>
  <c r="W622"/>
  <c r="W620"/>
  <c r="W617"/>
  <c r="W612"/>
  <c r="W594"/>
  <c r="W548"/>
  <c r="W522"/>
  <c r="W502"/>
  <c r="W488"/>
  <c r="W475"/>
  <c r="W473"/>
  <c r="W463"/>
  <c r="W458"/>
  <c r="W427"/>
  <c r="W418"/>
  <c r="W951"/>
  <c r="W947"/>
  <c r="W934"/>
  <c r="W828"/>
  <c r="W618"/>
  <c r="W607"/>
  <c r="W577"/>
  <c r="W565"/>
  <c r="W553"/>
  <c r="W543"/>
  <c r="W529"/>
  <c r="W506"/>
  <c r="W505"/>
  <c r="W504"/>
  <c r="W491"/>
  <c r="W419"/>
  <c r="W940"/>
  <c r="W850"/>
  <c r="W575"/>
  <c r="W518"/>
  <c r="W467"/>
  <c r="W450"/>
  <c r="W446"/>
  <c r="W435"/>
  <c r="W423"/>
  <c r="W582"/>
  <c r="W550"/>
  <c r="W541"/>
  <c r="W539"/>
  <c r="W519"/>
  <c r="W486"/>
  <c r="W485"/>
  <c r="W469"/>
  <c r="W451"/>
  <c r="W447"/>
  <c r="W425"/>
  <c r="W407"/>
  <c r="W385"/>
  <c r="W368"/>
  <c r="W350"/>
  <c r="W348"/>
  <c r="W329"/>
  <c r="W328"/>
  <c r="W327"/>
  <c r="W326"/>
  <c r="W285"/>
  <c r="W271"/>
  <c r="W237"/>
  <c r="W164"/>
  <c r="W162"/>
  <c r="W118"/>
  <c r="W111"/>
  <c r="W104"/>
  <c r="W90"/>
  <c r="W89"/>
  <c r="W88"/>
  <c r="W59"/>
  <c r="W54"/>
  <c r="W410"/>
  <c r="W295"/>
  <c r="W293"/>
  <c r="W212"/>
  <c r="W207"/>
  <c r="W203"/>
  <c r="W176"/>
  <c r="W168"/>
  <c r="W167"/>
  <c r="W166"/>
  <c r="W158"/>
  <c r="W153"/>
  <c r="W132"/>
  <c r="W127"/>
  <c r="W123"/>
  <c r="W119"/>
  <c r="W100"/>
  <c r="W96"/>
  <c r="W95"/>
  <c r="W94"/>
  <c r="W93"/>
  <c r="W77"/>
  <c r="W537"/>
  <c r="W402"/>
  <c r="W398"/>
  <c r="W381"/>
  <c r="W380"/>
  <c r="W373"/>
  <c r="W369"/>
  <c r="W362"/>
  <c r="W341"/>
  <c r="W333"/>
  <c r="W323"/>
  <c r="W322"/>
  <c r="W296"/>
  <c r="W279"/>
  <c r="W278"/>
  <c r="W270"/>
  <c r="W265"/>
  <c r="W251"/>
  <c r="W245"/>
  <c r="W213"/>
  <c r="W199"/>
  <c r="W187"/>
  <c r="W147"/>
  <c r="W138"/>
  <c r="W136"/>
  <c r="W121"/>
  <c r="W115"/>
  <c r="W114"/>
  <c r="W84"/>
  <c r="W83"/>
  <c r="W63"/>
  <c r="W48"/>
  <c r="W495"/>
  <c r="W412"/>
  <c r="W382"/>
  <c r="W352"/>
  <c r="W337"/>
  <c r="W292"/>
  <c r="W255"/>
  <c r="W241"/>
  <c r="W232"/>
  <c r="W211"/>
  <c r="W195"/>
  <c r="W194"/>
  <c r="W184"/>
  <c r="W183"/>
  <c r="W170"/>
  <c r="W154"/>
  <c r="W150"/>
  <c r="W142"/>
  <c r="W141"/>
  <c r="W108"/>
  <c r="W80"/>
  <c r="W71"/>
  <c r="W66"/>
  <c r="W57"/>
  <c r="W56"/>
  <c r="W52"/>
  <c r="W51"/>
  <c r="W41"/>
  <c r="W40"/>
  <c r="W35"/>
  <c r="W217"/>
  <c r="W346"/>
  <c r="W340"/>
  <c r="W291"/>
  <c r="W157"/>
  <c r="W1215"/>
  <c r="W1196"/>
  <c r="W1204"/>
  <c r="W1203"/>
  <c r="W1183"/>
  <c r="W1166"/>
  <c r="W1169"/>
  <c r="W1209"/>
  <c r="W1206"/>
  <c r="W1214"/>
  <c r="W1211"/>
  <c r="W1163"/>
  <c r="R1113"/>
  <c r="W1179"/>
  <c r="W1176"/>
  <c r="W1164"/>
  <c r="W1160"/>
  <c r="W1120"/>
  <c r="W1108"/>
  <c r="W1104"/>
  <c r="W1087"/>
  <c r="W1051"/>
  <c r="W1041"/>
  <c r="W1037"/>
  <c r="W998"/>
  <c r="W997"/>
  <c r="W983"/>
  <c r="W975"/>
  <c r="W970"/>
  <c r="W965"/>
  <c r="W954"/>
  <c r="W939"/>
  <c r="W932"/>
  <c r="W929"/>
  <c r="W920"/>
  <c r="W914"/>
  <c r="W906"/>
  <c r="W896"/>
  <c r="W882"/>
  <c r="W881"/>
  <c r="W857"/>
  <c r="V1139"/>
  <c r="V1131"/>
  <c r="V1129"/>
  <c r="V1127"/>
  <c r="V1125"/>
  <c r="V1117"/>
  <c r="W1128"/>
  <c r="W1099"/>
  <c r="W1096"/>
  <c r="W1091"/>
  <c r="W1080"/>
  <c r="W1076"/>
  <c r="W1062"/>
  <c r="W1055"/>
  <c r="W1042"/>
  <c r="W1038"/>
  <c r="W1010"/>
  <c r="W1005"/>
  <c r="W1001"/>
  <c r="W993"/>
  <c r="W979"/>
  <c r="W974"/>
  <c r="W962"/>
  <c r="W959"/>
  <c r="W958"/>
  <c r="W946"/>
  <c r="W922"/>
  <c r="W921"/>
  <c r="W917"/>
  <c r="W915"/>
  <c r="W913"/>
  <c r="W895"/>
  <c r="W892"/>
  <c r="W890"/>
  <c r="W889"/>
  <c r="W871"/>
  <c r="V1158"/>
  <c r="V1137"/>
  <c r="V1119"/>
  <c r="V1114"/>
  <c r="V1112"/>
  <c r="W1100"/>
  <c r="W1064"/>
  <c r="W1056"/>
  <c r="W1035"/>
  <c r="W1034"/>
  <c r="W1011"/>
  <c r="W1007"/>
  <c r="W990"/>
  <c r="W986"/>
  <c r="W982"/>
  <c r="W978"/>
  <c r="W957"/>
  <c r="W955"/>
  <c r="W943"/>
  <c r="W933"/>
  <c r="W925"/>
  <c r="W918"/>
  <c r="W916"/>
  <c r="W911"/>
  <c r="W899"/>
  <c r="W885"/>
  <c r="W879"/>
  <c r="W878"/>
  <c r="W877"/>
  <c r="W863"/>
  <c r="W1092"/>
  <c r="W1084"/>
  <c r="W1072"/>
  <c r="W1068"/>
  <c r="W1061"/>
  <c r="W1050"/>
  <c r="W1046"/>
  <c r="W1008"/>
  <c r="W985"/>
  <c r="W966"/>
  <c r="W963"/>
  <c r="W953"/>
  <c r="W950"/>
  <c r="W919"/>
  <c r="W910"/>
  <c r="W900"/>
  <c r="W867"/>
  <c r="V817"/>
  <c r="V813"/>
  <c r="W805"/>
  <c r="W801"/>
  <c r="W796"/>
  <c r="W718"/>
  <c r="W667"/>
  <c r="V851"/>
  <c r="V837"/>
  <c r="V829"/>
  <c r="V821"/>
  <c r="W724"/>
  <c r="W703"/>
  <c r="W628"/>
  <c r="W797"/>
  <c r="W795"/>
  <c r="W769"/>
  <c r="W661"/>
  <c r="W635"/>
  <c r="V856"/>
  <c r="W854"/>
  <c r="W846"/>
  <c r="W840"/>
  <c r="W832"/>
  <c r="W824"/>
  <c r="V855"/>
  <c r="V847"/>
  <c r="V841"/>
  <c r="V833"/>
  <c r="V825"/>
  <c r="W820"/>
  <c r="W816"/>
  <c r="W812"/>
  <c r="W778"/>
  <c r="W774"/>
  <c r="W750"/>
  <c r="W740"/>
  <c r="W689"/>
  <c r="W681"/>
  <c r="W651"/>
  <c r="V584"/>
  <c r="W555"/>
  <c r="W540"/>
  <c r="V806"/>
  <c r="V804"/>
  <c r="V802"/>
  <c r="V798"/>
  <c r="V785"/>
  <c r="V779"/>
  <c r="V775"/>
  <c r="V770"/>
  <c r="V763"/>
  <c r="V757"/>
  <c r="V751"/>
  <c r="V747"/>
  <c r="V744"/>
  <c r="V741"/>
  <c r="V737"/>
  <c r="V733"/>
  <c r="V726"/>
  <c r="V721"/>
  <c r="V717"/>
  <c r="V711"/>
  <c r="V706"/>
  <c r="V701"/>
  <c r="V690"/>
  <c r="V686"/>
  <c r="V682"/>
  <c r="V678"/>
  <c r="V674"/>
  <c r="V670"/>
  <c r="V666"/>
  <c r="V660"/>
  <c r="V652"/>
  <c r="V647"/>
  <c r="V642"/>
  <c r="V638"/>
  <c r="V634"/>
  <c r="V629"/>
  <c r="V621"/>
  <c r="V613"/>
  <c r="V609"/>
  <c r="W605"/>
  <c r="V601"/>
  <c r="V599"/>
  <c r="V590"/>
  <c r="V570"/>
  <c r="W556"/>
  <c r="V573"/>
  <c r="W560"/>
  <c r="W559"/>
  <c r="W536"/>
  <c r="V579"/>
  <c r="V564"/>
  <c r="W551"/>
  <c r="W544"/>
  <c r="V483"/>
  <c r="W428"/>
  <c r="W404"/>
  <c r="W395"/>
  <c r="W388"/>
  <c r="W377"/>
  <c r="W371"/>
  <c r="W367"/>
  <c r="W501"/>
  <c r="V499"/>
  <c r="V468"/>
  <c r="V464"/>
  <c r="W442"/>
  <c r="W433"/>
  <c r="W420"/>
  <c r="W392"/>
  <c r="V511"/>
  <c r="V509"/>
  <c r="W507"/>
  <c r="V497"/>
  <c r="V493"/>
  <c r="W489"/>
  <c r="V474"/>
  <c r="V460"/>
  <c r="W452"/>
  <c r="W445"/>
  <c r="W424"/>
  <c r="W413"/>
  <c r="W400"/>
  <c r="W393"/>
  <c r="W391"/>
  <c r="V487"/>
  <c r="V456"/>
  <c r="W439"/>
  <c r="W416"/>
  <c r="W409"/>
  <c r="W405"/>
  <c r="W401"/>
  <c r="W366"/>
  <c r="W335"/>
  <c r="W282"/>
  <c r="W281"/>
  <c r="W273"/>
  <c r="W261"/>
  <c r="W258"/>
  <c r="W253"/>
  <c r="W247"/>
  <c r="W239"/>
  <c r="W231"/>
  <c r="W218"/>
  <c r="W204"/>
  <c r="W193"/>
  <c r="W189"/>
  <c r="W297"/>
  <c r="W256"/>
  <c r="W248"/>
  <c r="W240"/>
  <c r="W205"/>
  <c r="W339"/>
  <c r="W269"/>
  <c r="W257"/>
  <c r="W243"/>
  <c r="W235"/>
  <c r="W185"/>
  <c r="V357"/>
  <c r="V355"/>
  <c r="V347"/>
  <c r="W331"/>
  <c r="W286"/>
  <c r="W280"/>
  <c r="W264"/>
  <c r="W260"/>
  <c r="W252"/>
  <c r="W244"/>
  <c r="W236"/>
  <c r="W230"/>
  <c r="W201"/>
  <c r="W192"/>
  <c r="W188"/>
  <c r="V363"/>
  <c r="V353"/>
  <c r="V351"/>
  <c r="V349"/>
  <c r="W112"/>
  <c r="W110"/>
  <c r="W91"/>
  <c r="W65"/>
  <c r="W37"/>
  <c r="W29"/>
  <c r="W19"/>
  <c r="W18"/>
  <c r="V179"/>
  <c r="V177"/>
  <c r="W175"/>
  <c r="V173"/>
  <c r="V171"/>
  <c r="W169"/>
  <c r="W151"/>
  <c r="W120"/>
  <c r="W67"/>
  <c r="W53"/>
  <c r="W47"/>
  <c r="W30"/>
  <c r="W28"/>
  <c r="W26"/>
  <c r="W25"/>
  <c r="W24"/>
  <c r="W23"/>
  <c r="W21"/>
  <c r="W182"/>
  <c r="W116"/>
  <c r="W107"/>
  <c r="W106"/>
  <c r="W98"/>
  <c r="W78"/>
  <c r="W64"/>
  <c r="W49"/>
  <c r="W44"/>
  <c r="W39"/>
  <c r="W31"/>
  <c r="W15"/>
  <c r="W14"/>
  <c r="W149"/>
  <c r="W99"/>
  <c r="W74"/>
  <c r="W61"/>
  <c r="W58"/>
  <c r="W36"/>
  <c r="W32"/>
  <c r="W17"/>
  <c r="W11"/>
  <c r="W10"/>
  <c r="W8"/>
  <c r="W357" l="1"/>
  <c r="W460"/>
  <c r="W497"/>
  <c r="W464"/>
  <c r="W564"/>
  <c r="W570"/>
  <c r="W609"/>
  <c r="W634"/>
  <c r="W647"/>
  <c r="W666"/>
  <c r="W678"/>
  <c r="W701"/>
  <c r="W717"/>
  <c r="W733"/>
  <c r="W747"/>
  <c r="W770"/>
  <c r="W798"/>
  <c r="W825"/>
  <c r="W841"/>
  <c r="W855"/>
  <c r="W817"/>
  <c r="W1112"/>
  <c r="W1158"/>
  <c r="W1117"/>
  <c r="W1131"/>
  <c r="W173"/>
  <c r="W351"/>
  <c r="W355"/>
  <c r="W493"/>
  <c r="W511"/>
  <c r="W573"/>
  <c r="W629"/>
  <c r="W642"/>
  <c r="W674"/>
  <c r="W690"/>
  <c r="W711"/>
  <c r="W726"/>
  <c r="W744"/>
  <c r="W763"/>
  <c r="W785"/>
  <c r="W806"/>
  <c r="W856"/>
  <c r="W821"/>
  <c r="W837"/>
  <c r="W1137"/>
  <c r="W1129"/>
  <c r="W353"/>
  <c r="W487"/>
  <c r="W499"/>
  <c r="W483"/>
  <c r="W171"/>
  <c r="W179"/>
  <c r="W349"/>
  <c r="W347"/>
  <c r="W456"/>
  <c r="W474"/>
  <c r="W509"/>
  <c r="W468"/>
  <c r="W579"/>
  <c r="W590"/>
  <c r="W601"/>
  <c r="W621"/>
  <c r="W638"/>
  <c r="W660"/>
  <c r="W670"/>
  <c r="W686"/>
  <c r="W706"/>
  <c r="W721"/>
  <c r="W741"/>
  <c r="W757"/>
  <c r="W779"/>
  <c r="W804"/>
  <c r="W584"/>
  <c r="W833"/>
  <c r="W847"/>
  <c r="W813"/>
  <c r="W1119"/>
  <c r="W1127"/>
  <c r="W177"/>
  <c r="W363"/>
  <c r="W599"/>
  <c r="W613"/>
  <c r="W652"/>
  <c r="W682"/>
  <c r="W737"/>
  <c r="W751"/>
  <c r="W775"/>
  <c r="W802"/>
  <c r="W829"/>
  <c r="W851"/>
  <c r="W1114"/>
  <c r="W1125"/>
  <c r="W1139"/>
</calcChain>
</file>

<file path=xl/comments1.xml><?xml version="1.0" encoding="utf-8"?>
<comments xmlns="http://schemas.openxmlformats.org/spreadsheetml/2006/main">
  <authors>
    <author>Sara Rauschenberg</author>
  </authors>
  <commentList>
    <comment ref="L390" authorId="0">
      <text>
        <r>
          <rPr>
            <b/>
            <sz val="8"/>
            <color indexed="81"/>
            <rFont val="Tahoma"/>
            <family val="2"/>
          </rPr>
          <t>Sara Rauschenberg:</t>
        </r>
        <r>
          <rPr>
            <sz val="8"/>
            <color indexed="81"/>
            <rFont val="Tahoma"/>
            <family val="2"/>
          </rPr>
          <t xml:space="preserve">
based on assumption of 1.5um diameter cell</t>
        </r>
      </text>
    </comment>
  </commentList>
</comments>
</file>

<file path=xl/sharedStrings.xml><?xml version="1.0" encoding="utf-8"?>
<sst xmlns="http://schemas.openxmlformats.org/spreadsheetml/2006/main" count="5085" uniqueCount="83">
  <si>
    <t>Apico</t>
  </si>
  <si>
    <t>ML</t>
  </si>
  <si>
    <t>20-25</t>
  </si>
  <si>
    <t>EB04</t>
  </si>
  <si>
    <t>Flag</t>
  </si>
  <si>
    <t>way too high</t>
  </si>
  <si>
    <t>Diatom</t>
  </si>
  <si>
    <t>kin/SA</t>
  </si>
  <si>
    <t>Depth</t>
  </si>
  <si>
    <t>Centric</t>
  </si>
  <si>
    <t>Inc1</t>
  </si>
  <si>
    <t>IronBru</t>
  </si>
  <si>
    <t>Pennate</t>
  </si>
  <si>
    <t>Inc 4/Sta28</t>
  </si>
  <si>
    <t>Inc 1</t>
  </si>
  <si>
    <t>Line P</t>
  </si>
  <si>
    <t>GEOMics</t>
  </si>
  <si>
    <t>DCM</t>
  </si>
  <si>
    <t>30</t>
  </si>
  <si>
    <t>20</t>
  </si>
  <si>
    <t>10</t>
  </si>
  <si>
    <t>EPZT</t>
  </si>
  <si>
    <t>NAZT</t>
  </si>
  <si>
    <t>SOFeX</t>
  </si>
  <si>
    <t>Aflag</t>
  </si>
  <si>
    <t>Adino</t>
  </si>
  <si>
    <t>Hdino</t>
  </si>
  <si>
    <t>Hflag</t>
  </si>
  <si>
    <t>dFe</t>
  </si>
  <si>
    <t>U5776</t>
  </si>
  <si>
    <t>Fecycle II</t>
  </si>
  <si>
    <t>U5756</t>
  </si>
  <si>
    <t>U5750</t>
  </si>
  <si>
    <t>U5731</t>
  </si>
  <si>
    <t>U5727</t>
  </si>
  <si>
    <t>U5721</t>
  </si>
  <si>
    <t>U5715</t>
  </si>
  <si>
    <t>Exp day</t>
  </si>
  <si>
    <t>2011-16</t>
  </si>
  <si>
    <t>2011-10</t>
  </si>
  <si>
    <t>2011-1</t>
  </si>
  <si>
    <t>surface</t>
  </si>
  <si>
    <t>2010-153</t>
  </si>
  <si>
    <t>2010-99</t>
  </si>
  <si>
    <t>2010-12</t>
  </si>
  <si>
    <t>2010-9</t>
  </si>
  <si>
    <t>2010-5</t>
  </si>
  <si>
    <t>Ciliate</t>
  </si>
  <si>
    <t>Cocco</t>
  </si>
  <si>
    <t>L/um/d</t>
  </si>
  <si>
    <t>L/cell/d</t>
  </si>
  <si>
    <t>molFe/cell/d</t>
  </si>
  <si>
    <t>d-1</t>
  </si>
  <si>
    <t>mol/cell</t>
  </si>
  <si>
    <t>um2</t>
  </si>
  <si>
    <t>um3</t>
  </si>
  <si>
    <t>nM</t>
  </si>
  <si>
    <t>description</t>
  </si>
  <si>
    <t>m</t>
  </si>
  <si>
    <t>E</t>
  </si>
  <si>
    <t>N</t>
  </si>
  <si>
    <t>Q/vol</t>
  </si>
  <si>
    <t>Practical kin</t>
  </si>
  <si>
    <t>Uptake rate</t>
  </si>
  <si>
    <t>growth rate</t>
  </si>
  <si>
    <t>Fe/cell</t>
  </si>
  <si>
    <t>C/cell</t>
  </si>
  <si>
    <t>Surface Area</t>
  </si>
  <si>
    <t>Volume</t>
  </si>
  <si>
    <t>Cell type2</t>
  </si>
  <si>
    <t>Cell type1</t>
  </si>
  <si>
    <t>Longitude</t>
  </si>
  <si>
    <t>Latitude</t>
  </si>
  <si>
    <t>Station</t>
  </si>
  <si>
    <t>Project</t>
  </si>
  <si>
    <t>Variable growth from Al's model</t>
  </si>
  <si>
    <t>Calculations</t>
  </si>
  <si>
    <t>Data from Ben</t>
  </si>
  <si>
    <t>Constant growth rate (0.3 d-1)</t>
  </si>
  <si>
    <t>Cruise details</t>
  </si>
  <si>
    <t>molFe/cell vol</t>
  </si>
  <si>
    <t>Temp</t>
  </si>
  <si>
    <t>Dates?</t>
  </si>
</sst>
</file>

<file path=xl/styles.xml><?xml version="1.0" encoding="utf-8"?>
<styleSheet xmlns="http://schemas.openxmlformats.org/spreadsheetml/2006/main">
  <numFmts count="7">
    <numFmt numFmtId="164" formatCode="0.0E+00"/>
    <numFmt numFmtId="165" formatCode="0.E+00"/>
    <numFmt numFmtId="166" formatCode="0.0"/>
    <numFmt numFmtId="167" formatCode="0E+00"/>
    <numFmt numFmtId="168" formatCode="0.000"/>
    <numFmt numFmtId="169" formatCode="#,##0.00000"/>
    <numFmt numFmtId="170" formatCode="0.0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E2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 Unicode MS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724">
    <xf numFmtId="0" fontId="0" fillId="0" borderId="0" xfId="0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11" fontId="0" fillId="3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 applyAlignment="1">
      <alignment horizontal="center"/>
    </xf>
    <xf numFmtId="164" fontId="0" fillId="0" borderId="0" xfId="0" applyNumberFormat="1"/>
    <xf numFmtId="166" fontId="0" fillId="0" borderId="0" xfId="0" applyNumberFormat="1" applyFill="1"/>
    <xf numFmtId="11" fontId="3" fillId="0" borderId="0" xfId="1" applyNumberFormat="1" applyFont="1" applyFill="1"/>
    <xf numFmtId="11" fontId="0" fillId="0" borderId="0" xfId="0" applyNumberForma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6" fillId="0" borderId="0" xfId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11" fontId="3" fillId="2" borderId="0" xfId="1" applyNumberFormat="1" applyFont="1" applyFill="1"/>
    <xf numFmtId="11" fontId="0" fillId="2" borderId="0" xfId="0" applyNumberForma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2" borderId="0" xfId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67" fontId="0" fillId="0" borderId="0" xfId="0" applyNumberFormat="1" applyFill="1"/>
    <xf numFmtId="164" fontId="7" fillId="0" borderId="0" xfId="0" applyNumberFormat="1" applyFont="1"/>
    <xf numFmtId="0" fontId="3" fillId="4" borderId="0" xfId="0" applyFont="1" applyFill="1"/>
    <xf numFmtId="11" fontId="3" fillId="4" borderId="0" xfId="0" applyNumberFormat="1" applyFont="1" applyFill="1"/>
    <xf numFmtId="2" fontId="3" fillId="4" borderId="0" xfId="0" applyNumberFormat="1" applyFont="1" applyFill="1"/>
    <xf numFmtId="164" fontId="3" fillId="4" borderId="0" xfId="0" applyNumberFormat="1" applyFont="1" applyFill="1"/>
    <xf numFmtId="167" fontId="3" fillId="4" borderId="0" xfId="0" applyNumberFormat="1" applyFont="1" applyFill="1"/>
    <xf numFmtId="11" fontId="3" fillId="4" borderId="0" xfId="1" applyNumberFormat="1" applyFont="1" applyFill="1"/>
    <xf numFmtId="11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67" fontId="0" fillId="5" borderId="0" xfId="0" applyNumberFormat="1" applyFill="1"/>
    <xf numFmtId="11" fontId="3" fillId="5" borderId="0" xfId="1" applyNumberFormat="1" applyFont="1" applyFill="1"/>
    <xf numFmtId="11" fontId="0" fillId="5" borderId="0" xfId="0" applyNumberForma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0" fontId="0" fillId="5" borderId="0" xfId="0" applyFill="1" applyAlignment="1">
      <alignment horizontal="right"/>
    </xf>
    <xf numFmtId="0" fontId="6" fillId="5" borderId="0" xfId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0" fillId="6" borderId="0" xfId="0" applyFill="1"/>
    <xf numFmtId="1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1" fontId="3" fillId="6" borderId="0" xfId="1" applyNumberFormat="1" applyFont="1" applyFill="1"/>
    <xf numFmtId="11" fontId="0" fillId="6" borderId="0" xfId="0" applyNumberForma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6" fillId="6" borderId="0" xfId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7" borderId="0" xfId="0" applyFill="1"/>
    <xf numFmtId="1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0" fillId="7" borderId="0" xfId="0" applyNumberFormat="1" applyFill="1"/>
    <xf numFmtId="11" fontId="3" fillId="7" borderId="0" xfId="1" applyNumberFormat="1" applyFont="1" applyFill="1"/>
    <xf numFmtId="11" fontId="0" fillId="7" borderId="0" xfId="0" applyNumberFormat="1" applyFill="1" applyAlignment="1">
      <alignment horizontal="right"/>
    </xf>
    <xf numFmtId="2" fontId="3" fillId="7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0" fontId="6" fillId="7" borderId="0" xfId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0" fillId="8" borderId="0" xfId="0" applyFill="1"/>
    <xf numFmtId="11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167" fontId="0" fillId="8" borderId="0" xfId="0" applyNumberFormat="1" applyFill="1"/>
    <xf numFmtId="11" fontId="3" fillId="8" borderId="0" xfId="1" applyNumberFormat="1" applyFont="1" applyFill="1"/>
    <xf numFmtId="11" fontId="0" fillId="8" borderId="0" xfId="0" applyNumberForma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0" fontId="6" fillId="8" borderId="0" xfId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11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0" fontId="0" fillId="9" borderId="0" xfId="0" applyNumberFormat="1" applyFill="1"/>
    <xf numFmtId="11" fontId="3" fillId="9" borderId="0" xfId="1" applyNumberFormat="1" applyFont="1" applyFill="1"/>
    <xf numFmtId="11" fontId="0" fillId="9" borderId="0" xfId="0" applyNumberForma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0" fontId="0" fillId="9" borderId="0" xfId="0" applyFill="1" applyAlignment="1">
      <alignment horizontal="right"/>
    </xf>
    <xf numFmtId="0" fontId="6" fillId="9" borderId="0" xfId="1" applyFont="1" applyFill="1" applyAlignment="1">
      <alignment horizontal="right"/>
    </xf>
    <xf numFmtId="0" fontId="0" fillId="10" borderId="0" xfId="0" applyFill="1"/>
    <xf numFmtId="11" fontId="0" fillId="10" borderId="0" xfId="0" applyNumberFormat="1" applyFill="1"/>
    <xf numFmtId="2" fontId="0" fillId="10" borderId="0" xfId="0" applyNumberFormat="1" applyFill="1"/>
    <xf numFmtId="164" fontId="0" fillId="10" borderId="0" xfId="0" applyNumberFormat="1" applyFill="1"/>
    <xf numFmtId="0" fontId="0" fillId="10" borderId="0" xfId="0" applyNumberFormat="1" applyFill="1"/>
    <xf numFmtId="11" fontId="3" fillId="10" borderId="0" xfId="1" applyNumberFormat="1" applyFont="1" applyFill="1"/>
    <xf numFmtId="11" fontId="0" fillId="10" borderId="0" xfId="0" applyNumberFormat="1" applyFill="1" applyAlignment="1">
      <alignment horizontal="right"/>
    </xf>
    <xf numFmtId="2" fontId="3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0" fontId="6" fillId="10" borderId="0" xfId="1" applyFont="1" applyFill="1" applyAlignment="1">
      <alignment horizontal="right"/>
    </xf>
    <xf numFmtId="0" fontId="3" fillId="10" borderId="0" xfId="0" applyFont="1" applyFill="1" applyAlignment="1">
      <alignment horizontal="right"/>
    </xf>
    <xf numFmtId="0" fontId="1" fillId="0" borderId="0" xfId="0" applyFont="1"/>
    <xf numFmtId="11" fontId="8" fillId="0" borderId="0" xfId="1" applyNumberFormat="1" applyFont="1" applyFill="1"/>
    <xf numFmtId="0" fontId="0" fillId="11" borderId="0" xfId="0" applyFill="1"/>
    <xf numFmtId="11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0" fontId="0" fillId="11" borderId="0" xfId="0" applyNumberFormat="1" applyFill="1"/>
    <xf numFmtId="11" fontId="3" fillId="11" borderId="0" xfId="1" applyNumberFormat="1" applyFont="1" applyFill="1"/>
    <xf numFmtId="11" fontId="0" fillId="11" borderId="0" xfId="0" applyNumberFormat="1" applyFill="1" applyAlignment="1">
      <alignment horizontal="right"/>
    </xf>
    <xf numFmtId="2" fontId="3" fillId="11" borderId="0" xfId="0" applyNumberFormat="1" applyFont="1" applyFill="1" applyAlignment="1">
      <alignment horizontal="right"/>
    </xf>
    <xf numFmtId="0" fontId="0" fillId="11" borderId="0" xfId="0" applyFill="1" applyAlignment="1">
      <alignment horizontal="right"/>
    </xf>
    <xf numFmtId="0" fontId="6" fillId="11" borderId="0" xfId="1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0" fillId="12" borderId="0" xfId="0" applyFill="1"/>
    <xf numFmtId="11" fontId="0" fillId="12" borderId="0" xfId="0" applyNumberFormat="1" applyFill="1"/>
    <xf numFmtId="2" fontId="0" fillId="12" borderId="0" xfId="0" applyNumberFormat="1" applyFill="1"/>
    <xf numFmtId="164" fontId="0" fillId="12" borderId="0" xfId="0" applyNumberFormat="1" applyFill="1"/>
    <xf numFmtId="0" fontId="0" fillId="12" borderId="0" xfId="0" applyNumberFormat="1" applyFill="1"/>
    <xf numFmtId="11" fontId="3" fillId="12" borderId="0" xfId="1" applyNumberFormat="1" applyFont="1" applyFill="1"/>
    <xf numFmtId="11" fontId="0" fillId="12" borderId="0" xfId="0" applyNumberFormat="1" applyFill="1" applyAlignment="1">
      <alignment horizontal="right"/>
    </xf>
    <xf numFmtId="2" fontId="3" fillId="12" borderId="0" xfId="0" applyNumberFormat="1" applyFont="1" applyFill="1" applyAlignment="1">
      <alignment horizontal="right"/>
    </xf>
    <xf numFmtId="0" fontId="0" fillId="12" borderId="0" xfId="0" applyFill="1" applyAlignment="1">
      <alignment horizontal="right"/>
    </xf>
    <xf numFmtId="0" fontId="6" fillId="12" borderId="0" xfId="1" applyFont="1" applyFill="1" applyAlignment="1">
      <alignment horizontal="right"/>
    </xf>
    <xf numFmtId="0" fontId="3" fillId="12" borderId="0" xfId="0" applyFont="1" applyFill="1" applyAlignment="1">
      <alignment horizontal="right"/>
    </xf>
    <xf numFmtId="164" fontId="0" fillId="0" borderId="0" xfId="0" applyNumberFormat="1" applyFill="1" applyBorder="1"/>
    <xf numFmtId="1" fontId="0" fillId="0" borderId="0" xfId="0" applyNumberFormat="1" applyFill="1" applyBorder="1"/>
    <xf numFmtId="11" fontId="3" fillId="0" borderId="0" xfId="1" applyNumberFormat="1" applyFont="1"/>
    <xf numFmtId="0" fontId="0" fillId="0" borderId="0" xfId="0" applyFill="1" applyBorder="1"/>
    <xf numFmtId="11" fontId="0" fillId="0" borderId="0" xfId="0" applyNumberFormat="1" applyFill="1" applyBorder="1"/>
    <xf numFmtId="0" fontId="0" fillId="13" borderId="0" xfId="0" applyFill="1"/>
    <xf numFmtId="11" fontId="0" fillId="13" borderId="0" xfId="0" applyNumberFormat="1" applyFill="1"/>
    <xf numFmtId="2" fontId="0" fillId="13" borderId="0" xfId="0" applyNumberFormat="1" applyFill="1"/>
    <xf numFmtId="164" fontId="0" fillId="13" borderId="0" xfId="0" applyNumberFormat="1" applyFill="1"/>
    <xf numFmtId="0" fontId="0" fillId="13" borderId="0" xfId="0" applyNumberFormat="1" applyFill="1"/>
    <xf numFmtId="165" fontId="4" fillId="13" borderId="0" xfId="0" applyNumberFormat="1" applyFont="1" applyFill="1" applyAlignment="1">
      <alignment horizontal="center"/>
    </xf>
    <xf numFmtId="166" fontId="0" fillId="13" borderId="0" xfId="0" applyNumberFormat="1" applyFill="1"/>
    <xf numFmtId="11" fontId="3" fillId="13" borderId="0" xfId="1" applyNumberFormat="1" applyFont="1" applyFill="1"/>
    <xf numFmtId="11" fontId="0" fillId="13" borderId="0" xfId="0" applyNumberFormat="1" applyFill="1" applyAlignment="1">
      <alignment horizontal="right"/>
    </xf>
    <xf numFmtId="2" fontId="3" fillId="13" borderId="0" xfId="0" applyNumberFormat="1" applyFont="1" applyFill="1" applyAlignment="1">
      <alignment horizontal="right"/>
    </xf>
    <xf numFmtId="0" fontId="0" fillId="13" borderId="0" xfId="0" applyFill="1" applyAlignment="1">
      <alignment horizontal="right"/>
    </xf>
    <xf numFmtId="0" fontId="6" fillId="13" borderId="0" xfId="1" applyFont="1" applyFill="1" applyAlignment="1">
      <alignment horizontal="right"/>
    </xf>
    <xf numFmtId="0" fontId="3" fillId="13" borderId="0" xfId="0" applyFont="1" applyFill="1" applyAlignment="1">
      <alignment horizontal="right"/>
    </xf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14" borderId="0" xfId="0" applyFill="1"/>
    <xf numFmtId="11" fontId="0" fillId="14" borderId="0" xfId="0" applyNumberFormat="1" applyFill="1"/>
    <xf numFmtId="2" fontId="0" fillId="14" borderId="0" xfId="0" applyNumberFormat="1" applyFill="1"/>
    <xf numFmtId="164" fontId="0" fillId="14" borderId="0" xfId="0" applyNumberFormat="1" applyFill="1"/>
    <xf numFmtId="167" fontId="0" fillId="14" borderId="0" xfId="0" applyNumberFormat="1" applyFill="1"/>
    <xf numFmtId="165" fontId="4" fillId="14" borderId="0" xfId="0" applyNumberFormat="1" applyFont="1" applyFill="1" applyAlignment="1">
      <alignment horizontal="center"/>
    </xf>
    <xf numFmtId="1" fontId="0" fillId="14" borderId="0" xfId="0" applyNumberFormat="1" applyFill="1"/>
    <xf numFmtId="0" fontId="0" fillId="4" borderId="0" xfId="0" applyFill="1"/>
    <xf numFmtId="2" fontId="0" fillId="4" borderId="0" xfId="0" applyNumberFormat="1" applyFill="1"/>
    <xf numFmtId="11" fontId="0" fillId="4" borderId="0" xfId="0" applyNumberFormat="1" applyFill="1"/>
    <xf numFmtId="164" fontId="0" fillId="4" borderId="0" xfId="0" applyNumberFormat="1" applyFill="1"/>
    <xf numFmtId="165" fontId="4" fillId="4" borderId="0" xfId="0" applyNumberFormat="1" applyFont="1" applyFill="1" applyAlignment="1">
      <alignment horizontal="center"/>
    </xf>
    <xf numFmtId="1" fontId="0" fillId="4" borderId="0" xfId="0" applyNumberFormat="1" applyFill="1"/>
    <xf numFmtId="165" fontId="4" fillId="2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0" fillId="15" borderId="0" xfId="0" applyFill="1"/>
    <xf numFmtId="11" fontId="0" fillId="15" borderId="0" xfId="0" applyNumberFormat="1" applyFill="1"/>
    <xf numFmtId="2" fontId="0" fillId="15" borderId="0" xfId="0" applyNumberFormat="1" applyFill="1"/>
    <xf numFmtId="164" fontId="0" fillId="15" borderId="0" xfId="0" applyNumberFormat="1" applyFill="1"/>
    <xf numFmtId="0" fontId="0" fillId="15" borderId="0" xfId="0" applyNumberFormat="1" applyFill="1"/>
    <xf numFmtId="165" fontId="4" fillId="15" borderId="0" xfId="0" applyNumberFormat="1" applyFont="1" applyFill="1" applyAlignment="1">
      <alignment horizontal="center"/>
    </xf>
    <xf numFmtId="1" fontId="0" fillId="15" borderId="0" xfId="0" applyNumberFormat="1" applyFill="1"/>
    <xf numFmtId="0" fontId="0" fillId="15" borderId="0" xfId="0" applyFont="1" applyFill="1"/>
    <xf numFmtId="11" fontId="0" fillId="15" borderId="0" xfId="0" applyNumberFormat="1" applyFont="1" applyFill="1"/>
    <xf numFmtId="2" fontId="0" fillId="15" borderId="0" xfId="0" applyNumberFormat="1" applyFont="1" applyFill="1"/>
    <xf numFmtId="164" fontId="0" fillId="15" borderId="0" xfId="0" applyNumberFormat="1" applyFont="1" applyFill="1"/>
    <xf numFmtId="0" fontId="0" fillId="15" borderId="0" xfId="0" applyNumberFormat="1" applyFont="1" applyFill="1"/>
    <xf numFmtId="165" fontId="10" fillId="15" borderId="0" xfId="0" applyNumberFormat="1" applyFont="1" applyFill="1" applyAlignment="1">
      <alignment horizontal="center"/>
    </xf>
    <xf numFmtId="1" fontId="0" fillId="15" borderId="0" xfId="0" applyNumberFormat="1" applyFont="1" applyFill="1"/>
    <xf numFmtId="0" fontId="0" fillId="16" borderId="0" xfId="0" applyFill="1"/>
    <xf numFmtId="11" fontId="0" fillId="16" borderId="0" xfId="0" applyNumberForma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applyNumberFormat="1" applyFill="1"/>
    <xf numFmtId="165" fontId="4" fillId="16" borderId="0" xfId="0" applyNumberFormat="1" applyFont="1" applyFill="1" applyAlignment="1">
      <alignment horizontal="center"/>
    </xf>
    <xf numFmtId="1" fontId="0" fillId="16" borderId="0" xfId="0" applyNumberFormat="1" applyFill="1"/>
    <xf numFmtId="11" fontId="0" fillId="0" borderId="0" xfId="0" applyNumberFormat="1" applyFill="1"/>
    <xf numFmtId="0" fontId="0" fillId="4" borderId="0" xfId="0" applyNumberFormat="1" applyFill="1"/>
    <xf numFmtId="166" fontId="0" fillId="0" borderId="0" xfId="0" applyNumberFormat="1"/>
    <xf numFmtId="2" fontId="0" fillId="0" borderId="0" xfId="0" applyNumberFormat="1" applyAlignment="1">
      <alignment horizontal="center"/>
    </xf>
    <xf numFmtId="0" fontId="0" fillId="17" borderId="0" xfId="0" applyFill="1"/>
    <xf numFmtId="11" fontId="0" fillId="17" borderId="0" xfId="0" applyNumberFormat="1" applyFill="1"/>
    <xf numFmtId="2" fontId="0" fillId="17" borderId="0" xfId="0" applyNumberFormat="1" applyFill="1"/>
    <xf numFmtId="164" fontId="0" fillId="17" borderId="0" xfId="0" applyNumberFormat="1" applyFill="1"/>
    <xf numFmtId="0" fontId="0" fillId="17" borderId="0" xfId="0" applyNumberFormat="1" applyFill="1"/>
    <xf numFmtId="165" fontId="4" fillId="17" borderId="0" xfId="0" applyNumberFormat="1" applyFont="1" applyFill="1" applyAlignment="1">
      <alignment horizontal="center"/>
    </xf>
    <xf numFmtId="1" fontId="0" fillId="17" borderId="0" xfId="0" applyNumberFormat="1" applyFill="1"/>
    <xf numFmtId="2" fontId="0" fillId="17" borderId="0" xfId="0" applyNumberFormat="1" applyFill="1" applyAlignment="1">
      <alignment horizontal="center"/>
    </xf>
    <xf numFmtId="164" fontId="0" fillId="0" borderId="0" xfId="0" applyNumberFormat="1" applyFont="1" applyFill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0" fillId="18" borderId="0" xfId="0" applyFill="1"/>
    <xf numFmtId="11" fontId="0" fillId="18" borderId="0" xfId="0" applyNumberFormat="1" applyFill="1"/>
    <xf numFmtId="2" fontId="0" fillId="18" borderId="0" xfId="0" applyNumberFormat="1" applyFill="1"/>
    <xf numFmtId="164" fontId="0" fillId="18" borderId="0" xfId="0" applyNumberFormat="1" applyFill="1"/>
    <xf numFmtId="164" fontId="0" fillId="18" borderId="0" xfId="0" applyNumberFormat="1" applyFont="1" applyFill="1"/>
    <xf numFmtId="165" fontId="4" fillId="18" borderId="0" xfId="0" applyNumberFormat="1" applyFont="1" applyFill="1" applyAlignment="1">
      <alignment horizontal="center"/>
    </xf>
    <xf numFmtId="2" fontId="4" fillId="18" borderId="0" xfId="0" applyNumberFormat="1" applyFont="1" applyFill="1"/>
    <xf numFmtId="164" fontId="4" fillId="18" borderId="0" xfId="0" applyNumberFormat="1" applyFont="1" applyFill="1"/>
    <xf numFmtId="1" fontId="4" fillId="18" borderId="0" xfId="0" applyNumberFormat="1" applyFont="1" applyFill="1"/>
    <xf numFmtId="0" fontId="4" fillId="18" borderId="0" xfId="0" applyFont="1" applyFill="1"/>
    <xf numFmtId="2" fontId="4" fillId="18" borderId="0" xfId="0" applyNumberFormat="1" applyFont="1" applyFill="1" applyAlignment="1">
      <alignment horizontal="center"/>
    </xf>
    <xf numFmtId="2" fontId="4" fillId="0" borderId="0" xfId="0" applyNumberFormat="1" applyFont="1" applyFill="1"/>
    <xf numFmtId="164" fontId="4" fillId="0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2" fontId="4" fillId="5" borderId="0" xfId="0" applyNumberFormat="1" applyFont="1" applyFill="1"/>
    <xf numFmtId="164" fontId="4" fillId="5" borderId="0" xfId="0" applyNumberFormat="1" applyFont="1" applyFill="1"/>
    <xf numFmtId="1" fontId="4" fillId="5" borderId="0" xfId="0" applyNumberFormat="1" applyFont="1" applyFill="1"/>
    <xf numFmtId="0" fontId="4" fillId="5" borderId="0" xfId="0" applyFont="1" applyFill="1"/>
    <xf numFmtId="2" fontId="4" fillId="5" borderId="0" xfId="0" applyNumberFormat="1" applyFont="1" applyFill="1" applyAlignment="1">
      <alignment horizontal="center"/>
    </xf>
    <xf numFmtId="2" fontId="4" fillId="15" borderId="0" xfId="0" applyNumberFormat="1" applyFont="1" applyFill="1"/>
    <xf numFmtId="164" fontId="4" fillId="15" borderId="0" xfId="0" applyNumberFormat="1" applyFont="1" applyFill="1"/>
    <xf numFmtId="1" fontId="4" fillId="15" borderId="0" xfId="0" applyNumberFormat="1" applyFont="1" applyFill="1"/>
    <xf numFmtId="0" fontId="4" fillId="15" borderId="0" xfId="0" applyFont="1" applyFill="1"/>
    <xf numFmtId="2" fontId="4" fillId="15" borderId="0" xfId="0" applyNumberFormat="1" applyFont="1" applyFill="1" applyAlignment="1">
      <alignment horizontal="center"/>
    </xf>
    <xf numFmtId="0" fontId="4" fillId="19" borderId="0" xfId="0" applyFont="1" applyFill="1"/>
    <xf numFmtId="2" fontId="4" fillId="4" borderId="0" xfId="0" applyNumberFormat="1" applyFont="1" applyFill="1"/>
    <xf numFmtId="164" fontId="4" fillId="4" borderId="0" xfId="0" applyNumberFormat="1" applyFont="1" applyFill="1"/>
    <xf numFmtId="1" fontId="4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 applyAlignment="1">
      <alignment horizontal="center"/>
    </xf>
    <xf numFmtId="165" fontId="4" fillId="11" borderId="0" xfId="0" applyNumberFormat="1" applyFont="1" applyFill="1" applyAlignment="1">
      <alignment horizontal="center"/>
    </xf>
    <xf numFmtId="2" fontId="4" fillId="11" borderId="0" xfId="0" applyNumberFormat="1" applyFont="1" applyFill="1"/>
    <xf numFmtId="164" fontId="4" fillId="11" borderId="0" xfId="0" applyNumberFormat="1" applyFont="1" applyFill="1"/>
    <xf numFmtId="1" fontId="4" fillId="11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 applyAlignment="1">
      <alignment horizontal="center"/>
    </xf>
    <xf numFmtId="0" fontId="11" fillId="0" borderId="0" xfId="0" applyFont="1"/>
    <xf numFmtId="1" fontId="11" fillId="0" borderId="0" xfId="0" applyNumberFormat="1" applyFont="1"/>
    <xf numFmtId="0" fontId="0" fillId="20" borderId="0" xfId="0" applyFill="1"/>
    <xf numFmtId="11" fontId="0" fillId="20" borderId="0" xfId="0" applyNumberFormat="1" applyFill="1"/>
    <xf numFmtId="2" fontId="0" fillId="20" borderId="0" xfId="0" applyNumberFormat="1" applyFill="1"/>
    <xf numFmtId="164" fontId="0" fillId="20" borderId="0" xfId="0" applyNumberFormat="1" applyFill="1"/>
    <xf numFmtId="165" fontId="4" fillId="20" borderId="0" xfId="0" applyNumberFormat="1" applyFont="1" applyFill="1" applyAlignment="1">
      <alignment horizontal="center"/>
    </xf>
    <xf numFmtId="2" fontId="4" fillId="20" borderId="0" xfId="0" applyNumberFormat="1" applyFont="1" applyFill="1"/>
    <xf numFmtId="164" fontId="4" fillId="20" borderId="0" xfId="0" applyNumberFormat="1" applyFont="1" applyFill="1"/>
    <xf numFmtId="1" fontId="4" fillId="20" borderId="0" xfId="0" applyNumberFormat="1" applyFont="1" applyFill="1"/>
    <xf numFmtId="0" fontId="4" fillId="20" borderId="0" xfId="0" applyFont="1" applyFill="1"/>
    <xf numFmtId="2" fontId="4" fillId="20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23" borderId="0" xfId="0" applyFill="1" applyAlignment="1">
      <alignment horizontal="right"/>
    </xf>
    <xf numFmtId="2" fontId="0" fillId="17" borderId="0" xfId="0" applyNumberFormat="1" applyFill="1" applyAlignment="1">
      <alignment horizontal="right"/>
    </xf>
    <xf numFmtId="2" fontId="0" fillId="24" borderId="0" xfId="0" applyNumberFormat="1" applyFill="1" applyAlignment="1">
      <alignment horizontal="right"/>
    </xf>
    <xf numFmtId="1" fontId="13" fillId="2" borderId="0" xfId="0" applyNumberFormat="1" applyFont="1" applyFill="1" applyAlignment="1">
      <alignment horizontal="right"/>
    </xf>
    <xf numFmtId="1" fontId="13" fillId="2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0" fontId="10" fillId="19" borderId="0" xfId="0" applyFont="1" applyFill="1" applyAlignment="1">
      <alignment horizontal="right"/>
    </xf>
    <xf numFmtId="0" fontId="10" fillId="19" borderId="0" xfId="0" applyFont="1" applyFill="1" applyBorder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0" fillId="23" borderId="0" xfId="0" applyFill="1"/>
    <xf numFmtId="11" fontId="0" fillId="23" borderId="0" xfId="0" applyNumberFormat="1" applyFill="1"/>
    <xf numFmtId="2" fontId="0" fillId="23" borderId="0" xfId="0" applyNumberFormat="1" applyFill="1"/>
    <xf numFmtId="164" fontId="0" fillId="23" borderId="0" xfId="0" applyNumberFormat="1" applyFill="1"/>
    <xf numFmtId="165" fontId="4" fillId="23" borderId="0" xfId="0" applyNumberFormat="1" applyFont="1" applyFill="1" applyAlignment="1">
      <alignment horizontal="center"/>
    </xf>
    <xf numFmtId="11" fontId="10" fillId="23" borderId="0" xfId="0" applyNumberFormat="1" applyFont="1" applyFill="1" applyAlignment="1">
      <alignment horizontal="right"/>
    </xf>
    <xf numFmtId="1" fontId="10" fillId="23" borderId="0" xfId="0" applyNumberFormat="1" applyFont="1" applyFill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2" fontId="10" fillId="23" borderId="0" xfId="0" applyNumberFormat="1" applyFont="1" applyFill="1" applyAlignment="1">
      <alignment horizontal="right"/>
    </xf>
    <xf numFmtId="2" fontId="0" fillId="23" borderId="0" xfId="0" applyNumberFormat="1" applyFill="1" applyAlignment="1">
      <alignment horizontal="right"/>
    </xf>
    <xf numFmtId="0" fontId="0" fillId="22" borderId="0" xfId="0" applyFill="1"/>
    <xf numFmtId="11" fontId="0" fillId="22" borderId="0" xfId="0" applyNumberFormat="1" applyFill="1"/>
    <xf numFmtId="2" fontId="0" fillId="22" borderId="0" xfId="0" applyNumberFormat="1" applyFill="1"/>
    <xf numFmtId="164" fontId="0" fillId="22" borderId="0" xfId="0" applyNumberFormat="1" applyFill="1"/>
    <xf numFmtId="165" fontId="4" fillId="22" borderId="0" xfId="0" applyNumberFormat="1" applyFont="1" applyFill="1" applyAlignment="1">
      <alignment horizontal="center"/>
    </xf>
    <xf numFmtId="11" fontId="10" fillId="16" borderId="0" xfId="0" applyNumberFormat="1" applyFont="1" applyFill="1" applyAlignment="1">
      <alignment horizontal="right"/>
    </xf>
    <xf numFmtId="1" fontId="10" fillId="16" borderId="0" xfId="0" applyNumberFormat="1" applyFont="1" applyFill="1" applyAlignment="1">
      <alignment horizontal="right"/>
    </xf>
    <xf numFmtId="2" fontId="10" fillId="16" borderId="0" xfId="0" applyNumberFormat="1" applyFont="1" applyFill="1" applyAlignment="1">
      <alignment horizontal="right"/>
    </xf>
    <xf numFmtId="0" fontId="10" fillId="16" borderId="0" xfId="0" applyFont="1" applyFill="1"/>
    <xf numFmtId="0" fontId="0" fillId="22" borderId="0" xfId="0" applyFill="1" applyAlignment="1">
      <alignment horizontal="right"/>
    </xf>
    <xf numFmtId="2" fontId="0" fillId="22" borderId="0" xfId="0" applyNumberFormat="1" applyFill="1" applyAlignment="1">
      <alignment horizontal="right"/>
    </xf>
    <xf numFmtId="165" fontId="4" fillId="12" borderId="0" xfId="0" applyNumberFormat="1" applyFont="1" applyFill="1" applyAlignment="1">
      <alignment horizontal="center"/>
    </xf>
    <xf numFmtId="11" fontId="10" fillId="7" borderId="0" xfId="0" applyNumberFormat="1" applyFont="1" applyFill="1" applyAlignment="1">
      <alignment horizontal="right"/>
    </xf>
    <xf numFmtId="1" fontId="10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0" xfId="0" applyFont="1" applyFill="1"/>
    <xf numFmtId="2" fontId="0" fillId="12" borderId="0" xfId="0" applyNumberFormat="1" applyFill="1" applyAlignment="1">
      <alignment horizontal="right"/>
    </xf>
    <xf numFmtId="0" fontId="10" fillId="0" borderId="0" xfId="0" applyFont="1" applyFill="1"/>
    <xf numFmtId="11" fontId="10" fillId="17" borderId="0" xfId="0" applyNumberFormat="1" applyFont="1" applyFill="1" applyAlignment="1">
      <alignment horizontal="right"/>
    </xf>
    <xf numFmtId="1" fontId="10" fillId="17" borderId="0" xfId="0" applyNumberFormat="1" applyFont="1" applyFill="1" applyAlignment="1">
      <alignment horizontal="right"/>
    </xf>
    <xf numFmtId="0" fontId="10" fillId="17" borderId="0" xfId="0" applyFont="1" applyFill="1" applyAlignment="1">
      <alignment horizontal="right"/>
    </xf>
    <xf numFmtId="2" fontId="10" fillId="17" borderId="0" xfId="0" applyNumberFormat="1" applyFont="1" applyFill="1" applyAlignment="1">
      <alignment horizontal="right"/>
    </xf>
    <xf numFmtId="0" fontId="0" fillId="24" borderId="0" xfId="0" applyFill="1" applyAlignment="1">
      <alignment horizontal="center"/>
    </xf>
    <xf numFmtId="11" fontId="0" fillId="24" borderId="0" xfId="0" applyNumberFormat="1" applyFill="1" applyAlignment="1">
      <alignment horizontal="center"/>
    </xf>
    <xf numFmtId="2" fontId="0" fillId="24" borderId="0" xfId="0" applyNumberFormat="1" applyFill="1" applyAlignment="1">
      <alignment horizontal="center"/>
    </xf>
    <xf numFmtId="164" fontId="0" fillId="24" borderId="0" xfId="0" applyNumberFormat="1" applyFill="1" applyAlignment="1">
      <alignment horizontal="center"/>
    </xf>
    <xf numFmtId="165" fontId="4" fillId="24" borderId="0" xfId="0" applyNumberFormat="1" applyFont="1" applyFill="1" applyAlignment="1">
      <alignment horizontal="center"/>
    </xf>
    <xf numFmtId="11" fontId="10" fillId="24" borderId="0" xfId="0" applyNumberFormat="1" applyFont="1" applyFill="1" applyAlignment="1">
      <alignment horizontal="center"/>
    </xf>
    <xf numFmtId="1" fontId="10" fillId="24" borderId="0" xfId="0" applyNumberFormat="1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2" fontId="10" fillId="24" borderId="0" xfId="0" applyNumberFormat="1" applyFont="1" applyFill="1" applyAlignment="1">
      <alignment horizontal="center"/>
    </xf>
    <xf numFmtId="0" fontId="10" fillId="17" borderId="0" xfId="0" applyFont="1" applyFill="1" applyBorder="1" applyAlignment="1">
      <alignment horizontal="right"/>
    </xf>
    <xf numFmtId="0" fontId="0" fillId="26" borderId="0" xfId="0" applyFill="1"/>
    <xf numFmtId="11" fontId="0" fillId="26" borderId="0" xfId="0" applyNumberFormat="1" applyFill="1"/>
    <xf numFmtId="2" fontId="0" fillId="26" borderId="0" xfId="0" applyNumberFormat="1" applyFill="1"/>
    <xf numFmtId="164" fontId="0" fillId="26" borderId="0" xfId="0" applyNumberFormat="1" applyFill="1"/>
    <xf numFmtId="165" fontId="4" fillId="26" borderId="0" xfId="0" applyNumberFormat="1" applyFont="1" applyFill="1" applyAlignment="1">
      <alignment horizontal="center"/>
    </xf>
    <xf numFmtId="11" fontId="10" fillId="26" borderId="0" xfId="0" applyNumberFormat="1" applyFont="1" applyFill="1" applyAlignment="1">
      <alignment horizontal="right"/>
    </xf>
    <xf numFmtId="1" fontId="10" fillId="26" borderId="0" xfId="0" applyNumberFormat="1" applyFont="1" applyFill="1" applyAlignment="1">
      <alignment horizontal="right"/>
    </xf>
    <xf numFmtId="0" fontId="10" fillId="26" borderId="0" xfId="0" applyFont="1" applyFill="1" applyAlignment="1">
      <alignment horizontal="right"/>
    </xf>
    <xf numFmtId="0" fontId="10" fillId="26" borderId="0" xfId="0" applyFont="1" applyFill="1" applyBorder="1" applyAlignment="1">
      <alignment horizontal="right"/>
    </xf>
    <xf numFmtId="2" fontId="10" fillId="26" borderId="0" xfId="0" applyNumberFormat="1" applyFont="1" applyFill="1" applyAlignment="1">
      <alignment horizontal="right"/>
    </xf>
    <xf numFmtId="0" fontId="0" fillId="26" borderId="0" xfId="0" applyFill="1" applyAlignment="1">
      <alignment horizontal="right"/>
    </xf>
    <xf numFmtId="2" fontId="0" fillId="26" borderId="0" xfId="0" applyNumberForma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0" fillId="21" borderId="0" xfId="0" applyFill="1"/>
    <xf numFmtId="11" fontId="0" fillId="21" borderId="0" xfId="0" applyNumberFormat="1" applyFill="1"/>
    <xf numFmtId="2" fontId="0" fillId="21" borderId="0" xfId="0" applyNumberFormat="1" applyFill="1"/>
    <xf numFmtId="164" fontId="0" fillId="21" borderId="0" xfId="0" applyNumberFormat="1" applyFill="1"/>
    <xf numFmtId="165" fontId="4" fillId="21" borderId="0" xfId="0" applyNumberFormat="1" applyFont="1" applyFill="1" applyAlignment="1">
      <alignment horizontal="center"/>
    </xf>
    <xf numFmtId="11" fontId="10" fillId="21" borderId="0" xfId="0" applyNumberFormat="1" applyFont="1" applyFill="1" applyAlignment="1">
      <alignment horizontal="right"/>
    </xf>
    <xf numFmtId="1" fontId="10" fillId="21" borderId="0" xfId="0" applyNumberFormat="1" applyFont="1" applyFill="1" applyAlignment="1">
      <alignment horizontal="right"/>
    </xf>
    <xf numFmtId="0" fontId="10" fillId="21" borderId="0" xfId="0" applyFont="1" applyFill="1" applyAlignment="1">
      <alignment horizontal="right"/>
    </xf>
    <xf numFmtId="2" fontId="10" fillId="21" borderId="0" xfId="0" applyNumberFormat="1" applyFont="1" applyFill="1" applyAlignment="1">
      <alignment horizontal="right"/>
    </xf>
    <xf numFmtId="0" fontId="0" fillId="21" borderId="0" xfId="0" applyFill="1" applyAlignment="1">
      <alignment horizontal="right"/>
    </xf>
    <xf numFmtId="2" fontId="0" fillId="21" borderId="0" xfId="0" applyNumberFormat="1" applyFill="1" applyAlignment="1">
      <alignment horizontal="right"/>
    </xf>
    <xf numFmtId="0" fontId="10" fillId="0" borderId="0" xfId="0" applyFont="1" applyFill="1" applyBorder="1"/>
    <xf numFmtId="0" fontId="0" fillId="27" borderId="0" xfId="0" applyFill="1"/>
    <xf numFmtId="11" fontId="0" fillId="27" borderId="0" xfId="0" applyNumberFormat="1" applyFill="1"/>
    <xf numFmtId="2" fontId="0" fillId="27" borderId="0" xfId="0" applyNumberFormat="1" applyFill="1"/>
    <xf numFmtId="164" fontId="0" fillId="27" borderId="0" xfId="0" applyNumberFormat="1" applyFill="1"/>
    <xf numFmtId="165" fontId="4" fillId="27" borderId="0" xfId="0" applyNumberFormat="1" applyFont="1" applyFill="1" applyAlignment="1">
      <alignment horizontal="center"/>
    </xf>
    <xf numFmtId="11" fontId="10" fillId="27" borderId="0" xfId="0" applyNumberFormat="1" applyFont="1" applyFill="1" applyAlignment="1">
      <alignment horizontal="right"/>
    </xf>
    <xf numFmtId="1" fontId="10" fillId="27" borderId="0" xfId="0" applyNumberFormat="1" applyFont="1" applyFill="1" applyAlignment="1">
      <alignment horizontal="right"/>
    </xf>
    <xf numFmtId="0" fontId="10" fillId="27" borderId="0" xfId="0" applyFont="1" applyFill="1" applyAlignment="1">
      <alignment horizontal="right"/>
    </xf>
    <xf numFmtId="2" fontId="10" fillId="27" borderId="0" xfId="0" applyNumberFormat="1" applyFont="1" applyFill="1" applyAlignment="1">
      <alignment horizontal="right"/>
    </xf>
    <xf numFmtId="0" fontId="10" fillId="27" borderId="0" xfId="0" applyFont="1" applyFill="1"/>
    <xf numFmtId="0" fontId="0" fillId="27" borderId="0" xfId="0" applyFill="1" applyAlignment="1">
      <alignment horizontal="right"/>
    </xf>
    <xf numFmtId="2" fontId="0" fillId="27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1" fontId="10" fillId="11" borderId="0" xfId="0" applyNumberFormat="1" applyFont="1" applyFill="1" applyAlignment="1">
      <alignment horizontal="right"/>
    </xf>
    <xf numFmtId="1" fontId="10" fillId="11" borderId="0" xfId="0" applyNumberFormat="1" applyFont="1" applyFill="1" applyAlignment="1">
      <alignment horizontal="right"/>
    </xf>
    <xf numFmtId="0" fontId="10" fillId="11" borderId="0" xfId="0" applyFont="1" applyFill="1" applyAlignment="1">
      <alignment horizontal="right"/>
    </xf>
    <xf numFmtId="2" fontId="10" fillId="11" borderId="0" xfId="0" applyNumberFormat="1" applyFont="1" applyFill="1" applyAlignment="1">
      <alignment horizontal="right"/>
    </xf>
    <xf numFmtId="0" fontId="10" fillId="11" borderId="0" xfId="0" applyFont="1" applyFill="1"/>
    <xf numFmtId="11" fontId="1" fillId="2" borderId="0" xfId="0" applyNumberFormat="1" applyFont="1" applyFill="1"/>
    <xf numFmtId="168" fontId="0" fillId="2" borderId="0" xfId="0" applyNumberFormat="1" applyFill="1" applyAlignment="1">
      <alignment horizontal="right"/>
    </xf>
    <xf numFmtId="11" fontId="14" fillId="0" borderId="0" xfId="0" applyNumberFormat="1" applyFont="1" applyFill="1"/>
    <xf numFmtId="164" fontId="0" fillId="0" borderId="7" xfId="0" applyNumberFormat="1" applyFill="1" applyBorder="1"/>
    <xf numFmtId="2" fontId="4" fillId="12" borderId="0" xfId="0" applyNumberFormat="1" applyFont="1" applyFill="1" applyAlignment="1">
      <alignment horizontal="center"/>
    </xf>
    <xf numFmtId="165" fontId="4" fillId="0" borderId="0" xfId="0" applyNumberFormat="1" applyFont="1" applyFill="1"/>
    <xf numFmtId="0" fontId="4" fillId="19" borderId="0" xfId="0" applyFont="1" applyFill="1" applyAlignment="1">
      <alignment horizontal="right"/>
    </xf>
    <xf numFmtId="0" fontId="4" fillId="19" borderId="0" xfId="0" applyFont="1" applyFill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16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65" fontId="4" fillId="4" borderId="0" xfId="0" applyNumberFormat="1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6" fontId="4" fillId="4" borderId="0" xfId="0" applyNumberFormat="1" applyFont="1" applyFill="1" applyAlignment="1">
      <alignment horizontal="right"/>
    </xf>
    <xf numFmtId="166" fontId="16" fillId="4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164" fontId="0" fillId="0" borderId="5" xfId="0" applyNumberFormat="1" applyFill="1" applyBorder="1"/>
    <xf numFmtId="164" fontId="0" fillId="0" borderId="6" xfId="0" applyNumberFormat="1" applyFill="1" applyBorder="1"/>
    <xf numFmtId="1" fontId="0" fillId="18" borderId="0" xfId="0" applyNumberFormat="1" applyFill="1"/>
    <xf numFmtId="165" fontId="4" fillId="18" borderId="0" xfId="0" applyNumberFormat="1" applyFont="1" applyFill="1"/>
    <xf numFmtId="0" fontId="4" fillId="18" borderId="0" xfId="0" applyFont="1" applyFill="1" applyAlignment="1">
      <alignment horizontal="right"/>
    </xf>
    <xf numFmtId="0" fontId="4" fillId="18" borderId="0" xfId="0" applyFont="1" applyFill="1" applyBorder="1" applyAlignment="1">
      <alignment horizontal="right"/>
    </xf>
    <xf numFmtId="2" fontId="15" fillId="18" borderId="0" xfId="0" applyNumberFormat="1" applyFont="1" applyFill="1" applyBorder="1" applyAlignment="1">
      <alignment horizontal="right"/>
    </xf>
    <xf numFmtId="166" fontId="4" fillId="18" borderId="0" xfId="0" applyNumberFormat="1" applyFont="1" applyFill="1" applyAlignment="1">
      <alignment horizontal="right"/>
    </xf>
    <xf numFmtId="166" fontId="16" fillId="18" borderId="0" xfId="0" applyNumberFormat="1" applyFont="1" applyFill="1" applyBorder="1" applyAlignment="1">
      <alignment horizontal="right"/>
    </xf>
    <xf numFmtId="0" fontId="0" fillId="18" borderId="0" xfId="0" applyFill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11" fontId="14" fillId="22" borderId="0" xfId="0" applyNumberFormat="1" applyFont="1" applyFill="1"/>
    <xf numFmtId="165" fontId="4" fillId="10" borderId="0" xfId="0" applyNumberFormat="1" applyFont="1" applyFill="1"/>
    <xf numFmtId="164" fontId="4" fillId="10" borderId="0" xfId="0" applyNumberFormat="1" applyFont="1" applyFill="1"/>
    <xf numFmtId="1" fontId="4" fillId="10" borderId="0" xfId="0" applyNumberFormat="1" applyFont="1" applyFill="1"/>
    <xf numFmtId="0" fontId="4" fillId="10" borderId="0" xfId="0" applyFont="1" applyFill="1" applyAlignment="1">
      <alignment horizontal="right"/>
    </xf>
    <xf numFmtId="0" fontId="4" fillId="10" borderId="0" xfId="0" applyFont="1" applyFill="1" applyBorder="1" applyAlignment="1">
      <alignment horizontal="right"/>
    </xf>
    <xf numFmtId="2" fontId="15" fillId="10" borderId="0" xfId="0" applyNumberFormat="1" applyFont="1" applyFill="1" applyBorder="1" applyAlignment="1">
      <alignment horizontal="right"/>
    </xf>
    <xf numFmtId="166" fontId="4" fillId="10" borderId="0" xfId="0" applyNumberFormat="1" applyFont="1" applyFill="1" applyAlignment="1">
      <alignment horizontal="right"/>
    </xf>
    <xf numFmtId="166" fontId="4" fillId="10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5" borderId="0" xfId="0" applyFill="1"/>
    <xf numFmtId="11" fontId="0" fillId="25" borderId="0" xfId="0" applyNumberFormat="1" applyFill="1"/>
    <xf numFmtId="2" fontId="0" fillId="25" borderId="0" xfId="0" applyNumberFormat="1" applyFill="1"/>
    <xf numFmtId="164" fontId="0" fillId="25" borderId="0" xfId="0" applyNumberFormat="1" applyFill="1"/>
    <xf numFmtId="11" fontId="14" fillId="25" borderId="0" xfId="0" applyNumberFormat="1" applyFont="1" applyFill="1"/>
    <xf numFmtId="165" fontId="4" fillId="25" borderId="0" xfId="0" applyNumberFormat="1" applyFont="1" applyFill="1" applyAlignment="1">
      <alignment horizontal="center"/>
    </xf>
    <xf numFmtId="1" fontId="0" fillId="25" borderId="0" xfId="0" applyNumberFormat="1" applyFill="1"/>
    <xf numFmtId="165" fontId="4" fillId="25" borderId="0" xfId="0" applyNumberFormat="1" applyFont="1" applyFill="1"/>
    <xf numFmtId="164" fontId="4" fillId="25" borderId="0" xfId="0" applyNumberFormat="1" applyFont="1" applyFill="1"/>
    <xf numFmtId="1" fontId="4" fillId="25" borderId="0" xfId="0" applyNumberFormat="1" applyFont="1" applyFill="1"/>
    <xf numFmtId="0" fontId="4" fillId="25" borderId="0" xfId="0" applyFont="1" applyFill="1" applyAlignment="1">
      <alignment horizontal="right"/>
    </xf>
    <xf numFmtId="0" fontId="4" fillId="25" borderId="0" xfId="0" applyFont="1" applyFill="1" applyBorder="1" applyAlignment="1">
      <alignment horizontal="right"/>
    </xf>
    <xf numFmtId="2" fontId="15" fillId="25" borderId="0" xfId="0" applyNumberFormat="1" applyFont="1" applyFill="1" applyBorder="1" applyAlignment="1">
      <alignment horizontal="right"/>
    </xf>
    <xf numFmtId="166" fontId="4" fillId="25" borderId="0" xfId="0" applyNumberFormat="1" applyFont="1" applyFill="1" applyAlignment="1">
      <alignment horizontal="right"/>
    </xf>
    <xf numFmtId="166" fontId="4" fillId="25" borderId="0" xfId="0" applyNumberFormat="1" applyFont="1" applyFill="1" applyBorder="1" applyAlignment="1">
      <alignment horizontal="right"/>
    </xf>
    <xf numFmtId="0" fontId="0" fillId="25" borderId="0" xfId="0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2" fontId="4" fillId="22" borderId="0" xfId="0" applyNumberFormat="1" applyFont="1" applyFill="1" applyAlignment="1">
      <alignment horizontal="center"/>
    </xf>
    <xf numFmtId="1" fontId="0" fillId="22" borderId="0" xfId="0" applyNumberFormat="1" applyFill="1"/>
    <xf numFmtId="165" fontId="4" fillId="22" borderId="0" xfId="0" applyNumberFormat="1" applyFont="1" applyFill="1"/>
    <xf numFmtId="164" fontId="4" fillId="22" borderId="0" xfId="0" applyNumberFormat="1" applyFont="1" applyFill="1"/>
    <xf numFmtId="1" fontId="4" fillId="22" borderId="0" xfId="0" applyNumberFormat="1" applyFont="1" applyFill="1"/>
    <xf numFmtId="0" fontId="4" fillId="22" borderId="0" xfId="0" applyFont="1" applyFill="1" applyAlignment="1">
      <alignment horizontal="right"/>
    </xf>
    <xf numFmtId="0" fontId="16" fillId="22" borderId="0" xfId="0" applyFont="1" applyFill="1" applyBorder="1" applyAlignment="1">
      <alignment horizontal="right"/>
    </xf>
    <xf numFmtId="2" fontId="15" fillId="22" borderId="0" xfId="0" applyNumberFormat="1" applyFont="1" applyFill="1" applyBorder="1" applyAlignment="1">
      <alignment horizontal="right"/>
    </xf>
    <xf numFmtId="0" fontId="4" fillId="22" borderId="0" xfId="0" applyFont="1" applyFill="1" applyBorder="1" applyAlignment="1">
      <alignment horizontal="right"/>
    </xf>
    <xf numFmtId="166" fontId="4" fillId="22" borderId="0" xfId="0" applyNumberFormat="1" applyFont="1" applyFill="1" applyAlignment="1">
      <alignment horizontal="right"/>
    </xf>
    <xf numFmtId="164" fontId="1" fillId="0" borderId="0" xfId="0" applyNumberFormat="1" applyFont="1" applyFill="1"/>
    <xf numFmtId="0" fontId="0" fillId="27" borderId="0" xfId="0" applyNumberFormat="1" applyFill="1"/>
    <xf numFmtId="2" fontId="4" fillId="27" borderId="0" xfId="0" applyNumberFormat="1" applyFont="1" applyFill="1" applyAlignment="1">
      <alignment horizontal="center"/>
    </xf>
    <xf numFmtId="1" fontId="0" fillId="27" borderId="0" xfId="0" applyNumberFormat="1" applyFill="1"/>
    <xf numFmtId="165" fontId="4" fillId="27" borderId="0" xfId="0" applyNumberFormat="1" applyFont="1" applyFill="1"/>
    <xf numFmtId="164" fontId="4" fillId="27" borderId="0" xfId="0" applyNumberFormat="1" applyFont="1" applyFill="1"/>
    <xf numFmtId="1" fontId="4" fillId="27" borderId="0" xfId="0" applyNumberFormat="1" applyFont="1" applyFill="1"/>
    <xf numFmtId="0" fontId="4" fillId="27" borderId="0" xfId="0" applyFont="1" applyFill="1" applyAlignment="1">
      <alignment horizontal="right"/>
    </xf>
    <xf numFmtId="0" fontId="16" fillId="27" borderId="0" xfId="0" applyFont="1" applyFill="1" applyBorder="1" applyAlignment="1">
      <alignment horizontal="right"/>
    </xf>
    <xf numFmtId="2" fontId="15" fillId="27" borderId="0" xfId="0" applyNumberFormat="1" applyFont="1" applyFill="1" applyBorder="1" applyAlignment="1">
      <alignment horizontal="right"/>
    </xf>
    <xf numFmtId="0" fontId="4" fillId="27" borderId="0" xfId="0" applyFont="1" applyFill="1" applyBorder="1" applyAlignment="1">
      <alignment horizontal="right"/>
    </xf>
    <xf numFmtId="166" fontId="4" fillId="27" borderId="0" xfId="0" applyNumberFormat="1" applyFont="1" applyFill="1" applyAlignment="1">
      <alignment horizontal="right"/>
    </xf>
    <xf numFmtId="2" fontId="4" fillId="16" borderId="0" xfId="0" applyNumberFormat="1" applyFont="1" applyFill="1" applyAlignment="1">
      <alignment horizontal="center"/>
    </xf>
    <xf numFmtId="165" fontId="4" fillId="16" borderId="0" xfId="0" applyNumberFormat="1" applyFont="1" applyFill="1"/>
    <xf numFmtId="164" fontId="4" fillId="16" borderId="0" xfId="0" applyNumberFormat="1" applyFont="1" applyFill="1"/>
    <xf numFmtId="1" fontId="4" fillId="16" borderId="0" xfId="0" applyNumberFormat="1" applyFont="1" applyFill="1"/>
    <xf numFmtId="0" fontId="4" fillId="16" borderId="0" xfId="0" applyFont="1" applyFill="1" applyAlignment="1">
      <alignment horizontal="right"/>
    </xf>
    <xf numFmtId="0" fontId="4" fillId="16" borderId="0" xfId="0" applyFont="1" applyFill="1" applyBorder="1" applyAlignment="1">
      <alignment horizontal="right"/>
    </xf>
    <xf numFmtId="2" fontId="15" fillId="16" borderId="0" xfId="0" applyNumberFormat="1" applyFont="1" applyFill="1" applyBorder="1" applyAlignment="1">
      <alignment horizontal="right"/>
    </xf>
    <xf numFmtId="166" fontId="4" fillId="16" borderId="0" xfId="0" applyNumberFormat="1" applyFont="1" applyFill="1" applyAlignment="1">
      <alignment horizontal="right"/>
    </xf>
    <xf numFmtId="0" fontId="0" fillId="16" borderId="0" xfId="0" applyFill="1" applyAlignment="1">
      <alignment horizontal="right"/>
    </xf>
    <xf numFmtId="0" fontId="0" fillId="28" borderId="0" xfId="0" applyFill="1"/>
    <xf numFmtId="11" fontId="0" fillId="28" borderId="0" xfId="0" applyNumberFormat="1" applyFill="1"/>
    <xf numFmtId="2" fontId="0" fillId="28" borderId="0" xfId="0" applyNumberFormat="1" applyFill="1"/>
    <xf numFmtId="164" fontId="0" fillId="28" borderId="0" xfId="0" applyNumberFormat="1" applyFill="1"/>
    <xf numFmtId="164" fontId="14" fillId="28" borderId="0" xfId="0" applyNumberFormat="1" applyFont="1" applyFill="1"/>
    <xf numFmtId="164" fontId="0" fillId="28" borderId="7" xfId="0" applyNumberFormat="1" applyFill="1" applyBorder="1"/>
    <xf numFmtId="165" fontId="4" fillId="28" borderId="0" xfId="0" applyNumberFormat="1" applyFont="1" applyFill="1" applyAlignment="1">
      <alignment horizontal="center"/>
    </xf>
    <xf numFmtId="2" fontId="4" fillId="28" borderId="0" xfId="0" applyNumberFormat="1" applyFont="1" applyFill="1" applyAlignment="1">
      <alignment horizontal="center"/>
    </xf>
    <xf numFmtId="1" fontId="0" fillId="28" borderId="0" xfId="0" applyNumberFormat="1" applyFill="1"/>
    <xf numFmtId="165" fontId="4" fillId="28" borderId="0" xfId="0" applyNumberFormat="1" applyFont="1" applyFill="1"/>
    <xf numFmtId="164" fontId="4" fillId="28" borderId="0" xfId="0" applyNumberFormat="1" applyFont="1" applyFill="1"/>
    <xf numFmtId="1" fontId="4" fillId="28" borderId="0" xfId="0" applyNumberFormat="1" applyFont="1" applyFill="1"/>
    <xf numFmtId="2" fontId="15" fillId="28" borderId="0" xfId="0" applyNumberFormat="1" applyFont="1" applyFill="1" applyBorder="1" applyAlignment="1">
      <alignment horizontal="right"/>
    </xf>
    <xf numFmtId="0" fontId="4" fillId="28" borderId="0" xfId="0" applyFont="1" applyFill="1" applyBorder="1" applyAlignment="1">
      <alignment horizontal="right"/>
    </xf>
    <xf numFmtId="0" fontId="4" fillId="28" borderId="0" xfId="0" applyFont="1" applyFill="1" applyAlignment="1">
      <alignment horizontal="right"/>
    </xf>
    <xf numFmtId="166" fontId="4" fillId="28" borderId="0" xfId="0" applyNumberFormat="1" applyFont="1" applyFill="1" applyAlignment="1">
      <alignment horizontal="right"/>
    </xf>
    <xf numFmtId="0" fontId="16" fillId="28" borderId="0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164" fontId="14" fillId="0" borderId="0" xfId="0" applyNumberFormat="1" applyFont="1" applyFill="1"/>
    <xf numFmtId="165" fontId="17" fillId="0" borderId="0" xfId="0" applyNumberFormat="1" applyFont="1" applyFill="1"/>
    <xf numFmtId="2" fontId="4" fillId="17" borderId="0" xfId="0" applyNumberFormat="1" applyFont="1" applyFill="1" applyAlignment="1">
      <alignment horizontal="center"/>
    </xf>
    <xf numFmtId="165" fontId="4" fillId="21" borderId="0" xfId="0" applyNumberFormat="1" applyFont="1" applyFill="1"/>
    <xf numFmtId="164" fontId="4" fillId="21" borderId="0" xfId="0" applyNumberFormat="1" applyFont="1" applyFill="1"/>
    <xf numFmtId="1" fontId="4" fillId="21" borderId="0" xfId="0" applyNumberFormat="1" applyFont="1" applyFill="1"/>
    <xf numFmtId="0" fontId="4" fillId="21" borderId="0" xfId="0" applyFont="1" applyFill="1" applyAlignment="1">
      <alignment horizontal="right"/>
    </xf>
    <xf numFmtId="0" fontId="16" fillId="21" borderId="0" xfId="0" applyFont="1" applyFill="1" applyBorder="1" applyAlignment="1">
      <alignment horizontal="right"/>
    </xf>
    <xf numFmtId="2" fontId="15" fillId="21" borderId="0" xfId="0" applyNumberFormat="1" applyFont="1" applyFill="1" applyBorder="1" applyAlignment="1">
      <alignment horizontal="right"/>
    </xf>
    <xf numFmtId="0" fontId="4" fillId="21" borderId="0" xfId="0" applyFont="1" applyFill="1" applyBorder="1" applyAlignment="1">
      <alignment horizontal="right"/>
    </xf>
    <xf numFmtId="166" fontId="4" fillId="21" borderId="0" xfId="0" applyNumberFormat="1" applyFont="1" applyFill="1" applyAlignment="1">
      <alignment horizontal="right"/>
    </xf>
    <xf numFmtId="0" fontId="18" fillId="0" borderId="0" xfId="0" applyFont="1" applyFill="1" applyBorder="1" applyAlignment="1">
      <alignment horizontal="left"/>
    </xf>
    <xf numFmtId="165" fontId="4" fillId="29" borderId="0" xfId="0" applyNumberFormat="1" applyFont="1" applyFill="1"/>
    <xf numFmtId="164" fontId="4" fillId="29" borderId="0" xfId="0" applyNumberFormat="1" applyFont="1" applyFill="1"/>
    <xf numFmtId="1" fontId="4" fillId="29" borderId="0" xfId="0" applyNumberFormat="1" applyFont="1" applyFill="1"/>
    <xf numFmtId="0" fontId="4" fillId="29" borderId="0" xfId="0" applyFont="1" applyFill="1" applyAlignment="1">
      <alignment horizontal="right"/>
    </xf>
    <xf numFmtId="0" fontId="16" fillId="29" borderId="0" xfId="0" applyFont="1" applyFill="1" applyBorder="1" applyAlignment="1">
      <alignment horizontal="right"/>
    </xf>
    <xf numFmtId="2" fontId="15" fillId="29" borderId="0" xfId="0" applyNumberFormat="1" applyFont="1" applyFill="1" applyBorder="1" applyAlignment="1">
      <alignment horizontal="right"/>
    </xf>
    <xf numFmtId="0" fontId="4" fillId="29" borderId="0" xfId="0" applyFont="1" applyFill="1" applyBorder="1" applyAlignment="1">
      <alignment horizontal="right"/>
    </xf>
    <xf numFmtId="166" fontId="4" fillId="29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9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0" fontId="13" fillId="0" borderId="0" xfId="0" applyFont="1" applyFill="1" applyBorder="1" applyAlignment="1">
      <alignment horizontal="right"/>
    </xf>
    <xf numFmtId="11" fontId="0" fillId="15" borderId="0" xfId="0" applyNumberFormat="1" applyFill="1" applyAlignment="1">
      <alignment horizontal="right"/>
    </xf>
    <xf numFmtId="0" fontId="0" fillId="15" borderId="0" xfId="0" applyFill="1" applyAlignment="1">
      <alignment horizontal="right"/>
    </xf>
    <xf numFmtId="2" fontId="4" fillId="21" borderId="0" xfId="0" applyNumberFormat="1" applyFont="1" applyFill="1"/>
    <xf numFmtId="11" fontId="0" fillId="21" borderId="0" xfId="0" applyNumberFormat="1" applyFill="1" applyAlignment="1">
      <alignment horizontal="right"/>
    </xf>
    <xf numFmtId="1" fontId="0" fillId="21" borderId="0" xfId="0" applyNumberFormat="1" applyFill="1"/>
    <xf numFmtId="2" fontId="4" fillId="16" borderId="0" xfId="0" applyNumberFormat="1" applyFont="1" applyFill="1"/>
    <xf numFmtId="11" fontId="0" fillId="16" borderId="0" xfId="0" applyNumberFormat="1" applyFill="1" applyAlignment="1">
      <alignment horizontal="right"/>
    </xf>
    <xf numFmtId="2" fontId="4" fillId="16" borderId="0" xfId="0" applyNumberFormat="1" applyFont="1" applyFill="1" applyAlignment="1">
      <alignment horizontal="right"/>
    </xf>
    <xf numFmtId="0" fontId="0" fillId="30" borderId="0" xfId="0" applyFont="1" applyFill="1"/>
    <xf numFmtId="11" fontId="0" fillId="30" borderId="0" xfId="0" applyNumberFormat="1" applyFont="1" applyFill="1"/>
    <xf numFmtId="2" fontId="0" fillId="30" borderId="0" xfId="0" applyNumberFormat="1" applyFont="1" applyFill="1"/>
    <xf numFmtId="11" fontId="0" fillId="30" borderId="0" xfId="0" applyNumberFormat="1" applyFill="1"/>
    <xf numFmtId="164" fontId="0" fillId="30" borderId="0" xfId="0" applyNumberFormat="1" applyFont="1" applyFill="1"/>
    <xf numFmtId="165" fontId="10" fillId="30" borderId="0" xfId="0" applyNumberFormat="1" applyFont="1" applyFill="1" applyAlignment="1">
      <alignment horizontal="center"/>
    </xf>
    <xf numFmtId="2" fontId="10" fillId="30" borderId="0" xfId="0" applyNumberFormat="1" applyFont="1" applyFill="1"/>
    <xf numFmtId="11" fontId="0" fillId="30" borderId="0" xfId="0" applyNumberFormat="1" applyFont="1" applyFill="1" applyAlignment="1">
      <alignment horizontal="right"/>
    </xf>
    <xf numFmtId="1" fontId="0" fillId="30" borderId="0" xfId="0" applyNumberFormat="1" applyFont="1" applyFill="1"/>
    <xf numFmtId="0" fontId="0" fillId="30" borderId="0" xfId="0" applyFont="1" applyFill="1" applyAlignment="1">
      <alignment horizontal="right"/>
    </xf>
    <xf numFmtId="2" fontId="4" fillId="30" borderId="0" xfId="0" applyNumberFormat="1" applyFont="1" applyFill="1" applyAlignment="1">
      <alignment horizontal="right"/>
    </xf>
    <xf numFmtId="165" fontId="4" fillId="8" borderId="0" xfId="0" applyNumberFormat="1" applyFont="1" applyFill="1" applyAlignment="1">
      <alignment horizontal="center"/>
    </xf>
    <xf numFmtId="2" fontId="4" fillId="8" borderId="0" xfId="0" applyNumberFormat="1" applyFont="1" applyFill="1"/>
    <xf numFmtId="1" fontId="0" fillId="8" borderId="0" xfId="0" applyNumberFormat="1" applyFill="1"/>
    <xf numFmtId="2" fontId="4" fillId="8" borderId="0" xfId="0" applyNumberFormat="1" applyFont="1" applyFill="1" applyAlignment="1">
      <alignment horizontal="right"/>
    </xf>
    <xf numFmtId="2" fontId="4" fillId="23" borderId="0" xfId="0" applyNumberFormat="1" applyFont="1" applyFill="1"/>
    <xf numFmtId="11" fontId="0" fillId="23" borderId="0" xfId="0" applyNumberFormat="1" applyFill="1" applyAlignment="1">
      <alignment horizontal="right"/>
    </xf>
    <xf numFmtId="1" fontId="0" fillId="23" borderId="0" xfId="0" applyNumberFormat="1" applyFill="1"/>
    <xf numFmtId="0" fontId="13" fillId="23" borderId="0" xfId="0" applyFont="1" applyFill="1" applyBorder="1" applyAlignment="1">
      <alignment horizontal="right"/>
    </xf>
    <xf numFmtId="2" fontId="4" fillId="23" borderId="0" xfId="0" applyNumberFormat="1" applyFont="1" applyFill="1" applyAlignment="1">
      <alignment horizontal="right"/>
    </xf>
    <xf numFmtId="11" fontId="0" fillId="4" borderId="0" xfId="0" applyNumberFormat="1" applyFill="1" applyAlignment="1">
      <alignment horizontal="right"/>
    </xf>
    <xf numFmtId="0" fontId="13" fillId="4" borderId="0" xfId="0" applyFont="1" applyFill="1" applyBorder="1" applyAlignment="1">
      <alignment horizontal="right"/>
    </xf>
    <xf numFmtId="2" fontId="4" fillId="4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6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2" fillId="21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2" fontId="0" fillId="2" borderId="0" xfId="0" applyNumberFormat="1" applyFill="1" applyBorder="1"/>
    <xf numFmtId="0" fontId="0" fillId="2" borderId="0" xfId="0" applyFill="1" applyBorder="1"/>
    <xf numFmtId="2" fontId="0" fillId="0" borderId="0" xfId="0" applyNumberFormat="1" applyFill="1" applyBorder="1"/>
    <xf numFmtId="2" fontId="0" fillId="4" borderId="0" xfId="0" applyNumberFormat="1" applyFill="1" applyBorder="1"/>
    <xf numFmtId="0" fontId="0" fillId="4" borderId="0" xfId="0" applyFill="1" applyBorder="1"/>
    <xf numFmtId="11" fontId="0" fillId="4" borderId="0" xfId="0" applyNumberFormat="1" applyFill="1" applyBorder="1"/>
    <xf numFmtId="2" fontId="0" fillId="21" borderId="0" xfId="0" applyNumberFormat="1" applyFill="1" applyBorder="1"/>
    <xf numFmtId="0" fontId="0" fillId="21" borderId="0" xfId="0" applyFill="1" applyBorder="1"/>
    <xf numFmtId="11" fontId="0" fillId="21" borderId="0" xfId="0" applyNumberFormat="1" applyFill="1" applyBorder="1"/>
    <xf numFmtId="11" fontId="0" fillId="2" borderId="0" xfId="0" applyNumberFormat="1" applyFill="1" applyBorder="1"/>
    <xf numFmtId="0" fontId="4" fillId="0" borderId="0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12" fillId="0" borderId="0" xfId="0" applyFont="1" applyFill="1" applyBorder="1"/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2" fillId="0" borderId="0" xfId="0" applyNumberFormat="1" applyFont="1" applyFill="1" applyBorder="1"/>
    <xf numFmtId="167" fontId="0" fillId="0" borderId="0" xfId="0" applyNumberFormat="1" applyFill="1" applyBorder="1"/>
    <xf numFmtId="167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11" fontId="0" fillId="0" borderId="0" xfId="0" applyNumberFormat="1" applyFont="1" applyFill="1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1" fillId="0" borderId="0" xfId="0" applyNumberFormat="1" applyFont="1" applyFill="1" applyBorder="1"/>
    <xf numFmtId="164" fontId="1" fillId="0" borderId="0" xfId="0" applyNumberFormat="1" applyFont="1" applyFill="1" applyBorder="1"/>
    <xf numFmtId="166" fontId="0" fillId="0" borderId="0" xfId="0" applyNumberForma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11" fontId="3" fillId="0" borderId="0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2" xfId="0" applyFont="1" applyFill="1" applyBorder="1" applyAlignment="1"/>
    <xf numFmtId="11" fontId="0" fillId="2" borderId="2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2" borderId="1" xfId="0" applyFont="1" applyFill="1" applyBorder="1" applyAlignment="1"/>
    <xf numFmtId="11" fontId="0" fillId="2" borderId="1" xfId="0" applyNumberFormat="1" applyFont="1" applyFill="1" applyBorder="1" applyAlignment="1">
      <alignment horizontal="right"/>
    </xf>
    <xf numFmtId="0" fontId="0" fillId="27" borderId="0" xfId="0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/>
    <xf numFmtId="164" fontId="7" fillId="0" borderId="0" xfId="0" applyNumberFormat="1" applyFont="1" applyFill="1"/>
    <xf numFmtId="0" fontId="0" fillId="21" borderId="0" xfId="0" applyFill="1" applyAlignment="1">
      <alignment horizontal="center"/>
    </xf>
    <xf numFmtId="0" fontId="2" fillId="21" borderId="0" xfId="0" applyFont="1" applyFill="1" applyAlignment="1">
      <alignment horizontal="left"/>
    </xf>
    <xf numFmtId="0" fontId="2" fillId="27" borderId="0" xfId="0" applyFont="1" applyFill="1" applyAlignment="1">
      <alignment horizontal="left"/>
    </xf>
    <xf numFmtId="0" fontId="1" fillId="0" borderId="0" xfId="0" applyFont="1" applyFill="1"/>
    <xf numFmtId="0" fontId="7" fillId="0" borderId="0" xfId="0" applyFont="1" applyFill="1" applyAlignment="1">
      <alignment horizontal="center"/>
    </xf>
    <xf numFmtId="166" fontId="0" fillId="2" borderId="0" xfId="0" applyNumberFormat="1" applyFill="1"/>
    <xf numFmtId="0" fontId="0" fillId="29" borderId="0" xfId="0" applyFill="1" applyAlignment="1">
      <alignment horizontal="right"/>
    </xf>
    <xf numFmtId="1" fontId="0" fillId="29" borderId="0" xfId="0" applyNumberFormat="1" applyFill="1"/>
    <xf numFmtId="164" fontId="0" fillId="29" borderId="0" xfId="0" applyNumberFormat="1" applyFill="1"/>
    <xf numFmtId="2" fontId="4" fillId="29" borderId="0" xfId="0" applyNumberFormat="1" applyFont="1" applyFill="1" applyAlignment="1">
      <alignment horizontal="center"/>
    </xf>
    <xf numFmtId="165" fontId="4" fillId="29" borderId="0" xfId="0" applyNumberFormat="1" applyFont="1" applyFill="1" applyAlignment="1">
      <alignment horizontal="center"/>
    </xf>
    <xf numFmtId="0" fontId="0" fillId="29" borderId="0" xfId="0" applyFill="1"/>
    <xf numFmtId="11" fontId="0" fillId="29" borderId="0" xfId="0" applyNumberFormat="1" applyFill="1"/>
    <xf numFmtId="2" fontId="0" fillId="29" borderId="0" xfId="0" applyNumberFormat="1" applyFill="1"/>
    <xf numFmtId="2" fontId="0" fillId="29" borderId="0" xfId="0" applyNumberFormat="1" applyFill="1" applyBorder="1"/>
    <xf numFmtId="0" fontId="0" fillId="29" borderId="0" xfId="0" applyFill="1" applyBorder="1"/>
    <xf numFmtId="11" fontId="0" fillId="29" borderId="0" xfId="0" applyNumberFormat="1" applyFill="1" applyBorder="1"/>
    <xf numFmtId="2" fontId="4" fillId="21" borderId="0" xfId="0" applyNumberFormat="1" applyFont="1" applyFill="1" applyAlignment="1">
      <alignment horizontal="center"/>
    </xf>
    <xf numFmtId="0" fontId="16" fillId="4" borderId="0" xfId="0" applyFont="1" applyFill="1" applyBorder="1" applyAlignment="1">
      <alignment horizontal="right"/>
    </xf>
    <xf numFmtId="2" fontId="15" fillId="4" borderId="0" xfId="0" applyNumberFormat="1" applyFont="1" applyFill="1" applyBorder="1" applyAlignment="1">
      <alignment horizontal="right"/>
    </xf>
    <xf numFmtId="166" fontId="0" fillId="22" borderId="0" xfId="0" applyNumberFormat="1" applyFill="1"/>
    <xf numFmtId="2" fontId="0" fillId="22" borderId="0" xfId="0" applyNumberFormat="1" applyFill="1" applyBorder="1"/>
    <xf numFmtId="0" fontId="0" fillId="22" borderId="0" xfId="0" applyFill="1" applyBorder="1"/>
    <xf numFmtId="11" fontId="0" fillId="22" borderId="0" xfId="0" applyNumberFormat="1" applyFill="1" applyBorder="1"/>
    <xf numFmtId="0" fontId="0" fillId="20" borderId="0" xfId="0" applyFill="1" applyAlignment="1">
      <alignment horizontal="right"/>
    </xf>
    <xf numFmtId="2" fontId="4" fillId="20" borderId="0" xfId="0" applyNumberFormat="1" applyFont="1" applyFill="1" applyAlignment="1">
      <alignment horizontal="right"/>
    </xf>
    <xf numFmtId="1" fontId="0" fillId="20" borderId="0" xfId="0" applyNumberFormat="1" applyFill="1"/>
    <xf numFmtId="11" fontId="0" fillId="20" borderId="0" xfId="0" applyNumberFormat="1" applyFill="1" applyAlignment="1">
      <alignment horizontal="right"/>
    </xf>
    <xf numFmtId="166" fontId="0" fillId="20" borderId="0" xfId="0" applyNumberFormat="1" applyFill="1"/>
    <xf numFmtId="2" fontId="0" fillId="20" borderId="0" xfId="0" applyNumberFormat="1" applyFill="1" applyBorder="1"/>
    <xf numFmtId="0" fontId="0" fillId="20" borderId="0" xfId="0" applyFill="1" applyBorder="1"/>
    <xf numFmtId="11" fontId="0" fillId="20" borderId="0" xfId="0" applyNumberFormat="1" applyFill="1" applyBorder="1"/>
    <xf numFmtId="164" fontId="0" fillId="20" borderId="0" xfId="0" applyNumberFormat="1" applyFill="1" applyBorder="1"/>
    <xf numFmtId="166" fontId="0" fillId="4" borderId="0" xfId="0" applyNumberFormat="1" applyFill="1"/>
    <xf numFmtId="166" fontId="0" fillId="27" borderId="0" xfId="0" applyNumberFormat="1" applyFill="1"/>
    <xf numFmtId="2" fontId="0" fillId="27" borderId="0" xfId="0" applyNumberFormat="1" applyFill="1" applyBorder="1"/>
    <xf numFmtId="0" fontId="0" fillId="27" borderId="0" xfId="0" applyFill="1" applyBorder="1"/>
    <xf numFmtId="11" fontId="0" fillId="27" borderId="0" xfId="0" applyNumberFormat="1" applyFill="1" applyBorder="1"/>
    <xf numFmtId="166" fontId="0" fillId="23" borderId="0" xfId="0" applyNumberFormat="1" applyFill="1"/>
    <xf numFmtId="2" fontId="0" fillId="23" borderId="0" xfId="0" applyNumberFormat="1" applyFill="1" applyBorder="1"/>
    <xf numFmtId="0" fontId="0" fillId="23" borderId="0" xfId="0" applyFill="1" applyBorder="1"/>
    <xf numFmtId="11" fontId="0" fillId="23" borderId="0" xfId="0" applyNumberFormat="1" applyFill="1" applyBorder="1"/>
    <xf numFmtId="166" fontId="0" fillId="8" borderId="0" xfId="0" applyNumberFormat="1" applyFill="1"/>
    <xf numFmtId="2" fontId="0" fillId="8" borderId="0" xfId="0" applyNumberFormat="1" applyFill="1" applyBorder="1"/>
    <xf numFmtId="0" fontId="0" fillId="8" borderId="0" xfId="0" applyFill="1" applyBorder="1"/>
    <xf numFmtId="11" fontId="0" fillId="8" borderId="0" xfId="0" applyNumberFormat="1" applyFill="1" applyBorder="1"/>
    <xf numFmtId="2" fontId="4" fillId="12" borderId="0" xfId="0" applyNumberFormat="1" applyFont="1" applyFill="1" applyAlignment="1">
      <alignment horizontal="right"/>
    </xf>
    <xf numFmtId="1" fontId="0" fillId="12" borderId="0" xfId="0" applyNumberFormat="1" applyFill="1"/>
    <xf numFmtId="166" fontId="0" fillId="12" borderId="0" xfId="0" applyNumberFormat="1" applyFill="1"/>
    <xf numFmtId="2" fontId="4" fillId="12" borderId="0" xfId="0" applyNumberFormat="1" applyFont="1" applyFill="1"/>
    <xf numFmtId="2" fontId="0" fillId="12" borderId="0" xfId="0" applyNumberFormat="1" applyFill="1" applyBorder="1"/>
    <xf numFmtId="0" fontId="0" fillId="12" borderId="0" xfId="0" applyFill="1" applyBorder="1"/>
    <xf numFmtId="11" fontId="0" fillId="12" borderId="0" xfId="0" applyNumberFormat="1" applyFill="1" applyBorder="1"/>
    <xf numFmtId="1" fontId="0" fillId="30" borderId="0" xfId="0" applyNumberFormat="1" applyFill="1"/>
    <xf numFmtId="166" fontId="0" fillId="30" borderId="0" xfId="0" applyNumberFormat="1" applyFill="1"/>
    <xf numFmtId="164" fontId="0" fillId="30" borderId="0" xfId="0" applyNumberFormat="1" applyFill="1"/>
    <xf numFmtId="2" fontId="0" fillId="30" borderId="0" xfId="0" applyNumberFormat="1" applyFont="1" applyFill="1" applyBorder="1"/>
    <xf numFmtId="2" fontId="0" fillId="30" borderId="0" xfId="0" applyNumberFormat="1" applyFill="1" applyBorder="1"/>
    <xf numFmtId="0" fontId="0" fillId="30" borderId="0" xfId="0" applyFont="1" applyFill="1" applyBorder="1"/>
    <xf numFmtId="11" fontId="0" fillId="30" borderId="0" xfId="0" applyNumberFormat="1" applyFont="1" applyFill="1" applyBorder="1"/>
    <xf numFmtId="166" fontId="0" fillId="16" borderId="0" xfId="0" applyNumberFormat="1" applyFill="1"/>
    <xf numFmtId="2" fontId="0" fillId="16" borderId="0" xfId="0" applyNumberFormat="1" applyFill="1" applyBorder="1"/>
    <xf numFmtId="0" fontId="0" fillId="16" borderId="0" xfId="0" applyFill="1" applyBorder="1"/>
    <xf numFmtId="11" fontId="0" fillId="16" borderId="0" xfId="0" applyNumberFormat="1" applyFill="1" applyBorder="1"/>
    <xf numFmtId="2" fontId="4" fillId="21" borderId="0" xfId="0" applyNumberFormat="1" applyFont="1" applyFill="1" applyAlignment="1">
      <alignment horizontal="right"/>
    </xf>
    <xf numFmtId="166" fontId="0" fillId="21" borderId="0" xfId="0" applyNumberFormat="1" applyFill="1"/>
    <xf numFmtId="2" fontId="0" fillId="25" borderId="0" xfId="0" applyNumberFormat="1" applyFill="1" applyBorder="1"/>
    <xf numFmtId="0" fontId="0" fillId="25" borderId="0" xfId="0" applyFill="1" applyBorder="1"/>
    <xf numFmtId="11" fontId="0" fillId="25" borderId="0" xfId="0" applyNumberFormat="1" applyFill="1" applyBorder="1"/>
    <xf numFmtId="2" fontId="4" fillId="15" borderId="0" xfId="0" applyNumberFormat="1" applyFont="1" applyFill="1" applyAlignment="1">
      <alignment horizontal="right"/>
    </xf>
    <xf numFmtId="166" fontId="0" fillId="15" borderId="0" xfId="0" applyNumberFormat="1" applyFill="1"/>
    <xf numFmtId="2" fontId="0" fillId="15" borderId="0" xfId="0" applyNumberFormat="1" applyFill="1" applyBorder="1"/>
    <xf numFmtId="0" fontId="0" fillId="15" borderId="0" xfId="0" applyFill="1" applyBorder="1"/>
    <xf numFmtId="11" fontId="0" fillId="15" borderId="0" xfId="0" applyNumberFormat="1" applyFill="1" applyBorder="1"/>
    <xf numFmtId="0" fontId="0" fillId="31" borderId="0" xfId="0" applyFill="1" applyAlignment="1">
      <alignment horizontal="right"/>
    </xf>
    <xf numFmtId="2" fontId="4" fillId="31" borderId="0" xfId="0" applyNumberFormat="1" applyFont="1" applyFill="1" applyAlignment="1">
      <alignment horizontal="right"/>
    </xf>
    <xf numFmtId="0" fontId="13" fillId="31" borderId="0" xfId="0" applyFont="1" applyFill="1" applyBorder="1" applyAlignment="1">
      <alignment horizontal="right"/>
    </xf>
    <xf numFmtId="1" fontId="0" fillId="31" borderId="0" xfId="0" applyNumberFormat="1" applyFill="1"/>
    <xf numFmtId="11" fontId="0" fillId="31" borderId="0" xfId="0" applyNumberFormat="1" applyFill="1"/>
    <xf numFmtId="11" fontId="0" fillId="31" borderId="0" xfId="0" applyNumberFormat="1" applyFill="1" applyAlignment="1">
      <alignment horizontal="right"/>
    </xf>
    <xf numFmtId="166" fontId="0" fillId="31" borderId="0" xfId="0" applyNumberFormat="1" applyFill="1"/>
    <xf numFmtId="164" fontId="0" fillId="31" borderId="0" xfId="0" applyNumberFormat="1" applyFill="1"/>
    <xf numFmtId="2" fontId="4" fillId="31" borderId="0" xfId="0" applyNumberFormat="1" applyFont="1" applyFill="1"/>
    <xf numFmtId="165" fontId="4" fillId="31" borderId="0" xfId="0" applyNumberFormat="1" applyFont="1" applyFill="1" applyAlignment="1">
      <alignment horizontal="center"/>
    </xf>
    <xf numFmtId="0" fontId="0" fillId="31" borderId="0" xfId="0" applyFill="1"/>
    <xf numFmtId="2" fontId="0" fillId="31" borderId="0" xfId="0" applyNumberFormat="1" applyFill="1"/>
    <xf numFmtId="2" fontId="0" fillId="31" borderId="0" xfId="0" applyNumberFormat="1" applyFill="1" applyBorder="1"/>
    <xf numFmtId="0" fontId="0" fillId="31" borderId="0" xfId="0" applyFill="1" applyBorder="1"/>
    <xf numFmtId="11" fontId="0" fillId="31" borderId="0" xfId="0" applyNumberFormat="1" applyFill="1" applyBorder="1"/>
    <xf numFmtId="2" fontId="4" fillId="0" borderId="7" xfId="0" applyNumberFormat="1" applyFont="1" applyFill="1" applyBorder="1"/>
    <xf numFmtId="0" fontId="4" fillId="0" borderId="0" xfId="0" applyFont="1" applyFill="1" applyAlignment="1">
      <alignment horizontal="center"/>
    </xf>
    <xf numFmtId="166" fontId="0" fillId="2" borderId="0" xfId="0" applyNumberFormat="1" applyFill="1" applyBorder="1"/>
    <xf numFmtId="166" fontId="3" fillId="20" borderId="0" xfId="0" applyNumberFormat="1" applyFont="1" applyFill="1" applyBorder="1"/>
    <xf numFmtId="166" fontId="3" fillId="0" borderId="0" xfId="0" applyNumberFormat="1" applyFont="1" applyBorder="1"/>
    <xf numFmtId="166" fontId="0" fillId="31" borderId="0" xfId="0" applyNumberFormat="1" applyFill="1" applyBorder="1"/>
    <xf numFmtId="166" fontId="0" fillId="29" borderId="0" xfId="0" applyNumberFormat="1" applyFill="1" applyBorder="1"/>
    <xf numFmtId="166" fontId="0" fillId="21" borderId="0" xfId="0" applyNumberFormat="1" applyFill="1" applyBorder="1"/>
    <xf numFmtId="166" fontId="0" fillId="4" borderId="0" xfId="0" applyNumberFormat="1" applyFill="1" applyBorder="1"/>
    <xf numFmtId="0" fontId="9" fillId="0" borderId="0" xfId="0" applyFont="1" applyAlignment="1">
      <alignment horizontal="center"/>
    </xf>
    <xf numFmtId="0" fontId="0" fillId="0" borderId="8" xfId="0" applyFill="1" applyBorder="1"/>
    <xf numFmtId="166" fontId="9" fillId="0" borderId="0" xfId="0" applyNumberFormat="1" applyFont="1" applyAlignment="1">
      <alignment horizontal="center"/>
    </xf>
    <xf numFmtId="2" fontId="4" fillId="25" borderId="0" xfId="0" applyNumberFormat="1" applyFont="1" applyFill="1" applyAlignment="1">
      <alignment horizontal="center"/>
    </xf>
    <xf numFmtId="166" fontId="0" fillId="18" borderId="0" xfId="0" applyNumberFormat="1" applyFill="1" applyBorder="1"/>
    <xf numFmtId="2" fontId="0" fillId="18" borderId="0" xfId="0" applyNumberFormat="1" applyFill="1" applyBorder="1"/>
    <xf numFmtId="0" fontId="0" fillId="18" borderId="0" xfId="0" applyFill="1" applyBorder="1"/>
    <xf numFmtId="11" fontId="0" fillId="18" borderId="0" xfId="0" applyNumberFormat="1" applyFill="1" applyBorder="1"/>
    <xf numFmtId="166" fontId="0" fillId="25" borderId="0" xfId="0" applyNumberFormat="1" applyFill="1" applyBorder="1"/>
    <xf numFmtId="166" fontId="0" fillId="8" borderId="0" xfId="0" applyNumberFormat="1" applyFill="1" applyBorder="1"/>
    <xf numFmtId="166" fontId="0" fillId="0" borderId="0" xfId="0" applyNumberFormat="1" applyFill="1" applyBorder="1" applyAlignment="1">
      <alignment horizontal="center"/>
    </xf>
    <xf numFmtId="0" fontId="10" fillId="0" borderId="0" xfId="0" applyFont="1" applyBorder="1"/>
    <xf numFmtId="0" fontId="0" fillId="24" borderId="0" xfId="0" applyFill="1"/>
    <xf numFmtId="166" fontId="0" fillId="0" borderId="0" xfId="0" applyNumberFormat="1" applyFont="1" applyFill="1" applyBorder="1" applyAlignment="1"/>
    <xf numFmtId="166" fontId="0" fillId="14" borderId="0" xfId="0" applyNumberFormat="1" applyFont="1" applyFill="1" applyBorder="1" applyAlignment="1"/>
    <xf numFmtId="2" fontId="0" fillId="14" borderId="0" xfId="0" applyNumberFormat="1" applyFill="1" applyBorder="1"/>
    <xf numFmtId="0" fontId="0" fillId="14" borderId="0" xfId="0" applyFill="1" applyBorder="1"/>
    <xf numFmtId="11" fontId="0" fillId="14" borderId="0" xfId="0" applyNumberFormat="1" applyFill="1" applyBorder="1"/>
    <xf numFmtId="1" fontId="0" fillId="11" borderId="0" xfId="0" applyNumberFormat="1" applyFill="1"/>
    <xf numFmtId="167" fontId="0" fillId="11" borderId="0" xfId="0" applyNumberFormat="1" applyFill="1"/>
    <xf numFmtId="166" fontId="0" fillId="11" borderId="0" xfId="0" applyNumberFormat="1" applyFont="1" applyFill="1" applyBorder="1" applyAlignment="1"/>
    <xf numFmtId="2" fontId="0" fillId="11" borderId="0" xfId="0" applyNumberFormat="1" applyFill="1" applyBorder="1"/>
    <xf numFmtId="0" fontId="0" fillId="11" borderId="0" xfId="0" applyFill="1" applyBorder="1"/>
    <xf numFmtId="11" fontId="0" fillId="11" borderId="0" xfId="0" applyNumberFormat="1" applyFill="1" applyBorder="1"/>
    <xf numFmtId="0" fontId="10" fillId="27" borderId="0" xfId="0" applyFont="1" applyFill="1" applyBorder="1" applyAlignment="1">
      <alignment horizontal="right"/>
    </xf>
    <xf numFmtId="166" fontId="0" fillId="0" borderId="0" xfId="0" applyNumberFormat="1" applyFill="1" applyAlignment="1">
      <alignment horizontal="center"/>
    </xf>
    <xf numFmtId="166" fontId="0" fillId="27" borderId="0" xfId="0" applyNumberFormat="1" applyFill="1" applyAlignment="1">
      <alignment horizontal="center"/>
    </xf>
    <xf numFmtId="0" fontId="0" fillId="0" borderId="0" xfId="0" applyBorder="1"/>
    <xf numFmtId="0" fontId="4" fillId="11" borderId="0" xfId="0" applyFont="1" applyFill="1" applyBorder="1"/>
    <xf numFmtId="0" fontId="21" fillId="0" borderId="0" xfId="0" applyFont="1"/>
    <xf numFmtId="0" fontId="21" fillId="11" borderId="0" xfId="0" applyFont="1" applyFill="1"/>
    <xf numFmtId="0" fontId="21" fillId="4" borderId="0" xfId="0" applyFont="1" applyFill="1"/>
    <xf numFmtId="0" fontId="4" fillId="14" borderId="0" xfId="0" applyFont="1" applyFill="1"/>
    <xf numFmtId="2" fontId="4" fillId="14" borderId="0" xfId="0" applyNumberFormat="1" applyFont="1" applyFill="1"/>
    <xf numFmtId="2" fontId="4" fillId="14" borderId="0" xfId="0" applyNumberFormat="1" applyFont="1" applyFill="1" applyAlignment="1">
      <alignment horizontal="center"/>
    </xf>
    <xf numFmtId="1" fontId="4" fillId="14" borderId="0" xfId="0" applyNumberFormat="1" applyFont="1" applyFill="1"/>
    <xf numFmtId="164" fontId="4" fillId="14" borderId="0" xfId="0" applyNumberFormat="1" applyFont="1" applyFill="1"/>
    <xf numFmtId="0" fontId="21" fillId="14" borderId="0" xfId="0" applyFont="1" applyFill="1"/>
    <xf numFmtId="0" fontId="0" fillId="0" borderId="0" xfId="0" applyFill="1" applyAlignment="1">
      <alignment horizontal="center"/>
    </xf>
  </cellXfs>
  <cellStyles count="2">
    <cellStyle name="Normal" xfId="0" builtinId="0"/>
    <cellStyle name="Normal 10" xfId="1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3457174103237096"/>
          <c:y val="2.8237881433835248E-2"/>
          <c:w val="0.83487270341207365"/>
          <c:h val="0.87897811383835645"/>
        </c:manualLayout>
      </c:layout>
      <c:barChart>
        <c:barDir val="col"/>
        <c:grouping val="clustered"/>
        <c:ser>
          <c:idx val="0"/>
          <c:order val="0"/>
          <c:tx>
            <c:strRef>
              <c:f>all_data!$AJ$786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all_data!$AK$787:$AK$796</c:f>
                <c:numCache>
                  <c:formatCode>General</c:formatCode>
                  <c:ptCount val="10"/>
                </c:numCache>
              </c:numRef>
            </c:plus>
            <c:minus>
              <c:numRef>
                <c:f>all_data!$AK$787:$AK$796</c:f>
                <c:numCache>
                  <c:formatCode>General</c:formatCode>
                  <c:ptCount val="10"/>
                </c:numCache>
              </c:numRef>
            </c:minus>
          </c:errBars>
          <c:cat>
            <c:numRef>
              <c:f>all_data!$AI$787:$AI$796</c:f>
              <c:numCache>
                <c:formatCode>0</c:formatCode>
                <c:ptCount val="10"/>
              </c:numCache>
            </c:numRef>
          </c:cat>
          <c:val>
            <c:numRef>
              <c:f>all_data!$AJ$787:$AJ$796</c:f>
              <c:numCache>
                <c:formatCode>0.0E+00</c:formatCode>
                <c:ptCount val="10"/>
              </c:numCache>
            </c:numRef>
          </c:val>
        </c:ser>
        <c:axId val="166142720"/>
        <c:axId val="166144256"/>
      </c:barChart>
      <c:catAx>
        <c:axId val="166142720"/>
        <c:scaling>
          <c:orientation val="minMax"/>
        </c:scaling>
        <c:axPos val="b"/>
        <c:numFmt formatCode="0" sourceLinked="1"/>
        <c:tickLblPos val="nextTo"/>
        <c:crossAx val="166144256"/>
        <c:crosses val="autoZero"/>
        <c:auto val="1"/>
        <c:lblAlgn val="ctr"/>
        <c:lblOffset val="100"/>
      </c:catAx>
      <c:valAx>
        <c:axId val="166144256"/>
        <c:scaling>
          <c:orientation val="minMax"/>
        </c:scaling>
        <c:axPos val="l"/>
        <c:majorGridlines/>
        <c:numFmt formatCode="0.0E+00" sourceLinked="1"/>
        <c:tickLblPos val="nextTo"/>
        <c:crossAx val="166142720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72330173822611865"/>
          <c:y val="0.20863625909421521"/>
        </c:manualLayout>
      </c:layout>
    </c:title>
    <c:plotArea>
      <c:layout>
        <c:manualLayout>
          <c:layoutTarget val="inner"/>
          <c:xMode val="edge"/>
          <c:yMode val="edge"/>
          <c:x val="0.18281444064774982"/>
          <c:y val="3.3044543213185208E-2"/>
          <c:w val="0.77567612538998665"/>
          <c:h val="0.8112896793824087"/>
        </c:manualLayout>
      </c:layout>
      <c:barChart>
        <c:barDir val="col"/>
        <c:grouping val="clustered"/>
        <c:ser>
          <c:idx val="0"/>
          <c:order val="0"/>
          <c:tx>
            <c:strRef>
              <c:f>all_data!$AI$908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all_data!$AJ$909:$AJ$920</c:f>
                <c:numCache>
                  <c:formatCode>General</c:formatCode>
                  <c:ptCount val="12"/>
                </c:numCache>
              </c:numRef>
            </c:plus>
            <c:minus>
              <c:numRef>
                <c:f>all_data!$AJ$909:$AJ$920</c:f>
                <c:numCache>
                  <c:formatCode>General</c:formatCode>
                  <c:ptCount val="12"/>
                </c:numCache>
              </c:numRef>
            </c:minus>
          </c:errBars>
          <c:cat>
            <c:numRef>
              <c:f>all_data!$AH$909:$AH$920</c:f>
              <c:numCache>
                <c:formatCode>0</c:formatCode>
                <c:ptCount val="12"/>
              </c:numCache>
            </c:numRef>
          </c:cat>
          <c:val>
            <c:numRef>
              <c:f>all_data!$AI$909:$AI$920</c:f>
              <c:numCache>
                <c:formatCode>0.0E+00</c:formatCode>
                <c:ptCount val="12"/>
              </c:numCache>
            </c:numRef>
          </c:val>
        </c:ser>
        <c:axId val="166158336"/>
        <c:axId val="166161792"/>
      </c:barChart>
      <c:catAx>
        <c:axId val="166158336"/>
        <c:scaling>
          <c:orientation val="minMax"/>
        </c:scaling>
        <c:axPos val="b"/>
        <c:numFmt formatCode="0" sourceLinked="1"/>
        <c:tickLblPos val="nextTo"/>
        <c:crossAx val="166161792"/>
        <c:crosses val="autoZero"/>
        <c:auto val="1"/>
        <c:lblAlgn val="ctr"/>
        <c:lblOffset val="100"/>
      </c:catAx>
      <c:valAx>
        <c:axId val="166161792"/>
        <c:scaling>
          <c:orientation val="minMax"/>
          <c:max val="2.0000000000000163E-9"/>
          <c:min val="0"/>
        </c:scaling>
        <c:axPos val="l"/>
        <c:majorGridlines/>
        <c:numFmt formatCode="0.0E+00" sourceLinked="1"/>
        <c:tickLblPos val="nextTo"/>
        <c:crossAx val="166158336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plus"/>
            <c:errValType val="cust"/>
            <c:plus>
              <c:numRef>
                <c:f>all_data!$AK$218:$AK$228</c:f>
                <c:numCache>
                  <c:formatCode>General</c:formatCode>
                  <c:ptCount val="11"/>
                </c:numCache>
              </c:numRef>
            </c:plus>
            <c:minus>
              <c:numRef>
                <c:f>all_data!$AK$218:$AK$228</c:f>
                <c:numCache>
                  <c:formatCode>General</c:formatCode>
                  <c:ptCount val="11"/>
                </c:numCache>
              </c:numRef>
            </c:minus>
          </c:errBars>
          <c:cat>
            <c:numRef>
              <c:f>all_data!$AH$218:$AH$272</c:f>
              <c:numCache>
                <c:formatCode>General</c:formatCode>
                <c:ptCount val="55"/>
              </c:numCache>
            </c:numRef>
          </c:cat>
          <c:val>
            <c:numRef>
              <c:f>all_data!$AJ$218:$AJ$228</c:f>
              <c:numCache>
                <c:formatCode>0.0E+00</c:formatCode>
                <c:ptCount val="11"/>
              </c:numCache>
            </c:numRef>
          </c:val>
        </c:ser>
        <c:axId val="165350400"/>
        <c:axId val="165364480"/>
      </c:barChart>
      <c:catAx>
        <c:axId val="165350400"/>
        <c:scaling>
          <c:orientation val="minMax"/>
        </c:scaling>
        <c:axPos val="b"/>
        <c:numFmt formatCode="General" sourceLinked="1"/>
        <c:tickLblPos val="nextTo"/>
        <c:crossAx val="165364480"/>
        <c:crosses val="autoZero"/>
        <c:auto val="1"/>
        <c:lblAlgn val="ctr"/>
        <c:lblOffset val="100"/>
      </c:catAx>
      <c:valAx>
        <c:axId val="165364480"/>
        <c:scaling>
          <c:orientation val="minMax"/>
          <c:max val="1.4000000000000098E-9"/>
        </c:scaling>
        <c:axPos val="l"/>
        <c:majorGridlines/>
        <c:numFmt formatCode="0.0E+00" sourceLinked="1"/>
        <c:tickLblPos val="nextTo"/>
        <c:crossAx val="16535040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errBars>
            <c:errBarType val="plus"/>
            <c:errValType val="cust"/>
            <c:plus>
              <c:numRef>
                <c:f>all_data!$AK$378:$AK$384</c:f>
                <c:numCache>
                  <c:formatCode>General</c:formatCode>
                  <c:ptCount val="7"/>
                </c:numCache>
              </c:numRef>
            </c:plus>
            <c:minus>
              <c:numRef>
                <c:f>all_data!$AK$378:$AK$384</c:f>
                <c:numCache>
                  <c:formatCode>General</c:formatCode>
                  <c:ptCount val="7"/>
                </c:numCache>
              </c:numRef>
            </c:minus>
          </c:errBars>
          <c:val>
            <c:numRef>
              <c:f>all_data!$AJ$378:$AJ$384</c:f>
              <c:numCache>
                <c:formatCode>0.0E+00</c:formatCode>
                <c:ptCount val="7"/>
              </c:numCache>
            </c:numRef>
          </c:val>
        </c:ser>
        <c:axId val="165392384"/>
        <c:axId val="165393920"/>
      </c:barChart>
      <c:catAx>
        <c:axId val="165392384"/>
        <c:scaling>
          <c:orientation val="minMax"/>
        </c:scaling>
        <c:axPos val="b"/>
        <c:tickLblPos val="nextTo"/>
        <c:crossAx val="165393920"/>
        <c:crosses val="autoZero"/>
        <c:auto val="1"/>
        <c:lblAlgn val="ctr"/>
        <c:lblOffset val="100"/>
      </c:catAx>
      <c:valAx>
        <c:axId val="165393920"/>
        <c:scaling>
          <c:orientation val="minMax"/>
        </c:scaling>
        <c:axPos val="l"/>
        <c:majorGridlines/>
        <c:numFmt formatCode="0.0E+00" sourceLinked="1"/>
        <c:tickLblPos val="nextTo"/>
        <c:crossAx val="16539238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errBars>
            <c:errBarType val="plus"/>
            <c:errValType val="cust"/>
            <c:plus>
              <c:numRef>
                <c:f>all_data!$AK$516:$AK$523</c:f>
                <c:numCache>
                  <c:formatCode>General</c:formatCode>
                  <c:ptCount val="8"/>
                </c:numCache>
              </c:numRef>
            </c:plus>
            <c:minus>
              <c:numRef>
                <c:f>all_data!$AK$516:$AK$523</c:f>
                <c:numCache>
                  <c:formatCode>General</c:formatCode>
                  <c:ptCount val="8"/>
                </c:numCache>
              </c:numRef>
            </c:minus>
          </c:errBars>
          <c:cat>
            <c:numRef>
              <c:f>all_data!$AI$516:$AI$523</c:f>
              <c:numCache>
                <c:formatCode>General</c:formatCode>
                <c:ptCount val="8"/>
              </c:numCache>
            </c:numRef>
          </c:cat>
          <c:val>
            <c:numRef>
              <c:f>all_data!$AJ$516:$AJ$523</c:f>
              <c:numCache>
                <c:formatCode>0.0E+00</c:formatCode>
                <c:ptCount val="8"/>
              </c:numCache>
            </c:numRef>
          </c:val>
        </c:ser>
        <c:overlap val="100"/>
        <c:axId val="166007552"/>
        <c:axId val="166009088"/>
      </c:barChart>
      <c:catAx>
        <c:axId val="166007552"/>
        <c:scaling>
          <c:orientation val="minMax"/>
        </c:scaling>
        <c:axPos val="b"/>
        <c:numFmt formatCode="General" sourceLinked="1"/>
        <c:tickLblPos val="nextTo"/>
        <c:crossAx val="166009088"/>
        <c:crosses val="autoZero"/>
        <c:auto val="1"/>
        <c:lblAlgn val="ctr"/>
        <c:lblOffset val="100"/>
      </c:catAx>
      <c:valAx>
        <c:axId val="166009088"/>
        <c:scaling>
          <c:orientation val="minMax"/>
          <c:max val="1.0000000000000069E-9"/>
        </c:scaling>
        <c:axPos val="l"/>
        <c:majorGridlines/>
        <c:numFmt formatCode="0.0E+00" sourceLinked="1"/>
        <c:tickLblPos val="nextTo"/>
        <c:crossAx val="166007552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409223</xdr:colOff>
      <xdr:row>783</xdr:row>
      <xdr:rowOff>169334</xdr:rowOff>
    </xdr:from>
    <xdr:to>
      <xdr:col>48</xdr:col>
      <xdr:colOff>127000</xdr:colOff>
      <xdr:row>798</xdr:row>
      <xdr:rowOff>162278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536222</xdr:colOff>
      <xdr:row>906</xdr:row>
      <xdr:rowOff>162278</xdr:rowOff>
    </xdr:from>
    <xdr:to>
      <xdr:col>46</xdr:col>
      <xdr:colOff>261056</xdr:colOff>
      <xdr:row>923</xdr:row>
      <xdr:rowOff>148169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268113</xdr:colOff>
      <xdr:row>212</xdr:row>
      <xdr:rowOff>70556</xdr:rowOff>
    </xdr:from>
    <xdr:to>
      <xdr:col>46</xdr:col>
      <xdr:colOff>500944</xdr:colOff>
      <xdr:row>229</xdr:row>
      <xdr:rowOff>21167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268111</xdr:colOff>
      <xdr:row>368</xdr:row>
      <xdr:rowOff>70554</xdr:rowOff>
    </xdr:from>
    <xdr:to>
      <xdr:col>47</xdr:col>
      <xdr:colOff>592667</xdr:colOff>
      <xdr:row>383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50800</xdr:colOff>
      <xdr:row>513</xdr:row>
      <xdr:rowOff>158750</xdr:rowOff>
    </xdr:from>
    <xdr:to>
      <xdr:col>45</xdr:col>
      <xdr:colOff>596900</xdr:colOff>
      <xdr:row>530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0.67095</cdr:y>
    </cdr:from>
    <cdr:to>
      <cdr:x>0.49074</cdr:x>
      <cdr:y>0.75321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1001" y="1841498"/>
          <a:ext cx="592669" cy="225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DCM</a:t>
          </a:r>
        </a:p>
      </cdr:txBody>
    </cdr:sp>
  </cdr:relSizeAnchor>
  <cdr:relSizeAnchor xmlns:cdr="http://schemas.openxmlformats.org/drawingml/2006/chartDrawing">
    <cdr:from>
      <cdr:x>0.43982</cdr:x>
      <cdr:y>0.4473</cdr:y>
    </cdr:from>
    <cdr:to>
      <cdr:x>0.56945</cdr:x>
      <cdr:y>0.52957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10853" y="1227655"/>
          <a:ext cx="592668" cy="225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DCM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0.17948</cdr:x>
      <cdr:y>0.00909</cdr:y>
    </cdr:from>
    <cdr:to>
      <cdr:x>0.41719</cdr:x>
      <cdr:y>0.4214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033" y="28221"/>
          <a:ext cx="800022" cy="1279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diatoms, can compared with Geomics &amp; Fe Bru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231"/>
  <sheetViews>
    <sheetView tabSelected="1" topLeftCell="AB1" zoomScale="99" zoomScaleNormal="99" workbookViewId="0">
      <pane ySplit="4" topLeftCell="A1208" activePane="bottomLeft" state="frozen"/>
      <selection activeCell="I1" sqref="I1"/>
      <selection pane="bottomLeft" activeCell="AN1218" sqref="AN1218"/>
    </sheetView>
  </sheetViews>
  <sheetFormatPr defaultRowHeight="14.5"/>
  <cols>
    <col min="1" max="1" width="8.7265625" style="1"/>
    <col min="2" max="2" width="8.6328125" style="1" customWidth="1"/>
    <col min="3" max="3" width="8.81640625" style="1" customWidth="1"/>
    <col min="4" max="4" width="9.54296875" style="1" customWidth="1"/>
    <col min="5" max="5" width="5.36328125" style="1" customWidth="1"/>
    <col min="6" max="6" width="8" style="1" customWidth="1"/>
    <col min="7" max="7" width="6.36328125" style="2" customWidth="1"/>
    <col min="8" max="8" width="9.36328125" style="1" customWidth="1"/>
    <col min="9" max="9" width="6.26953125" style="1" customWidth="1"/>
    <col min="10" max="10" width="7.90625" customWidth="1"/>
    <col min="11" max="11" width="11.36328125" customWidth="1"/>
    <col min="12" max="12" width="10.453125" customWidth="1"/>
    <col min="13" max="13" width="8.6328125" customWidth="1"/>
    <col min="14" max="14" width="12" bestFit="1" customWidth="1"/>
    <col min="15" max="15" width="8.6328125" customWidth="1"/>
    <col min="16" max="16" width="12.90625" customWidth="1"/>
    <col min="17" max="17" width="10.90625" customWidth="1"/>
    <col min="19" max="19" width="8.7265625" style="165"/>
    <col min="21" max="21" width="11.90625" customWidth="1"/>
    <col min="22" max="22" width="10.81640625" customWidth="1"/>
    <col min="23" max="23" width="9.08984375" bestFit="1" customWidth="1"/>
    <col min="24" max="24" width="9.08984375" customWidth="1"/>
    <col min="27" max="27" width="8.81640625" bestFit="1" customWidth="1"/>
    <col min="28" max="28" width="8.81640625" style="132" bestFit="1" customWidth="1"/>
    <col min="29" max="29" width="9" style="132" bestFit="1" customWidth="1"/>
    <col min="30" max="30" width="9.54296875" style="132" customWidth="1"/>
    <col min="31" max="33" width="8.7265625" style="132"/>
    <col min="34" max="34" width="12.26953125" style="132" bestFit="1" customWidth="1"/>
    <col min="35" max="37" width="8.7265625" style="132"/>
    <col min="38" max="38" width="9.81640625" style="132" customWidth="1"/>
    <col min="39" max="39" width="8.7265625" style="132"/>
    <col min="40" max="40" width="12.1796875" style="132" customWidth="1"/>
    <col min="41" max="46" width="8.7265625" style="132"/>
  </cols>
  <sheetData>
    <row r="1" spans="1:49">
      <c r="A1" s="533" t="s">
        <v>79</v>
      </c>
      <c r="G1" s="533" t="s">
        <v>77</v>
      </c>
      <c r="O1" t="s">
        <v>76</v>
      </c>
      <c r="X1" s="590"/>
    </row>
    <row r="2" spans="1:49">
      <c r="O2" s="589" t="s">
        <v>78</v>
      </c>
      <c r="P2" s="341"/>
      <c r="Q2" s="582"/>
      <c r="R2" s="582"/>
      <c r="S2" s="583"/>
      <c r="T2" s="588" t="s">
        <v>75</v>
      </c>
      <c r="U2" s="329"/>
      <c r="V2" s="532"/>
      <c r="W2" s="532"/>
      <c r="X2" s="591"/>
    </row>
    <row r="3" spans="1:49">
      <c r="A3" s="530" t="s">
        <v>74</v>
      </c>
      <c r="B3" s="493" t="s">
        <v>73</v>
      </c>
      <c r="C3" s="530" t="s">
        <v>72</v>
      </c>
      <c r="D3" s="493" t="s">
        <v>71</v>
      </c>
      <c r="E3" s="530" t="s">
        <v>8</v>
      </c>
      <c r="F3" s="530" t="s">
        <v>8</v>
      </c>
      <c r="G3" s="529" t="s">
        <v>28</v>
      </c>
      <c r="H3" s="493" t="s">
        <v>70</v>
      </c>
      <c r="I3" s="493" t="s">
        <v>69</v>
      </c>
      <c r="J3" t="s">
        <v>68</v>
      </c>
      <c r="K3" t="s">
        <v>67</v>
      </c>
      <c r="L3" s="531" t="s">
        <v>66</v>
      </c>
      <c r="M3" s="527" t="s">
        <v>65</v>
      </c>
      <c r="O3" s="341" t="s">
        <v>64</v>
      </c>
      <c r="P3" s="581" t="s">
        <v>63</v>
      </c>
      <c r="Q3" s="581" t="s">
        <v>62</v>
      </c>
      <c r="R3" s="341" t="s">
        <v>7</v>
      </c>
      <c r="T3" s="329" t="s">
        <v>64</v>
      </c>
      <c r="U3" s="587" t="s">
        <v>63</v>
      </c>
      <c r="V3" s="587" t="s">
        <v>62</v>
      </c>
      <c r="W3" s="329" t="s">
        <v>7</v>
      </c>
      <c r="X3" s="590"/>
      <c r="Z3" t="s">
        <v>61</v>
      </c>
      <c r="AB3" s="531" t="s">
        <v>81</v>
      </c>
    </row>
    <row r="4" spans="1:49">
      <c r="A4" s="530"/>
      <c r="B4" s="493"/>
      <c r="C4" s="530" t="s">
        <v>60</v>
      </c>
      <c r="D4" s="493" t="s">
        <v>59</v>
      </c>
      <c r="E4" s="530" t="s">
        <v>58</v>
      </c>
      <c r="F4" s="493" t="s">
        <v>57</v>
      </c>
      <c r="G4" s="529" t="s">
        <v>56</v>
      </c>
      <c r="H4" s="493"/>
      <c r="I4" s="493"/>
      <c r="J4" t="s">
        <v>55</v>
      </c>
      <c r="K4" t="s">
        <v>54</v>
      </c>
      <c r="L4" s="528" t="s">
        <v>53</v>
      </c>
      <c r="M4" s="527" t="s">
        <v>53</v>
      </c>
      <c r="O4" s="341" t="s">
        <v>52</v>
      </c>
      <c r="P4" s="341" t="s">
        <v>51</v>
      </c>
      <c r="Q4" s="341" t="s">
        <v>50</v>
      </c>
      <c r="R4" s="341" t="s">
        <v>49</v>
      </c>
      <c r="T4" s="329" t="s">
        <v>52</v>
      </c>
      <c r="U4" s="329" t="s">
        <v>51</v>
      </c>
      <c r="V4" s="329" t="s">
        <v>50</v>
      </c>
      <c r="W4" s="329" t="s">
        <v>49</v>
      </c>
      <c r="X4" s="590"/>
      <c r="Z4" s="165" t="s">
        <v>80</v>
      </c>
    </row>
    <row r="5" spans="1:49" s="571" customFormat="1">
      <c r="A5" s="567"/>
      <c r="B5" s="568"/>
      <c r="C5" s="569"/>
      <c r="D5" s="568"/>
      <c r="E5" s="569"/>
      <c r="F5" s="568"/>
      <c r="G5" s="570"/>
      <c r="H5" s="568"/>
      <c r="I5" s="568"/>
      <c r="L5" s="572"/>
      <c r="M5" s="573"/>
    </row>
    <row r="6" spans="1:49" s="578" customFormat="1">
      <c r="A6" s="574"/>
      <c r="B6" s="575"/>
      <c r="C6" s="576"/>
      <c r="D6" s="575"/>
      <c r="E6" s="576"/>
      <c r="F6" s="575"/>
      <c r="G6" s="577"/>
      <c r="H6" s="575"/>
      <c r="I6" s="575"/>
      <c r="L6" s="579"/>
      <c r="M6" s="580"/>
    </row>
    <row r="7" spans="1:49" s="4" customFormat="1">
      <c r="A7" s="25" t="s">
        <v>21</v>
      </c>
      <c r="B7" s="25">
        <v>1</v>
      </c>
      <c r="C7" s="25">
        <v>-12.005699999999999</v>
      </c>
      <c r="D7" s="25">
        <v>-79.1952</v>
      </c>
      <c r="E7" s="25">
        <v>20</v>
      </c>
      <c r="F7" s="25" t="s">
        <v>1</v>
      </c>
      <c r="G7" s="526">
        <v>0.11</v>
      </c>
      <c r="H7" s="488" t="s">
        <v>24</v>
      </c>
      <c r="I7" s="25" t="s">
        <v>25</v>
      </c>
      <c r="J7" s="147">
        <v>132.88500687370095</v>
      </c>
      <c r="K7" s="147">
        <v>144.90663114083711</v>
      </c>
      <c r="L7" s="19">
        <v>1.775073961256914E-12</v>
      </c>
      <c r="M7" s="23">
        <v>2.8662860000000003E-17</v>
      </c>
      <c r="N7" s="147"/>
      <c r="O7" s="592">
        <v>0.3</v>
      </c>
      <c r="P7" s="3">
        <f>M7*O7</f>
        <v>8.5988580000000002E-18</v>
      </c>
      <c r="Q7" s="3">
        <f>P7/(G7*0.000000001)</f>
        <v>7.8171436363636365E-8</v>
      </c>
      <c r="R7" s="3">
        <f>Q7/K7</f>
        <v>5.394607254906111E-10</v>
      </c>
      <c r="S7" s="3"/>
      <c r="T7" s="525">
        <v>0.98999999999999988</v>
      </c>
      <c r="U7" s="163">
        <f t="shared" ref="U7:U70" si="0">M7*T7</f>
        <v>2.8376231400000002E-17</v>
      </c>
      <c r="V7" s="3">
        <f t="shared" ref="V7:V70" si="1">U7/(G7*0.000000001)</f>
        <v>2.5796573999999998E-7</v>
      </c>
      <c r="W7" s="3">
        <f t="shared" ref="W7:W26" si="2">V7/K7</f>
        <v>1.7802203941190165E-9</v>
      </c>
      <c r="X7" s="3"/>
      <c r="Z7" s="19">
        <f t="shared" ref="Z7:Z70" si="3">M7/J7</f>
        <v>2.1569671909820717E-19</v>
      </c>
      <c r="AA7" s="20"/>
      <c r="AB7" s="678">
        <v>17.61</v>
      </c>
      <c r="AC7" s="534"/>
      <c r="AD7" s="534"/>
      <c r="AE7" s="534"/>
      <c r="AF7" s="535"/>
      <c r="AG7" s="535"/>
      <c r="AH7" s="535"/>
      <c r="AI7" s="543"/>
      <c r="AJ7" s="535"/>
      <c r="AK7" s="535"/>
      <c r="AL7" s="535"/>
      <c r="AM7" s="535"/>
      <c r="AN7" s="535"/>
      <c r="AO7" s="535"/>
      <c r="AP7" s="535"/>
      <c r="AQ7" s="535"/>
      <c r="AR7" s="535"/>
      <c r="AS7" s="535"/>
      <c r="AT7" s="535"/>
    </row>
    <row r="8" spans="1:49">
      <c r="A8" s="1" t="s">
        <v>21</v>
      </c>
      <c r="B8" s="1">
        <v>1</v>
      </c>
      <c r="C8" s="1">
        <v>-12.005699999999999</v>
      </c>
      <c r="D8" s="1">
        <v>-79.1952</v>
      </c>
      <c r="E8" s="1">
        <v>20</v>
      </c>
      <c r="F8" s="1" t="s">
        <v>1</v>
      </c>
      <c r="G8" s="390">
        <v>0.11</v>
      </c>
      <c r="H8" s="493" t="s">
        <v>24</v>
      </c>
      <c r="I8" s="1" t="s">
        <v>25</v>
      </c>
      <c r="J8" s="149">
        <v>48.938896795701424</v>
      </c>
      <c r="K8" s="149">
        <v>95.317512237682791</v>
      </c>
      <c r="L8" s="187">
        <v>6.9479674546085959E-13</v>
      </c>
      <c r="M8" s="14">
        <v>2.8979390000000003E-17</v>
      </c>
      <c r="N8" s="148"/>
      <c r="O8" s="12">
        <v>0.3</v>
      </c>
      <c r="P8" s="9">
        <f>M8*O8</f>
        <v>8.6938170000000001E-18</v>
      </c>
      <c r="Q8" s="9">
        <f>P8/(G8*0.000000001)</f>
        <v>7.903469999999999E-8</v>
      </c>
      <c r="R8" s="9">
        <f>Q8/K8</f>
        <v>8.2917292053237667E-10</v>
      </c>
      <c r="S8" s="9"/>
      <c r="T8" s="220">
        <v>0.98999999999999988</v>
      </c>
      <c r="U8" s="10">
        <f t="shared" si="0"/>
        <v>2.86895961E-17</v>
      </c>
      <c r="V8" s="9">
        <f t="shared" si="1"/>
        <v>2.6081450999999997E-7</v>
      </c>
      <c r="W8" s="9">
        <f t="shared" si="2"/>
        <v>2.736270637756843E-9</v>
      </c>
      <c r="X8" s="9"/>
      <c r="Z8" s="7">
        <f t="shared" si="3"/>
        <v>5.921545416312986E-19</v>
      </c>
      <c r="AA8" s="6"/>
      <c r="AB8" s="563">
        <v>17.61</v>
      </c>
      <c r="AE8" s="536"/>
      <c r="AG8" s="548"/>
      <c r="AI8" s="133"/>
    </row>
    <row r="9" spans="1:49">
      <c r="A9" s="1" t="s">
        <v>21</v>
      </c>
      <c r="B9" s="1">
        <v>1</v>
      </c>
      <c r="C9" s="1">
        <v>-12.005699999999999</v>
      </c>
      <c r="D9" s="1">
        <v>-79.1952</v>
      </c>
      <c r="E9" s="1">
        <v>20</v>
      </c>
      <c r="F9" s="1" t="s">
        <v>1</v>
      </c>
      <c r="G9" s="390">
        <v>0.11</v>
      </c>
      <c r="H9" s="493" t="s">
        <v>24</v>
      </c>
      <c r="I9" s="1" t="s">
        <v>25</v>
      </c>
      <c r="J9" s="149">
        <v>53.945302134239569</v>
      </c>
      <c r="K9" s="149">
        <v>89.802016615584847</v>
      </c>
      <c r="L9" s="187">
        <v>7.6133704740275343E-13</v>
      </c>
      <c r="M9" s="14">
        <v>5.4778669999999999E-18</v>
      </c>
      <c r="N9" s="148"/>
      <c r="O9" s="12">
        <v>0.3</v>
      </c>
      <c r="P9" s="11">
        <f t="shared" ref="P9:P72" si="4">M9*0.3</f>
        <v>1.6433601E-18</v>
      </c>
      <c r="Q9" s="9">
        <f t="shared" ref="Q9:Q72" si="5">P9/(G9*0.000000001)</f>
        <v>1.4939637272727272E-8</v>
      </c>
      <c r="R9" s="9">
        <f t="shared" ref="R9:R72" si="6">Q9/K9</f>
        <v>1.6636193524115744E-10</v>
      </c>
      <c r="S9" s="9"/>
      <c r="T9" s="220">
        <v>0.98999999999999988</v>
      </c>
      <c r="U9" s="10">
        <f t="shared" si="0"/>
        <v>5.4230883299999991E-18</v>
      </c>
      <c r="V9" s="9">
        <f t="shared" si="1"/>
        <v>4.9300802999999986E-8</v>
      </c>
      <c r="W9" s="9">
        <f t="shared" si="2"/>
        <v>5.4899438629581945E-10</v>
      </c>
      <c r="X9" s="9"/>
      <c r="Z9" s="7">
        <f t="shared" si="3"/>
        <v>1.0154483862874036E-19</v>
      </c>
      <c r="AA9" s="6"/>
      <c r="AB9" s="563">
        <v>17.61</v>
      </c>
      <c r="AE9" s="536"/>
      <c r="AG9" s="549"/>
      <c r="AI9" s="544"/>
      <c r="AJ9" s="129"/>
      <c r="AK9" s="129"/>
      <c r="AL9" s="550"/>
      <c r="AM9" s="546"/>
    </row>
    <row r="10" spans="1:49">
      <c r="A10" s="1" t="s">
        <v>21</v>
      </c>
      <c r="B10" s="1">
        <v>1</v>
      </c>
      <c r="C10" s="1">
        <v>-12.005699999999999</v>
      </c>
      <c r="D10" s="1">
        <v>-79.1952</v>
      </c>
      <c r="E10" s="1">
        <v>20</v>
      </c>
      <c r="F10" s="1" t="s">
        <v>1</v>
      </c>
      <c r="G10" s="390">
        <v>0.11</v>
      </c>
      <c r="H10" s="493" t="s">
        <v>24</v>
      </c>
      <c r="I10" s="1" t="s">
        <v>25</v>
      </c>
      <c r="J10" s="149">
        <v>425.15044528084377</v>
      </c>
      <c r="K10" s="149">
        <v>383.30047533745488</v>
      </c>
      <c r="L10" s="187">
        <v>5.2902237686591034E-12</v>
      </c>
      <c r="M10" s="14">
        <v>1.2699690000000001E-16</v>
      </c>
      <c r="N10" s="148"/>
      <c r="O10" s="12">
        <v>0.3</v>
      </c>
      <c r="P10" s="11">
        <f t="shared" si="4"/>
        <v>3.809907E-17</v>
      </c>
      <c r="Q10" s="9">
        <f t="shared" si="5"/>
        <v>3.4635518181818182E-7</v>
      </c>
      <c r="R10" s="9">
        <f t="shared" si="6"/>
        <v>9.0361271144590491E-10</v>
      </c>
      <c r="S10" s="9"/>
      <c r="T10" s="220">
        <v>0.98999999999999988</v>
      </c>
      <c r="U10" s="10">
        <f t="shared" si="0"/>
        <v>1.25726931E-16</v>
      </c>
      <c r="V10" s="9">
        <f t="shared" si="1"/>
        <v>1.1429720999999999E-6</v>
      </c>
      <c r="W10" s="9">
        <f t="shared" si="2"/>
        <v>2.9819219477714859E-9</v>
      </c>
      <c r="X10" s="9"/>
      <c r="Z10" s="7">
        <f t="shared" si="3"/>
        <v>2.9871049509570435E-19</v>
      </c>
      <c r="AA10" s="6"/>
      <c r="AB10" s="563">
        <v>17.61</v>
      </c>
      <c r="AE10" s="536"/>
      <c r="AG10" s="549"/>
      <c r="AI10" s="544"/>
      <c r="AJ10" s="129"/>
      <c r="AK10" s="129"/>
      <c r="AL10" s="550"/>
      <c r="AM10" s="546"/>
    </row>
    <row r="11" spans="1:49">
      <c r="A11" s="1" t="s">
        <v>21</v>
      </c>
      <c r="B11" s="1">
        <v>1</v>
      </c>
      <c r="C11" s="1">
        <v>-12.005699999999999</v>
      </c>
      <c r="D11" s="1">
        <v>-79.1952</v>
      </c>
      <c r="E11" s="1">
        <v>20</v>
      </c>
      <c r="F11" s="1" t="s">
        <v>1</v>
      </c>
      <c r="G11" s="390">
        <v>0.11</v>
      </c>
      <c r="H11" s="493" t="s">
        <v>24</v>
      </c>
      <c r="I11" s="1" t="s">
        <v>25</v>
      </c>
      <c r="J11" s="149">
        <v>60.171609380282817</v>
      </c>
      <c r="K11" s="149">
        <v>97.878087717060737</v>
      </c>
      <c r="L11" s="187">
        <v>8.4357022700067479E-13</v>
      </c>
      <c r="M11" s="14">
        <v>6.1173700000000003E-18</v>
      </c>
      <c r="N11" s="148"/>
      <c r="O11" s="12">
        <v>0.3</v>
      </c>
      <c r="P11" s="11">
        <f t="shared" si="4"/>
        <v>1.8352110000000001E-18</v>
      </c>
      <c r="Q11" s="9">
        <f t="shared" si="5"/>
        <v>1.6683736363636364E-8</v>
      </c>
      <c r="R11" s="9">
        <f t="shared" si="6"/>
        <v>1.7045425337553145E-10</v>
      </c>
      <c r="S11" s="9"/>
      <c r="T11" s="220">
        <v>0.98999999999999988</v>
      </c>
      <c r="U11" s="10">
        <f t="shared" si="0"/>
        <v>6.0561962999999995E-18</v>
      </c>
      <c r="V11" s="9">
        <f t="shared" si="1"/>
        <v>5.5056329999999993E-8</v>
      </c>
      <c r="W11" s="9">
        <f t="shared" si="2"/>
        <v>5.6249903613925374E-10</v>
      </c>
      <c r="X11" s="9"/>
      <c r="Z11" s="7">
        <f t="shared" si="3"/>
        <v>1.0166538776349491E-19</v>
      </c>
      <c r="AA11" s="6"/>
      <c r="AB11" s="563">
        <v>17.61</v>
      </c>
      <c r="AE11" s="536"/>
      <c r="AG11" s="549"/>
      <c r="AI11" s="544"/>
      <c r="AJ11" s="129"/>
      <c r="AK11" s="129"/>
      <c r="AL11" s="550"/>
      <c r="AW11" s="11"/>
    </row>
    <row r="12" spans="1:49">
      <c r="A12" s="1" t="s">
        <v>21</v>
      </c>
      <c r="B12" s="1">
        <v>1</v>
      </c>
      <c r="C12" s="1">
        <v>-12.005699999999999</v>
      </c>
      <c r="D12" s="1">
        <v>-79.1952</v>
      </c>
      <c r="E12" s="1">
        <v>20</v>
      </c>
      <c r="F12" s="1" t="s">
        <v>1</v>
      </c>
      <c r="G12" s="390">
        <v>0.11</v>
      </c>
      <c r="H12" s="1" t="s">
        <v>24</v>
      </c>
      <c r="I12" s="1" t="s">
        <v>25</v>
      </c>
      <c r="J12" s="149">
        <v>119.67121991724404</v>
      </c>
      <c r="K12" s="149">
        <v>170.87906510193307</v>
      </c>
      <c r="L12" s="187">
        <v>1.6088103460982727E-12</v>
      </c>
      <c r="M12" s="14">
        <v>2.0595510000000002E-17</v>
      </c>
      <c r="N12" s="148"/>
      <c r="O12" s="12">
        <v>0.3</v>
      </c>
      <c r="P12" s="11">
        <f t="shared" si="4"/>
        <v>6.1786530000000007E-18</v>
      </c>
      <c r="Q12" s="9">
        <f t="shared" si="5"/>
        <v>5.6169572727272728E-8</v>
      </c>
      <c r="R12" s="9">
        <f t="shared" si="6"/>
        <v>3.2870950396273739E-10</v>
      </c>
      <c r="S12" s="9"/>
      <c r="T12" s="220">
        <v>0.98999999999999988</v>
      </c>
      <c r="U12" s="10">
        <f t="shared" si="0"/>
        <v>2.0389554900000001E-17</v>
      </c>
      <c r="V12" s="9">
        <f t="shared" si="1"/>
        <v>1.8535959000000001E-7</v>
      </c>
      <c r="W12" s="9">
        <f t="shared" si="2"/>
        <v>1.0847413630770335E-9</v>
      </c>
      <c r="X12" s="9"/>
      <c r="Z12" s="7">
        <f t="shared" si="3"/>
        <v>1.7210077756575364E-19</v>
      </c>
      <c r="AA12" s="6"/>
      <c r="AB12" s="563">
        <v>17.61</v>
      </c>
      <c r="AE12" s="536"/>
      <c r="AG12" s="549"/>
      <c r="AI12" s="544"/>
      <c r="AJ12" s="129"/>
      <c r="AK12" s="129"/>
      <c r="AL12" s="550"/>
      <c r="AW12" s="11"/>
    </row>
    <row r="13" spans="1:49">
      <c r="A13" s="1" t="s">
        <v>21</v>
      </c>
      <c r="B13" s="1">
        <v>1</v>
      </c>
      <c r="C13" s="1">
        <v>-12.005699999999999</v>
      </c>
      <c r="D13" s="1">
        <v>-79.1952</v>
      </c>
      <c r="E13" s="1">
        <v>20</v>
      </c>
      <c r="F13" s="1" t="s">
        <v>1</v>
      </c>
      <c r="G13" s="390">
        <v>0.11</v>
      </c>
      <c r="H13" s="493" t="s">
        <v>24</v>
      </c>
      <c r="I13" s="1" t="s">
        <v>25</v>
      </c>
      <c r="J13" s="149">
        <v>702.15980093986013</v>
      </c>
      <c r="K13" s="149">
        <v>484.18754393010232</v>
      </c>
      <c r="L13" s="187">
        <v>8.4737544236034276E-12</v>
      </c>
      <c r="M13" s="14">
        <v>2.6562740000000001E-16</v>
      </c>
      <c r="N13" s="148"/>
      <c r="O13" s="12">
        <v>0.3</v>
      </c>
      <c r="P13" s="11">
        <f t="shared" si="4"/>
        <v>7.9688220000000007E-17</v>
      </c>
      <c r="Q13" s="9">
        <f t="shared" si="5"/>
        <v>7.2443836363636361E-7</v>
      </c>
      <c r="R13" s="9">
        <f t="shared" si="6"/>
        <v>1.4961937222840744E-9</v>
      </c>
      <c r="S13" s="9"/>
      <c r="T13" s="220">
        <v>0.98999999999999988</v>
      </c>
      <c r="U13" s="10">
        <f t="shared" si="0"/>
        <v>2.6297112599999998E-16</v>
      </c>
      <c r="V13" s="9">
        <f t="shared" si="1"/>
        <v>2.3906465999999997E-6</v>
      </c>
      <c r="W13" s="9">
        <f t="shared" si="2"/>
        <v>4.9374392835374449E-9</v>
      </c>
      <c r="X13" s="9"/>
      <c r="Z13" s="7">
        <f t="shared" si="3"/>
        <v>3.7830049462309074E-19</v>
      </c>
      <c r="AA13" s="6"/>
      <c r="AB13" s="563">
        <v>17.61</v>
      </c>
      <c r="AE13" s="536"/>
      <c r="AG13" s="549"/>
      <c r="AI13" s="544"/>
      <c r="AJ13" s="129"/>
      <c r="AK13" s="129"/>
      <c r="AL13" s="550"/>
      <c r="AW13" s="11"/>
    </row>
    <row r="14" spans="1:49">
      <c r="A14" s="1" t="s">
        <v>21</v>
      </c>
      <c r="B14" s="1">
        <v>1</v>
      </c>
      <c r="C14" s="1">
        <v>-12.005699999999999</v>
      </c>
      <c r="D14" s="1">
        <v>-79.1952</v>
      </c>
      <c r="E14" s="1">
        <v>20</v>
      </c>
      <c r="F14" s="1" t="s">
        <v>1</v>
      </c>
      <c r="G14" s="390">
        <v>0.11</v>
      </c>
      <c r="H14" s="493" t="s">
        <v>24</v>
      </c>
      <c r="I14" s="1" t="s">
        <v>25</v>
      </c>
      <c r="J14" s="149">
        <v>49.204133033503723</v>
      </c>
      <c r="K14" s="149">
        <v>96.315860791196712</v>
      </c>
      <c r="L14" s="187">
        <v>6.983320789995984E-13</v>
      </c>
      <c r="M14" s="14">
        <v>5.2529030000000001E-18</v>
      </c>
      <c r="N14" s="148"/>
      <c r="O14" s="12">
        <v>0.3</v>
      </c>
      <c r="P14" s="11">
        <f t="shared" si="4"/>
        <v>1.5758708999999999E-18</v>
      </c>
      <c r="Q14" s="9">
        <f t="shared" si="5"/>
        <v>1.4326099090909089E-8</v>
      </c>
      <c r="R14" s="9">
        <f t="shared" si="6"/>
        <v>1.487408093872167E-10</v>
      </c>
      <c r="S14" s="9"/>
      <c r="T14" s="220">
        <v>0.98999999999999988</v>
      </c>
      <c r="U14" s="10">
        <f t="shared" si="0"/>
        <v>5.2003739699999996E-18</v>
      </c>
      <c r="V14" s="9">
        <f t="shared" si="1"/>
        <v>4.727612699999999E-8</v>
      </c>
      <c r="W14" s="9">
        <f t="shared" si="2"/>
        <v>4.9084467097781512E-10</v>
      </c>
      <c r="X14" s="9"/>
      <c r="Z14" s="7">
        <f t="shared" si="3"/>
        <v>1.0675735301388668E-19</v>
      </c>
      <c r="AA14" s="6"/>
      <c r="AB14" s="563">
        <v>17.61</v>
      </c>
      <c r="AE14" s="536"/>
      <c r="AG14" s="549"/>
      <c r="AI14" s="544"/>
      <c r="AJ14" s="129"/>
      <c r="AK14" s="129"/>
      <c r="AL14" s="551"/>
      <c r="AW14" s="11"/>
    </row>
    <row r="15" spans="1:49">
      <c r="A15" s="1" t="s">
        <v>21</v>
      </c>
      <c r="B15" s="1">
        <v>1</v>
      </c>
      <c r="C15" s="1">
        <v>-12.005699999999999</v>
      </c>
      <c r="D15" s="1">
        <v>-79.1952</v>
      </c>
      <c r="E15" s="1">
        <v>20</v>
      </c>
      <c r="F15" s="1" t="s">
        <v>1</v>
      </c>
      <c r="G15" s="390">
        <v>0.11</v>
      </c>
      <c r="H15" s="493" t="s">
        <v>24</v>
      </c>
      <c r="I15" s="1" t="s">
        <v>25</v>
      </c>
      <c r="J15" s="149">
        <v>225.13158847336661</v>
      </c>
      <c r="K15" s="149">
        <v>248.56346298328663</v>
      </c>
      <c r="L15" s="187">
        <v>2.9121270483485088E-12</v>
      </c>
      <c r="M15" s="14">
        <v>1.0724390000000001E-16</v>
      </c>
      <c r="N15" s="148"/>
      <c r="O15" s="12">
        <v>0.3</v>
      </c>
      <c r="P15" s="11">
        <f t="shared" si="4"/>
        <v>3.2173170000000003E-17</v>
      </c>
      <c r="Q15" s="9">
        <f t="shared" si="5"/>
        <v>2.9248336363636363E-7</v>
      </c>
      <c r="R15" s="9">
        <f t="shared" si="6"/>
        <v>1.1766949177724893E-9</v>
      </c>
      <c r="S15" s="9"/>
      <c r="T15" s="220">
        <v>0.98999999999999988</v>
      </c>
      <c r="U15" s="10">
        <f t="shared" si="0"/>
        <v>1.06171461E-16</v>
      </c>
      <c r="V15" s="9">
        <f t="shared" si="1"/>
        <v>9.6519509999999989E-7</v>
      </c>
      <c r="W15" s="9">
        <f t="shared" si="2"/>
        <v>3.8830932286492143E-9</v>
      </c>
      <c r="X15" s="9"/>
      <c r="Z15" s="7">
        <f t="shared" si="3"/>
        <v>4.76360961725667E-19</v>
      </c>
      <c r="AA15" s="6"/>
      <c r="AB15" s="563">
        <v>17.61</v>
      </c>
      <c r="AE15" s="536"/>
      <c r="AG15" s="549"/>
      <c r="AI15" s="544"/>
      <c r="AJ15" s="129"/>
      <c r="AK15" s="129"/>
      <c r="AL15" s="552"/>
      <c r="AW15" s="11"/>
    </row>
    <row r="16" spans="1:49">
      <c r="A16" s="1" t="s">
        <v>21</v>
      </c>
      <c r="B16" s="1">
        <v>1</v>
      </c>
      <c r="C16" s="1">
        <v>-12.005699999999999</v>
      </c>
      <c r="D16" s="1">
        <v>-79.1952</v>
      </c>
      <c r="E16" s="1">
        <v>20</v>
      </c>
      <c r="F16" s="1" t="s">
        <v>1</v>
      </c>
      <c r="G16" s="390">
        <v>0.11</v>
      </c>
      <c r="H16" s="493" t="s">
        <v>24</v>
      </c>
      <c r="I16" s="1" t="s">
        <v>24</v>
      </c>
      <c r="J16" s="149">
        <v>14.848566741761429</v>
      </c>
      <c r="K16" s="149">
        <v>29.215084587823767</v>
      </c>
      <c r="L16" s="187">
        <v>2.2671710317179267E-13</v>
      </c>
      <c r="M16" s="14">
        <v>1.7861930000000001E-18</v>
      </c>
      <c r="N16" s="148"/>
      <c r="O16" s="12">
        <v>0.3</v>
      </c>
      <c r="P16" s="11">
        <f t="shared" si="4"/>
        <v>5.3585790000000004E-19</v>
      </c>
      <c r="Q16" s="9">
        <f t="shared" si="5"/>
        <v>4.8714354545454543E-9</v>
      </c>
      <c r="R16" s="9">
        <f t="shared" si="6"/>
        <v>1.667438422059461E-10</v>
      </c>
      <c r="S16" s="9"/>
      <c r="T16" s="220">
        <v>0.98999999999999988</v>
      </c>
      <c r="U16" s="10">
        <f t="shared" si="0"/>
        <v>1.7683310699999999E-18</v>
      </c>
      <c r="V16" s="9">
        <f t="shared" si="1"/>
        <v>1.6075736999999997E-8</v>
      </c>
      <c r="W16" s="9">
        <f t="shared" si="2"/>
        <v>5.5025467927962205E-10</v>
      </c>
      <c r="X16" s="9"/>
      <c r="Z16" s="7">
        <f t="shared" si="3"/>
        <v>1.2029396715956106E-19</v>
      </c>
      <c r="AA16" s="6"/>
      <c r="AB16" s="563">
        <v>17.61</v>
      </c>
      <c r="AE16" s="536"/>
      <c r="AG16" s="549"/>
      <c r="AI16" s="544"/>
      <c r="AJ16" s="129"/>
      <c r="AK16" s="129"/>
      <c r="AL16" s="552"/>
    </row>
    <row r="17" spans="1:38">
      <c r="A17" s="1" t="s">
        <v>21</v>
      </c>
      <c r="B17" s="1">
        <v>1</v>
      </c>
      <c r="C17" s="1">
        <v>-12.005699999999999</v>
      </c>
      <c r="D17" s="1">
        <v>-79.1952</v>
      </c>
      <c r="E17" s="1">
        <v>20</v>
      </c>
      <c r="F17" s="1" t="s">
        <v>1</v>
      </c>
      <c r="G17" s="390">
        <v>0.11</v>
      </c>
      <c r="H17" s="493" t="s">
        <v>24</v>
      </c>
      <c r="I17" s="1" t="s">
        <v>24</v>
      </c>
      <c r="J17" s="149">
        <v>58.937316344392755</v>
      </c>
      <c r="K17" s="149">
        <v>73.239329941254383</v>
      </c>
      <c r="L17" s="187">
        <v>8.2731147876772972E-13</v>
      </c>
      <c r="M17" s="14">
        <v>1.3239950000000002E-17</v>
      </c>
      <c r="N17" s="148"/>
      <c r="O17" s="12">
        <v>0.3</v>
      </c>
      <c r="P17" s="11">
        <f t="shared" si="4"/>
        <v>3.9719850000000005E-18</v>
      </c>
      <c r="Q17" s="9">
        <f t="shared" si="5"/>
        <v>3.610895454545455E-8</v>
      </c>
      <c r="R17" s="9">
        <f t="shared" si="6"/>
        <v>4.9302682826860535E-10</v>
      </c>
      <c r="S17" s="9"/>
      <c r="T17" s="220">
        <v>0.98999999999999988</v>
      </c>
      <c r="U17" s="10">
        <f t="shared" si="0"/>
        <v>1.31075505E-17</v>
      </c>
      <c r="V17" s="9">
        <f t="shared" si="1"/>
        <v>1.1915954999999999E-7</v>
      </c>
      <c r="W17" s="9">
        <f t="shared" si="2"/>
        <v>1.6269885332863973E-9</v>
      </c>
      <c r="X17" s="9"/>
      <c r="Z17" s="7">
        <f t="shared" si="3"/>
        <v>2.2464460245583677E-19</v>
      </c>
      <c r="AA17" s="6"/>
      <c r="AB17" s="563">
        <v>17.61</v>
      </c>
      <c r="AE17" s="536"/>
      <c r="AG17" s="549"/>
      <c r="AI17" s="544"/>
      <c r="AJ17" s="129"/>
      <c r="AK17" s="129"/>
      <c r="AL17" s="550"/>
    </row>
    <row r="18" spans="1:38">
      <c r="A18" s="1" t="s">
        <v>21</v>
      </c>
      <c r="B18" s="1">
        <v>1</v>
      </c>
      <c r="C18" s="1">
        <v>-12.005699999999999</v>
      </c>
      <c r="D18" s="1">
        <v>-79.1952</v>
      </c>
      <c r="E18" s="1">
        <v>20</v>
      </c>
      <c r="F18" s="1" t="s">
        <v>1</v>
      </c>
      <c r="G18" s="390">
        <v>0.11</v>
      </c>
      <c r="H18" s="493" t="s">
        <v>24</v>
      </c>
      <c r="I18" s="1" t="s">
        <v>24</v>
      </c>
      <c r="J18" s="149">
        <v>29.057252811456639</v>
      </c>
      <c r="K18" s="149">
        <v>45.707467500325045</v>
      </c>
      <c r="L18" s="187">
        <v>4.2586164702764224E-13</v>
      </c>
      <c r="M18" s="14">
        <v>4.2838259999999999E-18</v>
      </c>
      <c r="N18" s="148"/>
      <c r="O18" s="12">
        <v>0.3</v>
      </c>
      <c r="P18" s="11">
        <f t="shared" si="4"/>
        <v>1.2851478E-18</v>
      </c>
      <c r="Q18" s="9">
        <f t="shared" si="5"/>
        <v>1.1683161818181817E-8</v>
      </c>
      <c r="R18" s="9">
        <f t="shared" si="6"/>
        <v>2.5560728819855819E-10</v>
      </c>
      <c r="S18" s="9"/>
      <c r="T18" s="220">
        <v>0.98999999999999988</v>
      </c>
      <c r="U18" s="10">
        <f t="shared" si="0"/>
        <v>4.2409877399999996E-18</v>
      </c>
      <c r="V18" s="9">
        <f t="shared" si="1"/>
        <v>3.8554433999999995E-8</v>
      </c>
      <c r="W18" s="9">
        <f t="shared" si="2"/>
        <v>8.4350405105524204E-10</v>
      </c>
      <c r="X18" s="9"/>
      <c r="Z18" s="7">
        <f t="shared" si="3"/>
        <v>1.4742708224333517E-19</v>
      </c>
      <c r="AA18" s="6"/>
      <c r="AB18" s="563">
        <v>17.61</v>
      </c>
      <c r="AE18" s="536"/>
      <c r="AG18" s="549"/>
      <c r="AI18" s="544"/>
      <c r="AJ18" s="129"/>
      <c r="AK18" s="129"/>
      <c r="AL18" s="550"/>
    </row>
    <row r="19" spans="1:38">
      <c r="A19" s="1" t="s">
        <v>21</v>
      </c>
      <c r="B19" s="1">
        <v>1</v>
      </c>
      <c r="C19" s="1">
        <v>-12.005699999999999</v>
      </c>
      <c r="D19" s="1">
        <v>-79.1952</v>
      </c>
      <c r="E19" s="1">
        <v>20</v>
      </c>
      <c r="F19" s="1" t="s">
        <v>1</v>
      </c>
      <c r="G19" s="390">
        <v>0.11</v>
      </c>
      <c r="H19" s="493" t="s">
        <v>24</v>
      </c>
      <c r="I19" s="1" t="s">
        <v>24</v>
      </c>
      <c r="J19" s="149">
        <v>16.066049838779268</v>
      </c>
      <c r="K19" s="149">
        <v>30.790981377558225</v>
      </c>
      <c r="L19" s="187">
        <v>2.4413000457503685E-13</v>
      </c>
      <c r="M19" s="14">
        <v>1.459711E-18</v>
      </c>
      <c r="N19" s="148"/>
      <c r="O19" s="12">
        <v>0.3</v>
      </c>
      <c r="P19" s="11">
        <f t="shared" si="4"/>
        <v>4.3791329999999999E-19</v>
      </c>
      <c r="Q19" s="9">
        <f t="shared" si="5"/>
        <v>3.9810299999999998E-9</v>
      </c>
      <c r="R19" s="9">
        <f t="shared" si="6"/>
        <v>1.2929207910539493E-10</v>
      </c>
      <c r="S19" s="9"/>
      <c r="T19" s="220">
        <v>0.98999999999999988</v>
      </c>
      <c r="U19" s="10">
        <f t="shared" si="0"/>
        <v>1.4451138899999999E-18</v>
      </c>
      <c r="V19" s="9">
        <f t="shared" si="1"/>
        <v>1.3137398999999999E-8</v>
      </c>
      <c r="W19" s="9">
        <f t="shared" si="2"/>
        <v>4.2666386104780321E-10</v>
      </c>
      <c r="X19" s="9"/>
      <c r="Z19" s="7">
        <f t="shared" si="3"/>
        <v>9.0856869899447046E-20</v>
      </c>
      <c r="AA19" s="6"/>
      <c r="AB19" s="563">
        <v>17.61</v>
      </c>
      <c r="AC19" s="536"/>
      <c r="AD19" s="536"/>
      <c r="AE19" s="536"/>
      <c r="AG19" s="549"/>
      <c r="AI19" s="544"/>
      <c r="AJ19" s="129"/>
      <c r="AK19" s="129"/>
      <c r="AL19" s="550"/>
    </row>
    <row r="20" spans="1:38">
      <c r="A20" s="1" t="s">
        <v>21</v>
      </c>
      <c r="B20" s="1">
        <v>1</v>
      </c>
      <c r="C20" s="1">
        <v>-12.005699999999999</v>
      </c>
      <c r="D20" s="1">
        <v>-79.1952</v>
      </c>
      <c r="E20" s="1">
        <v>20</v>
      </c>
      <c r="F20" s="1" t="s">
        <v>1</v>
      </c>
      <c r="G20" s="390">
        <v>0.11</v>
      </c>
      <c r="H20" s="493" t="s">
        <v>24</v>
      </c>
      <c r="I20" s="1" t="s">
        <v>24</v>
      </c>
      <c r="J20" s="149">
        <v>9.7366545318162885</v>
      </c>
      <c r="K20" s="149">
        <v>26.170891826219037</v>
      </c>
      <c r="L20" s="187">
        <v>1.5254194186477936E-13</v>
      </c>
      <c r="M20" s="14">
        <v>1.1960500000000001E-18</v>
      </c>
      <c r="N20" s="148"/>
      <c r="O20" s="12">
        <v>0.3</v>
      </c>
      <c r="P20" s="11">
        <f t="shared" si="4"/>
        <v>3.5881500000000001E-19</v>
      </c>
      <c r="Q20" s="9">
        <f t="shared" si="5"/>
        <v>3.2619545454545454E-9</v>
      </c>
      <c r="R20" s="9">
        <f t="shared" si="6"/>
        <v>1.2464055742214294E-10</v>
      </c>
      <c r="S20" s="9"/>
      <c r="T20" s="220">
        <v>0.98999999999999988</v>
      </c>
      <c r="U20" s="10">
        <f t="shared" si="0"/>
        <v>1.1840894999999998E-18</v>
      </c>
      <c r="V20" s="9">
        <f t="shared" si="1"/>
        <v>1.0764449999999998E-8</v>
      </c>
      <c r="W20" s="9">
        <f t="shared" si="2"/>
        <v>4.1131383949307166E-10</v>
      </c>
      <c r="X20" s="9"/>
      <c r="Z20" s="7">
        <f t="shared" si="3"/>
        <v>1.2283993399290171E-19</v>
      </c>
      <c r="AA20" s="6"/>
      <c r="AB20" s="563">
        <v>17.61</v>
      </c>
      <c r="AC20" s="536"/>
      <c r="AD20" s="536"/>
      <c r="AE20" s="536"/>
      <c r="AH20" s="133"/>
    </row>
    <row r="21" spans="1:38">
      <c r="A21" s="1" t="s">
        <v>21</v>
      </c>
      <c r="B21" s="1">
        <v>1</v>
      </c>
      <c r="C21" s="1">
        <v>-12.005699999999999</v>
      </c>
      <c r="D21" s="1">
        <v>-79.1952</v>
      </c>
      <c r="E21" s="1">
        <v>20</v>
      </c>
      <c r="F21" s="1" t="s">
        <v>1</v>
      </c>
      <c r="G21" s="390">
        <v>0.11</v>
      </c>
      <c r="H21" s="493" t="s">
        <v>24</v>
      </c>
      <c r="I21" s="1" t="s">
        <v>24</v>
      </c>
      <c r="J21" s="149">
        <v>21.19693263797177</v>
      </c>
      <c r="K21" s="149">
        <v>37.039587174399756</v>
      </c>
      <c r="L21" s="187">
        <v>3.1669621328179336E-13</v>
      </c>
      <c r="M21" s="14">
        <v>2.7390570000000001E-18</v>
      </c>
      <c r="N21" s="148"/>
      <c r="O21" s="12">
        <v>0.3</v>
      </c>
      <c r="P21" s="11">
        <f t="shared" si="4"/>
        <v>8.2171710000000004E-19</v>
      </c>
      <c r="Q21" s="9">
        <f t="shared" si="5"/>
        <v>7.4701554545454542E-9</v>
      </c>
      <c r="R21" s="9">
        <f t="shared" si="6"/>
        <v>2.0168031083533564E-10</v>
      </c>
      <c r="S21" s="9"/>
      <c r="T21" s="220">
        <v>0.98999999999999988</v>
      </c>
      <c r="U21" s="10">
        <f t="shared" si="0"/>
        <v>2.7116664299999998E-18</v>
      </c>
      <c r="V21" s="9">
        <f t="shared" si="1"/>
        <v>2.4651512999999995E-8</v>
      </c>
      <c r="W21" s="9">
        <f t="shared" si="2"/>
        <v>6.6554502575660754E-10</v>
      </c>
      <c r="X21" s="9"/>
      <c r="Z21" s="7">
        <f t="shared" si="3"/>
        <v>1.2921949825387976E-19</v>
      </c>
      <c r="AA21" s="6"/>
      <c r="AB21" s="563">
        <v>17.61</v>
      </c>
      <c r="AC21" s="536"/>
      <c r="AD21" s="536"/>
      <c r="AE21" s="536"/>
      <c r="AH21" s="133"/>
    </row>
    <row r="22" spans="1:38">
      <c r="A22" s="1" t="s">
        <v>21</v>
      </c>
      <c r="B22" s="1">
        <v>1</v>
      </c>
      <c r="C22" s="1">
        <v>-12.005699999999999</v>
      </c>
      <c r="D22" s="1">
        <v>-79.1952</v>
      </c>
      <c r="E22" s="1">
        <v>20</v>
      </c>
      <c r="F22" s="1" t="s">
        <v>1</v>
      </c>
      <c r="G22" s="390">
        <v>0.11</v>
      </c>
      <c r="H22" s="493" t="s">
        <v>24</v>
      </c>
      <c r="I22" s="1" t="s">
        <v>24</v>
      </c>
      <c r="J22" s="149">
        <v>23.796691217327322</v>
      </c>
      <c r="K22" s="149">
        <v>40.009381833727986</v>
      </c>
      <c r="L22" s="187">
        <v>3.5303809363401557E-13</v>
      </c>
      <c r="M22" s="14">
        <v>2.2923480000000002E-18</v>
      </c>
      <c r="N22" s="148"/>
      <c r="O22" s="12">
        <v>0.3</v>
      </c>
      <c r="P22" s="11">
        <f t="shared" si="4"/>
        <v>6.877044E-19</v>
      </c>
      <c r="Q22" s="9">
        <f t="shared" si="5"/>
        <v>6.2518581818181812E-9</v>
      </c>
      <c r="R22" s="9">
        <f t="shared" si="6"/>
        <v>1.5625980445785975E-10</v>
      </c>
      <c r="S22" s="9"/>
      <c r="T22" s="220">
        <v>0.98999999999999988</v>
      </c>
      <c r="U22" s="10">
        <f t="shared" si="0"/>
        <v>2.2694245199999998E-18</v>
      </c>
      <c r="V22" s="9">
        <f t="shared" si="1"/>
        <v>2.0631131999999997E-8</v>
      </c>
      <c r="W22" s="9">
        <f t="shared" si="2"/>
        <v>5.1565735471093714E-10</v>
      </c>
      <c r="X22" s="9"/>
      <c r="Z22" s="7">
        <f t="shared" si="3"/>
        <v>9.6330535159898622E-20</v>
      </c>
      <c r="AA22" s="6"/>
      <c r="AB22" s="563">
        <v>17.61</v>
      </c>
      <c r="AC22" s="536"/>
      <c r="AD22" s="536"/>
      <c r="AE22" s="536"/>
      <c r="AH22" s="133"/>
      <c r="AJ22" s="129"/>
      <c r="AK22" s="129"/>
    </row>
    <row r="23" spans="1:38">
      <c r="A23" s="1" t="s">
        <v>21</v>
      </c>
      <c r="B23" s="1">
        <v>1</v>
      </c>
      <c r="C23" s="1">
        <v>-12.005699999999999</v>
      </c>
      <c r="D23" s="1">
        <v>-79.1952</v>
      </c>
      <c r="E23" s="1">
        <v>20</v>
      </c>
      <c r="F23" s="1" t="s">
        <v>1</v>
      </c>
      <c r="G23" s="390">
        <v>0.11</v>
      </c>
      <c r="H23" s="493" t="s">
        <v>24</v>
      </c>
      <c r="I23" s="1" t="s">
        <v>24</v>
      </c>
      <c r="J23" s="149">
        <v>34.065802655400475</v>
      </c>
      <c r="K23" s="149">
        <v>59.816018572050801</v>
      </c>
      <c r="L23" s="187">
        <v>4.9444694182772458E-13</v>
      </c>
      <c r="M23" s="14">
        <v>6.628435E-18</v>
      </c>
      <c r="N23" s="148"/>
      <c r="O23" s="12">
        <v>0.3</v>
      </c>
      <c r="P23" s="11">
        <f t="shared" si="4"/>
        <v>1.9885305E-18</v>
      </c>
      <c r="Q23" s="9">
        <f t="shared" si="5"/>
        <v>1.8077549999999997E-8</v>
      </c>
      <c r="R23" s="9">
        <f t="shared" si="6"/>
        <v>3.0221921203640226E-10</v>
      </c>
      <c r="S23" s="9"/>
      <c r="T23" s="220">
        <v>0.98999999999999988</v>
      </c>
      <c r="U23" s="10">
        <f t="shared" si="0"/>
        <v>6.562150649999999E-18</v>
      </c>
      <c r="V23" s="9">
        <f t="shared" si="1"/>
        <v>5.9655914999999984E-8</v>
      </c>
      <c r="W23" s="9">
        <f t="shared" si="2"/>
        <v>9.9732339972012744E-10</v>
      </c>
      <c r="X23" s="9"/>
      <c r="Z23" s="7">
        <f t="shared" si="3"/>
        <v>1.9457739091167987E-19</v>
      </c>
      <c r="AA23" s="6"/>
      <c r="AB23" s="563">
        <v>17.61</v>
      </c>
      <c r="AC23" s="536"/>
      <c r="AD23" s="536"/>
      <c r="AE23" s="536"/>
      <c r="AH23" s="133"/>
      <c r="AJ23" s="129"/>
      <c r="AK23" s="129"/>
    </row>
    <row r="24" spans="1:38">
      <c r="A24" s="1" t="s">
        <v>21</v>
      </c>
      <c r="B24" s="1">
        <v>1</v>
      </c>
      <c r="C24" s="1">
        <v>-12.005699999999999</v>
      </c>
      <c r="D24" s="1">
        <v>-79.1952</v>
      </c>
      <c r="E24" s="1">
        <v>20</v>
      </c>
      <c r="F24" s="1" t="s">
        <v>1</v>
      </c>
      <c r="G24" s="390">
        <v>0.11</v>
      </c>
      <c r="H24" s="493" t="s">
        <v>24</v>
      </c>
      <c r="I24" s="1" t="s">
        <v>24</v>
      </c>
      <c r="J24" s="149">
        <v>29.072491297018903</v>
      </c>
      <c r="K24" s="149">
        <v>45.723446338692902</v>
      </c>
      <c r="L24" s="187">
        <v>4.260713547542811E-13</v>
      </c>
      <c r="M24" s="14">
        <v>6.5933259999999998E-18</v>
      </c>
      <c r="N24" s="148"/>
      <c r="O24" s="12">
        <v>0.3</v>
      </c>
      <c r="P24" s="11">
        <f t="shared" si="4"/>
        <v>1.9779977999999999E-18</v>
      </c>
      <c r="Q24" s="9">
        <f t="shared" si="5"/>
        <v>1.798179818181818E-8</v>
      </c>
      <c r="R24" s="9">
        <f t="shared" si="6"/>
        <v>3.9327302777265292E-10</v>
      </c>
      <c r="S24" s="9"/>
      <c r="T24" s="220">
        <v>0.98999999999999988</v>
      </c>
      <c r="U24" s="10">
        <f t="shared" si="0"/>
        <v>6.5273927399999991E-18</v>
      </c>
      <c r="V24" s="9">
        <f t="shared" si="1"/>
        <v>5.9339933999999986E-8</v>
      </c>
      <c r="W24" s="9">
        <f t="shared" si="2"/>
        <v>1.2978009916497545E-9</v>
      </c>
      <c r="X24" s="9"/>
      <c r="Z24" s="7">
        <f t="shared" si="3"/>
        <v>2.2678916411529135E-19</v>
      </c>
      <c r="AA24" s="6"/>
      <c r="AB24" s="563">
        <v>17.61</v>
      </c>
      <c r="AC24" s="536"/>
      <c r="AD24" s="536"/>
      <c r="AE24" s="536"/>
      <c r="AH24" s="133"/>
      <c r="AJ24" s="129"/>
      <c r="AK24" s="129"/>
    </row>
    <row r="25" spans="1:38">
      <c r="A25" s="1" t="s">
        <v>21</v>
      </c>
      <c r="B25" s="1">
        <v>1</v>
      </c>
      <c r="C25" s="1">
        <v>-12.005699999999999</v>
      </c>
      <c r="D25" s="1">
        <v>-79.1952</v>
      </c>
      <c r="E25" s="1">
        <v>20</v>
      </c>
      <c r="F25" s="1" t="s">
        <v>1</v>
      </c>
      <c r="G25" s="390">
        <v>0.11</v>
      </c>
      <c r="H25" s="1" t="s">
        <v>24</v>
      </c>
      <c r="I25" s="1" t="s">
        <v>24</v>
      </c>
      <c r="J25" s="149">
        <v>27.887459621265243</v>
      </c>
      <c r="K25" s="149">
        <v>48.412396526325736</v>
      </c>
      <c r="L25" s="187">
        <v>4.0974297214802133E-13</v>
      </c>
      <c r="M25" s="14">
        <v>7.4906909999999995E-18</v>
      </c>
      <c r="N25" s="148"/>
      <c r="O25" s="12">
        <v>0.3</v>
      </c>
      <c r="P25" s="11">
        <f t="shared" si="4"/>
        <v>2.2472072999999996E-18</v>
      </c>
      <c r="Q25" s="9">
        <f t="shared" si="5"/>
        <v>2.0429157272727269E-8</v>
      </c>
      <c r="R25" s="9">
        <f t="shared" si="6"/>
        <v>4.2198194550476929E-10</v>
      </c>
      <c r="S25" s="9"/>
      <c r="T25" s="220">
        <v>0.98999999999999988</v>
      </c>
      <c r="U25" s="10">
        <f t="shared" si="0"/>
        <v>7.4157840899999993E-18</v>
      </c>
      <c r="V25" s="9">
        <f t="shared" si="1"/>
        <v>6.7416218999999987E-8</v>
      </c>
      <c r="W25" s="9">
        <f t="shared" si="2"/>
        <v>1.3925404201657387E-9</v>
      </c>
      <c r="X25" s="9"/>
      <c r="Z25" s="7">
        <f t="shared" si="3"/>
        <v>2.6860427954821902E-19</v>
      </c>
      <c r="AA25" s="6"/>
      <c r="AB25" s="563">
        <v>17.61</v>
      </c>
      <c r="AC25" s="536"/>
      <c r="AD25" s="536"/>
      <c r="AE25" s="536"/>
      <c r="AH25" s="133"/>
      <c r="AJ25" s="129"/>
      <c r="AK25" s="129"/>
    </row>
    <row r="26" spans="1:38">
      <c r="A26" s="1" t="s">
        <v>21</v>
      </c>
      <c r="B26" s="1">
        <v>1</v>
      </c>
      <c r="C26" s="1">
        <v>-12.005699999999999</v>
      </c>
      <c r="D26" s="1">
        <v>-79.1952</v>
      </c>
      <c r="E26" s="1">
        <v>20</v>
      </c>
      <c r="F26" s="1" t="s">
        <v>1</v>
      </c>
      <c r="G26" s="390">
        <v>0.11</v>
      </c>
      <c r="H26" s="493" t="s">
        <v>6</v>
      </c>
      <c r="I26" s="1" t="s">
        <v>12</v>
      </c>
      <c r="J26" s="149">
        <v>68.909738432499992</v>
      </c>
      <c r="K26" s="149">
        <v>229.31019055512812</v>
      </c>
      <c r="L26" s="187">
        <v>7.4311633756891537E-13</v>
      </c>
      <c r="M26" s="14">
        <v>5.1490770000000003E-17</v>
      </c>
      <c r="N26" s="148"/>
      <c r="O26" s="12">
        <v>0.3</v>
      </c>
      <c r="P26" s="11">
        <f t="shared" si="4"/>
        <v>1.5447231000000001E-17</v>
      </c>
      <c r="Q26" s="9">
        <f t="shared" si="5"/>
        <v>1.4042937272727272E-7</v>
      </c>
      <c r="R26" s="9">
        <f t="shared" si="6"/>
        <v>6.1239918028637421E-10</v>
      </c>
      <c r="S26" s="9"/>
      <c r="T26" s="220">
        <v>0.52500000000000002</v>
      </c>
      <c r="U26" s="10">
        <f t="shared" si="0"/>
        <v>2.7032654250000002E-17</v>
      </c>
      <c r="V26" s="9">
        <f t="shared" si="1"/>
        <v>2.4575140227272729E-7</v>
      </c>
      <c r="W26" s="9">
        <f t="shared" si="2"/>
        <v>1.0716985655011549E-9</v>
      </c>
      <c r="X26" s="9"/>
      <c r="Z26" s="7">
        <f t="shared" si="3"/>
        <v>7.4722051151648749E-19</v>
      </c>
      <c r="AA26" s="6"/>
      <c r="AB26" s="563">
        <v>17.61</v>
      </c>
      <c r="AC26" s="536"/>
      <c r="AD26" s="536"/>
      <c r="AE26" s="536"/>
      <c r="AH26" s="133"/>
    </row>
    <row r="27" spans="1:38">
      <c r="A27" s="1" t="s">
        <v>21</v>
      </c>
      <c r="B27" s="1">
        <v>1</v>
      </c>
      <c r="C27" s="1">
        <v>-12.005699999999999</v>
      </c>
      <c r="D27" s="1">
        <v>-79.1952</v>
      </c>
      <c r="E27" s="1">
        <v>20</v>
      </c>
      <c r="F27" s="1" t="s">
        <v>1</v>
      </c>
      <c r="G27" s="390">
        <v>0.11</v>
      </c>
      <c r="H27" s="1" t="s">
        <v>6</v>
      </c>
      <c r="I27" s="1" t="s">
        <v>9</v>
      </c>
      <c r="J27" s="149">
        <v>105.49277727031136</v>
      </c>
      <c r="K27" s="149">
        <v>125.88436038524731</v>
      </c>
      <c r="L27" s="187">
        <v>1.0496508758460268E-12</v>
      </c>
      <c r="M27" s="14">
        <v>5.1508570000000003E-18</v>
      </c>
      <c r="N27" s="148"/>
      <c r="O27" s="12">
        <v>0.3</v>
      </c>
      <c r="P27" s="11">
        <f t="shared" si="4"/>
        <v>1.5452571E-18</v>
      </c>
      <c r="Q27" s="9">
        <f t="shared" si="5"/>
        <v>1.4047791818181818E-8</v>
      </c>
      <c r="R27" s="9">
        <f t="shared" si="6"/>
        <v>1.1159282833221682E-10</v>
      </c>
      <c r="S27" s="9"/>
      <c r="T27" s="220">
        <v>0.52500000000000002</v>
      </c>
      <c r="U27" s="10">
        <f t="shared" si="0"/>
        <v>2.7041999250000003E-18</v>
      </c>
      <c r="V27" s="9">
        <f t="shared" si="1"/>
        <v>2.4583635681818181E-8</v>
      </c>
      <c r="W27" s="9"/>
      <c r="X27" s="9"/>
      <c r="Z27" s="7">
        <f t="shared" si="3"/>
        <v>4.8826631863161655E-20</v>
      </c>
      <c r="AA27" s="6"/>
      <c r="AB27" s="563">
        <v>17.61</v>
      </c>
      <c r="AC27" s="536"/>
      <c r="AD27" s="536"/>
      <c r="AE27" s="536"/>
      <c r="AH27" s="133"/>
      <c r="AJ27" s="129"/>
      <c r="AK27" s="129"/>
    </row>
    <row r="28" spans="1:38">
      <c r="A28" s="1" t="s">
        <v>21</v>
      </c>
      <c r="B28" s="1">
        <v>1</v>
      </c>
      <c r="C28" s="1">
        <v>-12.005699999999999</v>
      </c>
      <c r="D28" s="1">
        <v>-79.1952</v>
      </c>
      <c r="E28" s="1">
        <v>20</v>
      </c>
      <c r="F28" s="1" t="s">
        <v>1</v>
      </c>
      <c r="G28" s="390">
        <v>0.11</v>
      </c>
      <c r="H28" s="1" t="s">
        <v>6</v>
      </c>
      <c r="I28" s="1" t="s">
        <v>12</v>
      </c>
      <c r="J28" s="149">
        <v>154.42555453372887</v>
      </c>
      <c r="K28" s="149">
        <v>204.52070553162463</v>
      </c>
      <c r="L28" s="187">
        <v>1.4297578451132596E-12</v>
      </c>
      <c r="M28" s="14">
        <v>9.4370530000000009E-17</v>
      </c>
      <c r="N28" s="148"/>
      <c r="O28" s="12">
        <v>0.3</v>
      </c>
      <c r="P28" s="11">
        <f t="shared" si="4"/>
        <v>2.8311159000000004E-17</v>
      </c>
      <c r="Q28" s="9">
        <f t="shared" si="5"/>
        <v>2.5737417272727273E-7</v>
      </c>
      <c r="R28" s="9">
        <f t="shared" si="6"/>
        <v>1.2584259968117286E-9</v>
      </c>
      <c r="S28" s="9"/>
      <c r="T28" s="220">
        <v>0.52500000000000002</v>
      </c>
      <c r="U28" s="10">
        <f t="shared" si="0"/>
        <v>4.9544528250000007E-17</v>
      </c>
      <c r="V28" s="9">
        <f t="shared" si="1"/>
        <v>4.5040480227272731E-7</v>
      </c>
      <c r="W28" s="9">
        <f t="shared" ref="W28:W68" si="7">V28/K28</f>
        <v>2.202245494420525E-9</v>
      </c>
      <c r="X28" s="9"/>
      <c r="Z28" s="7">
        <f t="shared" si="3"/>
        <v>6.1110695237547657E-19</v>
      </c>
      <c r="AA28" s="6"/>
      <c r="AB28" s="563">
        <v>17.61</v>
      </c>
      <c r="AC28" s="536"/>
      <c r="AD28" s="536"/>
      <c r="AE28" s="536"/>
      <c r="AH28" s="133"/>
      <c r="AJ28" s="129"/>
      <c r="AK28" s="129"/>
    </row>
    <row r="29" spans="1:38">
      <c r="A29" s="1" t="s">
        <v>21</v>
      </c>
      <c r="B29" s="1">
        <v>1</v>
      </c>
      <c r="C29" s="1">
        <v>-12.005699999999999</v>
      </c>
      <c r="D29" s="1">
        <v>-79.1952</v>
      </c>
      <c r="E29" s="1">
        <v>20</v>
      </c>
      <c r="F29" s="1" t="s">
        <v>1</v>
      </c>
      <c r="G29" s="390">
        <v>0.11</v>
      </c>
      <c r="H29" s="1" t="s">
        <v>6</v>
      </c>
      <c r="I29" s="1" t="s">
        <v>12</v>
      </c>
      <c r="J29" s="149">
        <v>178.22277607565201</v>
      </c>
      <c r="K29" s="149">
        <v>215.98788785436415</v>
      </c>
      <c r="L29" s="187">
        <v>1.6059883859973987E-12</v>
      </c>
      <c r="M29" s="14">
        <v>1.021944E-16</v>
      </c>
      <c r="N29" s="148"/>
      <c r="O29" s="12">
        <v>0.3</v>
      </c>
      <c r="P29" s="11">
        <f t="shared" si="4"/>
        <v>3.0658319999999996E-17</v>
      </c>
      <c r="Q29" s="9">
        <f t="shared" si="5"/>
        <v>2.7871199999999994E-7</v>
      </c>
      <c r="R29" s="9">
        <f t="shared" si="6"/>
        <v>1.2904056925077636E-9</v>
      </c>
      <c r="S29" s="9"/>
      <c r="T29" s="220">
        <v>0.52500000000000002</v>
      </c>
      <c r="U29" s="10">
        <f t="shared" si="0"/>
        <v>5.3652059999999999E-17</v>
      </c>
      <c r="V29" s="9">
        <f t="shared" si="1"/>
        <v>4.8774600000000001E-7</v>
      </c>
      <c r="W29" s="9">
        <f t="shared" si="7"/>
        <v>2.2582099618885865E-9</v>
      </c>
      <c r="X29" s="9"/>
      <c r="Z29" s="7">
        <f t="shared" si="3"/>
        <v>5.7340819310670217E-19</v>
      </c>
      <c r="AA29" s="6"/>
      <c r="AB29" s="563">
        <v>17.61</v>
      </c>
      <c r="AC29" s="536"/>
      <c r="AD29" s="536"/>
      <c r="AE29" s="536"/>
      <c r="AH29" s="133"/>
      <c r="AJ29" s="129"/>
      <c r="AK29" s="129"/>
    </row>
    <row r="30" spans="1:38">
      <c r="A30" s="1" t="s">
        <v>21</v>
      </c>
      <c r="B30" s="1">
        <v>1</v>
      </c>
      <c r="C30" s="1">
        <v>-12.005699999999999</v>
      </c>
      <c r="D30" s="1">
        <v>-79.1952</v>
      </c>
      <c r="E30" s="1">
        <v>20</v>
      </c>
      <c r="F30" s="1" t="s">
        <v>1</v>
      </c>
      <c r="G30" s="390">
        <v>0.11</v>
      </c>
      <c r="H30" s="1" t="s">
        <v>6</v>
      </c>
      <c r="I30" s="1" t="s">
        <v>12</v>
      </c>
      <c r="J30" s="149">
        <v>178.22277607565201</v>
      </c>
      <c r="K30" s="149">
        <v>215.98788785436415</v>
      </c>
      <c r="L30" s="187">
        <v>1.6059883859973987E-12</v>
      </c>
      <c r="M30" s="14">
        <v>1.1995340000000001E-16</v>
      </c>
      <c r="N30" s="148"/>
      <c r="O30" s="12">
        <v>0.3</v>
      </c>
      <c r="P30" s="11">
        <f t="shared" si="4"/>
        <v>3.5986020000000002E-17</v>
      </c>
      <c r="Q30" s="9">
        <f t="shared" si="5"/>
        <v>3.2714563636363634E-7</v>
      </c>
      <c r="R30" s="9">
        <f t="shared" si="6"/>
        <v>1.5146480648221507E-9</v>
      </c>
      <c r="S30" s="9"/>
      <c r="T30" s="220">
        <v>0.52500000000000002</v>
      </c>
      <c r="U30" s="10">
        <f t="shared" si="0"/>
        <v>6.2975535000000005E-17</v>
      </c>
      <c r="V30" s="9">
        <f t="shared" si="1"/>
        <v>5.7250486363636366E-7</v>
      </c>
      <c r="W30" s="9">
        <f t="shared" si="7"/>
        <v>2.6506341134387638E-9</v>
      </c>
      <c r="X30" s="9"/>
      <c r="Z30" s="7">
        <f t="shared" si="3"/>
        <v>6.7305314528981522E-19</v>
      </c>
      <c r="AA30" s="6"/>
      <c r="AB30" s="563">
        <v>17.61</v>
      </c>
      <c r="AC30" s="536"/>
      <c r="AD30" s="536"/>
      <c r="AE30" s="536"/>
      <c r="AH30" s="133"/>
      <c r="AJ30" s="129"/>
      <c r="AK30" s="129"/>
    </row>
    <row r="31" spans="1:38">
      <c r="A31" s="1" t="s">
        <v>21</v>
      </c>
      <c r="B31" s="1">
        <v>1</v>
      </c>
      <c r="C31" s="1">
        <v>-12.005699999999999</v>
      </c>
      <c r="D31" s="1">
        <v>-79.1952</v>
      </c>
      <c r="E31" s="1">
        <v>20</v>
      </c>
      <c r="F31" s="1" t="s">
        <v>1</v>
      </c>
      <c r="G31" s="390">
        <v>0.11</v>
      </c>
      <c r="H31" s="1" t="s">
        <v>6</v>
      </c>
      <c r="I31" s="1" t="s">
        <v>12</v>
      </c>
      <c r="J31" s="149">
        <v>219.49377175536137</v>
      </c>
      <c r="K31" s="149">
        <v>243.82817458326338</v>
      </c>
      <c r="L31" s="187">
        <v>1.9015364166383195E-12</v>
      </c>
      <c r="M31" s="14">
        <v>1.2506E-16</v>
      </c>
      <c r="N31" s="148"/>
      <c r="O31" s="12">
        <v>0.3</v>
      </c>
      <c r="P31" s="11">
        <f t="shared" si="4"/>
        <v>3.7518E-17</v>
      </c>
      <c r="Q31" s="9">
        <f t="shared" si="5"/>
        <v>3.4107272727272726E-7</v>
      </c>
      <c r="R31" s="9">
        <f t="shared" si="6"/>
        <v>1.3988241016677769E-9</v>
      </c>
      <c r="S31" s="9"/>
      <c r="T31" s="220">
        <v>0.52500000000000002</v>
      </c>
      <c r="U31" s="10">
        <f t="shared" si="0"/>
        <v>6.5656500000000005E-17</v>
      </c>
      <c r="V31" s="9">
        <f t="shared" si="1"/>
        <v>5.9687727272727274E-7</v>
      </c>
      <c r="W31" s="9">
        <f t="shared" si="7"/>
        <v>2.4479421779186096E-9</v>
      </c>
      <c r="X31" s="9"/>
      <c r="Z31" s="7">
        <f t="shared" si="3"/>
        <v>5.6976559744659492E-19</v>
      </c>
      <c r="AA31" s="6"/>
      <c r="AB31" s="563">
        <v>17.61</v>
      </c>
      <c r="AC31" s="536"/>
      <c r="AD31" s="536"/>
      <c r="AE31" s="536"/>
      <c r="AH31" s="133"/>
      <c r="AJ31" s="129"/>
      <c r="AK31" s="129"/>
    </row>
    <row r="32" spans="1:38">
      <c r="A32" s="1" t="s">
        <v>21</v>
      </c>
      <c r="B32" s="1">
        <v>1</v>
      </c>
      <c r="C32" s="1">
        <v>-12.005699999999999</v>
      </c>
      <c r="D32" s="1">
        <v>-79.1952</v>
      </c>
      <c r="E32" s="1">
        <v>20</v>
      </c>
      <c r="F32" s="1" t="s">
        <v>1</v>
      </c>
      <c r="G32" s="390">
        <v>0.11</v>
      </c>
      <c r="H32" s="493" t="s">
        <v>6</v>
      </c>
      <c r="I32" s="1" t="s">
        <v>12</v>
      </c>
      <c r="J32" s="149">
        <v>519.58284961499908</v>
      </c>
      <c r="K32" s="149">
        <v>381.52847043487247</v>
      </c>
      <c r="L32" s="187">
        <v>3.8247873168643511E-12</v>
      </c>
      <c r="M32" s="14">
        <v>9.5686550000000013E-17</v>
      </c>
      <c r="N32" s="148"/>
      <c r="O32" s="12">
        <v>0.3</v>
      </c>
      <c r="P32" s="11">
        <f t="shared" si="4"/>
        <v>2.8705965000000001E-17</v>
      </c>
      <c r="Q32" s="9">
        <f t="shared" si="5"/>
        <v>2.6096331818181816E-7</v>
      </c>
      <c r="R32" s="9">
        <f t="shared" si="6"/>
        <v>6.8399435010542683E-10</v>
      </c>
      <c r="S32" s="9"/>
      <c r="T32" s="220">
        <v>0.52500000000000002</v>
      </c>
      <c r="U32" s="10">
        <f t="shared" si="0"/>
        <v>5.0235438750000012E-17</v>
      </c>
      <c r="V32" s="9">
        <f t="shared" si="1"/>
        <v>4.5668580681818187E-7</v>
      </c>
      <c r="W32" s="9">
        <f t="shared" si="7"/>
        <v>1.1969901126844973E-9</v>
      </c>
      <c r="X32" s="9"/>
      <c r="Z32" s="7">
        <f t="shared" si="3"/>
        <v>1.8416033183331957E-19</v>
      </c>
      <c r="AA32" s="6"/>
      <c r="AB32" s="563">
        <v>17.61</v>
      </c>
      <c r="AC32" s="536"/>
      <c r="AD32" s="536"/>
      <c r="AE32" s="536"/>
      <c r="AH32" s="133"/>
      <c r="AJ32" s="129"/>
      <c r="AK32" s="129"/>
    </row>
    <row r="33" spans="1:46" s="246" customFormat="1">
      <c r="A33" s="611" t="s">
        <v>21</v>
      </c>
      <c r="B33" s="611">
        <v>2</v>
      </c>
      <c r="C33" s="611">
        <v>-12.0449</v>
      </c>
      <c r="D33" s="611">
        <v>-77.376099999999994</v>
      </c>
      <c r="E33" s="611">
        <v>38</v>
      </c>
      <c r="F33" s="611" t="s">
        <v>17</v>
      </c>
      <c r="G33" s="612">
        <v>1.5</v>
      </c>
      <c r="H33" s="611" t="s">
        <v>6</v>
      </c>
      <c r="I33" s="611" t="s">
        <v>9</v>
      </c>
      <c r="J33" s="613">
        <v>135.93614989599396</v>
      </c>
      <c r="K33" s="613">
        <v>147.34703836743697</v>
      </c>
      <c r="L33" s="247">
        <v>1.2892760007576492E-12</v>
      </c>
      <c r="M33" s="614">
        <v>1.51338E-16</v>
      </c>
      <c r="N33" s="613"/>
      <c r="O33" s="615">
        <v>0.3</v>
      </c>
      <c r="P33" s="249">
        <f t="shared" si="4"/>
        <v>4.5401399999999996E-17</v>
      </c>
      <c r="Q33" s="249">
        <f t="shared" si="5"/>
        <v>3.0267599999999995E-8</v>
      </c>
      <c r="R33" s="249">
        <f t="shared" si="6"/>
        <v>2.054170910753032E-10</v>
      </c>
      <c r="S33" s="249"/>
      <c r="T33" s="251">
        <v>0.68480000000000008</v>
      </c>
      <c r="U33" s="250">
        <f t="shared" si="0"/>
        <v>1.0363626240000001E-16</v>
      </c>
      <c r="V33" s="249">
        <f t="shared" si="1"/>
        <v>6.9090841599999996E-8</v>
      </c>
      <c r="W33" s="249">
        <f t="shared" si="7"/>
        <v>4.6889874656122554E-10</v>
      </c>
      <c r="X33" s="249"/>
      <c r="Z33" s="247">
        <f t="shared" si="3"/>
        <v>1.1133020915760093E-18</v>
      </c>
      <c r="AA33" s="248"/>
      <c r="AB33" s="679">
        <v>13.407400000000001</v>
      </c>
      <c r="AC33" s="616"/>
      <c r="AD33" s="616"/>
      <c r="AE33" s="616"/>
      <c r="AF33" s="617"/>
      <c r="AG33" s="617"/>
      <c r="AH33" s="618"/>
      <c r="AI33" s="617"/>
      <c r="AJ33" s="619"/>
      <c r="AK33" s="619"/>
      <c r="AL33" s="617"/>
      <c r="AM33" s="617"/>
      <c r="AN33" s="617"/>
      <c r="AO33" s="617"/>
      <c r="AP33" s="617"/>
      <c r="AQ33" s="617"/>
      <c r="AR33" s="617"/>
      <c r="AS33" s="617"/>
      <c r="AT33" s="617"/>
    </row>
    <row r="34" spans="1:46">
      <c r="A34" s="1" t="s">
        <v>21</v>
      </c>
      <c r="B34" s="1">
        <v>2</v>
      </c>
      <c r="C34" s="1">
        <v>-12.0449</v>
      </c>
      <c r="D34" s="1">
        <v>-77.376099999999994</v>
      </c>
      <c r="E34" s="1">
        <v>38</v>
      </c>
      <c r="F34" s="1" t="s">
        <v>17</v>
      </c>
      <c r="G34" s="390">
        <v>1.5</v>
      </c>
      <c r="H34" s="1" t="s">
        <v>6</v>
      </c>
      <c r="I34" s="1" t="s">
        <v>12</v>
      </c>
      <c r="J34" s="149">
        <v>1554.0664553625281</v>
      </c>
      <c r="K34" s="149">
        <v>832.26120421016265</v>
      </c>
      <c r="L34" s="187">
        <v>9.3002168758031628E-12</v>
      </c>
      <c r="M34" s="14">
        <v>8.4923339999999998E-16</v>
      </c>
      <c r="N34" s="148"/>
      <c r="O34" s="12">
        <v>0.3</v>
      </c>
      <c r="P34" s="11">
        <f t="shared" si="4"/>
        <v>2.5477001999999999E-16</v>
      </c>
      <c r="Q34" s="9">
        <f t="shared" si="5"/>
        <v>1.6984667999999998E-7</v>
      </c>
      <c r="R34" s="9">
        <f t="shared" si="6"/>
        <v>2.0407857429950594E-10</v>
      </c>
      <c r="S34" s="9"/>
      <c r="T34" s="216">
        <v>0.68480000000000008</v>
      </c>
      <c r="U34" s="10">
        <f t="shared" si="0"/>
        <v>5.8155503232000002E-16</v>
      </c>
      <c r="V34" s="9">
        <f t="shared" si="1"/>
        <v>3.8770335487999995E-7</v>
      </c>
      <c r="W34" s="9">
        <f t="shared" si="7"/>
        <v>4.6584335893433897E-10</v>
      </c>
      <c r="X34" s="9"/>
      <c r="Z34" s="7">
        <f t="shared" si="3"/>
        <v>5.4645887057763776E-19</v>
      </c>
      <c r="AA34" s="6"/>
      <c r="AB34" s="680">
        <v>13.407400000000001</v>
      </c>
      <c r="AC34" s="536"/>
      <c r="AD34" s="536"/>
      <c r="AE34" s="536"/>
    </row>
    <row r="35" spans="1:46">
      <c r="A35" s="1" t="s">
        <v>21</v>
      </c>
      <c r="B35" s="1">
        <v>2</v>
      </c>
      <c r="C35" s="1">
        <v>-12.0449</v>
      </c>
      <c r="D35" s="1">
        <v>-77.376099999999994</v>
      </c>
      <c r="E35" s="1">
        <v>38</v>
      </c>
      <c r="F35" s="1" t="s">
        <v>17</v>
      </c>
      <c r="G35" s="390">
        <v>1.5</v>
      </c>
      <c r="H35" s="1" t="s">
        <v>6</v>
      </c>
      <c r="I35" s="1" t="s">
        <v>12</v>
      </c>
      <c r="J35" s="149">
        <v>554.82449989180316</v>
      </c>
      <c r="K35" s="149">
        <v>401.98335693738625</v>
      </c>
      <c r="L35" s="187">
        <v>4.0338659121373481E-12</v>
      </c>
      <c r="M35" s="14">
        <v>3.696393E-16</v>
      </c>
      <c r="N35" s="148"/>
      <c r="O35" s="12">
        <v>0.3</v>
      </c>
      <c r="P35" s="11">
        <f t="shared" si="4"/>
        <v>1.1089179E-16</v>
      </c>
      <c r="Q35" s="9">
        <f t="shared" si="5"/>
        <v>7.3927859999999994E-8</v>
      </c>
      <c r="R35" s="9">
        <f t="shared" si="6"/>
        <v>1.8390776315526702E-10</v>
      </c>
      <c r="S35" s="9"/>
      <c r="T35" s="216">
        <v>0.68480000000000008</v>
      </c>
      <c r="U35" s="10">
        <f t="shared" si="0"/>
        <v>2.5312899264000005E-16</v>
      </c>
      <c r="V35" s="9">
        <f t="shared" si="1"/>
        <v>1.6875266176000001E-7</v>
      </c>
      <c r="W35" s="9">
        <f t="shared" si="7"/>
        <v>4.1980012069575625E-10</v>
      </c>
      <c r="X35" s="9"/>
      <c r="Z35" s="7">
        <f t="shared" si="3"/>
        <v>6.6622742880331298E-19</v>
      </c>
      <c r="AA35" s="6"/>
      <c r="AB35" s="680">
        <v>13.407400000000001</v>
      </c>
      <c r="AC35" s="536"/>
      <c r="AD35" s="536"/>
      <c r="AE35" s="536"/>
      <c r="AG35" s="553"/>
    </row>
    <row r="36" spans="1:46">
      <c r="A36" s="1" t="s">
        <v>21</v>
      </c>
      <c r="B36" s="1">
        <v>2</v>
      </c>
      <c r="C36" s="1">
        <v>-12.0449</v>
      </c>
      <c r="D36" s="1">
        <v>-77.376099999999994</v>
      </c>
      <c r="E36" s="1">
        <v>38</v>
      </c>
      <c r="F36" s="1" t="s">
        <v>17</v>
      </c>
      <c r="G36" s="390">
        <v>1.5</v>
      </c>
      <c r="H36" s="1" t="s">
        <v>6</v>
      </c>
      <c r="I36" s="1" t="s">
        <v>12</v>
      </c>
      <c r="J36" s="149">
        <v>495.56026505658576</v>
      </c>
      <c r="K36" s="149">
        <v>452.92994036210223</v>
      </c>
      <c r="L36" s="187">
        <v>3.6807344347770417E-12</v>
      </c>
      <c r="M36" s="14">
        <v>1.9538269999999999E-16</v>
      </c>
      <c r="N36" s="148"/>
      <c r="O36" s="12">
        <v>0.3</v>
      </c>
      <c r="P36" s="11">
        <f t="shared" si="4"/>
        <v>5.8614809999999989E-17</v>
      </c>
      <c r="Q36" s="9">
        <f t="shared" si="5"/>
        <v>3.9076539999999985E-8</v>
      </c>
      <c r="R36" s="9">
        <f t="shared" si="6"/>
        <v>8.6275020743295547E-11</v>
      </c>
      <c r="S36" s="9"/>
      <c r="T36" s="216">
        <v>0.68480000000000008</v>
      </c>
      <c r="U36" s="10">
        <f t="shared" si="0"/>
        <v>1.3379807296000001E-16</v>
      </c>
      <c r="V36" s="9">
        <f t="shared" si="1"/>
        <v>8.9198715306666653E-8</v>
      </c>
      <c r="W36" s="9">
        <f t="shared" si="7"/>
        <v>1.9693711401669602E-10</v>
      </c>
      <c r="X36" s="9"/>
      <c r="Z36" s="7">
        <f t="shared" si="3"/>
        <v>3.9426627552087966E-19</v>
      </c>
      <c r="AA36" s="6"/>
      <c r="AB36" s="680">
        <v>13.407400000000001</v>
      </c>
      <c r="AC36" s="536"/>
      <c r="AD36" s="536"/>
      <c r="AE36" s="536"/>
    </row>
    <row r="37" spans="1:46">
      <c r="A37" s="1" t="s">
        <v>21</v>
      </c>
      <c r="B37" s="1">
        <v>2</v>
      </c>
      <c r="C37" s="1">
        <v>-12.0449</v>
      </c>
      <c r="D37" s="1">
        <v>-77.376099999999994</v>
      </c>
      <c r="E37" s="1">
        <v>38</v>
      </c>
      <c r="F37" s="1" t="s">
        <v>17</v>
      </c>
      <c r="G37" s="390">
        <v>1.5</v>
      </c>
      <c r="H37" s="1" t="s">
        <v>6</v>
      </c>
      <c r="I37" s="1" t="s">
        <v>12</v>
      </c>
      <c r="J37" s="149">
        <v>57.144026650819939</v>
      </c>
      <c r="K37" s="149">
        <v>169.5130604451183</v>
      </c>
      <c r="L37" s="187">
        <v>6.3843192022659881E-13</v>
      </c>
      <c r="M37" s="14">
        <v>5.5054710000000005E-17</v>
      </c>
      <c r="N37" s="148"/>
      <c r="O37" s="12">
        <v>0.3</v>
      </c>
      <c r="P37" s="11">
        <f t="shared" si="4"/>
        <v>1.6516413000000001E-17</v>
      </c>
      <c r="Q37" s="9">
        <f t="shared" si="5"/>
        <v>1.1010942E-8</v>
      </c>
      <c r="R37" s="9">
        <f t="shared" si="6"/>
        <v>6.4956304671078202E-11</v>
      </c>
      <c r="S37" s="9"/>
      <c r="T37" s="216">
        <v>0.68480000000000008</v>
      </c>
      <c r="U37" s="10">
        <f t="shared" si="0"/>
        <v>3.7701465408000009E-17</v>
      </c>
      <c r="V37" s="9">
        <f t="shared" si="1"/>
        <v>2.5134310272000002E-8</v>
      </c>
      <c r="W37" s="9">
        <f t="shared" si="7"/>
        <v>1.4827359146251453E-10</v>
      </c>
      <c r="X37" s="9"/>
      <c r="Z37" s="7">
        <f t="shared" si="3"/>
        <v>9.6343770690877704E-19</v>
      </c>
      <c r="AA37" s="6"/>
      <c r="AB37" s="680">
        <v>13.407400000000001</v>
      </c>
      <c r="AC37" s="536"/>
      <c r="AD37" s="536"/>
      <c r="AE37" s="536"/>
      <c r="AJ37" s="554"/>
      <c r="AK37" s="554"/>
      <c r="AL37" s="129"/>
      <c r="AQ37" s="129"/>
      <c r="AR37" s="129"/>
      <c r="AS37" s="129"/>
    </row>
    <row r="38" spans="1:46">
      <c r="A38" s="1" t="s">
        <v>21</v>
      </c>
      <c r="B38" s="1">
        <v>2</v>
      </c>
      <c r="C38" s="1">
        <v>-12.0449</v>
      </c>
      <c r="D38" s="1">
        <v>-77.376099999999994</v>
      </c>
      <c r="E38" s="1">
        <v>38</v>
      </c>
      <c r="F38" s="1" t="s">
        <v>17</v>
      </c>
      <c r="G38" s="390">
        <v>1.5</v>
      </c>
      <c r="H38" s="1" t="s">
        <v>6</v>
      </c>
      <c r="I38" s="1" t="s">
        <v>12</v>
      </c>
      <c r="J38" s="149">
        <v>63.296529542851808</v>
      </c>
      <c r="K38" s="149">
        <v>108.46795154135469</v>
      </c>
      <c r="L38" s="187">
        <v>6.9363394706055271E-13</v>
      </c>
      <c r="M38" s="14">
        <v>4.6372930000000005E-17</v>
      </c>
      <c r="N38" s="148"/>
      <c r="O38" s="12">
        <v>0.3</v>
      </c>
      <c r="P38" s="11">
        <f t="shared" si="4"/>
        <v>1.3911879E-17</v>
      </c>
      <c r="Q38" s="9">
        <f t="shared" si="5"/>
        <v>9.2745859999999991E-9</v>
      </c>
      <c r="R38" s="9">
        <f t="shared" si="6"/>
        <v>8.5505311644646975E-11</v>
      </c>
      <c r="S38" s="9"/>
      <c r="T38" s="216">
        <v>0.68480000000000008</v>
      </c>
      <c r="U38" s="10">
        <f t="shared" si="0"/>
        <v>3.1756182464000007E-17</v>
      </c>
      <c r="V38" s="9">
        <f t="shared" si="1"/>
        <v>2.1170788309333335E-8</v>
      </c>
      <c r="W38" s="9">
        <f t="shared" si="7"/>
        <v>1.9518012471418085E-10</v>
      </c>
      <c r="X38" s="9"/>
      <c r="Z38" s="7">
        <f t="shared" si="3"/>
        <v>7.3262989827278743E-19</v>
      </c>
      <c r="AA38" s="6"/>
      <c r="AB38" s="680">
        <v>13.407400000000001</v>
      </c>
      <c r="AC38" s="536"/>
      <c r="AD38" s="536"/>
      <c r="AE38" s="536"/>
      <c r="AI38" s="554"/>
      <c r="AJ38" s="554"/>
      <c r="AK38" s="554"/>
      <c r="AL38" s="129"/>
      <c r="AP38" s="129"/>
      <c r="AQ38" s="129"/>
      <c r="AR38" s="129"/>
      <c r="AS38" s="129"/>
    </row>
    <row r="39" spans="1:46">
      <c r="A39" s="1" t="s">
        <v>21</v>
      </c>
      <c r="B39" s="1">
        <v>2</v>
      </c>
      <c r="C39" s="1">
        <v>-12.0449</v>
      </c>
      <c r="D39" s="1">
        <v>-77.376099999999994</v>
      </c>
      <c r="E39" s="1">
        <v>38</v>
      </c>
      <c r="F39" s="1" t="s">
        <v>17</v>
      </c>
      <c r="G39" s="390">
        <v>1.5</v>
      </c>
      <c r="H39" s="1" t="s">
        <v>6</v>
      </c>
      <c r="I39" s="1" t="s">
        <v>12</v>
      </c>
      <c r="J39" s="149">
        <v>46.114778948634751</v>
      </c>
      <c r="K39" s="149">
        <v>127.19648568114019</v>
      </c>
      <c r="L39" s="187">
        <v>5.3651959502710556E-13</v>
      </c>
      <c r="M39" s="14">
        <v>1.65481E-16</v>
      </c>
      <c r="N39" s="148"/>
      <c r="O39" s="12">
        <v>0.3</v>
      </c>
      <c r="P39" s="11">
        <f t="shared" si="4"/>
        <v>4.96443E-17</v>
      </c>
      <c r="Q39" s="9">
        <f t="shared" si="5"/>
        <v>3.3096199999999998E-8</v>
      </c>
      <c r="R39" s="9">
        <f t="shared" si="6"/>
        <v>2.6019744038342775E-10</v>
      </c>
      <c r="S39" s="9"/>
      <c r="T39" s="216">
        <v>0.68480000000000008</v>
      </c>
      <c r="U39" s="10">
        <f t="shared" si="0"/>
        <v>1.1332138880000001E-16</v>
      </c>
      <c r="V39" s="9">
        <f t="shared" si="1"/>
        <v>7.5547592533333327E-8</v>
      </c>
      <c r="W39" s="9">
        <f t="shared" si="7"/>
        <v>5.9394402391523778E-10</v>
      </c>
      <c r="X39" s="9"/>
      <c r="Z39" s="7">
        <f t="shared" si="3"/>
        <v>3.5884591398415265E-18</v>
      </c>
      <c r="AA39" s="6"/>
      <c r="AB39" s="680">
        <v>13.407400000000001</v>
      </c>
      <c r="AC39" s="536"/>
      <c r="AD39" s="536"/>
      <c r="AE39" s="536"/>
      <c r="AH39" s="555"/>
      <c r="AI39" s="554"/>
      <c r="AJ39" s="554"/>
      <c r="AK39" s="554"/>
      <c r="AL39" s="129"/>
      <c r="AO39" s="129"/>
      <c r="AP39" s="129"/>
      <c r="AQ39" s="129"/>
      <c r="AR39" s="129"/>
      <c r="AS39" s="129"/>
    </row>
    <row r="40" spans="1:46">
      <c r="A40" s="1" t="s">
        <v>21</v>
      </c>
      <c r="B40" s="1">
        <v>2</v>
      </c>
      <c r="C40" s="1">
        <v>-12.0449</v>
      </c>
      <c r="D40" s="1">
        <v>-77.376099999999994</v>
      </c>
      <c r="E40" s="1">
        <v>38</v>
      </c>
      <c r="F40" s="1" t="s">
        <v>17</v>
      </c>
      <c r="G40" s="390">
        <v>1.5</v>
      </c>
      <c r="H40" s="1" t="s">
        <v>6</v>
      </c>
      <c r="I40" s="1" t="s">
        <v>12</v>
      </c>
      <c r="J40" s="149">
        <v>559.5834678789422</v>
      </c>
      <c r="K40" s="149">
        <v>544.38569903850737</v>
      </c>
      <c r="L40" s="187">
        <v>4.0619040062843938E-12</v>
      </c>
      <c r="M40" s="14">
        <v>5.7937709999999999E-16</v>
      </c>
      <c r="N40" s="148"/>
      <c r="O40" s="12">
        <v>0.3</v>
      </c>
      <c r="P40" s="11">
        <f t="shared" si="4"/>
        <v>1.7381312999999999E-16</v>
      </c>
      <c r="Q40" s="9">
        <f t="shared" si="5"/>
        <v>1.1587541999999997E-7</v>
      </c>
      <c r="R40" s="9">
        <f t="shared" si="6"/>
        <v>2.1285537111768154E-10</v>
      </c>
      <c r="S40" s="9"/>
      <c r="T40" s="216">
        <v>0.68480000000000008</v>
      </c>
      <c r="U40" s="10">
        <f t="shared" si="0"/>
        <v>3.9675743808000005E-16</v>
      </c>
      <c r="V40" s="9">
        <f t="shared" si="1"/>
        <v>2.6450495871999998E-7</v>
      </c>
      <c r="W40" s="9">
        <f t="shared" si="7"/>
        <v>4.8587786047129449E-10</v>
      </c>
      <c r="X40" s="9"/>
      <c r="Z40" s="7">
        <f t="shared" si="3"/>
        <v>1.0353720816593885E-18</v>
      </c>
      <c r="AA40" s="6"/>
      <c r="AB40" s="680">
        <v>13.407400000000001</v>
      </c>
      <c r="AC40" s="536"/>
      <c r="AD40" s="536"/>
      <c r="AE40" s="536"/>
      <c r="AH40" s="555"/>
      <c r="AI40" s="554"/>
      <c r="AJ40" s="554"/>
      <c r="AK40" s="554"/>
      <c r="AL40" s="129"/>
      <c r="AO40" s="129"/>
      <c r="AP40" s="129"/>
      <c r="AQ40" s="129"/>
      <c r="AR40" s="129"/>
      <c r="AS40" s="129"/>
    </row>
    <row r="41" spans="1:46">
      <c r="A41" s="1" t="s">
        <v>21</v>
      </c>
      <c r="B41" s="1">
        <v>2</v>
      </c>
      <c r="C41" s="1">
        <v>-12.0449</v>
      </c>
      <c r="D41" s="1">
        <v>-77.376099999999994</v>
      </c>
      <c r="E41" s="1">
        <v>38</v>
      </c>
      <c r="F41" s="1" t="s">
        <v>17</v>
      </c>
      <c r="G41" s="390">
        <v>1.5</v>
      </c>
      <c r="H41" s="1" t="s">
        <v>6</v>
      </c>
      <c r="I41" s="1" t="s">
        <v>12</v>
      </c>
      <c r="J41" s="149">
        <v>622.19978267516626</v>
      </c>
      <c r="K41" s="149">
        <v>531.96611132738644</v>
      </c>
      <c r="L41" s="187">
        <v>4.4267842303828563E-12</v>
      </c>
      <c r="M41" s="14">
        <v>4.6345460000000003E-16</v>
      </c>
      <c r="N41" s="148"/>
      <c r="O41" s="12">
        <v>0.3</v>
      </c>
      <c r="P41" s="11">
        <f t="shared" si="4"/>
        <v>1.3903638E-16</v>
      </c>
      <c r="Q41" s="9">
        <f t="shared" si="5"/>
        <v>9.269091999999998E-8</v>
      </c>
      <c r="R41" s="9">
        <f t="shared" si="6"/>
        <v>1.7424215194594503E-10</v>
      </c>
      <c r="S41" s="9"/>
      <c r="T41" s="216">
        <v>0.68480000000000008</v>
      </c>
      <c r="U41" s="10">
        <f t="shared" si="0"/>
        <v>3.1737371008000005E-16</v>
      </c>
      <c r="V41" s="9">
        <f t="shared" si="1"/>
        <v>2.1158247338666667E-7</v>
      </c>
      <c r="W41" s="9">
        <f t="shared" si="7"/>
        <v>3.977367521752773E-10</v>
      </c>
      <c r="X41" s="9"/>
      <c r="Z41" s="7">
        <f t="shared" si="3"/>
        <v>7.4486461246798147E-19</v>
      </c>
      <c r="AA41" s="6"/>
      <c r="AB41" s="680">
        <v>13.407400000000001</v>
      </c>
      <c r="AC41" s="536"/>
      <c r="AD41" s="536"/>
      <c r="AE41" s="536"/>
      <c r="AH41" s="554"/>
      <c r="AI41" s="554"/>
      <c r="AJ41" s="554"/>
      <c r="AK41" s="554"/>
      <c r="AL41" s="129"/>
      <c r="AO41" s="129"/>
      <c r="AP41" s="129"/>
      <c r="AQ41" s="129"/>
      <c r="AR41" s="129"/>
      <c r="AS41" s="129"/>
    </row>
    <row r="42" spans="1:46">
      <c r="A42" s="1" t="s">
        <v>21</v>
      </c>
      <c r="B42" s="1">
        <v>2</v>
      </c>
      <c r="C42" s="1">
        <v>-12.0449</v>
      </c>
      <c r="D42" s="1">
        <v>-77.376099999999994</v>
      </c>
      <c r="E42" s="1">
        <v>38</v>
      </c>
      <c r="F42" s="1" t="s">
        <v>17</v>
      </c>
      <c r="G42" s="390">
        <v>1.5</v>
      </c>
      <c r="H42" s="493" t="s">
        <v>6</v>
      </c>
      <c r="I42" s="1" t="s">
        <v>12</v>
      </c>
      <c r="J42" s="149">
        <v>240.8221602384811</v>
      </c>
      <c r="K42" s="149">
        <v>205.39200728243861</v>
      </c>
      <c r="L42" s="187">
        <v>2.0500623081036635E-12</v>
      </c>
      <c r="M42" s="14">
        <v>4.3717119999999999E-16</v>
      </c>
      <c r="N42" s="148"/>
      <c r="O42" s="12">
        <v>0.3</v>
      </c>
      <c r="P42" s="11">
        <f t="shared" si="4"/>
        <v>1.3115136E-16</v>
      </c>
      <c r="Q42" s="9">
        <f t="shared" si="5"/>
        <v>8.7434239999999984E-8</v>
      </c>
      <c r="R42" s="9">
        <f t="shared" si="6"/>
        <v>4.2569446180915616E-10</v>
      </c>
      <c r="S42" s="9"/>
      <c r="T42" s="216">
        <v>0.68480000000000008</v>
      </c>
      <c r="U42" s="10">
        <f t="shared" si="0"/>
        <v>2.9937483776000001E-16</v>
      </c>
      <c r="V42" s="9">
        <f t="shared" si="1"/>
        <v>1.9958322517333332E-7</v>
      </c>
      <c r="W42" s="9">
        <f t="shared" si="7"/>
        <v>9.7171855815636726E-10</v>
      </c>
      <c r="X42" s="9"/>
      <c r="Z42" s="7">
        <f t="shared" si="3"/>
        <v>1.8153279563935419E-18</v>
      </c>
      <c r="AA42" s="6"/>
      <c r="AB42" s="680">
        <v>13.407400000000001</v>
      </c>
      <c r="AC42" s="536"/>
      <c r="AD42" s="536"/>
      <c r="AE42" s="536"/>
      <c r="AH42" s="554"/>
      <c r="AI42" s="554"/>
      <c r="AJ42" s="554"/>
      <c r="AK42" s="554"/>
      <c r="AL42" s="554"/>
      <c r="AO42" s="129"/>
      <c r="AP42" s="129"/>
      <c r="AQ42" s="129"/>
      <c r="AR42" s="129"/>
      <c r="AS42" s="129"/>
    </row>
    <row r="43" spans="1:46">
      <c r="A43" s="1" t="s">
        <v>21</v>
      </c>
      <c r="B43" s="1">
        <v>2</v>
      </c>
      <c r="C43" s="1">
        <v>-12.0449</v>
      </c>
      <c r="D43" s="1">
        <v>-77.376099999999994</v>
      </c>
      <c r="E43" s="1">
        <v>38</v>
      </c>
      <c r="F43" s="1" t="s">
        <v>17</v>
      </c>
      <c r="G43" s="390">
        <v>1.5</v>
      </c>
      <c r="H43" s="493" t="s">
        <v>24</v>
      </c>
      <c r="I43" s="1" t="s">
        <v>24</v>
      </c>
      <c r="J43" s="149">
        <v>64.499454753438698</v>
      </c>
      <c r="K43" s="149">
        <v>77.777650529440407</v>
      </c>
      <c r="L43" s="187">
        <v>9.0042103017197707E-13</v>
      </c>
      <c r="M43" s="14">
        <v>1.351368E-16</v>
      </c>
      <c r="N43" s="148"/>
      <c r="O43" s="12">
        <v>0.3</v>
      </c>
      <c r="P43" s="11">
        <f t="shared" si="4"/>
        <v>4.0541039999999999E-17</v>
      </c>
      <c r="Q43" s="9">
        <f t="shared" si="5"/>
        <v>2.7027359999999997E-8</v>
      </c>
      <c r="R43" s="9">
        <f t="shared" si="6"/>
        <v>3.4749519709096379E-10</v>
      </c>
      <c r="S43" s="9"/>
      <c r="T43" s="216">
        <v>1.52</v>
      </c>
      <c r="U43" s="10">
        <f t="shared" si="0"/>
        <v>2.0540793599999999E-16</v>
      </c>
      <c r="V43" s="9">
        <f t="shared" si="1"/>
        <v>1.3693862399999997E-7</v>
      </c>
      <c r="W43" s="9">
        <f t="shared" si="7"/>
        <v>1.7606423319275495E-9</v>
      </c>
      <c r="X43" s="9"/>
      <c r="Z43" s="7">
        <f t="shared" si="3"/>
        <v>2.095161897361549E-18</v>
      </c>
      <c r="AA43" s="6"/>
      <c r="AB43" s="680">
        <v>13.407400000000001</v>
      </c>
      <c r="AC43" s="536"/>
      <c r="AD43" s="536"/>
      <c r="AE43" s="536"/>
      <c r="AI43" s="554"/>
      <c r="AJ43" s="554"/>
      <c r="AK43" s="554"/>
      <c r="AL43" s="554"/>
      <c r="AP43" s="129"/>
      <c r="AQ43" s="129"/>
      <c r="AR43" s="129"/>
      <c r="AS43" s="129"/>
    </row>
    <row r="44" spans="1:46">
      <c r="A44" s="1" t="s">
        <v>21</v>
      </c>
      <c r="B44" s="1">
        <v>2</v>
      </c>
      <c r="C44" s="1">
        <v>-12.0449</v>
      </c>
      <c r="D44" s="1">
        <v>-77.376099999999994</v>
      </c>
      <c r="E44" s="1">
        <v>38</v>
      </c>
      <c r="F44" s="1" t="s">
        <v>17</v>
      </c>
      <c r="G44" s="390">
        <v>1.5</v>
      </c>
      <c r="H44" s="493" t="s">
        <v>24</v>
      </c>
      <c r="I44" s="1" t="s">
        <v>24</v>
      </c>
      <c r="J44" s="149">
        <v>62.36031581739978</v>
      </c>
      <c r="K44" s="149">
        <v>120.74237233760084</v>
      </c>
      <c r="L44" s="187">
        <v>8.723512835288787E-13</v>
      </c>
      <c r="M44" s="14">
        <v>6.4018889999999996E-16</v>
      </c>
      <c r="N44" s="148"/>
      <c r="O44" s="12">
        <v>0.3</v>
      </c>
      <c r="P44" s="11">
        <f t="shared" si="4"/>
        <v>1.9205666999999999E-16</v>
      </c>
      <c r="Q44" s="9">
        <f t="shared" si="5"/>
        <v>1.2803777999999997E-7</v>
      </c>
      <c r="R44" s="9">
        <f t="shared" si="6"/>
        <v>1.0604212715151964E-9</v>
      </c>
      <c r="S44" s="9"/>
      <c r="T44" s="216">
        <v>1.52</v>
      </c>
      <c r="U44" s="10">
        <f t="shared" si="0"/>
        <v>9.7308712799999989E-16</v>
      </c>
      <c r="V44" s="9">
        <f t="shared" si="1"/>
        <v>6.4872475199999982E-7</v>
      </c>
      <c r="W44" s="9">
        <f t="shared" si="7"/>
        <v>5.3728011090103285E-9</v>
      </c>
      <c r="X44" s="9"/>
      <c r="Z44" s="7">
        <f t="shared" si="3"/>
        <v>1.0265966289756576E-17</v>
      </c>
      <c r="AA44" s="6"/>
      <c r="AB44" s="680">
        <v>13.407400000000001</v>
      </c>
      <c r="AC44" s="536"/>
      <c r="AD44" s="536"/>
      <c r="AE44" s="536"/>
      <c r="AJ44" s="554"/>
      <c r="AK44" s="554"/>
      <c r="AL44" s="554"/>
      <c r="AP44" s="129"/>
      <c r="AQ44" s="129"/>
      <c r="AR44" s="129"/>
      <c r="AS44" s="129"/>
    </row>
    <row r="45" spans="1:46">
      <c r="A45" s="1" t="s">
        <v>21</v>
      </c>
      <c r="B45" s="1">
        <v>2</v>
      </c>
      <c r="C45" s="1">
        <v>-12.0449</v>
      </c>
      <c r="D45" s="1">
        <v>-77.376099999999994</v>
      </c>
      <c r="E45" s="1">
        <v>38</v>
      </c>
      <c r="F45" s="1" t="s">
        <v>17</v>
      </c>
      <c r="G45" s="390">
        <v>1.5</v>
      </c>
      <c r="H45" s="493" t="s">
        <v>24</v>
      </c>
      <c r="I45" s="1" t="s">
        <v>24</v>
      </c>
      <c r="J45" s="149">
        <v>149.37995241814656</v>
      </c>
      <c r="K45" s="149">
        <v>205.93803217404627</v>
      </c>
      <c r="L45" s="187">
        <v>1.9812213097465038E-12</v>
      </c>
      <c r="M45" s="14">
        <v>1.440812E-16</v>
      </c>
      <c r="N45" s="148"/>
      <c r="O45" s="12">
        <v>0.3</v>
      </c>
      <c r="P45" s="11">
        <f t="shared" si="4"/>
        <v>4.322436E-17</v>
      </c>
      <c r="Q45" s="9">
        <f t="shared" si="5"/>
        <v>2.8816239999999995E-8</v>
      </c>
      <c r="R45" s="9">
        <f t="shared" si="6"/>
        <v>1.3992675221663895E-10</v>
      </c>
      <c r="S45" s="9"/>
      <c r="T45" s="216">
        <v>1.52</v>
      </c>
      <c r="U45" s="10">
        <f t="shared" si="0"/>
        <v>2.1900342399999999E-16</v>
      </c>
      <c r="V45" s="9">
        <f t="shared" si="1"/>
        <v>1.4600228266666663E-7</v>
      </c>
      <c r="W45" s="9">
        <f t="shared" si="7"/>
        <v>7.0896221123097071E-10</v>
      </c>
      <c r="X45" s="9"/>
      <c r="Z45" s="7">
        <f t="shared" si="3"/>
        <v>9.6452835650051475E-19</v>
      </c>
      <c r="AA45" s="6"/>
      <c r="AB45" s="680">
        <v>13.407400000000001</v>
      </c>
      <c r="AC45" s="536"/>
      <c r="AD45" s="536"/>
      <c r="AE45" s="536"/>
      <c r="AJ45" s="554"/>
      <c r="AK45" s="554"/>
      <c r="AL45" s="554"/>
      <c r="AQ45" s="129"/>
      <c r="AR45" s="129"/>
      <c r="AS45" s="129"/>
    </row>
    <row r="46" spans="1:46">
      <c r="A46" s="1" t="s">
        <v>21</v>
      </c>
      <c r="B46" s="1">
        <v>2</v>
      </c>
      <c r="C46" s="1">
        <v>-12.0449</v>
      </c>
      <c r="D46" s="1">
        <v>-77.376099999999994</v>
      </c>
      <c r="E46" s="1">
        <v>38</v>
      </c>
      <c r="F46" s="1" t="s">
        <v>17</v>
      </c>
      <c r="G46" s="390">
        <v>1.5</v>
      </c>
      <c r="H46" s="493" t="s">
        <v>24</v>
      </c>
      <c r="I46" s="1" t="s">
        <v>24</v>
      </c>
      <c r="J46" s="149">
        <v>18.961916584898781</v>
      </c>
      <c r="K46" s="149">
        <v>44.451283751776394</v>
      </c>
      <c r="L46" s="187">
        <v>2.8523572626197066E-13</v>
      </c>
      <c r="M46" s="14">
        <v>3.992958E-18</v>
      </c>
      <c r="N46" s="148"/>
      <c r="O46" s="12">
        <v>0.3</v>
      </c>
      <c r="P46" s="11">
        <f t="shared" si="4"/>
        <v>1.1978873999999999E-18</v>
      </c>
      <c r="Q46" s="9">
        <f t="shared" si="5"/>
        <v>7.9859159999999982E-10</v>
      </c>
      <c r="R46" s="9">
        <f t="shared" si="6"/>
        <v>1.7965546382405343E-11</v>
      </c>
      <c r="S46" s="9"/>
      <c r="T46" s="216">
        <v>1.52</v>
      </c>
      <c r="U46" s="10">
        <f t="shared" si="0"/>
        <v>6.0692961599999999E-18</v>
      </c>
      <c r="V46" s="9">
        <f t="shared" si="1"/>
        <v>4.0461974399999997E-9</v>
      </c>
      <c r="W46" s="9">
        <f t="shared" si="7"/>
        <v>9.1025435004187088E-11</v>
      </c>
      <c r="X46" s="9"/>
      <c r="Z46" s="7">
        <f t="shared" si="3"/>
        <v>2.1057776423191214E-19</v>
      </c>
      <c r="AA46" s="6"/>
      <c r="AB46" s="680">
        <v>13.407400000000001</v>
      </c>
      <c r="AC46" s="536"/>
      <c r="AD46" s="536"/>
      <c r="AE46" s="536"/>
      <c r="AL46" s="129"/>
    </row>
    <row r="47" spans="1:46">
      <c r="A47" s="1" t="s">
        <v>21</v>
      </c>
      <c r="B47" s="1">
        <v>2</v>
      </c>
      <c r="C47" s="1">
        <v>-12.0449</v>
      </c>
      <c r="D47" s="1">
        <v>-77.376099999999994</v>
      </c>
      <c r="E47" s="1">
        <v>38</v>
      </c>
      <c r="F47" s="1" t="s">
        <v>17</v>
      </c>
      <c r="G47" s="390">
        <v>1.5</v>
      </c>
      <c r="H47" s="493" t="s">
        <v>24</v>
      </c>
      <c r="I47" s="1" t="s">
        <v>24</v>
      </c>
      <c r="J47" s="149">
        <v>27.018514062882026</v>
      </c>
      <c r="K47" s="149">
        <v>56.94300639278012</v>
      </c>
      <c r="L47" s="187">
        <v>3.9774306535537596E-13</v>
      </c>
      <c r="M47" s="14">
        <v>4.6735230000000005E-17</v>
      </c>
      <c r="N47" s="148"/>
      <c r="O47" s="12">
        <v>0.3</v>
      </c>
      <c r="P47" s="11">
        <f t="shared" si="4"/>
        <v>1.4020569000000002E-17</v>
      </c>
      <c r="Q47" s="9">
        <f t="shared" si="5"/>
        <v>9.3470460000000007E-9</v>
      </c>
      <c r="R47" s="9">
        <f t="shared" si="6"/>
        <v>1.6414739214024226E-10</v>
      </c>
      <c r="S47" s="9"/>
      <c r="T47" s="216">
        <v>1.52</v>
      </c>
      <c r="U47" s="10">
        <f t="shared" si="0"/>
        <v>7.1037549600000006E-17</v>
      </c>
      <c r="V47" s="9">
        <f t="shared" si="1"/>
        <v>4.7358366399999997E-8</v>
      </c>
      <c r="W47" s="9">
        <f t="shared" si="7"/>
        <v>8.3168012017722736E-10</v>
      </c>
      <c r="X47" s="9"/>
      <c r="Z47" s="7">
        <f t="shared" si="3"/>
        <v>1.7297483455688912E-18</v>
      </c>
      <c r="AA47" s="6"/>
      <c r="AB47" s="680">
        <v>13.407400000000001</v>
      </c>
      <c r="AC47" s="536"/>
      <c r="AD47" s="536"/>
      <c r="AE47" s="536"/>
      <c r="AH47" s="554"/>
      <c r="AI47" s="554"/>
      <c r="AJ47" s="554"/>
      <c r="AK47" s="554"/>
      <c r="AL47" s="554"/>
    </row>
    <row r="48" spans="1:46">
      <c r="A48" s="1" t="s">
        <v>21</v>
      </c>
      <c r="B48" s="1">
        <v>2</v>
      </c>
      <c r="C48" s="1">
        <v>-12.0449</v>
      </c>
      <c r="D48" s="1">
        <v>-77.376099999999994</v>
      </c>
      <c r="E48" s="1">
        <v>38</v>
      </c>
      <c r="F48" s="1" t="s">
        <v>17</v>
      </c>
      <c r="G48" s="390">
        <v>1.5</v>
      </c>
      <c r="H48" s="493" t="s">
        <v>24</v>
      </c>
      <c r="I48" s="1" t="s">
        <v>24</v>
      </c>
      <c r="J48" s="149">
        <v>35.222065882945031</v>
      </c>
      <c r="K48" s="149">
        <v>63.603989052456519</v>
      </c>
      <c r="L48" s="187">
        <v>5.1018962867544372E-13</v>
      </c>
      <c r="M48" s="14">
        <v>4.1050820000000003E-17</v>
      </c>
      <c r="N48" s="148"/>
      <c r="O48" s="12">
        <v>0.3</v>
      </c>
      <c r="P48" s="11">
        <f t="shared" si="4"/>
        <v>1.2315246000000001E-17</v>
      </c>
      <c r="Q48" s="9">
        <f t="shared" si="5"/>
        <v>8.2101639999999997E-9</v>
      </c>
      <c r="R48" s="9">
        <f t="shared" si="6"/>
        <v>1.2908253275166091E-10</v>
      </c>
      <c r="S48" s="9"/>
      <c r="T48" s="216">
        <v>1.52</v>
      </c>
      <c r="U48" s="10">
        <f t="shared" si="0"/>
        <v>6.2397246400000006E-17</v>
      </c>
      <c r="V48" s="9">
        <f t="shared" si="1"/>
        <v>4.1598164266666664E-8</v>
      </c>
      <c r="W48" s="9">
        <f t="shared" si="7"/>
        <v>6.5401816594174851E-10</v>
      </c>
      <c r="X48" s="9"/>
      <c r="Z48" s="7">
        <f t="shared" si="3"/>
        <v>1.1654858671954653E-18</v>
      </c>
      <c r="AA48" s="6"/>
      <c r="AB48" s="680">
        <v>13.407400000000001</v>
      </c>
      <c r="AC48" s="536"/>
      <c r="AD48" s="536"/>
      <c r="AE48" s="536"/>
      <c r="AH48" s="554"/>
      <c r="AI48" s="554"/>
      <c r="AJ48" s="554"/>
      <c r="AK48" s="554"/>
      <c r="AL48" s="554"/>
    </row>
    <row r="49" spans="1:46">
      <c r="A49" s="1" t="s">
        <v>21</v>
      </c>
      <c r="B49" s="1">
        <v>2</v>
      </c>
      <c r="C49" s="1">
        <v>-12.0449</v>
      </c>
      <c r="D49" s="1">
        <v>-77.376099999999994</v>
      </c>
      <c r="E49" s="1">
        <v>38</v>
      </c>
      <c r="F49" s="1" t="s">
        <v>17</v>
      </c>
      <c r="G49" s="390">
        <v>1.5</v>
      </c>
      <c r="H49" s="493" t="s">
        <v>24</v>
      </c>
      <c r="I49" s="1" t="s">
        <v>24</v>
      </c>
      <c r="J49" s="149">
        <v>35.7246072918552</v>
      </c>
      <c r="K49" s="149">
        <v>61.124301580764104</v>
      </c>
      <c r="L49" s="187">
        <v>5.1702191661577723E-13</v>
      </c>
      <c r="M49" s="14">
        <v>4.1684230000000004E-18</v>
      </c>
      <c r="N49" s="148"/>
      <c r="O49" s="12">
        <v>0.3</v>
      </c>
      <c r="P49" s="11">
        <f t="shared" si="4"/>
        <v>1.2505269000000001E-18</v>
      </c>
      <c r="Q49" s="9">
        <f t="shared" si="5"/>
        <v>8.3368459999999998E-10</v>
      </c>
      <c r="R49" s="9">
        <f t="shared" si="6"/>
        <v>1.3639167703183403E-11</v>
      </c>
      <c r="S49" s="9"/>
      <c r="T49" s="216">
        <v>1.52</v>
      </c>
      <c r="U49" s="10">
        <f t="shared" si="0"/>
        <v>6.3360029600000006E-18</v>
      </c>
      <c r="V49" s="9">
        <f t="shared" si="1"/>
        <v>4.2240019733333333E-9</v>
      </c>
      <c r="W49" s="9">
        <f t="shared" si="7"/>
        <v>6.9105116362795903E-11</v>
      </c>
      <c r="X49" s="9"/>
      <c r="Z49" s="7">
        <f t="shared" si="3"/>
        <v>1.1668212237984076E-19</v>
      </c>
      <c r="AA49" s="6"/>
      <c r="AB49" s="680">
        <v>13.407400000000001</v>
      </c>
      <c r="AC49" s="536"/>
      <c r="AD49" s="536"/>
      <c r="AE49" s="536"/>
      <c r="AH49" s="133"/>
    </row>
    <row r="50" spans="1:46">
      <c r="A50" s="1" t="s">
        <v>21</v>
      </c>
      <c r="B50" s="1">
        <v>2</v>
      </c>
      <c r="C50" s="1">
        <v>-12.0449</v>
      </c>
      <c r="D50" s="1">
        <v>-77.376099999999994</v>
      </c>
      <c r="E50" s="1">
        <v>38</v>
      </c>
      <c r="F50" s="1" t="s">
        <v>17</v>
      </c>
      <c r="G50" s="390">
        <v>1.5</v>
      </c>
      <c r="H50" s="493" t="s">
        <v>24</v>
      </c>
      <c r="I50" s="1" t="s">
        <v>24</v>
      </c>
      <c r="J50" s="149">
        <v>43.026272516035291</v>
      </c>
      <c r="K50" s="149">
        <v>86.130448713778577</v>
      </c>
      <c r="L50" s="187">
        <v>6.1567067974065754E-13</v>
      </c>
      <c r="M50" s="14">
        <v>2.161378E-16</v>
      </c>
      <c r="N50" s="148"/>
      <c r="O50" s="12">
        <v>0.3</v>
      </c>
      <c r="P50" s="11">
        <f t="shared" si="4"/>
        <v>6.4841340000000002E-17</v>
      </c>
      <c r="Q50" s="9">
        <f t="shared" si="5"/>
        <v>4.3227559999999994E-8</v>
      </c>
      <c r="R50" s="9">
        <f t="shared" si="6"/>
        <v>5.0188476485998775E-10</v>
      </c>
      <c r="S50" s="9"/>
      <c r="T50" s="216">
        <v>1.52</v>
      </c>
      <c r="U50" s="10">
        <f t="shared" si="0"/>
        <v>3.2852945600000001E-16</v>
      </c>
      <c r="V50" s="9">
        <f t="shared" si="1"/>
        <v>2.1901963733333332E-7</v>
      </c>
      <c r="W50" s="9">
        <f t="shared" si="7"/>
        <v>2.542882808623938E-9</v>
      </c>
      <c r="X50" s="9"/>
      <c r="Z50" s="7">
        <f t="shared" si="3"/>
        <v>5.0233912296132194E-18</v>
      </c>
      <c r="AA50" s="6"/>
      <c r="AB50" s="680">
        <v>13.407400000000001</v>
      </c>
      <c r="AC50" s="536"/>
      <c r="AD50" s="536"/>
      <c r="AE50" s="536"/>
      <c r="AH50" s="133"/>
    </row>
    <row r="51" spans="1:46">
      <c r="A51" s="1" t="s">
        <v>21</v>
      </c>
      <c r="B51" s="1">
        <v>2</v>
      </c>
      <c r="C51" s="1">
        <v>-12.0449</v>
      </c>
      <c r="D51" s="1">
        <v>-77.376099999999994</v>
      </c>
      <c r="E51" s="1">
        <v>38</v>
      </c>
      <c r="F51" s="1" t="s">
        <v>17</v>
      </c>
      <c r="G51" s="390">
        <v>1.5</v>
      </c>
      <c r="H51" s="493" t="s">
        <v>24</v>
      </c>
      <c r="I51" s="1" t="s">
        <v>24</v>
      </c>
      <c r="J51" s="149">
        <v>34.419775702533627</v>
      </c>
      <c r="K51" s="149">
        <v>51.170871678238839</v>
      </c>
      <c r="L51" s="187">
        <v>4.992697467989313E-13</v>
      </c>
      <c r="M51" s="14">
        <v>3.4925680000000003E-17</v>
      </c>
      <c r="N51" s="148"/>
      <c r="O51" s="12">
        <v>0.3</v>
      </c>
      <c r="P51" s="11">
        <f t="shared" si="4"/>
        <v>1.0477704E-17</v>
      </c>
      <c r="Q51" s="9">
        <f t="shared" si="5"/>
        <v>6.9851359999999997E-9</v>
      </c>
      <c r="R51" s="9">
        <f t="shared" si="6"/>
        <v>1.3650609752990647E-10</v>
      </c>
      <c r="S51" s="9"/>
      <c r="T51" s="216">
        <v>1.52</v>
      </c>
      <c r="U51" s="10">
        <f t="shared" si="0"/>
        <v>5.3087033600000004E-17</v>
      </c>
      <c r="V51" s="9">
        <f t="shared" si="1"/>
        <v>3.5391355733333332E-8</v>
      </c>
      <c r="W51" s="9">
        <f t="shared" si="7"/>
        <v>6.9163089415152608E-10</v>
      </c>
      <c r="X51" s="9"/>
      <c r="Z51" s="7">
        <f t="shared" si="3"/>
        <v>1.0146980707206973E-18</v>
      </c>
      <c r="AA51" s="6"/>
      <c r="AB51" s="680">
        <v>13.407400000000001</v>
      </c>
      <c r="AC51" s="536"/>
      <c r="AD51" s="536"/>
      <c r="AE51" s="536"/>
    </row>
    <row r="52" spans="1:46">
      <c r="A52" s="1" t="s">
        <v>21</v>
      </c>
      <c r="B52" s="1">
        <v>2</v>
      </c>
      <c r="C52" s="1">
        <v>-12.0449</v>
      </c>
      <c r="D52" s="1">
        <v>-77.376099999999994</v>
      </c>
      <c r="E52" s="1">
        <v>38</v>
      </c>
      <c r="F52" s="1" t="s">
        <v>17</v>
      </c>
      <c r="G52" s="390">
        <v>1.5</v>
      </c>
      <c r="H52" s="493" t="s">
        <v>24</v>
      </c>
      <c r="I52" s="1" t="s">
        <v>24</v>
      </c>
      <c r="J52" s="149">
        <v>19.270519372553522</v>
      </c>
      <c r="K52" s="149">
        <v>34.759997590203803</v>
      </c>
      <c r="L52" s="187">
        <v>2.8959257745481256E-13</v>
      </c>
      <c r="M52" s="14">
        <v>4.185528E-18</v>
      </c>
      <c r="N52" s="148"/>
      <c r="O52" s="12">
        <v>0.3</v>
      </c>
      <c r="P52" s="11">
        <f t="shared" si="4"/>
        <v>1.2556584E-18</v>
      </c>
      <c r="Q52" s="9">
        <f t="shared" si="5"/>
        <v>8.3710559999999986E-10</v>
      </c>
      <c r="R52" s="9">
        <f t="shared" si="6"/>
        <v>2.4082441255286975E-11</v>
      </c>
      <c r="S52" s="9"/>
      <c r="T52" s="216">
        <v>1.52</v>
      </c>
      <c r="U52" s="10">
        <f t="shared" si="0"/>
        <v>6.3620025600000001E-18</v>
      </c>
      <c r="V52" s="9">
        <f t="shared" si="1"/>
        <v>4.2413350399999992E-9</v>
      </c>
      <c r="W52" s="9">
        <f t="shared" si="7"/>
        <v>1.2201770236012067E-10</v>
      </c>
      <c r="X52" s="9"/>
      <c r="Z52" s="7">
        <f t="shared" si="3"/>
        <v>2.1719850508862435E-19</v>
      </c>
      <c r="AA52" s="6"/>
      <c r="AB52" s="680">
        <v>13.407400000000001</v>
      </c>
      <c r="AC52" s="536"/>
      <c r="AD52" s="536"/>
      <c r="AE52" s="536"/>
    </row>
    <row r="53" spans="1:46">
      <c r="A53" s="1" t="s">
        <v>21</v>
      </c>
      <c r="B53" s="1">
        <v>2</v>
      </c>
      <c r="C53" s="1">
        <v>-12.0449</v>
      </c>
      <c r="D53" s="1">
        <v>-77.376099999999994</v>
      </c>
      <c r="E53" s="1">
        <v>38</v>
      </c>
      <c r="F53" s="1" t="s">
        <v>17</v>
      </c>
      <c r="G53" s="390">
        <v>1.5</v>
      </c>
      <c r="H53" s="1" t="s">
        <v>24</v>
      </c>
      <c r="I53" s="1" t="s">
        <v>24</v>
      </c>
      <c r="J53" s="149">
        <v>27.846973750838195</v>
      </c>
      <c r="K53" s="149">
        <v>44.429299040903544</v>
      </c>
      <c r="L53" s="187">
        <v>4.0918438508722355E-13</v>
      </c>
      <c r="M53" s="14">
        <v>1.0332660000000002E-17</v>
      </c>
      <c r="N53" s="148"/>
      <c r="O53" s="12">
        <v>0.3</v>
      </c>
      <c r="P53" s="11">
        <f t="shared" si="4"/>
        <v>3.0997980000000005E-18</v>
      </c>
      <c r="Q53" s="9">
        <f t="shared" si="5"/>
        <v>2.0665320000000001E-9</v>
      </c>
      <c r="R53" s="9">
        <f t="shared" si="6"/>
        <v>4.6512820247230568E-11</v>
      </c>
      <c r="S53" s="9"/>
      <c r="T53" s="216">
        <v>1.52</v>
      </c>
      <c r="U53" s="10">
        <f t="shared" si="0"/>
        <v>1.5705643200000004E-17</v>
      </c>
      <c r="V53" s="9">
        <f t="shared" si="1"/>
        <v>1.0470428800000001E-8</v>
      </c>
      <c r="W53" s="9">
        <f t="shared" si="7"/>
        <v>2.3566495591930159E-10</v>
      </c>
      <c r="X53" s="9"/>
      <c r="Z53" s="7">
        <f t="shared" si="3"/>
        <v>3.7105145041798262E-19</v>
      </c>
      <c r="AA53" s="6"/>
      <c r="AB53" s="680">
        <v>13.407400000000001</v>
      </c>
      <c r="AC53" s="536"/>
      <c r="AD53" s="536"/>
      <c r="AE53" s="536"/>
    </row>
    <row r="54" spans="1:46">
      <c r="A54" s="1" t="s">
        <v>21</v>
      </c>
      <c r="B54" s="1">
        <v>2</v>
      </c>
      <c r="C54" s="1">
        <v>-12.0449</v>
      </c>
      <c r="D54" s="1">
        <v>-77.376099999999994</v>
      </c>
      <c r="E54" s="1">
        <v>38</v>
      </c>
      <c r="F54" s="1" t="s">
        <v>17</v>
      </c>
      <c r="G54" s="390">
        <v>1.5</v>
      </c>
      <c r="H54" s="493" t="s">
        <v>24</v>
      </c>
      <c r="I54" s="1" t="s">
        <v>24</v>
      </c>
      <c r="J54" s="149">
        <v>557.07192151941524</v>
      </c>
      <c r="K54" s="149">
        <v>327.40977180347755</v>
      </c>
      <c r="L54" s="187">
        <v>6.818411166255991E-12</v>
      </c>
      <c r="M54" s="14">
        <v>1.2073119999999999E-15</v>
      </c>
      <c r="N54" s="148"/>
      <c r="O54" s="12">
        <v>0.3</v>
      </c>
      <c r="P54" s="11">
        <f t="shared" si="4"/>
        <v>3.6219359999999997E-16</v>
      </c>
      <c r="Q54" s="9">
        <f t="shared" si="5"/>
        <v>2.4146239999999996E-7</v>
      </c>
      <c r="R54" s="9">
        <f t="shared" si="6"/>
        <v>7.3749295468473028E-10</v>
      </c>
      <c r="S54" s="9"/>
      <c r="T54" s="216">
        <v>1.52</v>
      </c>
      <c r="U54" s="10">
        <f t="shared" si="0"/>
        <v>1.83511424E-15</v>
      </c>
      <c r="V54" s="9">
        <f t="shared" si="1"/>
        <v>1.2234094933333331E-6</v>
      </c>
      <c r="W54" s="9">
        <f t="shared" si="7"/>
        <v>3.7366309704026336E-9</v>
      </c>
      <c r="X54" s="9"/>
      <c r="Z54" s="7">
        <f t="shared" si="3"/>
        <v>2.1672461909533207E-18</v>
      </c>
      <c r="AA54" s="6"/>
      <c r="AB54" s="680">
        <v>13.407400000000001</v>
      </c>
      <c r="AC54" s="536"/>
      <c r="AD54" s="536"/>
      <c r="AE54" s="536"/>
      <c r="AH54" s="133"/>
    </row>
    <row r="55" spans="1:46">
      <c r="A55" s="1" t="s">
        <v>21</v>
      </c>
      <c r="B55" s="1">
        <v>2</v>
      </c>
      <c r="C55" s="1">
        <v>-12.0449</v>
      </c>
      <c r="D55" s="1">
        <v>-77.376099999999994</v>
      </c>
      <c r="E55" s="1">
        <v>38</v>
      </c>
      <c r="F55" s="1" t="s">
        <v>17</v>
      </c>
      <c r="G55" s="390">
        <v>1.5</v>
      </c>
      <c r="H55" s="493" t="s">
        <v>24</v>
      </c>
      <c r="I55" s="1" t="s">
        <v>24</v>
      </c>
      <c r="J55" s="149">
        <v>154.66220964491188</v>
      </c>
      <c r="K55" s="149">
        <v>337.63570050195869</v>
      </c>
      <c r="L55" s="187">
        <v>2.0469360695223554E-12</v>
      </c>
      <c r="M55" s="14">
        <v>5.302439E-16</v>
      </c>
      <c r="N55" s="148"/>
      <c r="O55" s="12">
        <v>0.3</v>
      </c>
      <c r="P55" s="11">
        <f t="shared" si="4"/>
        <v>1.5907316999999999E-16</v>
      </c>
      <c r="Q55" s="9">
        <f t="shared" si="5"/>
        <v>1.0604877999999998E-7</v>
      </c>
      <c r="R55" s="9">
        <f t="shared" si="6"/>
        <v>3.1409231856210294E-10</v>
      </c>
      <c r="S55" s="9"/>
      <c r="T55" s="216">
        <v>1.52</v>
      </c>
      <c r="U55" s="10">
        <f t="shared" si="0"/>
        <v>8.0597072799999999E-16</v>
      </c>
      <c r="V55" s="9">
        <f t="shared" si="1"/>
        <v>5.3731381866666656E-7</v>
      </c>
      <c r="W55" s="9">
        <f t="shared" si="7"/>
        <v>1.5914010807146546E-9</v>
      </c>
      <c r="X55" s="9"/>
      <c r="Z55" s="7">
        <f t="shared" si="3"/>
        <v>3.4283998736173761E-18</v>
      </c>
      <c r="AA55" s="6"/>
      <c r="AB55" s="680">
        <v>13.407400000000001</v>
      </c>
      <c r="AC55" s="536"/>
      <c r="AD55" s="536"/>
      <c r="AE55" s="536"/>
      <c r="AH55" s="133"/>
    </row>
    <row r="56" spans="1:46">
      <c r="A56" s="1" t="s">
        <v>21</v>
      </c>
      <c r="B56" s="1">
        <v>2</v>
      </c>
      <c r="C56" s="1">
        <v>-12.0449</v>
      </c>
      <c r="D56" s="1">
        <v>-77.376099999999994</v>
      </c>
      <c r="E56" s="1">
        <v>38</v>
      </c>
      <c r="F56" s="1" t="s">
        <v>17</v>
      </c>
      <c r="G56" s="390">
        <v>1.5</v>
      </c>
      <c r="H56" s="493" t="s">
        <v>24</v>
      </c>
      <c r="I56" s="1" t="s">
        <v>24</v>
      </c>
      <c r="J56" s="149">
        <v>145.41085235586144</v>
      </c>
      <c r="K56" s="149">
        <v>151.6868013951906</v>
      </c>
      <c r="L56" s="187">
        <v>1.931749992499298E-12</v>
      </c>
      <c r="M56" s="14">
        <v>1.9793870000000001E-16</v>
      </c>
      <c r="N56" s="148"/>
      <c r="O56" s="12">
        <v>0.3</v>
      </c>
      <c r="P56" s="11">
        <f t="shared" si="4"/>
        <v>5.9381609999999997E-17</v>
      </c>
      <c r="Q56" s="9">
        <f t="shared" si="5"/>
        <v>3.9587739999999993E-8</v>
      </c>
      <c r="R56" s="9">
        <f t="shared" si="6"/>
        <v>2.6098341870141887E-10</v>
      </c>
      <c r="S56" s="9"/>
      <c r="T56" s="216">
        <v>1.52</v>
      </c>
      <c r="U56" s="10">
        <f t="shared" si="0"/>
        <v>3.0086682400000001E-16</v>
      </c>
      <c r="V56" s="9">
        <f t="shared" si="1"/>
        <v>2.0057788266666663E-7</v>
      </c>
      <c r="W56" s="9">
        <f t="shared" si="7"/>
        <v>1.3223159880871888E-9</v>
      </c>
      <c r="X56" s="9"/>
      <c r="Z56" s="7">
        <f t="shared" si="3"/>
        <v>1.3612374646947814E-18</v>
      </c>
      <c r="AA56" s="6"/>
      <c r="AB56" s="680">
        <v>13.407400000000001</v>
      </c>
      <c r="AC56" s="536"/>
      <c r="AD56" s="536"/>
      <c r="AE56" s="536"/>
      <c r="AH56" s="133"/>
    </row>
    <row r="57" spans="1:46">
      <c r="A57" s="1" t="s">
        <v>21</v>
      </c>
      <c r="B57" s="1">
        <v>2</v>
      </c>
      <c r="C57" s="1">
        <v>-12.0449</v>
      </c>
      <c r="D57" s="1">
        <v>-77.376099999999994</v>
      </c>
      <c r="E57" s="1">
        <v>38</v>
      </c>
      <c r="F57" s="1" t="s">
        <v>17</v>
      </c>
      <c r="G57" s="390">
        <v>1.5</v>
      </c>
      <c r="H57" s="493" t="s">
        <v>24</v>
      </c>
      <c r="I57" s="1" t="s">
        <v>24</v>
      </c>
      <c r="J57" s="149">
        <v>95.995507015417331</v>
      </c>
      <c r="K57" s="149">
        <v>137.06969197700866</v>
      </c>
      <c r="L57" s="187">
        <v>1.3079950683698298E-12</v>
      </c>
      <c r="M57" s="14">
        <v>7.5015670000000012E-17</v>
      </c>
      <c r="N57" s="148"/>
      <c r="O57" s="12">
        <v>0.3</v>
      </c>
      <c r="P57" s="11">
        <f t="shared" si="4"/>
        <v>2.2504701000000004E-17</v>
      </c>
      <c r="Q57" s="9">
        <f t="shared" si="5"/>
        <v>1.5003134000000002E-8</v>
      </c>
      <c r="R57" s="9">
        <f t="shared" si="6"/>
        <v>1.0945624655315157E-10</v>
      </c>
      <c r="S57" s="9"/>
      <c r="T57" s="216">
        <v>1.52</v>
      </c>
      <c r="U57" s="10">
        <f t="shared" si="0"/>
        <v>1.1402381840000002E-16</v>
      </c>
      <c r="V57" s="9">
        <f t="shared" si="1"/>
        <v>7.6015878933333341E-8</v>
      </c>
      <c r="W57" s="9">
        <f t="shared" si="7"/>
        <v>5.5457831586930127E-10</v>
      </c>
      <c r="X57" s="9"/>
      <c r="Z57" s="7">
        <f t="shared" si="3"/>
        <v>7.8144980251994647E-19</v>
      </c>
      <c r="AA57" s="6"/>
      <c r="AB57" s="680">
        <v>13.407400000000001</v>
      </c>
      <c r="AC57" s="536"/>
      <c r="AD57" s="536"/>
      <c r="AE57" s="536"/>
      <c r="AH57" s="133"/>
    </row>
    <row r="58" spans="1:46">
      <c r="A58" s="1" t="s">
        <v>21</v>
      </c>
      <c r="B58" s="1">
        <v>2</v>
      </c>
      <c r="C58" s="1">
        <v>-12.0449</v>
      </c>
      <c r="D58" s="1">
        <v>-77.376099999999994</v>
      </c>
      <c r="E58" s="1">
        <v>38</v>
      </c>
      <c r="F58" s="1" t="s">
        <v>17</v>
      </c>
      <c r="G58" s="390">
        <v>1.5</v>
      </c>
      <c r="H58" s="493" t="s">
        <v>24</v>
      </c>
      <c r="I58" s="1" t="s">
        <v>24</v>
      </c>
      <c r="J58" s="149">
        <v>196.45508356472718</v>
      </c>
      <c r="K58" s="149">
        <v>218.56766747505776</v>
      </c>
      <c r="L58" s="187">
        <v>2.5623987680553448E-12</v>
      </c>
      <c r="M58" s="14">
        <v>2.337374E-16</v>
      </c>
      <c r="N58" s="148"/>
      <c r="O58" s="12">
        <v>0.3</v>
      </c>
      <c r="P58" s="11">
        <f t="shared" si="4"/>
        <v>7.0121219999999996E-17</v>
      </c>
      <c r="Q58" s="9">
        <f t="shared" si="5"/>
        <v>4.6747479999999989E-8</v>
      </c>
      <c r="R58" s="9">
        <f t="shared" si="6"/>
        <v>2.1388103986301935E-10</v>
      </c>
      <c r="S58" s="9"/>
      <c r="T58" s="216">
        <v>1.52</v>
      </c>
      <c r="U58" s="10">
        <f t="shared" si="0"/>
        <v>3.5528084800000003E-16</v>
      </c>
      <c r="V58" s="9">
        <f t="shared" si="1"/>
        <v>2.3685389866666666E-7</v>
      </c>
      <c r="W58" s="9">
        <f t="shared" si="7"/>
        <v>1.083663935305965E-9</v>
      </c>
      <c r="X58" s="9"/>
      <c r="Z58" s="7">
        <f t="shared" si="3"/>
        <v>1.1897752695363021E-18</v>
      </c>
      <c r="AA58" s="6"/>
      <c r="AB58" s="680">
        <v>13.407400000000001</v>
      </c>
      <c r="AC58" s="536"/>
      <c r="AD58" s="536"/>
      <c r="AE58" s="536"/>
      <c r="AH58" s="133"/>
    </row>
    <row r="59" spans="1:46">
      <c r="A59" s="1" t="s">
        <v>21</v>
      </c>
      <c r="B59" s="1">
        <v>2</v>
      </c>
      <c r="C59" s="1">
        <v>-12.0449</v>
      </c>
      <c r="D59" s="1">
        <v>-77.376099999999994</v>
      </c>
      <c r="E59" s="1">
        <v>38</v>
      </c>
      <c r="F59" s="1" t="s">
        <v>17</v>
      </c>
      <c r="G59" s="390">
        <v>1.5</v>
      </c>
      <c r="H59" s="493" t="s">
        <v>24</v>
      </c>
      <c r="I59" s="1" t="s">
        <v>24</v>
      </c>
      <c r="J59" s="149">
        <v>149.59254009275872</v>
      </c>
      <c r="K59" s="149">
        <v>209.28041694864282</v>
      </c>
      <c r="L59" s="187">
        <v>1.9838687459636375E-12</v>
      </c>
      <c r="M59" s="14">
        <v>4.1296050000000002E-16</v>
      </c>
      <c r="N59" s="148"/>
      <c r="O59" s="12">
        <v>0.3</v>
      </c>
      <c r="P59" s="11">
        <f t="shared" si="4"/>
        <v>1.2388814999999999E-16</v>
      </c>
      <c r="Q59" s="9">
        <f t="shared" si="5"/>
        <v>8.2592099999999982E-8</v>
      </c>
      <c r="R59" s="9">
        <f t="shared" si="6"/>
        <v>3.9464800961414362E-10</v>
      </c>
      <c r="S59" s="9"/>
      <c r="T59" s="216">
        <v>1.52</v>
      </c>
      <c r="U59" s="10">
        <f t="shared" si="0"/>
        <v>6.2769996000000003E-16</v>
      </c>
      <c r="V59" s="9">
        <f t="shared" si="1"/>
        <v>4.1846663999999995E-7</v>
      </c>
      <c r="W59" s="9">
        <f t="shared" si="7"/>
        <v>1.9995499153783279E-9</v>
      </c>
      <c r="X59" s="9"/>
      <c r="Z59" s="7">
        <f t="shared" si="3"/>
        <v>2.7605688074013128E-18</v>
      </c>
      <c r="AA59" s="6"/>
      <c r="AB59" s="680">
        <v>13.407400000000001</v>
      </c>
      <c r="AC59" s="536"/>
      <c r="AD59" s="536"/>
      <c r="AE59" s="536"/>
      <c r="AH59" s="133"/>
    </row>
    <row r="60" spans="1:46">
      <c r="A60" s="1" t="s">
        <v>21</v>
      </c>
      <c r="B60" s="1">
        <v>2</v>
      </c>
      <c r="C60" s="1">
        <v>-12.0449</v>
      </c>
      <c r="D60" s="1">
        <v>-77.376099999999994</v>
      </c>
      <c r="E60" s="1">
        <v>38</v>
      </c>
      <c r="F60" s="1" t="s">
        <v>17</v>
      </c>
      <c r="G60" s="390">
        <v>1.5</v>
      </c>
      <c r="H60" s="493" t="s">
        <v>24</v>
      </c>
      <c r="I60" s="1" t="s">
        <v>24</v>
      </c>
      <c r="J60" s="149">
        <v>138.62851540543483</v>
      </c>
      <c r="K60" s="149">
        <v>234.86730439732597</v>
      </c>
      <c r="L60" s="187">
        <v>1.8470220091232564E-12</v>
      </c>
      <c r="M60" s="14">
        <v>2.3477319999999998E-16</v>
      </c>
      <c r="N60" s="148"/>
      <c r="O60" s="12">
        <v>0.3</v>
      </c>
      <c r="P60" s="11">
        <f t="shared" si="4"/>
        <v>7.0431959999999997E-17</v>
      </c>
      <c r="Q60" s="9">
        <f t="shared" si="5"/>
        <v>4.695463999999999E-8</v>
      </c>
      <c r="R60" s="9">
        <f t="shared" si="6"/>
        <v>1.9991986590252101E-10</v>
      </c>
      <c r="S60" s="9"/>
      <c r="T60" s="216">
        <v>1.52</v>
      </c>
      <c r="U60" s="10">
        <f t="shared" si="0"/>
        <v>3.5685526399999999E-16</v>
      </c>
      <c r="V60" s="9">
        <f t="shared" si="1"/>
        <v>2.379035093333333E-7</v>
      </c>
      <c r="W60" s="9">
        <f t="shared" si="7"/>
        <v>1.0129273205727731E-9</v>
      </c>
      <c r="X60" s="9"/>
      <c r="Z60" s="7">
        <f t="shared" si="3"/>
        <v>1.6935419045163912E-18</v>
      </c>
      <c r="AA60" s="6"/>
      <c r="AB60" s="680">
        <v>13.407400000000001</v>
      </c>
      <c r="AC60" s="536"/>
      <c r="AD60" s="536"/>
      <c r="AE60" s="536"/>
      <c r="AH60" s="133"/>
    </row>
    <row r="61" spans="1:46">
      <c r="A61" s="1" t="s">
        <v>21</v>
      </c>
      <c r="B61" s="1">
        <v>2</v>
      </c>
      <c r="C61" s="1">
        <v>-12.0449</v>
      </c>
      <c r="D61" s="1">
        <v>-77.376099999999994</v>
      </c>
      <c r="E61" s="1">
        <v>38</v>
      </c>
      <c r="F61" s="1" t="s">
        <v>17</v>
      </c>
      <c r="G61" s="390">
        <v>1.5</v>
      </c>
      <c r="H61" s="493" t="s">
        <v>24</v>
      </c>
      <c r="I61" s="1" t="s">
        <v>24</v>
      </c>
      <c r="J61" s="149">
        <v>92.163938771680321</v>
      </c>
      <c r="K61" s="149">
        <v>133.63372308217137</v>
      </c>
      <c r="L61" s="187">
        <v>1.2589118142846684E-12</v>
      </c>
      <c r="M61" s="14">
        <v>9.3026619999999992E-16</v>
      </c>
      <c r="N61" s="148"/>
      <c r="O61" s="12">
        <v>0.3</v>
      </c>
      <c r="P61" s="11">
        <f t="shared" si="4"/>
        <v>2.7907985999999997E-16</v>
      </c>
      <c r="Q61" s="9">
        <f t="shared" si="5"/>
        <v>1.8605323999999995E-7</v>
      </c>
      <c r="R61" s="9">
        <f t="shared" si="6"/>
        <v>1.3922626393159443E-9</v>
      </c>
      <c r="S61" s="9"/>
      <c r="T61" s="216">
        <v>1.52</v>
      </c>
      <c r="U61" s="10">
        <f t="shared" si="0"/>
        <v>1.4140046239999999E-15</v>
      </c>
      <c r="V61" s="9">
        <f t="shared" si="1"/>
        <v>9.4266974933333314E-7</v>
      </c>
      <c r="W61" s="9">
        <f t="shared" si="7"/>
        <v>7.054130705867452E-9</v>
      </c>
      <c r="X61" s="9"/>
      <c r="Z61" s="7">
        <f t="shared" si="3"/>
        <v>1.0093602903675461E-17</v>
      </c>
      <c r="AA61" s="6"/>
      <c r="AB61" s="680">
        <v>13.407400000000001</v>
      </c>
      <c r="AC61" s="536"/>
      <c r="AD61" s="536"/>
      <c r="AE61" s="536"/>
      <c r="AH61" s="133"/>
    </row>
    <row r="62" spans="1:46" s="157" customFormat="1">
      <c r="A62" s="378" t="s">
        <v>21</v>
      </c>
      <c r="B62" s="378">
        <v>3</v>
      </c>
      <c r="C62" s="378">
        <v>-12.0451</v>
      </c>
      <c r="D62" s="378">
        <v>-77.656999999999996</v>
      </c>
      <c r="E62" s="378">
        <v>20</v>
      </c>
      <c r="F62" s="378" t="s">
        <v>1</v>
      </c>
      <c r="G62" s="524">
        <v>1.27</v>
      </c>
      <c r="H62" s="523" t="s">
        <v>24</v>
      </c>
      <c r="I62" s="378" t="s">
        <v>25</v>
      </c>
      <c r="J62" s="162">
        <v>332.3415724394186</v>
      </c>
      <c r="K62" s="162">
        <v>232.0280933949862</v>
      </c>
      <c r="L62" s="159">
        <v>4.1979814052599392E-12</v>
      </c>
      <c r="M62" s="522">
        <v>2.7600250000000002E-17</v>
      </c>
      <c r="N62" s="162"/>
      <c r="O62" s="620">
        <v>0.3</v>
      </c>
      <c r="P62" s="160">
        <f t="shared" si="4"/>
        <v>8.280075000000001E-18</v>
      </c>
      <c r="Q62" s="160">
        <f t="shared" si="5"/>
        <v>6.5197440944881888E-9</v>
      </c>
      <c r="R62" s="160">
        <f t="shared" si="6"/>
        <v>2.809894267152165E-11</v>
      </c>
      <c r="S62" s="160"/>
      <c r="T62" s="233">
        <v>1.52</v>
      </c>
      <c r="U62" s="161">
        <f t="shared" si="0"/>
        <v>4.1952380000000005E-17</v>
      </c>
      <c r="V62" s="160">
        <f t="shared" si="1"/>
        <v>3.3033370078740157E-8</v>
      </c>
      <c r="W62" s="160">
        <f t="shared" si="7"/>
        <v>1.4236797620237637E-10</v>
      </c>
      <c r="X62" s="160"/>
      <c r="Z62" s="159">
        <f t="shared" si="3"/>
        <v>8.3047840802495924E-20</v>
      </c>
      <c r="AA62" s="158"/>
      <c r="AB62" s="189">
        <v>14.826499999999999</v>
      </c>
      <c r="AC62" s="537"/>
      <c r="AD62" s="537"/>
      <c r="AE62" s="537"/>
      <c r="AF62" s="538"/>
      <c r="AG62" s="538"/>
      <c r="AH62" s="539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  <c r="AS62" s="538"/>
      <c r="AT62" s="538"/>
    </row>
    <row r="63" spans="1:46">
      <c r="A63" s="1" t="s">
        <v>21</v>
      </c>
      <c r="B63" s="1">
        <v>3</v>
      </c>
      <c r="C63" s="1">
        <v>-12.0451</v>
      </c>
      <c r="D63" s="1">
        <v>-77.656999999999996</v>
      </c>
      <c r="E63" s="1">
        <v>20</v>
      </c>
      <c r="F63" s="1" t="s">
        <v>1</v>
      </c>
      <c r="G63" s="390">
        <v>1.27</v>
      </c>
      <c r="H63" s="493" t="s">
        <v>24</v>
      </c>
      <c r="I63" s="1" t="s">
        <v>25</v>
      </c>
      <c r="J63" s="149">
        <v>425.8876682579612</v>
      </c>
      <c r="K63" s="149">
        <v>273.74582304825384</v>
      </c>
      <c r="L63" s="187">
        <v>5.2988371346941363E-12</v>
      </c>
      <c r="M63" s="14">
        <v>1.5021309999999999E-16</v>
      </c>
      <c r="N63" s="148"/>
      <c r="O63" s="12">
        <v>0.3</v>
      </c>
      <c r="P63" s="11">
        <f t="shared" si="4"/>
        <v>4.5063929999999994E-17</v>
      </c>
      <c r="Q63" s="9">
        <f t="shared" si="5"/>
        <v>3.5483409448818885E-8</v>
      </c>
      <c r="R63" s="9">
        <f t="shared" si="6"/>
        <v>1.2962173834727019E-10</v>
      </c>
      <c r="S63" s="9"/>
      <c r="T63" s="216">
        <v>1.52</v>
      </c>
      <c r="U63" s="10">
        <f t="shared" si="0"/>
        <v>2.2832391200000001E-16</v>
      </c>
      <c r="V63" s="9">
        <f t="shared" si="1"/>
        <v>1.7978260787401573E-7</v>
      </c>
      <c r="W63" s="9">
        <f t="shared" si="7"/>
        <v>6.5675014095950246E-10</v>
      </c>
      <c r="X63" s="9"/>
      <c r="Z63" s="7">
        <f t="shared" si="3"/>
        <v>3.5270591565712004E-19</v>
      </c>
      <c r="AA63" s="6"/>
      <c r="AB63" s="189">
        <v>14.826499999999999</v>
      </c>
      <c r="AC63" s="536"/>
      <c r="AD63" s="536"/>
      <c r="AE63" s="536"/>
      <c r="AH63" s="133"/>
    </row>
    <row r="64" spans="1:46">
      <c r="A64" s="1" t="s">
        <v>21</v>
      </c>
      <c r="B64" s="1">
        <v>3</v>
      </c>
      <c r="C64" s="1">
        <v>-12.0451</v>
      </c>
      <c r="D64" s="1">
        <v>-77.656999999999996</v>
      </c>
      <c r="E64" s="1">
        <v>20</v>
      </c>
      <c r="F64" s="1" t="s">
        <v>1</v>
      </c>
      <c r="G64" s="390">
        <v>1.27</v>
      </c>
      <c r="H64" s="493" t="s">
        <v>24</v>
      </c>
      <c r="I64" s="1" t="s">
        <v>25</v>
      </c>
      <c r="J64" s="149">
        <v>363.05769374828651</v>
      </c>
      <c r="K64" s="149">
        <v>246.1129999423477</v>
      </c>
      <c r="L64" s="187">
        <v>4.5613104849232298E-12</v>
      </c>
      <c r="M64" s="14">
        <v>6.2211240000000003E-17</v>
      </c>
      <c r="N64" s="148"/>
      <c r="O64" s="12">
        <v>0.3</v>
      </c>
      <c r="P64" s="11">
        <f t="shared" si="4"/>
        <v>1.8663372E-17</v>
      </c>
      <c r="Q64" s="9">
        <f t="shared" si="5"/>
        <v>1.4695568503937007E-8</v>
      </c>
      <c r="R64" s="9">
        <f t="shared" si="6"/>
        <v>5.9710655298092593E-11</v>
      </c>
      <c r="S64" s="9"/>
      <c r="T64" s="216">
        <v>1.52</v>
      </c>
      <c r="U64" s="10">
        <f t="shared" si="0"/>
        <v>9.45610848E-17</v>
      </c>
      <c r="V64" s="9">
        <f t="shared" si="1"/>
        <v>7.4457547086614163E-8</v>
      </c>
      <c r="W64" s="9">
        <f t="shared" si="7"/>
        <v>3.0253398684366917E-10</v>
      </c>
      <c r="X64" s="9"/>
      <c r="Z64" s="7">
        <f t="shared" si="3"/>
        <v>1.7135359220105665E-19</v>
      </c>
      <c r="AA64" s="6"/>
      <c r="AB64" s="189">
        <v>14.826499999999999</v>
      </c>
      <c r="AC64" s="536"/>
      <c r="AD64" s="536"/>
      <c r="AE64" s="536"/>
      <c r="AH64" s="133"/>
    </row>
    <row r="65" spans="1:46">
      <c r="A65" s="1" t="s">
        <v>21</v>
      </c>
      <c r="B65" s="1">
        <v>3</v>
      </c>
      <c r="C65" s="1">
        <v>-12.0451</v>
      </c>
      <c r="D65" s="1">
        <v>-77.656999999999996</v>
      </c>
      <c r="E65" s="1">
        <v>20</v>
      </c>
      <c r="F65" s="1" t="s">
        <v>1</v>
      </c>
      <c r="G65" s="390">
        <v>1.27</v>
      </c>
      <c r="H65" s="493" t="s">
        <v>24</v>
      </c>
      <c r="I65" s="1" t="s">
        <v>25</v>
      </c>
      <c r="J65" s="149">
        <v>294.40107984092316</v>
      </c>
      <c r="K65" s="149">
        <v>214.0147585774653</v>
      </c>
      <c r="L65" s="187">
        <v>3.7463349198682933E-12</v>
      </c>
      <c r="M65" s="14">
        <v>3.1001480000000003E-17</v>
      </c>
      <c r="N65" s="148"/>
      <c r="O65" s="12">
        <v>0.3</v>
      </c>
      <c r="P65" s="11">
        <f t="shared" si="4"/>
        <v>9.3004440000000003E-18</v>
      </c>
      <c r="Q65" s="9">
        <f t="shared" si="5"/>
        <v>7.3231842519685034E-9</v>
      </c>
      <c r="R65" s="9">
        <f t="shared" si="6"/>
        <v>3.4218127294794889E-11</v>
      </c>
      <c r="S65" s="9"/>
      <c r="T65" s="216">
        <v>1.52</v>
      </c>
      <c r="U65" s="10">
        <f t="shared" si="0"/>
        <v>4.7122249600000008E-17</v>
      </c>
      <c r="V65" s="9">
        <f t="shared" si="1"/>
        <v>3.7104133543307088E-8</v>
      </c>
      <c r="W65" s="9">
        <f t="shared" si="7"/>
        <v>1.7337184496029411E-10</v>
      </c>
      <c r="X65" s="9"/>
      <c r="Z65" s="7">
        <f t="shared" si="3"/>
        <v>1.0530355397049278E-19</v>
      </c>
      <c r="AA65" s="6"/>
      <c r="AB65" s="189">
        <v>14.826499999999999</v>
      </c>
      <c r="AC65" s="536"/>
      <c r="AD65" s="536"/>
      <c r="AE65" s="536"/>
      <c r="AH65" s="133"/>
    </row>
    <row r="66" spans="1:46">
      <c r="A66" s="1" t="s">
        <v>21</v>
      </c>
      <c r="B66" s="1">
        <v>3</v>
      </c>
      <c r="C66" s="1">
        <v>-12.0451</v>
      </c>
      <c r="D66" s="1">
        <v>-77.656999999999996</v>
      </c>
      <c r="E66" s="1">
        <v>20</v>
      </c>
      <c r="F66" s="1" t="s">
        <v>1</v>
      </c>
      <c r="G66" s="390">
        <v>1.27</v>
      </c>
      <c r="H66" s="493" t="s">
        <v>24</v>
      </c>
      <c r="I66" s="1" t="s">
        <v>25</v>
      </c>
      <c r="J66" s="149">
        <v>519.21284943243484</v>
      </c>
      <c r="K66" s="149">
        <v>312.40243648160941</v>
      </c>
      <c r="L66" s="187">
        <v>6.3823683537163668E-12</v>
      </c>
      <c r="M66" s="14">
        <v>7.2349620000000002E-17</v>
      </c>
      <c r="N66" s="148"/>
      <c r="O66" s="12">
        <v>0.3</v>
      </c>
      <c r="P66" s="11">
        <f t="shared" si="4"/>
        <v>2.1704886E-17</v>
      </c>
      <c r="Q66" s="9">
        <f t="shared" si="5"/>
        <v>1.7090461417322834E-8</v>
      </c>
      <c r="R66" s="9">
        <f t="shared" si="6"/>
        <v>5.4706556100528106E-11</v>
      </c>
      <c r="S66" s="9"/>
      <c r="T66" s="216">
        <v>1.52</v>
      </c>
      <c r="U66" s="10">
        <f t="shared" si="0"/>
        <v>1.099714224E-16</v>
      </c>
      <c r="V66" s="9">
        <f t="shared" si="1"/>
        <v>8.6591671181102351E-8</v>
      </c>
      <c r="W66" s="9">
        <f t="shared" si="7"/>
        <v>2.7717988424267569E-10</v>
      </c>
      <c r="X66" s="9"/>
      <c r="Z66" s="7">
        <f t="shared" si="3"/>
        <v>1.3934481798570136E-19</v>
      </c>
      <c r="AA66" s="6"/>
      <c r="AB66" s="189">
        <v>14.826499999999999</v>
      </c>
      <c r="AC66" s="536"/>
      <c r="AD66" s="536"/>
      <c r="AE66" s="536"/>
      <c r="AH66" s="133"/>
    </row>
    <row r="67" spans="1:46">
      <c r="A67" s="1" t="s">
        <v>21</v>
      </c>
      <c r="B67" s="1">
        <v>3</v>
      </c>
      <c r="C67" s="1">
        <v>-12.0451</v>
      </c>
      <c r="D67" s="1">
        <v>-77.656999999999996</v>
      </c>
      <c r="E67" s="1">
        <v>20</v>
      </c>
      <c r="F67" s="1" t="s">
        <v>1</v>
      </c>
      <c r="G67" s="390">
        <v>1.27</v>
      </c>
      <c r="H67" s="493" t="s">
        <v>24</v>
      </c>
      <c r="I67" s="1" t="s">
        <v>25</v>
      </c>
      <c r="J67" s="149">
        <v>379.71363474815041</v>
      </c>
      <c r="K67" s="149">
        <v>253.58384689892438</v>
      </c>
      <c r="L67" s="187">
        <v>4.7575336578003208E-12</v>
      </c>
      <c r="M67" s="14">
        <v>9.9618140000000007E-17</v>
      </c>
      <c r="N67" s="148"/>
      <c r="O67" s="12">
        <v>0.3</v>
      </c>
      <c r="P67" s="11">
        <f t="shared" si="4"/>
        <v>2.9885442000000001E-17</v>
      </c>
      <c r="Q67" s="9">
        <f t="shared" si="5"/>
        <v>2.3531844094488188E-8</v>
      </c>
      <c r="R67" s="9">
        <f t="shared" si="6"/>
        <v>9.2797094066751467E-11</v>
      </c>
      <c r="S67" s="9"/>
      <c r="T67" s="216">
        <v>1.52</v>
      </c>
      <c r="U67" s="10">
        <f t="shared" si="0"/>
        <v>1.5141957280000001E-16</v>
      </c>
      <c r="V67" s="9">
        <f t="shared" si="1"/>
        <v>1.1922801007874015E-7</v>
      </c>
      <c r="W67" s="9">
        <f t="shared" si="7"/>
        <v>4.7017194327154078E-10</v>
      </c>
      <c r="X67" s="9"/>
      <c r="Z67" s="7">
        <f t="shared" si="3"/>
        <v>2.6235070559442228E-19</v>
      </c>
      <c r="AA67" s="6"/>
      <c r="AB67" s="189">
        <v>14.826499999999999</v>
      </c>
      <c r="AC67" s="536"/>
      <c r="AD67" s="536"/>
      <c r="AE67" s="536"/>
      <c r="AH67" s="133"/>
    </row>
    <row r="68" spans="1:46">
      <c r="A68" s="1" t="s">
        <v>21</v>
      </c>
      <c r="B68" s="1">
        <v>3</v>
      </c>
      <c r="C68" s="1">
        <v>-12.0451</v>
      </c>
      <c r="D68" s="1">
        <v>-77.656999999999996</v>
      </c>
      <c r="E68" s="1">
        <v>20</v>
      </c>
      <c r="F68" s="1" t="s">
        <v>1</v>
      </c>
      <c r="G68" s="390">
        <v>1.27</v>
      </c>
      <c r="H68" s="493" t="s">
        <v>24</v>
      </c>
      <c r="I68" s="1" t="s">
        <v>25</v>
      </c>
      <c r="J68" s="149">
        <v>267.63043818550403</v>
      </c>
      <c r="K68" s="149">
        <v>200.83579877593951</v>
      </c>
      <c r="L68" s="187">
        <v>3.4255344889549384E-12</v>
      </c>
      <c r="M68" s="14">
        <v>5.8037460000000004E-17</v>
      </c>
      <c r="N68" s="148"/>
      <c r="O68" s="12">
        <v>0.3</v>
      </c>
      <c r="P68" s="11">
        <f t="shared" si="4"/>
        <v>1.7411238000000002E-17</v>
      </c>
      <c r="Q68" s="9">
        <f t="shared" si="5"/>
        <v>1.370963622047244E-8</v>
      </c>
      <c r="R68" s="9">
        <f t="shared" si="6"/>
        <v>6.8262910815852418E-11</v>
      </c>
      <c r="S68" s="9"/>
      <c r="T68" s="216">
        <v>1.52</v>
      </c>
      <c r="U68" s="10">
        <f t="shared" si="0"/>
        <v>8.8216939200000012E-17</v>
      </c>
      <c r="V68" s="9">
        <f t="shared" si="1"/>
        <v>6.9462156850393696E-8</v>
      </c>
      <c r="W68" s="9">
        <f t="shared" si="7"/>
        <v>3.4586541480031887E-10</v>
      </c>
      <c r="X68" s="9"/>
      <c r="Z68" s="7">
        <f t="shared" si="3"/>
        <v>2.1685672374743939E-19</v>
      </c>
      <c r="AA68" s="6"/>
      <c r="AB68" s="189">
        <v>14.826499999999999</v>
      </c>
      <c r="AC68" s="536"/>
      <c r="AD68" s="536"/>
      <c r="AE68" s="536"/>
      <c r="AH68" s="133"/>
    </row>
    <row r="69" spans="1:46">
      <c r="A69" s="1" t="s">
        <v>21</v>
      </c>
      <c r="B69" s="1">
        <v>3</v>
      </c>
      <c r="C69" s="1">
        <v>-12.0451</v>
      </c>
      <c r="D69" s="1">
        <v>-77.656999999999996</v>
      </c>
      <c r="E69" s="1">
        <v>20</v>
      </c>
      <c r="F69" s="1" t="s">
        <v>1</v>
      </c>
      <c r="G69" s="390">
        <v>1.27</v>
      </c>
      <c r="H69" s="493" t="s">
        <v>24</v>
      </c>
      <c r="I69" s="1" t="s">
        <v>25</v>
      </c>
      <c r="J69" s="149">
        <v>302.04923102666737</v>
      </c>
      <c r="K69" s="149">
        <v>275.37947000620215</v>
      </c>
      <c r="L69" s="187">
        <v>3.8376511830927306E-12</v>
      </c>
      <c r="M69" s="14">
        <v>9.9462610000000006E-16</v>
      </c>
      <c r="N69" s="148"/>
      <c r="O69" s="12">
        <v>0.3</v>
      </c>
      <c r="P69" s="11">
        <f t="shared" si="4"/>
        <v>2.9838783E-16</v>
      </c>
      <c r="Q69" s="9">
        <f t="shared" si="5"/>
        <v>2.3495104724409447E-7</v>
      </c>
      <c r="R69" s="9">
        <f t="shared" si="6"/>
        <v>8.5319013519345812E-10</v>
      </c>
      <c r="S69" s="9"/>
      <c r="T69" s="216">
        <v>1.52</v>
      </c>
      <c r="U69" s="10">
        <f t="shared" si="0"/>
        <v>1.5118316720000001E-15</v>
      </c>
      <c r="V69" s="9">
        <f t="shared" si="1"/>
        <v>1.1904186393700787E-6</v>
      </c>
      <c r="W69" s="9"/>
      <c r="X69" s="9"/>
      <c r="Z69" s="7">
        <f t="shared" si="3"/>
        <v>3.2929271053571605E-18</v>
      </c>
      <c r="AA69" s="6"/>
      <c r="AB69" s="189">
        <v>14.826499999999999</v>
      </c>
      <c r="AC69" s="536"/>
      <c r="AD69" s="536"/>
      <c r="AE69" s="536"/>
      <c r="AH69" s="133"/>
    </row>
    <row r="70" spans="1:46">
      <c r="A70" s="1" t="s">
        <v>21</v>
      </c>
      <c r="B70" s="1">
        <v>3</v>
      </c>
      <c r="C70" s="1">
        <v>-12.0451</v>
      </c>
      <c r="D70" s="1">
        <v>-77.656999999999996</v>
      </c>
      <c r="E70" s="1">
        <v>20</v>
      </c>
      <c r="F70" s="1" t="s">
        <v>1</v>
      </c>
      <c r="G70" s="390">
        <v>1.27</v>
      </c>
      <c r="H70" s="493" t="s">
        <v>24</v>
      </c>
      <c r="I70" s="1" t="s">
        <v>25</v>
      </c>
      <c r="J70" s="149">
        <v>379.71363474815041</v>
      </c>
      <c r="K70" s="149">
        <v>253.58384689892438</v>
      </c>
      <c r="L70" s="187">
        <v>4.7575336578003208E-12</v>
      </c>
      <c r="M70" s="14">
        <v>4.1022230000000004E-17</v>
      </c>
      <c r="N70" s="148"/>
      <c r="O70" s="12">
        <v>0.3</v>
      </c>
      <c r="P70" s="11">
        <f t="shared" si="4"/>
        <v>1.2306669000000001E-17</v>
      </c>
      <c r="Q70" s="9">
        <f t="shared" si="5"/>
        <v>9.6902905511811016E-9</v>
      </c>
      <c r="R70" s="9">
        <f t="shared" si="6"/>
        <v>3.8213358893650432E-11</v>
      </c>
      <c r="S70" s="9"/>
      <c r="T70" s="216">
        <v>1.52</v>
      </c>
      <c r="U70" s="10">
        <f t="shared" si="0"/>
        <v>6.2353789600000005E-17</v>
      </c>
      <c r="V70" s="9">
        <f t="shared" si="1"/>
        <v>4.9097472125984251E-8</v>
      </c>
      <c r="W70" s="9">
        <f>V70/K70</f>
        <v>1.9361435172782888E-10</v>
      </c>
      <c r="X70" s="9"/>
      <c r="Z70" s="7">
        <f t="shared" si="3"/>
        <v>1.0803465097377524E-19</v>
      </c>
      <c r="AA70" s="6"/>
      <c r="AB70" s="189">
        <v>14.826499999999999</v>
      </c>
      <c r="AC70" s="536"/>
      <c r="AD70" s="536"/>
      <c r="AE70" s="536"/>
      <c r="AH70" s="133"/>
    </row>
    <row r="71" spans="1:46">
      <c r="A71" s="1" t="s">
        <v>21</v>
      </c>
      <c r="B71" s="1">
        <v>3</v>
      </c>
      <c r="C71" s="1">
        <v>-12.0451</v>
      </c>
      <c r="D71" s="1">
        <v>-77.656999999999996</v>
      </c>
      <c r="E71" s="1">
        <v>20</v>
      </c>
      <c r="F71" s="1" t="s">
        <v>1</v>
      </c>
      <c r="G71" s="390">
        <v>1.27</v>
      </c>
      <c r="H71" s="493" t="s">
        <v>24</v>
      </c>
      <c r="I71" s="1" t="s">
        <v>25</v>
      </c>
      <c r="J71" s="149">
        <v>45.84007748426594</v>
      </c>
      <c r="K71" s="149">
        <v>61.94140039912822</v>
      </c>
      <c r="L71" s="187">
        <v>6.5340414056185032E-13</v>
      </c>
      <c r="M71" s="14">
        <v>1.1848780000000002E-17</v>
      </c>
      <c r="N71" s="148"/>
      <c r="O71" s="12">
        <v>0.3</v>
      </c>
      <c r="P71" s="11">
        <f t="shared" si="4"/>
        <v>3.5546340000000007E-18</v>
      </c>
      <c r="Q71" s="9">
        <f t="shared" si="5"/>
        <v>2.798924409448819E-9</v>
      </c>
      <c r="R71" s="9">
        <f t="shared" si="6"/>
        <v>4.5186650469856217E-11</v>
      </c>
      <c r="S71" s="9"/>
      <c r="T71" s="216">
        <v>1.52</v>
      </c>
      <c r="U71" s="10">
        <f t="shared" ref="U71:U134" si="8">M71*T71</f>
        <v>1.8010145600000003E-17</v>
      </c>
      <c r="V71" s="9">
        <f t="shared" ref="V71:V134" si="9">U71/(G71*0.000000001)</f>
        <v>1.4181217007874016E-8</v>
      </c>
      <c r="W71" s="9">
        <f>V71/K71</f>
        <v>2.2894569571393814E-10</v>
      </c>
      <c r="X71" s="9"/>
      <c r="Z71" s="7">
        <f t="shared" ref="Z71:Z134" si="10">M71/J71</f>
        <v>2.5848080217724227E-19</v>
      </c>
      <c r="AA71" s="6"/>
      <c r="AB71" s="189">
        <v>14.826499999999999</v>
      </c>
      <c r="AC71" s="536"/>
      <c r="AD71" s="536"/>
      <c r="AE71" s="536"/>
      <c r="AH71" s="133"/>
    </row>
    <row r="72" spans="1:46">
      <c r="A72" s="1" t="s">
        <v>21</v>
      </c>
      <c r="B72" s="1">
        <v>3</v>
      </c>
      <c r="C72" s="1">
        <v>-12.0451</v>
      </c>
      <c r="D72" s="1">
        <v>-77.656999999999996</v>
      </c>
      <c r="E72" s="1">
        <v>20</v>
      </c>
      <c r="F72" s="1" t="s">
        <v>1</v>
      </c>
      <c r="G72" s="390">
        <v>1.27</v>
      </c>
      <c r="H72" s="493" t="s">
        <v>24</v>
      </c>
      <c r="I72" s="1" t="s">
        <v>25</v>
      </c>
      <c r="J72" s="149">
        <v>72.047825547540299</v>
      </c>
      <c r="K72" s="149">
        <v>83.733268327461616</v>
      </c>
      <c r="L72" s="187">
        <v>9.9902995325813681E-13</v>
      </c>
      <c r="M72" s="14">
        <v>1.0432230000000001E-17</v>
      </c>
      <c r="N72" s="148"/>
      <c r="O72" s="12">
        <v>0.3</v>
      </c>
      <c r="P72" s="11">
        <f t="shared" si="4"/>
        <v>3.1296690000000001E-18</v>
      </c>
      <c r="Q72" s="9">
        <f t="shared" si="5"/>
        <v>2.4643062992125983E-9</v>
      </c>
      <c r="R72" s="9">
        <f t="shared" si="6"/>
        <v>2.9430432472494225E-11</v>
      </c>
      <c r="S72" s="9"/>
      <c r="T72" s="216">
        <v>1.52</v>
      </c>
      <c r="U72" s="10">
        <f t="shared" si="8"/>
        <v>1.5856989600000001E-17</v>
      </c>
      <c r="V72" s="9">
        <f t="shared" si="9"/>
        <v>1.2485818582677166E-8</v>
      </c>
      <c r="W72" s="9">
        <f>V72/K72</f>
        <v>1.4911419119397074E-10</v>
      </c>
      <c r="X72" s="9"/>
      <c r="Z72" s="7">
        <f t="shared" si="10"/>
        <v>1.4479590356431175E-19</v>
      </c>
      <c r="AA72" s="6"/>
      <c r="AB72" s="189">
        <v>14.826499999999999</v>
      </c>
      <c r="AC72" s="536"/>
      <c r="AD72" s="536"/>
      <c r="AE72" s="536"/>
      <c r="AH72" s="133"/>
    </row>
    <row r="73" spans="1:46">
      <c r="A73" s="1" t="s">
        <v>21</v>
      </c>
      <c r="B73" s="1">
        <v>3</v>
      </c>
      <c r="C73" s="1">
        <v>-12.0451</v>
      </c>
      <c r="D73" s="1">
        <v>-77.656999999999996</v>
      </c>
      <c r="E73" s="1">
        <v>20</v>
      </c>
      <c r="F73" s="1" t="s">
        <v>1</v>
      </c>
      <c r="G73" s="390">
        <v>1.27</v>
      </c>
      <c r="H73" s="493" t="s">
        <v>24</v>
      </c>
      <c r="I73" s="1" t="s">
        <v>25</v>
      </c>
      <c r="J73" s="149">
        <v>330.45585953232154</v>
      </c>
      <c r="K73" s="149">
        <v>265.12980432118451</v>
      </c>
      <c r="L73" s="187">
        <v>4.1756110794759293E-12</v>
      </c>
      <c r="M73" s="14">
        <v>2.3920840000000002E-17</v>
      </c>
      <c r="N73" s="148"/>
      <c r="O73" s="12">
        <v>0.3</v>
      </c>
      <c r="P73" s="11">
        <f t="shared" ref="P73:P136" si="11">M73*0.3</f>
        <v>7.1762519999999996E-18</v>
      </c>
      <c r="Q73" s="9">
        <f t="shared" ref="Q73:Q136" si="12">P73/(G73*0.000000001)</f>
        <v>5.6505921259842513E-9</v>
      </c>
      <c r="R73" s="9">
        <f t="shared" ref="R73:R136" si="13">Q73/K73</f>
        <v>2.1312549679020584E-11</v>
      </c>
      <c r="S73" s="9"/>
      <c r="T73" s="216">
        <v>1.52</v>
      </c>
      <c r="U73" s="10">
        <f t="shared" si="8"/>
        <v>3.6359676800000002E-17</v>
      </c>
      <c r="V73" s="9">
        <f t="shared" si="9"/>
        <v>2.8629666771653541E-8</v>
      </c>
      <c r="W73" s="9">
        <f>V73/K73</f>
        <v>1.0798358504037097E-10</v>
      </c>
      <c r="X73" s="9"/>
      <c r="Z73" s="7">
        <f t="shared" si="10"/>
        <v>7.2387398528366323E-20</v>
      </c>
      <c r="AA73" s="6"/>
      <c r="AB73" s="189">
        <v>14.826499999999999</v>
      </c>
      <c r="AC73" s="536"/>
      <c r="AD73" s="536"/>
      <c r="AE73" s="536"/>
      <c r="AH73" s="133"/>
    </row>
    <row r="74" spans="1:46">
      <c r="A74" s="1" t="s">
        <v>21</v>
      </c>
      <c r="B74" s="1">
        <v>3</v>
      </c>
      <c r="C74" s="1">
        <v>-12.0451</v>
      </c>
      <c r="D74" s="1">
        <v>-77.656999999999996</v>
      </c>
      <c r="E74" s="1">
        <v>20</v>
      </c>
      <c r="F74" s="1" t="s">
        <v>1</v>
      </c>
      <c r="G74" s="390">
        <v>1.27</v>
      </c>
      <c r="H74" s="1" t="s">
        <v>47</v>
      </c>
      <c r="I74" s="1" t="s">
        <v>47</v>
      </c>
      <c r="J74" s="149">
        <v>447.6674584065737</v>
      </c>
      <c r="K74" s="149">
        <v>359.50298219922627</v>
      </c>
      <c r="L74" s="187">
        <v>5.55289861334869E-12</v>
      </c>
      <c r="M74" s="14">
        <v>2.4852290000000001E-16</v>
      </c>
      <c r="N74" s="148"/>
      <c r="O74" s="12">
        <v>0.3</v>
      </c>
      <c r="P74" s="11">
        <f t="shared" si="11"/>
        <v>7.4556870000000007E-17</v>
      </c>
      <c r="Q74" s="9">
        <f t="shared" si="12"/>
        <v>5.8706196850393695E-8</v>
      </c>
      <c r="R74" s="9">
        <f t="shared" si="13"/>
        <v>1.6329821936737204E-10</v>
      </c>
      <c r="S74" s="9"/>
      <c r="T74" s="216">
        <v>1.52</v>
      </c>
      <c r="U74" s="10">
        <f t="shared" si="8"/>
        <v>3.7775480800000001E-16</v>
      </c>
      <c r="V74" s="9">
        <f t="shared" si="9"/>
        <v>2.9744473070866138E-7</v>
      </c>
      <c r="W74" s="9">
        <f>V74/K74</f>
        <v>8.2737764479468493E-10</v>
      </c>
      <c r="X74" s="9"/>
      <c r="Z74" s="7">
        <f t="shared" si="10"/>
        <v>5.5515069351833554E-19</v>
      </c>
      <c r="AA74" s="6"/>
      <c r="AB74" s="189">
        <v>14.826499999999999</v>
      </c>
      <c r="AC74" s="536"/>
      <c r="AD74" s="536"/>
      <c r="AE74" s="536"/>
      <c r="AH74" s="133"/>
    </row>
    <row r="75" spans="1:46">
      <c r="A75" s="1" t="s">
        <v>21</v>
      </c>
      <c r="B75" s="1">
        <v>3</v>
      </c>
      <c r="C75" s="1">
        <v>-12.0451</v>
      </c>
      <c r="D75" s="1">
        <v>-77.656999999999996</v>
      </c>
      <c r="E75" s="1">
        <v>20</v>
      </c>
      <c r="F75" s="1" t="s">
        <v>1</v>
      </c>
      <c r="G75" s="390">
        <v>1.27</v>
      </c>
      <c r="H75" s="1" t="s">
        <v>47</v>
      </c>
      <c r="I75" s="1" t="s">
        <v>47</v>
      </c>
      <c r="J75" s="149">
        <v>340.46011456927619</v>
      </c>
      <c r="K75" s="149">
        <v>274.71230331033587</v>
      </c>
      <c r="L75" s="187">
        <v>4.2942043285052385E-12</v>
      </c>
      <c r="M75" s="14">
        <v>4.0269629999999999E-16</v>
      </c>
      <c r="N75" s="148"/>
      <c r="O75" s="12">
        <v>0.3</v>
      </c>
      <c r="P75" s="11">
        <f t="shared" si="11"/>
        <v>1.2080888999999999E-16</v>
      </c>
      <c r="Q75" s="9">
        <f t="shared" si="12"/>
        <v>9.5125110236220444E-8</v>
      </c>
      <c r="R75" s="9">
        <f t="shared" si="13"/>
        <v>3.4627175080964575E-10</v>
      </c>
      <c r="S75" s="9"/>
      <c r="T75" s="216">
        <v>1.52</v>
      </c>
      <c r="U75" s="10">
        <f t="shared" si="8"/>
        <v>6.1209837600000004E-16</v>
      </c>
      <c r="V75" s="9">
        <f t="shared" si="9"/>
        <v>4.8196722519685036E-7</v>
      </c>
      <c r="W75" s="9"/>
      <c r="X75" s="9"/>
      <c r="Z75" s="7">
        <f t="shared" si="10"/>
        <v>1.1828002246590917E-18</v>
      </c>
      <c r="AA75" s="6"/>
      <c r="AB75" s="189">
        <v>14.826499999999999</v>
      </c>
      <c r="AC75" s="536"/>
      <c r="AD75" s="536"/>
      <c r="AE75" s="536"/>
      <c r="AH75" s="133"/>
    </row>
    <row r="76" spans="1:46" s="118" customFormat="1">
      <c r="A76" s="126" t="s">
        <v>21</v>
      </c>
      <c r="B76" s="126">
        <v>4</v>
      </c>
      <c r="C76" s="126">
        <v>-12.0448</v>
      </c>
      <c r="D76" s="126">
        <v>-77.818100000000001</v>
      </c>
      <c r="E76" s="126">
        <v>20</v>
      </c>
      <c r="F76" s="126" t="s">
        <v>1</v>
      </c>
      <c r="G76" s="633">
        <v>0.56999999999999995</v>
      </c>
      <c r="H76" s="126" t="s">
        <v>6</v>
      </c>
      <c r="I76" s="126" t="s">
        <v>12</v>
      </c>
      <c r="J76" s="634">
        <v>248.14137154428158</v>
      </c>
      <c r="K76" s="634">
        <v>239.58592808508101</v>
      </c>
      <c r="L76" s="119">
        <v>2.1004496493322086E-12</v>
      </c>
      <c r="M76" s="124">
        <v>2.696544E-16</v>
      </c>
      <c r="N76" s="634"/>
      <c r="O76" s="635">
        <v>0.3</v>
      </c>
      <c r="P76" s="121">
        <f t="shared" si="11"/>
        <v>8.0896320000000003E-17</v>
      </c>
      <c r="Q76" s="121">
        <f t="shared" si="12"/>
        <v>1.4192336842105264E-7</v>
      </c>
      <c r="R76" s="121">
        <f t="shared" si="13"/>
        <v>5.9236938310773103E-10</v>
      </c>
      <c r="S76" s="121"/>
      <c r="T76" s="636">
        <v>0.68480000000000008</v>
      </c>
      <c r="U76" s="293">
        <f t="shared" si="8"/>
        <v>1.8465933312000003E-16</v>
      </c>
      <c r="V76" s="121">
        <f t="shared" si="9"/>
        <v>3.2396374231578952E-7</v>
      </c>
      <c r="W76" s="121">
        <f t="shared" ref="W76:W100" si="14">V76/K76</f>
        <v>1.3521818451739141E-9</v>
      </c>
      <c r="X76" s="121"/>
      <c r="Z76" s="119">
        <f t="shared" si="10"/>
        <v>1.0866966613500779E-18</v>
      </c>
      <c r="AA76" s="120"/>
      <c r="AB76" s="635">
        <v>15.633699999999999</v>
      </c>
      <c r="AE76" s="637"/>
      <c r="AF76" s="638"/>
      <c r="AG76" s="638"/>
      <c r="AH76" s="639"/>
      <c r="AI76" s="638"/>
      <c r="AJ76" s="638"/>
      <c r="AK76" s="638"/>
      <c r="AL76" s="638"/>
      <c r="AM76" s="638"/>
      <c r="AN76" s="638"/>
      <c r="AO76" s="638"/>
      <c r="AP76" s="638"/>
      <c r="AQ76" s="638"/>
      <c r="AR76" s="638"/>
      <c r="AS76" s="638"/>
      <c r="AT76" s="638"/>
    </row>
    <row r="77" spans="1:46">
      <c r="A77" s="1" t="s">
        <v>21</v>
      </c>
      <c r="B77" s="1">
        <v>4</v>
      </c>
      <c r="C77" s="1">
        <v>-12.0448</v>
      </c>
      <c r="D77" s="1">
        <v>-77.818100000000001</v>
      </c>
      <c r="E77" s="1">
        <v>20</v>
      </c>
      <c r="F77" s="1" t="s">
        <v>1</v>
      </c>
      <c r="G77" s="390">
        <v>0.56999999999999995</v>
      </c>
      <c r="H77" s="493" t="s">
        <v>6</v>
      </c>
      <c r="I77" s="1" t="s">
        <v>12</v>
      </c>
      <c r="J77" s="149">
        <v>135.0653107493377</v>
      </c>
      <c r="K77" s="149">
        <v>151.00202062919035</v>
      </c>
      <c r="L77" s="187">
        <v>1.2825735560759014E-12</v>
      </c>
      <c r="M77" s="14">
        <v>7.472568000000001E-17</v>
      </c>
      <c r="N77" s="148"/>
      <c r="O77" s="12">
        <v>0.3</v>
      </c>
      <c r="P77" s="11">
        <f t="shared" si="11"/>
        <v>2.2417704000000002E-17</v>
      </c>
      <c r="Q77" s="9">
        <f t="shared" si="12"/>
        <v>3.9329305263157899E-8</v>
      </c>
      <c r="R77" s="9">
        <f t="shared" si="13"/>
        <v>2.6045548992842491E-10</v>
      </c>
      <c r="S77" s="9"/>
      <c r="T77" s="216">
        <v>0.68480000000000008</v>
      </c>
      <c r="U77" s="10">
        <f t="shared" si="8"/>
        <v>5.1172145664000011E-17</v>
      </c>
      <c r="V77" s="9">
        <f t="shared" si="9"/>
        <v>8.9775694147368444E-8</v>
      </c>
      <c r="W77" s="9">
        <f t="shared" si="14"/>
        <v>5.9453306500995131E-10</v>
      </c>
      <c r="X77" s="9"/>
      <c r="Z77" s="7">
        <f t="shared" si="10"/>
        <v>5.5325589957498718E-19</v>
      </c>
      <c r="AA77" s="6"/>
      <c r="AB77" s="189">
        <v>15.633699999999999</v>
      </c>
      <c r="AE77" s="536"/>
      <c r="AH77" s="133"/>
    </row>
    <row r="78" spans="1:46">
      <c r="A78" s="1" t="s">
        <v>21</v>
      </c>
      <c r="B78" s="1">
        <v>4</v>
      </c>
      <c r="C78" s="1">
        <v>-12.0448</v>
      </c>
      <c r="D78" s="1">
        <v>-77.818100000000001</v>
      </c>
      <c r="E78" s="1">
        <v>20</v>
      </c>
      <c r="F78" s="1" t="s">
        <v>1</v>
      </c>
      <c r="G78" s="390">
        <v>0.56999999999999995</v>
      </c>
      <c r="H78" s="493" t="s">
        <v>6</v>
      </c>
      <c r="I78" s="1" t="s">
        <v>12</v>
      </c>
      <c r="J78" s="149">
        <v>244.63140118993672</v>
      </c>
      <c r="K78" s="149">
        <v>230.83169166029381</v>
      </c>
      <c r="L78" s="187">
        <v>2.0763216778012321E-12</v>
      </c>
      <c r="M78" s="14">
        <v>2.5795159999999999E-16</v>
      </c>
      <c r="N78" s="148"/>
      <c r="O78" s="12">
        <v>0.3</v>
      </c>
      <c r="P78" s="11">
        <f t="shared" si="11"/>
        <v>7.7385479999999999E-17</v>
      </c>
      <c r="Q78" s="9">
        <f t="shared" si="12"/>
        <v>1.35764E-7</v>
      </c>
      <c r="R78" s="9">
        <f t="shared" si="13"/>
        <v>5.8815147531734374E-10</v>
      </c>
      <c r="S78" s="9"/>
      <c r="T78" s="216">
        <v>0.68480000000000008</v>
      </c>
      <c r="U78" s="10">
        <f t="shared" si="8"/>
        <v>1.7664525568000001E-16</v>
      </c>
      <c r="V78" s="9">
        <f t="shared" si="9"/>
        <v>3.0990395733333335E-7</v>
      </c>
      <c r="W78" s="9">
        <f t="shared" si="14"/>
        <v>1.3425537676577235E-9</v>
      </c>
      <c r="X78" s="9"/>
      <c r="Z78" s="7">
        <f t="shared" si="10"/>
        <v>1.0544500777302959E-18</v>
      </c>
      <c r="AA78" s="6"/>
      <c r="AB78" s="189">
        <v>15.633699999999999</v>
      </c>
      <c r="AE78" s="536"/>
      <c r="AH78" s="133"/>
    </row>
    <row r="79" spans="1:46">
      <c r="A79" s="1" t="s">
        <v>21</v>
      </c>
      <c r="B79" s="1">
        <v>4</v>
      </c>
      <c r="C79" s="1">
        <v>-12.0448</v>
      </c>
      <c r="D79" s="1">
        <v>-77.818100000000001</v>
      </c>
      <c r="E79" s="1">
        <v>20</v>
      </c>
      <c r="F79" s="1" t="s">
        <v>1</v>
      </c>
      <c r="G79" s="390">
        <v>0.56999999999999995</v>
      </c>
      <c r="H79" s="493" t="s">
        <v>6</v>
      </c>
      <c r="I79" s="1" t="s">
        <v>12</v>
      </c>
      <c r="J79" s="149">
        <v>222.99357698480611</v>
      </c>
      <c r="K79" s="149">
        <v>243.28088715185947</v>
      </c>
      <c r="L79" s="187">
        <v>1.9260889548847904E-12</v>
      </c>
      <c r="M79" s="14">
        <v>1.7487399999999999E-16</v>
      </c>
      <c r="N79" s="148"/>
      <c r="O79" s="12">
        <v>0.3</v>
      </c>
      <c r="P79" s="11">
        <f t="shared" si="11"/>
        <v>5.2462199999999992E-17</v>
      </c>
      <c r="Q79" s="9">
        <f t="shared" si="12"/>
        <v>9.2038947368421044E-8</v>
      </c>
      <c r="R79" s="9">
        <f t="shared" si="13"/>
        <v>3.7832379043804205E-10</v>
      </c>
      <c r="S79" s="9"/>
      <c r="T79" s="216">
        <v>0.68480000000000008</v>
      </c>
      <c r="U79" s="10">
        <f t="shared" si="8"/>
        <v>1.197537152E-16</v>
      </c>
      <c r="V79" s="9">
        <f t="shared" si="9"/>
        <v>2.1009423719298247E-7</v>
      </c>
      <c r="W79" s="9">
        <f t="shared" si="14"/>
        <v>8.6358710563990417E-10</v>
      </c>
      <c r="X79" s="9"/>
      <c r="Z79" s="7">
        <f t="shared" si="10"/>
        <v>7.842109282453243E-19</v>
      </c>
      <c r="AA79" s="6"/>
      <c r="AB79" s="189">
        <v>15.633699999999999</v>
      </c>
      <c r="AE79" s="536"/>
      <c r="AH79" s="133"/>
    </row>
    <row r="80" spans="1:46">
      <c r="A80" s="1" t="s">
        <v>21</v>
      </c>
      <c r="B80" s="1">
        <v>4</v>
      </c>
      <c r="C80" s="1">
        <v>-12.0448</v>
      </c>
      <c r="D80" s="1">
        <v>-77.818100000000001</v>
      </c>
      <c r="E80" s="1">
        <v>20</v>
      </c>
      <c r="F80" s="1" t="s">
        <v>1</v>
      </c>
      <c r="G80" s="390">
        <v>0.56999999999999995</v>
      </c>
      <c r="H80" s="493" t="s">
        <v>24</v>
      </c>
      <c r="I80" s="1" t="s">
        <v>25</v>
      </c>
      <c r="J80" s="149">
        <v>80.366314663344838</v>
      </c>
      <c r="K80" s="149">
        <v>132.22490041405109</v>
      </c>
      <c r="L80" s="187">
        <v>1.1069730333890925E-12</v>
      </c>
      <c r="M80" s="14">
        <v>3.0499320000000002E-17</v>
      </c>
      <c r="N80" s="148"/>
      <c r="O80" s="12">
        <v>0.3</v>
      </c>
      <c r="P80" s="11">
        <f t="shared" si="11"/>
        <v>9.1497960000000008E-18</v>
      </c>
      <c r="Q80" s="9">
        <f t="shared" si="12"/>
        <v>1.6052273684210528E-8</v>
      </c>
      <c r="R80" s="9">
        <f t="shared" si="13"/>
        <v>1.2140129154148871E-10</v>
      </c>
      <c r="S80" s="9"/>
      <c r="T80" s="216">
        <v>1.52</v>
      </c>
      <c r="U80" s="10">
        <f t="shared" si="8"/>
        <v>4.6358966400000001E-17</v>
      </c>
      <c r="V80" s="9">
        <f t="shared" si="9"/>
        <v>8.1331519999999996E-8</v>
      </c>
      <c r="W80" s="9">
        <f t="shared" si="14"/>
        <v>6.1509987714354275E-10</v>
      </c>
      <c r="X80" s="9"/>
      <c r="Z80" s="7">
        <f t="shared" si="10"/>
        <v>3.7950377751875159E-19</v>
      </c>
      <c r="AA80" s="6"/>
      <c r="AB80" s="189">
        <v>15.633699999999999</v>
      </c>
      <c r="AE80" s="536"/>
      <c r="AH80" s="133"/>
    </row>
    <row r="81" spans="1:34">
      <c r="A81" s="1" t="s">
        <v>21</v>
      </c>
      <c r="B81" s="1">
        <v>4</v>
      </c>
      <c r="C81" s="1">
        <v>-12.0448</v>
      </c>
      <c r="D81" s="1">
        <v>-77.818100000000001</v>
      </c>
      <c r="E81" s="1">
        <v>20</v>
      </c>
      <c r="F81" s="1" t="s">
        <v>1</v>
      </c>
      <c r="G81" s="390">
        <v>0.56999999999999995</v>
      </c>
      <c r="H81" s="493" t="s">
        <v>24</v>
      </c>
      <c r="I81" s="1" t="s">
        <v>25</v>
      </c>
      <c r="J81" s="149">
        <v>577.49976895741452</v>
      </c>
      <c r="K81" s="149">
        <v>335.3657194874649</v>
      </c>
      <c r="L81" s="187">
        <v>7.052931391771641E-12</v>
      </c>
      <c r="M81" s="14">
        <v>3.2319739999999998E-16</v>
      </c>
      <c r="N81" s="148"/>
      <c r="O81" s="12">
        <v>0.3</v>
      </c>
      <c r="P81" s="11">
        <f t="shared" si="11"/>
        <v>9.6959219999999994E-17</v>
      </c>
      <c r="Q81" s="9">
        <f t="shared" si="12"/>
        <v>1.701038947368421E-7</v>
      </c>
      <c r="R81" s="9">
        <f t="shared" si="13"/>
        <v>5.0721908904944034E-10</v>
      </c>
      <c r="S81" s="9"/>
      <c r="T81" s="216">
        <v>1.52</v>
      </c>
      <c r="U81" s="10">
        <f t="shared" si="8"/>
        <v>4.9126004799999997E-16</v>
      </c>
      <c r="V81" s="9">
        <f t="shared" si="9"/>
        <v>8.618597333333333E-7</v>
      </c>
      <c r="W81" s="9">
        <f t="shared" si="14"/>
        <v>2.569910051183831E-9</v>
      </c>
      <c r="X81" s="9"/>
      <c r="Z81" s="7">
        <f t="shared" si="10"/>
        <v>5.5964940139020717E-19</v>
      </c>
      <c r="AA81" s="6"/>
      <c r="AB81" s="189">
        <v>15.633699999999999</v>
      </c>
      <c r="AE81" s="536"/>
      <c r="AH81" s="133"/>
    </row>
    <row r="82" spans="1:34">
      <c r="A82" s="1" t="s">
        <v>21</v>
      </c>
      <c r="B82" s="1">
        <v>4</v>
      </c>
      <c r="C82" s="1">
        <v>-12.0448</v>
      </c>
      <c r="D82" s="1">
        <v>-77.818100000000001</v>
      </c>
      <c r="E82" s="1">
        <v>20</v>
      </c>
      <c r="F82" s="1" t="s">
        <v>1</v>
      </c>
      <c r="G82" s="390">
        <v>0.56999999999999995</v>
      </c>
      <c r="H82" s="493" t="s">
        <v>24</v>
      </c>
      <c r="I82" s="1" t="s">
        <v>25</v>
      </c>
      <c r="J82" s="149">
        <v>52.462676492317655</v>
      </c>
      <c r="K82" s="149">
        <v>95.312048212271748</v>
      </c>
      <c r="L82" s="187">
        <v>7.4167232057463758E-13</v>
      </c>
      <c r="M82" s="14">
        <v>1.3721559999999999E-16</v>
      </c>
      <c r="N82" s="148"/>
      <c r="O82" s="12">
        <v>0.3</v>
      </c>
      <c r="P82" s="11">
        <f t="shared" si="11"/>
        <v>4.1164679999999995E-17</v>
      </c>
      <c r="Q82" s="9">
        <f t="shared" si="12"/>
        <v>7.2218736842105255E-8</v>
      </c>
      <c r="R82" s="9">
        <f t="shared" si="13"/>
        <v>7.5770837157192527E-10</v>
      </c>
      <c r="S82" s="9"/>
      <c r="T82" s="216">
        <v>1.52</v>
      </c>
      <c r="U82" s="10">
        <f t="shared" si="8"/>
        <v>2.0856771199999999E-16</v>
      </c>
      <c r="V82" s="9">
        <f t="shared" si="9"/>
        <v>3.6590826666666663E-7</v>
      </c>
      <c r="W82" s="9">
        <f t="shared" si="14"/>
        <v>3.8390557492977543E-9</v>
      </c>
      <c r="X82" s="9"/>
      <c r="Z82" s="7">
        <f t="shared" si="10"/>
        <v>2.6154898906100052E-18</v>
      </c>
      <c r="AA82" s="6"/>
      <c r="AB82" s="189">
        <v>15.633699999999999</v>
      </c>
      <c r="AE82" s="536"/>
      <c r="AH82" s="133"/>
    </row>
    <row r="83" spans="1:34">
      <c r="A83" s="1" t="s">
        <v>21</v>
      </c>
      <c r="B83" s="1">
        <v>4</v>
      </c>
      <c r="C83" s="1">
        <v>-12.0448</v>
      </c>
      <c r="D83" s="1">
        <v>-77.818100000000001</v>
      </c>
      <c r="E83" s="1">
        <v>20</v>
      </c>
      <c r="F83" s="1" t="s">
        <v>1</v>
      </c>
      <c r="G83" s="390">
        <v>0.56999999999999995</v>
      </c>
      <c r="H83" s="493" t="s">
        <v>24</v>
      </c>
      <c r="I83" s="1" t="s">
        <v>25</v>
      </c>
      <c r="J83" s="149">
        <v>453.15085468593264</v>
      </c>
      <c r="K83" s="149">
        <v>348.0858253352809</v>
      </c>
      <c r="L83" s="187">
        <v>5.6167422862892316E-12</v>
      </c>
      <c r="M83" s="14">
        <v>7.7642590000000002E-16</v>
      </c>
      <c r="N83" s="148"/>
      <c r="O83" s="12">
        <v>0.3</v>
      </c>
      <c r="P83" s="11">
        <f t="shared" si="11"/>
        <v>2.3292776999999998E-16</v>
      </c>
      <c r="Q83" s="9">
        <f t="shared" si="12"/>
        <v>4.0864521052631577E-7</v>
      </c>
      <c r="R83" s="9">
        <f t="shared" si="13"/>
        <v>1.1739783144938558E-9</v>
      </c>
      <c r="S83" s="9"/>
      <c r="T83" s="216">
        <v>1.52</v>
      </c>
      <c r="U83" s="10">
        <f t="shared" si="8"/>
        <v>1.180167368E-15</v>
      </c>
      <c r="V83" s="9">
        <f t="shared" si="9"/>
        <v>2.0704690666666667E-6</v>
      </c>
      <c r="W83" s="9">
        <f t="shared" si="14"/>
        <v>5.9481567934355369E-9</v>
      </c>
      <c r="X83" s="9"/>
      <c r="Z83" s="7">
        <f t="shared" si="10"/>
        <v>1.7133938774938892E-18</v>
      </c>
      <c r="AA83" s="6"/>
      <c r="AB83" s="189">
        <v>15.633699999999999</v>
      </c>
      <c r="AE83" s="536"/>
      <c r="AH83" s="133"/>
    </row>
    <row r="84" spans="1:34">
      <c r="A84" s="1" t="s">
        <v>21</v>
      </c>
      <c r="B84" s="1">
        <v>4</v>
      </c>
      <c r="C84" s="1">
        <v>-12.0448</v>
      </c>
      <c r="D84" s="1">
        <v>-77.818100000000001</v>
      </c>
      <c r="E84" s="1">
        <v>20</v>
      </c>
      <c r="F84" s="1" t="s">
        <v>1</v>
      </c>
      <c r="G84" s="390">
        <v>0.56999999999999995</v>
      </c>
      <c r="H84" s="1" t="s">
        <v>24</v>
      </c>
      <c r="I84" s="1" t="s">
        <v>25</v>
      </c>
      <c r="J84" s="149">
        <v>273.9295024445276</v>
      </c>
      <c r="K84" s="149">
        <v>256.04410682029987</v>
      </c>
      <c r="L84" s="187">
        <v>3.5011873159234077E-12</v>
      </c>
      <c r="M84" s="14">
        <v>2.8710030000000003E-17</v>
      </c>
      <c r="N84" s="148"/>
      <c r="O84" s="12">
        <v>0.3</v>
      </c>
      <c r="P84" s="11">
        <f t="shared" si="11"/>
        <v>8.6130090000000005E-18</v>
      </c>
      <c r="Q84" s="9">
        <f t="shared" si="12"/>
        <v>1.5110542105263158E-8</v>
      </c>
      <c r="R84" s="9">
        <f t="shared" si="13"/>
        <v>5.9015387203846991E-11</v>
      </c>
      <c r="S84" s="9"/>
      <c r="T84" s="216">
        <v>1.52</v>
      </c>
      <c r="U84" s="10">
        <f t="shared" si="8"/>
        <v>4.3639245600000005E-17</v>
      </c>
      <c r="V84" s="9">
        <f t="shared" si="9"/>
        <v>7.6560080000000004E-8</v>
      </c>
      <c r="W84" s="9">
        <f t="shared" si="14"/>
        <v>2.9901129516615811E-10</v>
      </c>
      <c r="X84" s="9"/>
      <c r="Z84" s="7">
        <f t="shared" si="10"/>
        <v>1.0480809749878605E-19</v>
      </c>
      <c r="AA84" s="6"/>
      <c r="AB84" s="189">
        <v>15.633699999999999</v>
      </c>
      <c r="AE84" s="536"/>
      <c r="AH84" s="133"/>
    </row>
    <row r="85" spans="1:34">
      <c r="A85" s="1" t="s">
        <v>21</v>
      </c>
      <c r="B85" s="1">
        <v>4</v>
      </c>
      <c r="C85" s="1">
        <v>-12.0448</v>
      </c>
      <c r="D85" s="1">
        <v>-77.818100000000001</v>
      </c>
      <c r="E85" s="1">
        <v>20</v>
      </c>
      <c r="F85" s="1" t="s">
        <v>1</v>
      </c>
      <c r="G85" s="390">
        <v>0.56999999999999995</v>
      </c>
      <c r="H85" s="1" t="s">
        <v>24</v>
      </c>
      <c r="I85" s="1" t="s">
        <v>25</v>
      </c>
      <c r="J85" s="149">
        <v>84.493404015641843</v>
      </c>
      <c r="K85" s="149">
        <v>136.54484158788051</v>
      </c>
      <c r="L85" s="187">
        <v>1.1602701540570716E-12</v>
      </c>
      <c r="M85" s="14">
        <v>7.7908830000000006E-17</v>
      </c>
      <c r="N85" s="148"/>
      <c r="O85" s="12">
        <v>0.3</v>
      </c>
      <c r="P85" s="11">
        <f t="shared" si="11"/>
        <v>2.3372649000000001E-17</v>
      </c>
      <c r="Q85" s="9">
        <f t="shared" si="12"/>
        <v>4.1004647368421056E-8</v>
      </c>
      <c r="R85" s="9">
        <f t="shared" si="13"/>
        <v>3.0030169497124786E-10</v>
      </c>
      <c r="S85" s="9"/>
      <c r="T85" s="216">
        <v>1.52</v>
      </c>
      <c r="U85" s="10">
        <f t="shared" si="8"/>
        <v>1.1842142160000001E-16</v>
      </c>
      <c r="V85" s="9">
        <f t="shared" si="9"/>
        <v>2.0775688000000001E-7</v>
      </c>
      <c r="W85" s="9">
        <f t="shared" si="14"/>
        <v>1.5215285878543226E-9</v>
      </c>
      <c r="X85" s="9"/>
      <c r="Z85" s="7">
        <f t="shared" si="10"/>
        <v>9.2206996401254154E-19</v>
      </c>
      <c r="AA85" s="6"/>
      <c r="AB85" s="189">
        <v>15.633699999999999</v>
      </c>
      <c r="AE85" s="536"/>
      <c r="AH85" s="133"/>
    </row>
    <row r="86" spans="1:34">
      <c r="A86" s="1" t="s">
        <v>21</v>
      </c>
      <c r="B86" s="1">
        <v>4</v>
      </c>
      <c r="C86" s="1">
        <v>-12.0448</v>
      </c>
      <c r="D86" s="1">
        <v>-77.818100000000001</v>
      </c>
      <c r="E86" s="1">
        <v>20</v>
      </c>
      <c r="F86" s="1" t="s">
        <v>1</v>
      </c>
      <c r="G86" s="390">
        <v>0.56999999999999995</v>
      </c>
      <c r="H86" s="493" t="s">
        <v>24</v>
      </c>
      <c r="I86" s="1" t="s">
        <v>25</v>
      </c>
      <c r="J86" s="149">
        <v>97.997958440166769</v>
      </c>
      <c r="K86" s="149">
        <v>131.09162516856514</v>
      </c>
      <c r="L86" s="187">
        <v>1.3335991028224069E-12</v>
      </c>
      <c r="M86" s="14">
        <v>1.8334920000000002E-17</v>
      </c>
      <c r="N86" s="148"/>
      <c r="O86" s="12">
        <v>0.3</v>
      </c>
      <c r="P86" s="11">
        <f t="shared" si="11"/>
        <v>5.5004760000000003E-18</v>
      </c>
      <c r="Q86" s="9">
        <f t="shared" si="12"/>
        <v>9.6499578947368419E-9</v>
      </c>
      <c r="R86" s="9">
        <f t="shared" si="13"/>
        <v>7.3612314153008415E-11</v>
      </c>
      <c r="S86" s="9"/>
      <c r="T86" s="216">
        <v>1.52</v>
      </c>
      <c r="U86" s="10">
        <f t="shared" si="8"/>
        <v>2.7869078400000002E-17</v>
      </c>
      <c r="V86" s="9">
        <f t="shared" si="9"/>
        <v>4.8893120000000005E-8</v>
      </c>
      <c r="W86" s="9">
        <f t="shared" si="14"/>
        <v>3.729690583752427E-10</v>
      </c>
      <c r="X86" s="9"/>
      <c r="Z86" s="7">
        <f t="shared" si="10"/>
        <v>1.8709491801499615E-19</v>
      </c>
      <c r="AA86" s="6"/>
      <c r="AB86" s="189">
        <v>15.633699999999999</v>
      </c>
      <c r="AE86" s="536"/>
      <c r="AH86" s="133"/>
    </row>
    <row r="87" spans="1:34">
      <c r="A87" s="1" t="s">
        <v>21</v>
      </c>
      <c r="B87" s="1">
        <v>4</v>
      </c>
      <c r="C87" s="1">
        <v>-12.0448</v>
      </c>
      <c r="D87" s="1">
        <v>-77.818100000000001</v>
      </c>
      <c r="E87" s="1">
        <v>20</v>
      </c>
      <c r="F87" s="1" t="s">
        <v>1</v>
      </c>
      <c r="G87" s="390">
        <v>0.56999999999999995</v>
      </c>
      <c r="H87" s="493" t="s">
        <v>24</v>
      </c>
      <c r="I87" s="1" t="s">
        <v>24</v>
      </c>
      <c r="J87" s="149">
        <v>75.636568059965001</v>
      </c>
      <c r="K87" s="149">
        <v>86.491215620314463</v>
      </c>
      <c r="L87" s="187">
        <v>1.045686928739519E-12</v>
      </c>
      <c r="M87" s="14">
        <v>8.4476089999999999E-18</v>
      </c>
      <c r="N87" s="148"/>
      <c r="O87" s="12">
        <v>0.3</v>
      </c>
      <c r="P87" s="11">
        <f t="shared" si="11"/>
        <v>2.5342826999999998E-18</v>
      </c>
      <c r="Q87" s="9">
        <f t="shared" si="12"/>
        <v>4.4461100000000001E-9</v>
      </c>
      <c r="R87" s="9">
        <f t="shared" si="13"/>
        <v>5.1405335999876132E-11</v>
      </c>
      <c r="S87" s="9"/>
      <c r="T87" s="216">
        <v>1.52</v>
      </c>
      <c r="U87" s="10">
        <f t="shared" si="8"/>
        <v>1.284036568E-17</v>
      </c>
      <c r="V87" s="9">
        <f t="shared" si="9"/>
        <v>2.2526957333333332E-8</v>
      </c>
      <c r="W87" s="9">
        <f t="shared" si="14"/>
        <v>2.6045370239937241E-10</v>
      </c>
      <c r="X87" s="9"/>
      <c r="Z87" s="7">
        <f t="shared" si="10"/>
        <v>1.1168683636336723E-19</v>
      </c>
      <c r="AA87" s="6"/>
      <c r="AB87" s="189">
        <v>15.633699999999999</v>
      </c>
      <c r="AC87" s="536"/>
      <c r="AD87" s="536"/>
      <c r="AE87" s="536"/>
      <c r="AH87" s="133"/>
    </row>
    <row r="88" spans="1:34">
      <c r="A88" s="1" t="s">
        <v>21</v>
      </c>
      <c r="B88" s="1">
        <v>4</v>
      </c>
      <c r="C88" s="1">
        <v>-12.0448</v>
      </c>
      <c r="D88" s="1">
        <v>-77.818100000000001</v>
      </c>
      <c r="E88" s="1">
        <v>20</v>
      </c>
      <c r="F88" s="1" t="s">
        <v>1</v>
      </c>
      <c r="G88" s="390">
        <v>0.56999999999999995</v>
      </c>
      <c r="H88" s="493" t="s">
        <v>24</v>
      </c>
      <c r="I88" s="1" t="s">
        <v>24</v>
      </c>
      <c r="J88" s="149">
        <v>27.608813779535236</v>
      </c>
      <c r="K88" s="149">
        <v>66.640255728257216</v>
      </c>
      <c r="L88" s="187">
        <v>4.0589746592467417E-13</v>
      </c>
      <c r="M88" s="14">
        <v>5.7674270000000004E-17</v>
      </c>
      <c r="N88" s="148"/>
      <c r="O88" s="12">
        <v>0.3</v>
      </c>
      <c r="P88" s="11">
        <f t="shared" si="11"/>
        <v>1.7302280999999999E-17</v>
      </c>
      <c r="Q88" s="9">
        <f t="shared" si="12"/>
        <v>3.0354878947368417E-8</v>
      </c>
      <c r="R88" s="9">
        <f t="shared" si="13"/>
        <v>4.5550363838860772E-10</v>
      </c>
      <c r="S88" s="9"/>
      <c r="T88" s="216">
        <v>1.52</v>
      </c>
      <c r="U88" s="10">
        <f t="shared" si="8"/>
        <v>8.7664890400000006E-17</v>
      </c>
      <c r="V88" s="9">
        <f t="shared" si="9"/>
        <v>1.5379805333333334E-7</v>
      </c>
      <c r="W88" s="9">
        <f t="shared" si="14"/>
        <v>2.3078851011689461E-9</v>
      </c>
      <c r="X88" s="9"/>
      <c r="Z88" s="7">
        <f t="shared" si="10"/>
        <v>2.0889803691149705E-18</v>
      </c>
      <c r="AA88" s="6"/>
      <c r="AB88" s="189">
        <v>15.633699999999999</v>
      </c>
      <c r="AC88" s="536"/>
      <c r="AD88" s="536"/>
      <c r="AE88" s="536"/>
      <c r="AH88" s="133"/>
    </row>
    <row r="89" spans="1:34">
      <c r="A89" s="1" t="s">
        <v>21</v>
      </c>
      <c r="B89" s="1">
        <v>4</v>
      </c>
      <c r="C89" s="1">
        <v>-12.0448</v>
      </c>
      <c r="D89" s="1">
        <v>-77.818100000000001</v>
      </c>
      <c r="E89" s="1">
        <v>20</v>
      </c>
      <c r="F89" s="1" t="s">
        <v>1</v>
      </c>
      <c r="G89" s="390">
        <v>0.56999999999999995</v>
      </c>
      <c r="H89" s="493" t="s">
        <v>24</v>
      </c>
      <c r="I89" s="1" t="s">
        <v>24</v>
      </c>
      <c r="J89" s="149">
        <v>6.9268470643528071</v>
      </c>
      <c r="K89" s="149">
        <v>23.159638796315544</v>
      </c>
      <c r="L89" s="187">
        <v>1.1079889588453322E-13</v>
      </c>
      <c r="M89" s="14">
        <v>2.1611170000000003E-17</v>
      </c>
      <c r="N89" s="148"/>
      <c r="O89" s="12">
        <v>0.3</v>
      </c>
      <c r="P89" s="11">
        <f t="shared" si="11"/>
        <v>6.4833510000000005E-18</v>
      </c>
      <c r="Q89" s="9">
        <f t="shared" si="12"/>
        <v>1.1374300000000001E-8</v>
      </c>
      <c r="R89" s="9">
        <f t="shared" si="13"/>
        <v>4.9112596703405983E-10</v>
      </c>
      <c r="S89" s="9"/>
      <c r="T89" s="216">
        <v>1.52</v>
      </c>
      <c r="U89" s="10">
        <f t="shared" si="8"/>
        <v>3.2848978400000005E-17</v>
      </c>
      <c r="V89" s="9">
        <f t="shared" si="9"/>
        <v>5.7629786666666676E-8</v>
      </c>
      <c r="W89" s="9">
        <f t="shared" si="14"/>
        <v>2.4883715663059031E-9</v>
      </c>
      <c r="X89" s="9"/>
      <c r="Z89" s="7">
        <f t="shared" si="10"/>
        <v>3.1199144140508304E-18</v>
      </c>
      <c r="AA89" s="6"/>
      <c r="AB89" s="189">
        <v>15.633699999999999</v>
      </c>
      <c r="AC89" s="536"/>
      <c r="AD89" s="536"/>
      <c r="AE89" s="536"/>
      <c r="AH89" s="133"/>
    </row>
    <row r="90" spans="1:34">
      <c r="A90" s="1" t="s">
        <v>21</v>
      </c>
      <c r="B90" s="1">
        <v>4</v>
      </c>
      <c r="C90" s="1">
        <v>-12.0448</v>
      </c>
      <c r="D90" s="1">
        <v>-77.818100000000001</v>
      </c>
      <c r="E90" s="1">
        <v>20</v>
      </c>
      <c r="F90" s="1" t="s">
        <v>1</v>
      </c>
      <c r="G90" s="390">
        <v>0.56999999999999995</v>
      </c>
      <c r="H90" s="493" t="s">
        <v>24</v>
      </c>
      <c r="I90" s="1" t="s">
        <v>24</v>
      </c>
      <c r="J90" s="149">
        <v>20.182430158506996</v>
      </c>
      <c r="K90" s="149">
        <v>78.992406084032837</v>
      </c>
      <c r="L90" s="187">
        <v>3.0244233504262448E-13</v>
      </c>
      <c r="M90" s="14">
        <v>2.030983E-17</v>
      </c>
      <c r="N90" s="148"/>
      <c r="O90" s="12">
        <v>0.3</v>
      </c>
      <c r="P90" s="11">
        <f t="shared" si="11"/>
        <v>6.0929490000000001E-18</v>
      </c>
      <c r="Q90" s="9">
        <f t="shared" si="12"/>
        <v>1.0689384210526316E-8</v>
      </c>
      <c r="R90" s="9">
        <f t="shared" si="13"/>
        <v>1.3532166875832156E-10</v>
      </c>
      <c r="S90" s="9"/>
      <c r="T90" s="216">
        <v>1.52</v>
      </c>
      <c r="U90" s="10">
        <f t="shared" si="8"/>
        <v>3.0870941600000001E-17</v>
      </c>
      <c r="V90" s="9">
        <f t="shared" si="9"/>
        <v>5.4159546666666669E-8</v>
      </c>
      <c r="W90" s="9">
        <f t="shared" si="14"/>
        <v>6.8562978837549589E-10</v>
      </c>
      <c r="X90" s="9"/>
      <c r="Z90" s="7">
        <f t="shared" si="10"/>
        <v>1.0063124133462839E-18</v>
      </c>
      <c r="AA90" s="6"/>
      <c r="AB90" s="189">
        <v>15.633699999999999</v>
      </c>
      <c r="AC90" s="536"/>
      <c r="AD90" s="536"/>
      <c r="AE90" s="536"/>
      <c r="AH90" s="133"/>
    </row>
    <row r="91" spans="1:34">
      <c r="A91" s="1" t="s">
        <v>21</v>
      </c>
      <c r="B91" s="1">
        <v>4</v>
      </c>
      <c r="C91" s="1">
        <v>-12.0448</v>
      </c>
      <c r="D91" s="1">
        <v>-77.818100000000001</v>
      </c>
      <c r="E91" s="1">
        <v>20</v>
      </c>
      <c r="F91" s="1" t="s">
        <v>1</v>
      </c>
      <c r="G91" s="390">
        <v>0.56999999999999995</v>
      </c>
      <c r="H91" s="2" t="s">
        <v>24</v>
      </c>
      <c r="I91" s="2" t="s">
        <v>24</v>
      </c>
      <c r="J91" s="149">
        <v>119.49107643027664</v>
      </c>
      <c r="K91" s="149">
        <v>117.32064450689901</v>
      </c>
      <c r="L91" s="187">
        <v>1.6065361954053673E-12</v>
      </c>
      <c r="M91" s="14">
        <v>5.7380720000000001E-17</v>
      </c>
      <c r="N91" s="148"/>
      <c r="O91" s="12">
        <v>0.3</v>
      </c>
      <c r="P91" s="11">
        <f t="shared" si="11"/>
        <v>1.7214216E-17</v>
      </c>
      <c r="Q91" s="9">
        <f t="shared" si="12"/>
        <v>3.0200378947368421E-8</v>
      </c>
      <c r="R91" s="9">
        <f t="shared" si="13"/>
        <v>2.5741743129950581E-10</v>
      </c>
      <c r="S91" s="9"/>
      <c r="T91" s="216">
        <v>1.52</v>
      </c>
      <c r="U91" s="10">
        <f t="shared" si="8"/>
        <v>8.7218694400000004E-17</v>
      </c>
      <c r="V91" s="9">
        <f t="shared" si="9"/>
        <v>1.5301525333333334E-7</v>
      </c>
      <c r="W91" s="9">
        <f t="shared" si="14"/>
        <v>1.3042483185841628E-9</v>
      </c>
      <c r="X91" s="9"/>
      <c r="Z91" s="7">
        <f t="shared" si="10"/>
        <v>4.8020924837413954E-19</v>
      </c>
      <c r="AA91" s="6"/>
      <c r="AB91" s="189">
        <v>15.633699999999999</v>
      </c>
      <c r="AC91" s="536"/>
      <c r="AD91" s="536"/>
      <c r="AE91" s="536"/>
      <c r="AH91" s="133"/>
    </row>
    <row r="92" spans="1:34">
      <c r="A92" s="1" t="s">
        <v>21</v>
      </c>
      <c r="B92" s="1">
        <v>4</v>
      </c>
      <c r="C92" s="1">
        <v>-12.0448</v>
      </c>
      <c r="D92" s="1">
        <v>-77.818100000000001</v>
      </c>
      <c r="E92" s="1">
        <v>20</v>
      </c>
      <c r="F92" s="1" t="s">
        <v>1</v>
      </c>
      <c r="G92" s="390">
        <v>0.56999999999999995</v>
      </c>
      <c r="H92" s="1" t="s">
        <v>24</v>
      </c>
      <c r="I92" s="1" t="s">
        <v>24</v>
      </c>
      <c r="J92" s="149">
        <v>21.370424675004642</v>
      </c>
      <c r="K92" s="149">
        <v>46.18078666150916</v>
      </c>
      <c r="L92" s="187">
        <v>3.1912957613033992E-13</v>
      </c>
      <c r="M92" s="14">
        <v>4.1456380000000004E-17</v>
      </c>
      <c r="N92" s="148"/>
      <c r="O92" s="12">
        <v>0.3</v>
      </c>
      <c r="P92" s="11">
        <f t="shared" si="11"/>
        <v>1.2436914000000001E-17</v>
      </c>
      <c r="Q92" s="9">
        <f t="shared" si="12"/>
        <v>2.1819147368421056E-8</v>
      </c>
      <c r="R92" s="9">
        <f t="shared" si="13"/>
        <v>4.7247240564238628E-10</v>
      </c>
      <c r="S92" s="9"/>
      <c r="T92" s="216">
        <v>1.52</v>
      </c>
      <c r="U92" s="10">
        <f t="shared" si="8"/>
        <v>6.3013697600000002E-17</v>
      </c>
      <c r="V92" s="9">
        <f t="shared" si="9"/>
        <v>1.1055034666666667E-7</v>
      </c>
      <c r="W92" s="9">
        <f t="shared" si="14"/>
        <v>2.39386018858809E-9</v>
      </c>
      <c r="X92" s="9"/>
      <c r="Z92" s="7">
        <f t="shared" si="10"/>
        <v>1.9398950011736722E-18</v>
      </c>
      <c r="AA92" s="6"/>
      <c r="AB92" s="189">
        <v>15.633699999999999</v>
      </c>
      <c r="AC92" s="536"/>
      <c r="AD92" s="536"/>
      <c r="AE92" s="536"/>
      <c r="AH92" s="133"/>
    </row>
    <row r="93" spans="1:34">
      <c r="A93" s="1" t="s">
        <v>21</v>
      </c>
      <c r="B93" s="1">
        <v>4</v>
      </c>
      <c r="C93" s="1">
        <v>-12.0448</v>
      </c>
      <c r="D93" s="1">
        <v>-77.818100000000001</v>
      </c>
      <c r="E93" s="1">
        <v>20</v>
      </c>
      <c r="F93" s="1" t="s">
        <v>1</v>
      </c>
      <c r="G93" s="390">
        <v>0.56999999999999995</v>
      </c>
      <c r="H93" s="493" t="s">
        <v>24</v>
      </c>
      <c r="I93" s="1" t="s">
        <v>24</v>
      </c>
      <c r="J93" s="149">
        <v>68.358607803140387</v>
      </c>
      <c r="K93" s="149">
        <v>80.849920524116371</v>
      </c>
      <c r="L93" s="187">
        <v>9.5091857001349489E-13</v>
      </c>
      <c r="M93" s="14">
        <v>6.9020280000000009E-17</v>
      </c>
      <c r="N93" s="148"/>
      <c r="O93" s="12">
        <v>0.3</v>
      </c>
      <c r="P93" s="11">
        <f t="shared" si="11"/>
        <v>2.0706084000000003E-17</v>
      </c>
      <c r="Q93" s="9">
        <f t="shared" si="12"/>
        <v>3.6326463157894739E-8</v>
      </c>
      <c r="R93" s="9">
        <f t="shared" si="13"/>
        <v>4.4930734529366761E-10</v>
      </c>
      <c r="S93" s="9"/>
      <c r="T93" s="216">
        <v>1.52</v>
      </c>
      <c r="U93" s="10">
        <f t="shared" si="8"/>
        <v>1.0491082560000001E-16</v>
      </c>
      <c r="V93" s="9">
        <f t="shared" si="9"/>
        <v>1.8405408000000001E-7</v>
      </c>
      <c r="W93" s="9">
        <f t="shared" si="14"/>
        <v>2.2764905494879161E-9</v>
      </c>
      <c r="X93" s="9"/>
      <c r="Z93" s="7">
        <f t="shared" si="10"/>
        <v>1.0096794276262194E-18</v>
      </c>
      <c r="AA93" s="6"/>
      <c r="AB93" s="189">
        <v>15.633699999999999</v>
      </c>
      <c r="AC93" s="536"/>
      <c r="AD93" s="536"/>
      <c r="AE93" s="536"/>
      <c r="AH93" s="133"/>
    </row>
    <row r="94" spans="1:34">
      <c r="A94" s="1" t="s">
        <v>21</v>
      </c>
      <c r="B94" s="1">
        <v>4</v>
      </c>
      <c r="C94" s="1">
        <v>-12.0448</v>
      </c>
      <c r="D94" s="1">
        <v>-77.818100000000001</v>
      </c>
      <c r="E94" s="1">
        <v>20</v>
      </c>
      <c r="F94" s="1" t="s">
        <v>1</v>
      </c>
      <c r="G94" s="390">
        <v>0.56999999999999995</v>
      </c>
      <c r="H94" s="493" t="s">
        <v>24</v>
      </c>
      <c r="I94" s="1" t="s">
        <v>24</v>
      </c>
      <c r="J94" s="149">
        <v>75.506905400112302</v>
      </c>
      <c r="K94" s="149">
        <v>86.392340274728042</v>
      </c>
      <c r="L94" s="187">
        <v>1.0440035838550071E-12</v>
      </c>
      <c r="M94" s="14">
        <v>1.009205E-16</v>
      </c>
      <c r="N94" s="148"/>
      <c r="O94" s="12">
        <v>0.3</v>
      </c>
      <c r="P94" s="11">
        <f t="shared" si="11"/>
        <v>3.0276149999999999E-17</v>
      </c>
      <c r="Q94" s="9">
        <f t="shared" si="12"/>
        <v>5.3116052631578948E-8</v>
      </c>
      <c r="R94" s="9">
        <f t="shared" si="13"/>
        <v>6.1482363439478143E-10</v>
      </c>
      <c r="S94" s="9"/>
      <c r="T94" s="216">
        <v>1.52</v>
      </c>
      <c r="U94" s="10">
        <f t="shared" si="8"/>
        <v>1.5339916000000002E-16</v>
      </c>
      <c r="V94" s="9">
        <f t="shared" si="9"/>
        <v>2.6912133333333339E-7</v>
      </c>
      <c r="W94" s="9">
        <f t="shared" si="14"/>
        <v>3.1151064142668933E-9</v>
      </c>
      <c r="X94" s="9"/>
      <c r="Z94" s="7">
        <f t="shared" si="10"/>
        <v>1.3365731182495251E-18</v>
      </c>
      <c r="AA94" s="6"/>
      <c r="AB94" s="189">
        <v>15.633699999999999</v>
      </c>
      <c r="AC94" s="536"/>
      <c r="AD94" s="536"/>
      <c r="AE94" s="536"/>
      <c r="AH94" s="133"/>
    </row>
    <row r="95" spans="1:34">
      <c r="A95" s="1" t="s">
        <v>21</v>
      </c>
      <c r="B95" s="1">
        <v>4</v>
      </c>
      <c r="C95" s="1">
        <v>-12.0448</v>
      </c>
      <c r="D95" s="1">
        <v>-77.818100000000001</v>
      </c>
      <c r="E95" s="1">
        <v>20</v>
      </c>
      <c r="F95" s="1" t="s">
        <v>1</v>
      </c>
      <c r="G95" s="390">
        <v>0.56999999999999995</v>
      </c>
      <c r="H95" s="493" t="s">
        <v>24</v>
      </c>
      <c r="I95" s="1" t="s">
        <v>24</v>
      </c>
      <c r="J95" s="149">
        <v>13.112019449678041</v>
      </c>
      <c r="K95" s="149">
        <v>32.724908478904347</v>
      </c>
      <c r="L95" s="187">
        <v>2.0172709999627966E-13</v>
      </c>
      <c r="M95" s="14">
        <v>1.482782E-17</v>
      </c>
      <c r="N95" s="148"/>
      <c r="O95" s="12">
        <v>0.3</v>
      </c>
      <c r="P95" s="11">
        <f t="shared" si="11"/>
        <v>4.4483459999999995E-18</v>
      </c>
      <c r="Q95" s="9">
        <f t="shared" si="12"/>
        <v>7.8041157894736838E-9</v>
      </c>
      <c r="R95" s="9">
        <f t="shared" si="13"/>
        <v>2.3847632131666612E-10</v>
      </c>
      <c r="S95" s="9"/>
      <c r="T95" s="216">
        <v>1.52</v>
      </c>
      <c r="U95" s="10">
        <f t="shared" si="8"/>
        <v>2.2538286399999999E-17</v>
      </c>
      <c r="V95" s="9">
        <f t="shared" si="9"/>
        <v>3.9540853333333332E-8</v>
      </c>
      <c r="W95" s="9">
        <f t="shared" si="14"/>
        <v>1.2082800280044417E-9</v>
      </c>
      <c r="X95" s="9"/>
      <c r="Z95" s="7">
        <f t="shared" si="10"/>
        <v>1.130857077882392E-18</v>
      </c>
      <c r="AA95" s="6"/>
      <c r="AB95" s="189">
        <v>15.633699999999999</v>
      </c>
      <c r="AC95" s="536"/>
      <c r="AD95" s="536"/>
      <c r="AE95" s="536"/>
      <c r="AH95" s="133"/>
    </row>
    <row r="96" spans="1:34">
      <c r="A96" s="1" t="s">
        <v>21</v>
      </c>
      <c r="B96" s="1">
        <v>4</v>
      </c>
      <c r="C96" s="1">
        <v>-12.0448</v>
      </c>
      <c r="D96" s="1">
        <v>-77.818100000000001</v>
      </c>
      <c r="E96" s="1">
        <v>20</v>
      </c>
      <c r="F96" s="1" t="s">
        <v>1</v>
      </c>
      <c r="G96" s="390">
        <v>0.56999999999999995</v>
      </c>
      <c r="H96" s="493" t="s">
        <v>24</v>
      </c>
      <c r="I96" s="1" t="s">
        <v>24</v>
      </c>
      <c r="J96" s="149">
        <v>26.883612611785829</v>
      </c>
      <c r="K96" s="149">
        <v>49.727429104700306</v>
      </c>
      <c r="L96" s="187">
        <v>3.95878019054889E-13</v>
      </c>
      <c r="M96" s="14">
        <v>2.6698100000000001E-17</v>
      </c>
      <c r="N96" s="148"/>
      <c r="O96" s="12">
        <v>0.3</v>
      </c>
      <c r="P96" s="11">
        <f t="shared" si="11"/>
        <v>8.0094300000000007E-18</v>
      </c>
      <c r="Q96" s="9">
        <f t="shared" si="12"/>
        <v>1.4051631578947369E-8</v>
      </c>
      <c r="R96" s="9">
        <f t="shared" si="13"/>
        <v>2.8257305539286747E-10</v>
      </c>
      <c r="S96" s="9"/>
      <c r="T96" s="216">
        <v>1.52</v>
      </c>
      <c r="U96" s="10">
        <f t="shared" si="8"/>
        <v>4.0581112000000004E-17</v>
      </c>
      <c r="V96" s="9">
        <f t="shared" si="9"/>
        <v>7.1194933333333344E-8</v>
      </c>
      <c r="W96" s="9">
        <f t="shared" si="14"/>
        <v>1.4317034806571953E-9</v>
      </c>
      <c r="X96" s="9"/>
      <c r="Z96" s="7">
        <f t="shared" si="10"/>
        <v>9.9309941656782772E-19</v>
      </c>
      <c r="AA96" s="6"/>
      <c r="AB96" s="189">
        <v>15.633699999999999</v>
      </c>
      <c r="AC96" s="536"/>
      <c r="AD96" s="536"/>
      <c r="AE96" s="536"/>
      <c r="AH96" s="133"/>
    </row>
    <row r="97" spans="1:46">
      <c r="A97" s="1" t="s">
        <v>21</v>
      </c>
      <c r="B97" s="1">
        <v>4</v>
      </c>
      <c r="C97" s="1">
        <v>-12.0448</v>
      </c>
      <c r="D97" s="1">
        <v>-77.818100000000001</v>
      </c>
      <c r="E97" s="1">
        <v>20</v>
      </c>
      <c r="F97" s="1" t="s">
        <v>1</v>
      </c>
      <c r="G97" s="390">
        <v>0.56999999999999995</v>
      </c>
      <c r="H97" s="493" t="s">
        <v>24</v>
      </c>
      <c r="I97" s="1" t="s">
        <v>24</v>
      </c>
      <c r="J97" s="149">
        <v>25.031057320088411</v>
      </c>
      <c r="K97" s="149">
        <v>41.381248324907368</v>
      </c>
      <c r="L97" s="187">
        <v>3.7020686589457813E-13</v>
      </c>
      <c r="M97" s="14">
        <v>1.5155920000000001E-17</v>
      </c>
      <c r="N97" s="148"/>
      <c r="O97" s="12">
        <v>0.3</v>
      </c>
      <c r="P97" s="11">
        <f t="shared" si="11"/>
        <v>4.5467759999999997E-18</v>
      </c>
      <c r="Q97" s="9">
        <f t="shared" si="12"/>
        <v>7.9768E-9</v>
      </c>
      <c r="R97" s="9">
        <f t="shared" si="13"/>
        <v>1.9276363867444679E-10</v>
      </c>
      <c r="S97" s="9"/>
      <c r="T97" s="216">
        <v>1.52</v>
      </c>
      <c r="U97" s="10">
        <f t="shared" si="8"/>
        <v>2.3036998400000001E-17</v>
      </c>
      <c r="V97" s="9">
        <f t="shared" si="9"/>
        <v>4.0415786666666672E-8</v>
      </c>
      <c r="W97" s="9">
        <f t="shared" si="14"/>
        <v>9.7666910261719721E-10</v>
      </c>
      <c r="X97" s="9"/>
      <c r="Z97" s="7">
        <f t="shared" si="10"/>
        <v>6.0548461082531967E-19</v>
      </c>
      <c r="AA97" s="6"/>
      <c r="AB97" s="189">
        <v>15.633699999999999</v>
      </c>
      <c r="AC97" s="536"/>
      <c r="AD97" s="536"/>
      <c r="AE97" s="536"/>
      <c r="AH97" s="133"/>
    </row>
    <row r="98" spans="1:46">
      <c r="A98" s="1" t="s">
        <v>21</v>
      </c>
      <c r="B98" s="1">
        <v>4</v>
      </c>
      <c r="C98" s="1">
        <v>-12.0448</v>
      </c>
      <c r="D98" s="1">
        <v>-77.818100000000001</v>
      </c>
      <c r="E98" s="1">
        <v>20</v>
      </c>
      <c r="F98" s="1" t="s">
        <v>1</v>
      </c>
      <c r="G98" s="390">
        <v>0.56999999999999995</v>
      </c>
      <c r="H98" s="493" t="s">
        <v>48</v>
      </c>
      <c r="I98" s="1" t="s">
        <v>48</v>
      </c>
      <c r="J98" s="149">
        <v>76.908429589894297</v>
      </c>
      <c r="K98" s="149">
        <v>91.188198000396554</v>
      </c>
      <c r="L98" s="187">
        <v>1.0621895832620178E-12</v>
      </c>
      <c r="M98" s="14">
        <v>7.4366700000000004E-17</v>
      </c>
      <c r="N98" s="148"/>
      <c r="O98" s="12">
        <v>0.3</v>
      </c>
      <c r="P98" s="11">
        <f t="shared" si="11"/>
        <v>2.231001E-17</v>
      </c>
      <c r="Q98" s="9">
        <f t="shared" si="12"/>
        <v>3.914036842105263E-8</v>
      </c>
      <c r="R98" s="9">
        <f t="shared" si="13"/>
        <v>4.2922625163491464E-10</v>
      </c>
      <c r="S98" s="9"/>
      <c r="T98" s="216">
        <v>1.52</v>
      </c>
      <c r="U98" s="10">
        <f t="shared" si="8"/>
        <v>1.1303738400000002E-16</v>
      </c>
      <c r="V98" s="9">
        <f t="shared" si="9"/>
        <v>1.9831120000000002E-7</v>
      </c>
      <c r="W98" s="9">
        <f t="shared" si="14"/>
        <v>2.1747463416169011E-9</v>
      </c>
      <c r="X98" s="9"/>
      <c r="Z98" s="7">
        <f t="shared" si="10"/>
        <v>9.6695122233742414E-19</v>
      </c>
      <c r="AA98" s="6"/>
      <c r="AB98" s="189">
        <v>15.633699999999999</v>
      </c>
      <c r="AC98" s="536"/>
      <c r="AD98" s="536"/>
      <c r="AE98" s="536"/>
      <c r="AH98" s="133"/>
    </row>
    <row r="99" spans="1:46" s="271" customFormat="1">
      <c r="A99" s="258" t="s">
        <v>21</v>
      </c>
      <c r="B99" s="258">
        <v>5</v>
      </c>
      <c r="C99" s="258">
        <v>-12.0448</v>
      </c>
      <c r="D99" s="258">
        <v>-78.166899999999998</v>
      </c>
      <c r="E99" s="258">
        <v>20</v>
      </c>
      <c r="F99" s="258" t="s">
        <v>1</v>
      </c>
      <c r="G99" s="521">
        <v>0.28000000000000003</v>
      </c>
      <c r="H99" s="520" t="s">
        <v>24</v>
      </c>
      <c r="I99" s="258" t="s">
        <v>24</v>
      </c>
      <c r="J99" s="519">
        <v>6.9668304261199161</v>
      </c>
      <c r="K99" s="519">
        <v>19.284772038305221</v>
      </c>
      <c r="L99" s="272">
        <v>1.1139933423378524E-13</v>
      </c>
      <c r="M99" s="518">
        <v>2.0824809999999999E-18</v>
      </c>
      <c r="N99" s="519"/>
      <c r="O99" s="625">
        <v>0.3</v>
      </c>
      <c r="P99" s="274">
        <f t="shared" si="11"/>
        <v>6.2474429999999992E-19</v>
      </c>
      <c r="Q99" s="274">
        <f t="shared" si="12"/>
        <v>2.2312296428571422E-9</v>
      </c>
      <c r="R99" s="274">
        <f t="shared" si="13"/>
        <v>1.1569904162855879E-10</v>
      </c>
      <c r="S99" s="274"/>
      <c r="T99" s="517">
        <v>1.52</v>
      </c>
      <c r="U99" s="275">
        <f t="shared" si="8"/>
        <v>3.1653711199999998E-18</v>
      </c>
      <c r="V99" s="274">
        <f t="shared" si="9"/>
        <v>1.1304896857142854E-8</v>
      </c>
      <c r="W99" s="274">
        <f t="shared" si="14"/>
        <v>5.8620847758469789E-10</v>
      </c>
      <c r="X99" s="274"/>
      <c r="Z99" s="272">
        <f t="shared" si="10"/>
        <v>2.9891369139578873E-19</v>
      </c>
      <c r="AA99" s="273"/>
      <c r="AB99" s="625">
        <v>16.73</v>
      </c>
      <c r="AC99" s="626"/>
      <c r="AD99" s="626"/>
      <c r="AE99" s="626"/>
      <c r="AF99" s="627"/>
      <c r="AG99" s="627"/>
      <c r="AH99" s="628"/>
      <c r="AI99" s="627"/>
      <c r="AJ99" s="627"/>
      <c r="AK99" s="627"/>
      <c r="AL99" s="627"/>
      <c r="AM99" s="627"/>
      <c r="AN99" s="627"/>
      <c r="AO99" s="627"/>
      <c r="AP99" s="627"/>
      <c r="AQ99" s="627"/>
      <c r="AR99" s="627"/>
      <c r="AS99" s="627"/>
      <c r="AT99" s="627"/>
    </row>
    <row r="100" spans="1:46">
      <c r="A100" s="1" t="s">
        <v>21</v>
      </c>
      <c r="B100" s="1">
        <v>5</v>
      </c>
      <c r="C100" s="1">
        <v>-12.0448</v>
      </c>
      <c r="D100" s="1">
        <v>-78.166899999999998</v>
      </c>
      <c r="E100" s="1">
        <v>20</v>
      </c>
      <c r="F100" s="1" t="s">
        <v>1</v>
      </c>
      <c r="G100" s="390">
        <v>0.28000000000000003</v>
      </c>
      <c r="H100" s="493" t="s">
        <v>24</v>
      </c>
      <c r="I100" s="1" t="s">
        <v>24</v>
      </c>
      <c r="J100" s="149">
        <v>6.1536123958222166</v>
      </c>
      <c r="K100" s="149">
        <v>19.664489073244706</v>
      </c>
      <c r="L100" s="187">
        <v>9.914383276464083E-14</v>
      </c>
      <c r="M100" s="14">
        <v>3.6807660000000001E-18</v>
      </c>
      <c r="N100" s="148"/>
      <c r="O100" s="12">
        <v>0.3</v>
      </c>
      <c r="P100" s="11">
        <f t="shared" si="11"/>
        <v>1.1042298E-18</v>
      </c>
      <c r="Q100" s="9">
        <f t="shared" si="12"/>
        <v>3.9436778571428563E-9</v>
      </c>
      <c r="R100" s="9">
        <f t="shared" si="13"/>
        <v>2.0054819845325054E-10</v>
      </c>
      <c r="S100" s="9"/>
      <c r="T100" s="216">
        <v>1.52</v>
      </c>
      <c r="U100" s="10">
        <f t="shared" si="8"/>
        <v>5.5947643200000006E-18</v>
      </c>
      <c r="V100" s="9">
        <f t="shared" si="9"/>
        <v>1.9981301142857141E-8</v>
      </c>
      <c r="W100" s="9">
        <f t="shared" si="14"/>
        <v>1.0161108721631363E-9</v>
      </c>
      <c r="X100" s="9"/>
      <c r="Z100" s="7">
        <f t="shared" si="10"/>
        <v>5.9814719602731714E-19</v>
      </c>
      <c r="AA100" s="6"/>
      <c r="AB100" s="189">
        <v>16.7286</v>
      </c>
      <c r="AC100" s="536"/>
      <c r="AH100" s="133"/>
    </row>
    <row r="101" spans="1:46">
      <c r="A101" s="1" t="s">
        <v>21</v>
      </c>
      <c r="B101" s="1">
        <v>5</v>
      </c>
      <c r="C101" s="1">
        <v>-12.0448</v>
      </c>
      <c r="D101" s="1">
        <v>-78.166899999999998</v>
      </c>
      <c r="E101" s="1">
        <v>20</v>
      </c>
      <c r="F101" s="1" t="s">
        <v>1</v>
      </c>
      <c r="G101" s="390">
        <v>0.28000000000000003</v>
      </c>
      <c r="H101" s="493" t="s">
        <v>24</v>
      </c>
      <c r="I101" s="1" t="s">
        <v>25</v>
      </c>
      <c r="J101" s="149">
        <v>58.470829749075421</v>
      </c>
      <c r="K101" s="149">
        <v>102.67845798998778</v>
      </c>
      <c r="L101" s="187">
        <v>8.2116128813278513E-13</v>
      </c>
      <c r="M101" s="14">
        <v>1.461665E-18</v>
      </c>
      <c r="N101" s="148"/>
      <c r="O101" s="12">
        <v>0.3</v>
      </c>
      <c r="P101" s="11">
        <f t="shared" si="11"/>
        <v>4.3849949999999997E-19</v>
      </c>
      <c r="Q101" s="9">
        <f t="shared" si="12"/>
        <v>1.5660696428571424E-9</v>
      </c>
      <c r="R101" s="9">
        <f t="shared" si="13"/>
        <v>1.525217337223598E-11</v>
      </c>
      <c r="S101" s="9"/>
      <c r="T101" s="216">
        <v>1.52</v>
      </c>
      <c r="U101" s="10">
        <f t="shared" si="8"/>
        <v>2.2217308000000001E-18</v>
      </c>
      <c r="V101" s="9">
        <f t="shared" si="9"/>
        <v>7.9347528571428562E-9</v>
      </c>
      <c r="W101" s="9"/>
      <c r="X101" s="9"/>
      <c r="Z101" s="7">
        <f t="shared" si="10"/>
        <v>2.4998191513146997E-20</v>
      </c>
      <c r="AA101" s="6"/>
      <c r="AB101" s="189">
        <v>16.7286</v>
      </c>
      <c r="AC101" s="536"/>
      <c r="AH101" s="133"/>
    </row>
    <row r="102" spans="1:46">
      <c r="A102" s="1" t="s">
        <v>21</v>
      </c>
      <c r="B102" s="1">
        <v>5</v>
      </c>
      <c r="C102" s="1">
        <v>-12.0448</v>
      </c>
      <c r="D102" s="1">
        <v>-78.166899999999998</v>
      </c>
      <c r="E102" s="1">
        <v>20</v>
      </c>
      <c r="F102" s="1" t="s">
        <v>1</v>
      </c>
      <c r="G102" s="390">
        <v>0.28000000000000003</v>
      </c>
      <c r="H102" s="493" t="s">
        <v>24</v>
      </c>
      <c r="I102" s="1" t="s">
        <v>25</v>
      </c>
      <c r="J102" s="149">
        <v>44.893031665843644</v>
      </c>
      <c r="K102" s="149">
        <v>115.63143136372877</v>
      </c>
      <c r="L102" s="187">
        <v>6.4072036014227265E-13</v>
      </c>
      <c r="M102" s="14">
        <v>1.2508470000000002E-17</v>
      </c>
      <c r="N102" s="148"/>
      <c r="O102" s="12">
        <v>0.3</v>
      </c>
      <c r="P102" s="11">
        <f t="shared" si="11"/>
        <v>3.7525410000000007E-18</v>
      </c>
      <c r="Q102" s="9">
        <f t="shared" si="12"/>
        <v>1.3401932142857142E-8</v>
      </c>
      <c r="R102" s="9">
        <f t="shared" si="13"/>
        <v>1.1590215553676054E-10</v>
      </c>
      <c r="S102" s="9"/>
      <c r="T102" s="216">
        <v>1.52</v>
      </c>
      <c r="U102" s="10">
        <f t="shared" si="8"/>
        <v>1.9012874400000004E-17</v>
      </c>
      <c r="V102" s="9">
        <f t="shared" si="9"/>
        <v>6.7903122857142856E-8</v>
      </c>
      <c r="W102" s="9">
        <f t="shared" ref="W102:W124" si="15">V102/K102</f>
        <v>5.8723758805292008E-10</v>
      </c>
      <c r="X102" s="9"/>
      <c r="Z102" s="7">
        <f t="shared" si="10"/>
        <v>2.7862832016125413E-19</v>
      </c>
      <c r="AA102" s="6"/>
      <c r="AB102" s="189">
        <v>16.7286</v>
      </c>
      <c r="AC102" s="536"/>
      <c r="AH102" s="133"/>
    </row>
    <row r="103" spans="1:46">
      <c r="A103" s="1" t="s">
        <v>21</v>
      </c>
      <c r="B103" s="1">
        <v>5</v>
      </c>
      <c r="C103" s="1">
        <v>-12.0448</v>
      </c>
      <c r="D103" s="1">
        <v>-78.166899999999998</v>
      </c>
      <c r="E103" s="1">
        <v>20</v>
      </c>
      <c r="F103" s="1" t="s">
        <v>1</v>
      </c>
      <c r="G103" s="390">
        <v>0.28000000000000003</v>
      </c>
      <c r="H103" s="493" t="s">
        <v>24</v>
      </c>
      <c r="I103" s="1" t="s">
        <v>24</v>
      </c>
      <c r="J103" s="149">
        <v>6.8473807986227024</v>
      </c>
      <c r="K103" s="149">
        <v>17.438151439616394</v>
      </c>
      <c r="L103" s="187">
        <v>1.0960490562146457E-13</v>
      </c>
      <c r="M103" s="14">
        <v>3.4515960000000002E-18</v>
      </c>
      <c r="N103" s="148"/>
      <c r="O103" s="12">
        <v>0.3</v>
      </c>
      <c r="P103" s="11">
        <f t="shared" si="11"/>
        <v>1.0354788E-18</v>
      </c>
      <c r="Q103" s="9">
        <f t="shared" si="12"/>
        <v>3.6981385714285705E-9</v>
      </c>
      <c r="R103" s="9">
        <f t="shared" si="13"/>
        <v>2.1207170864608126E-10</v>
      </c>
      <c r="S103" s="9"/>
      <c r="T103" s="216">
        <v>1.52</v>
      </c>
      <c r="U103" s="10">
        <f t="shared" si="8"/>
        <v>5.2464259200000006E-18</v>
      </c>
      <c r="V103" s="9">
        <f t="shared" si="9"/>
        <v>1.8737235428571427E-8</v>
      </c>
      <c r="W103" s="9">
        <f t="shared" si="15"/>
        <v>1.0744966571401452E-9</v>
      </c>
      <c r="X103" s="9"/>
      <c r="Z103" s="7">
        <f t="shared" si="10"/>
        <v>5.040753685984956E-19</v>
      </c>
      <c r="AA103" s="6"/>
      <c r="AB103" s="189">
        <v>16.7286</v>
      </c>
      <c r="AC103" s="536"/>
      <c r="AH103" s="133"/>
    </row>
    <row r="104" spans="1:46">
      <c r="A104" s="1" t="s">
        <v>21</v>
      </c>
      <c r="B104" s="1">
        <v>5</v>
      </c>
      <c r="C104" s="1">
        <v>-12.0448</v>
      </c>
      <c r="D104" s="1">
        <v>-78.166899999999998</v>
      </c>
      <c r="E104" s="1">
        <v>20</v>
      </c>
      <c r="F104" s="1" t="s">
        <v>1</v>
      </c>
      <c r="G104" s="390">
        <v>0.28000000000000003</v>
      </c>
      <c r="H104" s="493" t="s">
        <v>24</v>
      </c>
      <c r="I104" s="1" t="s">
        <v>25</v>
      </c>
      <c r="J104" s="149">
        <v>66.781898051781226</v>
      </c>
      <c r="K104" s="149">
        <v>122.75311830951998</v>
      </c>
      <c r="L104" s="187">
        <v>9.3030869298802605E-13</v>
      </c>
      <c r="M104" s="14">
        <v>2.2623430000000003E-17</v>
      </c>
      <c r="N104" s="148"/>
      <c r="O104" s="12">
        <v>0.3</v>
      </c>
      <c r="P104" s="11">
        <f t="shared" si="11"/>
        <v>6.7870290000000007E-18</v>
      </c>
      <c r="Q104" s="9">
        <f t="shared" si="12"/>
        <v>2.4239389285714283E-8</v>
      </c>
      <c r="R104" s="9">
        <f t="shared" si="13"/>
        <v>1.9746455014360661E-10</v>
      </c>
      <c r="S104" s="9"/>
      <c r="T104" s="216">
        <v>1.52</v>
      </c>
      <c r="U104" s="10">
        <f t="shared" si="8"/>
        <v>3.4387613600000004E-17</v>
      </c>
      <c r="V104" s="9">
        <f t="shared" si="9"/>
        <v>1.2281290571428571E-7</v>
      </c>
      <c r="W104" s="9">
        <f t="shared" si="15"/>
        <v>1.0004870540609403E-9</v>
      </c>
      <c r="X104" s="9"/>
      <c r="Z104" s="7">
        <f t="shared" si="10"/>
        <v>3.3876590303645292E-19</v>
      </c>
      <c r="AA104" s="6"/>
      <c r="AB104" s="189">
        <v>16.7286</v>
      </c>
      <c r="AC104" s="536"/>
      <c r="AH104" s="133"/>
    </row>
    <row r="105" spans="1:46">
      <c r="A105" s="1" t="s">
        <v>21</v>
      </c>
      <c r="B105" s="1">
        <v>5</v>
      </c>
      <c r="C105" s="1">
        <v>-12.0448</v>
      </c>
      <c r="D105" s="1">
        <v>-78.166899999999998</v>
      </c>
      <c r="E105" s="1">
        <v>20</v>
      </c>
      <c r="F105" s="1" t="s">
        <v>1</v>
      </c>
      <c r="G105" s="390">
        <v>0.28000000000000003</v>
      </c>
      <c r="H105" s="493" t="s">
        <v>24</v>
      </c>
      <c r="I105" s="1" t="s">
        <v>24</v>
      </c>
      <c r="J105" s="149">
        <v>50.633351961597754</v>
      </c>
      <c r="K105" s="149">
        <v>66.187388185095116</v>
      </c>
      <c r="L105" s="187">
        <v>7.1736229575073624E-13</v>
      </c>
      <c r="M105" s="14">
        <v>1.7977910000000002E-17</v>
      </c>
      <c r="N105" s="148"/>
      <c r="O105" s="12">
        <v>0.3</v>
      </c>
      <c r="P105" s="11">
        <f t="shared" si="11"/>
        <v>5.3933730000000002E-18</v>
      </c>
      <c r="Q105" s="9">
        <f t="shared" si="12"/>
        <v>1.9262046428571426E-8</v>
      </c>
      <c r="R105" s="9">
        <f t="shared" si="13"/>
        <v>2.9102291171702541E-10</v>
      </c>
      <c r="S105" s="9"/>
      <c r="T105" s="216">
        <v>1.52</v>
      </c>
      <c r="U105" s="10">
        <f t="shared" si="8"/>
        <v>2.7326423200000003E-17</v>
      </c>
      <c r="V105" s="9">
        <f t="shared" si="9"/>
        <v>9.7594368571428562E-8</v>
      </c>
      <c r="W105" s="9">
        <f t="shared" si="15"/>
        <v>1.4745160860329288E-9</v>
      </c>
      <c r="X105" s="9"/>
      <c r="Z105" s="7">
        <f t="shared" si="10"/>
        <v>3.5506063303166511E-19</v>
      </c>
      <c r="AA105" s="6"/>
      <c r="AB105" s="189">
        <v>16.7286</v>
      </c>
      <c r="AC105" s="536"/>
      <c r="AH105" s="133"/>
    </row>
    <row r="106" spans="1:46">
      <c r="A106" s="1" t="s">
        <v>21</v>
      </c>
      <c r="B106" s="1">
        <v>5</v>
      </c>
      <c r="C106" s="1">
        <v>-12.0448</v>
      </c>
      <c r="D106" s="1">
        <v>-78.166899999999998</v>
      </c>
      <c r="E106" s="1">
        <v>20</v>
      </c>
      <c r="F106" s="1" t="s">
        <v>1</v>
      </c>
      <c r="G106" s="390">
        <v>0.28000000000000003</v>
      </c>
      <c r="H106" s="493" t="s">
        <v>24</v>
      </c>
      <c r="I106" s="1" t="s">
        <v>24</v>
      </c>
      <c r="J106" s="149">
        <v>9.1603630588560403</v>
      </c>
      <c r="K106" s="149">
        <v>21.171871476554795</v>
      </c>
      <c r="L106" s="187">
        <v>1.4404842624946046E-13</v>
      </c>
      <c r="M106" s="14">
        <v>7.4417559999999999E-18</v>
      </c>
      <c r="N106" s="148"/>
      <c r="O106" s="12">
        <v>0.3</v>
      </c>
      <c r="P106" s="11">
        <f t="shared" si="11"/>
        <v>2.2325267999999997E-18</v>
      </c>
      <c r="Q106" s="9">
        <f t="shared" si="12"/>
        <v>7.9733099999999976E-9</v>
      </c>
      <c r="R106" s="9">
        <f t="shared" si="13"/>
        <v>3.7659920658546618E-10</v>
      </c>
      <c r="S106" s="9"/>
      <c r="T106" s="216">
        <v>1.52</v>
      </c>
      <c r="U106" s="10">
        <f t="shared" si="8"/>
        <v>1.131146912E-17</v>
      </c>
      <c r="V106" s="9">
        <f t="shared" si="9"/>
        <v>4.0398103999999989E-8</v>
      </c>
      <c r="W106" s="9">
        <f t="shared" si="15"/>
        <v>1.9081026466996954E-9</v>
      </c>
      <c r="X106" s="9"/>
      <c r="Z106" s="7">
        <f t="shared" si="10"/>
        <v>8.1238657815046661E-19</v>
      </c>
      <c r="AA106" s="6"/>
      <c r="AB106" s="189">
        <v>16.7286</v>
      </c>
      <c r="AC106" s="536"/>
      <c r="AH106" s="133"/>
    </row>
    <row r="107" spans="1:46">
      <c r="A107" s="1" t="s">
        <v>21</v>
      </c>
      <c r="B107" s="1">
        <v>5</v>
      </c>
      <c r="C107" s="1">
        <v>-12.0448</v>
      </c>
      <c r="D107" s="1">
        <v>-78.166899999999998</v>
      </c>
      <c r="E107" s="1">
        <v>20</v>
      </c>
      <c r="F107" s="1" t="s">
        <v>1</v>
      </c>
      <c r="G107" s="390">
        <v>0.28000000000000003</v>
      </c>
      <c r="H107" s="493" t="s">
        <v>24</v>
      </c>
      <c r="I107" s="1" t="s">
        <v>25</v>
      </c>
      <c r="J107" s="149">
        <v>21.689125173281845</v>
      </c>
      <c r="K107" s="149">
        <v>49.575183033735556</v>
      </c>
      <c r="L107" s="187">
        <v>3.2359647055085245E-13</v>
      </c>
      <c r="M107" s="14">
        <v>1.9121560000000003E-17</v>
      </c>
      <c r="N107" s="148"/>
      <c r="O107" s="12">
        <v>0.3</v>
      </c>
      <c r="P107" s="11">
        <f t="shared" si="11"/>
        <v>5.7364680000000005E-18</v>
      </c>
      <c r="Q107" s="9">
        <f t="shared" si="12"/>
        <v>2.0487385714285713E-8</v>
      </c>
      <c r="R107" s="9">
        <f t="shared" si="13"/>
        <v>4.1325890214755623E-10</v>
      </c>
      <c r="S107" s="9"/>
      <c r="T107" s="216">
        <v>1.52</v>
      </c>
      <c r="U107" s="10">
        <f t="shared" si="8"/>
        <v>2.9064771200000007E-17</v>
      </c>
      <c r="V107" s="9">
        <f t="shared" si="9"/>
        <v>1.0380275428571429E-7</v>
      </c>
      <c r="W107" s="9">
        <f t="shared" si="15"/>
        <v>2.0938451042142853E-9</v>
      </c>
      <c r="X107" s="9"/>
      <c r="Z107" s="7">
        <f t="shared" si="10"/>
        <v>8.8161969868453955E-19</v>
      </c>
      <c r="AA107" s="6"/>
      <c r="AB107" s="189">
        <v>16.7286</v>
      </c>
      <c r="AC107" s="536"/>
      <c r="AH107" s="133"/>
    </row>
    <row r="108" spans="1:46">
      <c r="A108" s="1" t="s">
        <v>21</v>
      </c>
      <c r="B108" s="1">
        <v>5</v>
      </c>
      <c r="C108" s="1">
        <v>-12.0448</v>
      </c>
      <c r="D108" s="1">
        <v>-78.166899999999998</v>
      </c>
      <c r="E108" s="1">
        <v>20</v>
      </c>
      <c r="F108" s="1" t="s">
        <v>1</v>
      </c>
      <c r="G108" s="390">
        <v>0.28000000000000003</v>
      </c>
      <c r="H108" s="493" t="s">
        <v>24</v>
      </c>
      <c r="I108" s="1" t="s">
        <v>24</v>
      </c>
      <c r="J108" s="149">
        <v>13.809858694883863</v>
      </c>
      <c r="K108" s="149">
        <v>27.836221333472515</v>
      </c>
      <c r="L108" s="187">
        <v>2.1179231458649148E-13</v>
      </c>
      <c r="M108" s="14">
        <v>1.5141410000000001E-18</v>
      </c>
      <c r="N108" s="148"/>
      <c r="O108" s="12">
        <v>0.3</v>
      </c>
      <c r="P108" s="11">
        <f t="shared" si="11"/>
        <v>4.5424230000000005E-19</v>
      </c>
      <c r="Q108" s="9">
        <f t="shared" si="12"/>
        <v>1.6222939285714284E-9</v>
      </c>
      <c r="R108" s="9">
        <f t="shared" si="13"/>
        <v>5.8279962252658604E-11</v>
      </c>
      <c r="S108" s="9"/>
      <c r="T108" s="216">
        <v>1.52</v>
      </c>
      <c r="U108" s="10">
        <f t="shared" si="8"/>
        <v>2.3014943200000001E-18</v>
      </c>
      <c r="V108" s="9">
        <f t="shared" si="9"/>
        <v>8.2196225714285701E-9</v>
      </c>
      <c r="W108" s="9">
        <f t="shared" si="15"/>
        <v>2.9528514208013692E-10</v>
      </c>
      <c r="X108" s="9"/>
      <c r="Z108" s="7">
        <f t="shared" si="10"/>
        <v>1.096420342491226E-19</v>
      </c>
      <c r="AA108" s="6"/>
      <c r="AB108" s="189">
        <v>16.7286</v>
      </c>
      <c r="AC108" s="536"/>
      <c r="AH108" s="133"/>
    </row>
    <row r="109" spans="1:46">
      <c r="A109" s="1" t="s">
        <v>21</v>
      </c>
      <c r="B109" s="1">
        <v>5</v>
      </c>
      <c r="C109" s="1">
        <v>-12.0448</v>
      </c>
      <c r="D109" s="1">
        <v>-78.166899999999998</v>
      </c>
      <c r="E109" s="1">
        <v>20</v>
      </c>
      <c r="F109" s="1" t="s">
        <v>1</v>
      </c>
      <c r="G109" s="390">
        <v>0.28000000000000003</v>
      </c>
      <c r="H109" s="493" t="s">
        <v>24</v>
      </c>
      <c r="I109" s="1" t="s">
        <v>24</v>
      </c>
      <c r="J109" s="149">
        <v>26.300258705003216</v>
      </c>
      <c r="K109" s="149">
        <v>42.768511761681992</v>
      </c>
      <c r="L109" s="187">
        <v>3.8780639316434959E-13</v>
      </c>
      <c r="M109" s="14">
        <v>2.9153289999999999E-18</v>
      </c>
      <c r="N109" s="148"/>
      <c r="O109" s="12">
        <v>0.3</v>
      </c>
      <c r="P109" s="11">
        <f t="shared" si="11"/>
        <v>8.7459869999999997E-19</v>
      </c>
      <c r="Q109" s="9">
        <f t="shared" si="12"/>
        <v>3.1235667857142848E-9</v>
      </c>
      <c r="R109" s="9">
        <f t="shared" si="13"/>
        <v>7.3034264159568256E-11</v>
      </c>
      <c r="S109" s="9"/>
      <c r="T109" s="216">
        <v>1.52</v>
      </c>
      <c r="U109" s="10">
        <f t="shared" si="8"/>
        <v>4.4313000799999995E-18</v>
      </c>
      <c r="V109" s="9">
        <f t="shared" si="9"/>
        <v>1.5826071714285711E-8</v>
      </c>
      <c r="W109" s="9">
        <f t="shared" si="15"/>
        <v>3.7004027174181253E-10</v>
      </c>
      <c r="X109" s="9"/>
      <c r="Z109" s="7">
        <f t="shared" si="10"/>
        <v>1.1084792102997084E-19</v>
      </c>
      <c r="AA109" s="6"/>
      <c r="AB109" s="189">
        <v>16.7286</v>
      </c>
      <c r="AC109" s="536"/>
      <c r="AH109" s="133"/>
    </row>
    <row r="110" spans="1:46">
      <c r="A110" s="1" t="s">
        <v>21</v>
      </c>
      <c r="B110" s="1">
        <v>5</v>
      </c>
      <c r="C110" s="1">
        <v>-12.0448</v>
      </c>
      <c r="D110" s="1">
        <v>-78.166899999999998</v>
      </c>
      <c r="E110" s="1">
        <v>20</v>
      </c>
      <c r="F110" s="1" t="s">
        <v>1</v>
      </c>
      <c r="G110" s="390">
        <v>0.28000000000000003</v>
      </c>
      <c r="H110" s="493" t="s">
        <v>24</v>
      </c>
      <c r="I110" s="1" t="s">
        <v>24</v>
      </c>
      <c r="J110" s="149">
        <v>9.1462557260301303</v>
      </c>
      <c r="K110" s="149">
        <v>21.150128862865149</v>
      </c>
      <c r="L110" s="187">
        <v>1.4384010827410859E-13</v>
      </c>
      <c r="M110" s="14">
        <v>1.8593710000000002E-18</v>
      </c>
      <c r="N110" s="148"/>
      <c r="O110" s="12">
        <v>0.3</v>
      </c>
      <c r="P110" s="11">
        <f t="shared" si="11"/>
        <v>5.5781130000000004E-19</v>
      </c>
      <c r="Q110" s="9">
        <f t="shared" si="12"/>
        <v>1.9921832142857138E-9</v>
      </c>
      <c r="R110" s="9">
        <f t="shared" si="13"/>
        <v>9.4192485880477908E-11</v>
      </c>
      <c r="S110" s="9"/>
      <c r="T110" s="216">
        <v>1.52</v>
      </c>
      <c r="U110" s="10">
        <f t="shared" si="8"/>
        <v>2.8262439200000003E-18</v>
      </c>
      <c r="V110" s="9">
        <f t="shared" si="9"/>
        <v>1.0093728285714283E-8</v>
      </c>
      <c r="W110" s="9">
        <f t="shared" si="15"/>
        <v>4.7724192846108808E-10</v>
      </c>
      <c r="X110" s="9"/>
      <c r="Z110" s="7">
        <f t="shared" si="10"/>
        <v>2.0329313499383724E-19</v>
      </c>
      <c r="AA110" s="6"/>
      <c r="AB110" s="189">
        <v>16.7286</v>
      </c>
      <c r="AC110" s="536"/>
      <c r="AH110" s="133"/>
    </row>
    <row r="111" spans="1:46" s="72" customFormat="1">
      <c r="A111" s="80" t="s">
        <v>21</v>
      </c>
      <c r="B111" s="80">
        <v>11</v>
      </c>
      <c r="C111" s="80">
        <v>-12.000500000000001</v>
      </c>
      <c r="D111" s="80">
        <v>-94.000799999999998</v>
      </c>
      <c r="E111" s="80">
        <v>20</v>
      </c>
      <c r="F111" s="80" t="s">
        <v>1</v>
      </c>
      <c r="G111" s="516">
        <v>0.05</v>
      </c>
      <c r="H111" s="80" t="s">
        <v>6</v>
      </c>
      <c r="I111" s="80" t="s">
        <v>9</v>
      </c>
      <c r="J111" s="515">
        <v>207.1161687841325</v>
      </c>
      <c r="K111" s="515">
        <v>250.96170105717539</v>
      </c>
      <c r="L111" s="73">
        <v>1.814098227226802E-12</v>
      </c>
      <c r="M111" s="78">
        <v>5.1140810000000006E-17</v>
      </c>
      <c r="N111" s="515"/>
      <c r="O111" s="629">
        <v>0.3</v>
      </c>
      <c r="P111" s="75">
        <f t="shared" si="11"/>
        <v>1.5342243E-17</v>
      </c>
      <c r="Q111" s="75">
        <f t="shared" si="12"/>
        <v>3.0684485999999996E-7</v>
      </c>
      <c r="R111" s="75">
        <f t="shared" si="13"/>
        <v>1.2226760446212189E-9</v>
      </c>
      <c r="S111" s="75"/>
      <c r="T111" s="514">
        <v>0.2412</v>
      </c>
      <c r="U111" s="513">
        <f t="shared" si="8"/>
        <v>1.2335163372000002E-17</v>
      </c>
      <c r="V111" s="75">
        <f t="shared" si="9"/>
        <v>2.4670326744E-7</v>
      </c>
      <c r="W111" s="75">
        <f t="shared" si="15"/>
        <v>9.8303153987546E-10</v>
      </c>
      <c r="X111" s="75"/>
      <c r="Z111" s="73">
        <f t="shared" si="10"/>
        <v>2.4691848202977182E-19</v>
      </c>
      <c r="AA111" s="74"/>
      <c r="AB111" s="189">
        <v>20.959499999999998</v>
      </c>
      <c r="AC111" s="630"/>
      <c r="AD111" s="630"/>
      <c r="AE111" s="630"/>
      <c r="AF111" s="631"/>
      <c r="AG111" s="631"/>
      <c r="AH111" s="632"/>
      <c r="AI111" s="631"/>
      <c r="AJ111" s="631"/>
      <c r="AK111" s="631"/>
      <c r="AL111" s="631"/>
      <c r="AM111" s="631"/>
      <c r="AN111" s="631"/>
      <c r="AO111" s="631"/>
      <c r="AP111" s="631"/>
      <c r="AQ111" s="631"/>
      <c r="AR111" s="631"/>
      <c r="AS111" s="631"/>
      <c r="AT111" s="631"/>
    </row>
    <row r="112" spans="1:46">
      <c r="A112" s="1" t="s">
        <v>21</v>
      </c>
      <c r="B112" s="1">
        <v>11</v>
      </c>
      <c r="C112" s="1">
        <v>-12.000500000000001</v>
      </c>
      <c r="D112" s="1">
        <v>-94.000799999999998</v>
      </c>
      <c r="E112" s="1">
        <v>20</v>
      </c>
      <c r="F112" s="1" t="s">
        <v>1</v>
      </c>
      <c r="G112" s="390">
        <v>0.05</v>
      </c>
      <c r="H112" s="1" t="s">
        <v>6</v>
      </c>
      <c r="I112" s="1" t="s">
        <v>9</v>
      </c>
      <c r="J112" s="149">
        <v>580.5975759210055</v>
      </c>
      <c r="K112" s="149">
        <v>456.03735322309342</v>
      </c>
      <c r="L112" s="187">
        <v>4.1851790600133279E-12</v>
      </c>
      <c r="M112" s="14">
        <v>1.3489349999999999E-16</v>
      </c>
      <c r="N112" s="148"/>
      <c r="O112" s="12">
        <v>0.3</v>
      </c>
      <c r="P112" s="11">
        <f t="shared" si="11"/>
        <v>4.0468049999999995E-17</v>
      </c>
      <c r="Q112" s="9">
        <f t="shared" si="12"/>
        <v>8.0936099999999981E-7</v>
      </c>
      <c r="R112" s="9">
        <f t="shared" si="13"/>
        <v>1.7747690935397138E-9</v>
      </c>
      <c r="S112" s="9"/>
      <c r="T112" s="216">
        <v>0.2412</v>
      </c>
      <c r="U112" s="10">
        <f t="shared" si="8"/>
        <v>3.25363122E-17</v>
      </c>
      <c r="V112" s="9">
        <f t="shared" si="9"/>
        <v>6.5072624399999988E-7</v>
      </c>
      <c r="W112" s="9">
        <f t="shared" si="15"/>
        <v>1.42691435120593E-9</v>
      </c>
      <c r="X112" s="9"/>
      <c r="Z112" s="7">
        <f t="shared" si="10"/>
        <v>2.3233562383724666E-19</v>
      </c>
      <c r="AA112" s="6"/>
      <c r="AB112" s="189">
        <v>20.959499999999998</v>
      </c>
      <c r="AC112" s="536"/>
      <c r="AD112" s="536"/>
      <c r="AE112" s="536"/>
      <c r="AH112" s="133"/>
    </row>
    <row r="113" spans="1:46">
      <c r="A113" s="1" t="s">
        <v>21</v>
      </c>
      <c r="B113" s="1">
        <v>11</v>
      </c>
      <c r="C113" s="1">
        <v>-12.000500000000001</v>
      </c>
      <c r="D113" s="1">
        <v>-94.000799999999998</v>
      </c>
      <c r="E113" s="1">
        <v>20</v>
      </c>
      <c r="F113" s="1" t="s">
        <v>1</v>
      </c>
      <c r="G113" s="390">
        <v>0.05</v>
      </c>
      <c r="H113" s="493" t="s">
        <v>6</v>
      </c>
      <c r="I113" s="1" t="s">
        <v>9</v>
      </c>
      <c r="J113" s="149">
        <v>2239.7105969692034</v>
      </c>
      <c r="K113" s="149">
        <v>1095.092518900954</v>
      </c>
      <c r="L113" s="187">
        <v>1.2508835363075794E-11</v>
      </c>
      <c r="M113" s="14">
        <v>1.834359E-16</v>
      </c>
      <c r="N113" s="148"/>
      <c r="O113" s="12">
        <v>0.3</v>
      </c>
      <c r="P113" s="11">
        <f t="shared" si="11"/>
        <v>5.5030770000000001E-17</v>
      </c>
      <c r="Q113" s="9">
        <f t="shared" si="12"/>
        <v>1.1006153999999998E-6</v>
      </c>
      <c r="R113" s="9">
        <f t="shared" si="13"/>
        <v>1.0050433009117701E-9</v>
      </c>
      <c r="S113" s="9"/>
      <c r="T113" s="216">
        <v>0.2412</v>
      </c>
      <c r="U113" s="10">
        <f t="shared" si="8"/>
        <v>4.424473908E-17</v>
      </c>
      <c r="V113" s="9">
        <f t="shared" si="9"/>
        <v>8.8489478159999982E-7</v>
      </c>
      <c r="W113" s="9">
        <f t="shared" si="15"/>
        <v>8.0805481393306311E-10</v>
      </c>
      <c r="X113" s="9"/>
      <c r="Z113" s="7">
        <f t="shared" si="10"/>
        <v>8.1901608291815527E-20</v>
      </c>
      <c r="AA113" s="6"/>
      <c r="AB113" s="189">
        <v>20.959499999999998</v>
      </c>
      <c r="AC113" s="536"/>
      <c r="AD113" s="536"/>
      <c r="AE113" s="536"/>
      <c r="AH113" s="133"/>
    </row>
    <row r="114" spans="1:46">
      <c r="A114" s="1" t="s">
        <v>21</v>
      </c>
      <c r="B114" s="1">
        <v>11</v>
      </c>
      <c r="C114" s="1">
        <v>-12.000500000000001</v>
      </c>
      <c r="D114" s="1">
        <v>-94.000799999999998</v>
      </c>
      <c r="E114" s="1">
        <v>20</v>
      </c>
      <c r="F114" s="1" t="s">
        <v>1</v>
      </c>
      <c r="G114" s="390">
        <v>0.05</v>
      </c>
      <c r="H114" s="1" t="s">
        <v>6</v>
      </c>
      <c r="I114" s="1" t="s">
        <v>12</v>
      </c>
      <c r="J114" s="149">
        <v>317.51620138799996</v>
      </c>
      <c r="K114" s="149">
        <v>1368.0257716668457</v>
      </c>
      <c r="L114" s="187">
        <v>2.5653308192705315E-12</v>
      </c>
      <c r="M114" s="14">
        <v>1.047615E-16</v>
      </c>
      <c r="N114" s="148"/>
      <c r="O114" s="12">
        <v>0.3</v>
      </c>
      <c r="P114" s="11">
        <f t="shared" si="11"/>
        <v>3.1428450000000002E-17</v>
      </c>
      <c r="Q114" s="9">
        <f t="shared" si="12"/>
        <v>6.2856899999999989E-7</v>
      </c>
      <c r="R114" s="9">
        <f t="shared" si="13"/>
        <v>4.5947160720088745E-10</v>
      </c>
      <c r="S114" s="9"/>
      <c r="T114" s="216">
        <v>0.2412</v>
      </c>
      <c r="U114" s="10">
        <f t="shared" si="8"/>
        <v>2.52684738E-17</v>
      </c>
      <c r="V114" s="9">
        <f t="shared" si="9"/>
        <v>5.0536947599999988E-7</v>
      </c>
      <c r="W114" s="9">
        <f t="shared" si="15"/>
        <v>3.6941517218951352E-10</v>
      </c>
      <c r="X114" s="9"/>
      <c r="Z114" s="7">
        <f t="shared" si="10"/>
        <v>3.2994064410585163E-19</v>
      </c>
      <c r="AA114" s="6"/>
      <c r="AB114" s="189">
        <v>20.959499999999998</v>
      </c>
      <c r="AC114" s="536"/>
      <c r="AD114" s="536"/>
      <c r="AE114" s="536"/>
      <c r="AH114" s="133"/>
    </row>
    <row r="115" spans="1:46">
      <c r="A115" s="1" t="s">
        <v>21</v>
      </c>
      <c r="B115" s="1">
        <v>11</v>
      </c>
      <c r="C115" s="1">
        <v>-12.000500000000001</v>
      </c>
      <c r="D115" s="1">
        <v>-94.000799999999998</v>
      </c>
      <c r="E115" s="1">
        <v>20</v>
      </c>
      <c r="F115" s="1" t="s">
        <v>1</v>
      </c>
      <c r="G115" s="390">
        <v>0.05</v>
      </c>
      <c r="H115" s="1" t="s">
        <v>6</v>
      </c>
      <c r="I115" s="1" t="s">
        <v>12</v>
      </c>
      <c r="J115" s="149">
        <v>1894.9129553801622</v>
      </c>
      <c r="K115" s="149">
        <v>1044.9263310280985</v>
      </c>
      <c r="L115" s="187">
        <v>1.0922854174701105E-11</v>
      </c>
      <c r="M115" s="14">
        <v>4.4523849999999999E-16</v>
      </c>
      <c r="N115" s="148"/>
      <c r="O115" s="12">
        <v>0.3</v>
      </c>
      <c r="P115" s="11">
        <f t="shared" si="11"/>
        <v>1.3357154999999999E-16</v>
      </c>
      <c r="Q115" s="9">
        <f t="shared" si="12"/>
        <v>2.6714309999999993E-6</v>
      </c>
      <c r="R115" s="9">
        <f t="shared" si="13"/>
        <v>2.5565735312379293E-9</v>
      </c>
      <c r="S115" s="9"/>
      <c r="T115" s="216">
        <v>0.2412</v>
      </c>
      <c r="U115" s="10">
        <f t="shared" si="8"/>
        <v>1.073915262E-16</v>
      </c>
      <c r="V115" s="9">
        <f t="shared" si="9"/>
        <v>2.1478305239999998E-6</v>
      </c>
      <c r="W115" s="9">
        <f t="shared" si="15"/>
        <v>2.0554851191152957E-9</v>
      </c>
      <c r="X115" s="9"/>
      <c r="Z115" s="7">
        <f t="shared" si="10"/>
        <v>2.349651464125829E-19</v>
      </c>
      <c r="AA115" s="6"/>
      <c r="AB115" s="189">
        <v>20.959499999999998</v>
      </c>
      <c r="AC115" s="536"/>
      <c r="AD115" s="536"/>
      <c r="AE115" s="536"/>
      <c r="AH115" s="133"/>
    </row>
    <row r="116" spans="1:46">
      <c r="A116" s="1" t="s">
        <v>21</v>
      </c>
      <c r="B116" s="1">
        <v>11</v>
      </c>
      <c r="C116" s="1">
        <v>-12.000500000000001</v>
      </c>
      <c r="D116" s="1">
        <v>-94.000799999999998</v>
      </c>
      <c r="E116" s="1">
        <v>20</v>
      </c>
      <c r="F116" s="1" t="s">
        <v>1</v>
      </c>
      <c r="G116" s="390">
        <v>0.05</v>
      </c>
      <c r="H116" s="1" t="s">
        <v>6</v>
      </c>
      <c r="I116" s="1" t="s">
        <v>12</v>
      </c>
      <c r="J116" s="149">
        <v>280.42226073990372</v>
      </c>
      <c r="K116" s="149">
        <v>484.35126639761597</v>
      </c>
      <c r="L116" s="187">
        <v>2.3194614991725104E-12</v>
      </c>
      <c r="M116" s="14">
        <v>9.4059740000000004E-17</v>
      </c>
      <c r="N116" s="148"/>
      <c r="O116" s="12">
        <v>0.3</v>
      </c>
      <c r="P116" s="11">
        <f t="shared" si="11"/>
        <v>2.8217922E-17</v>
      </c>
      <c r="Q116" s="9">
        <f t="shared" si="12"/>
        <v>5.6435843999999985E-7</v>
      </c>
      <c r="R116" s="9">
        <f t="shared" si="13"/>
        <v>1.1651841941024347E-9</v>
      </c>
      <c r="S116" s="9"/>
      <c r="T116" s="216">
        <v>0.2412</v>
      </c>
      <c r="U116" s="10">
        <f t="shared" si="8"/>
        <v>2.2687209287999999E-17</v>
      </c>
      <c r="V116" s="9">
        <f t="shared" si="9"/>
        <v>4.5374418575999991E-7</v>
      </c>
      <c r="W116" s="9">
        <f t="shared" si="15"/>
        <v>9.3680809205835765E-10</v>
      </c>
      <c r="X116" s="9"/>
      <c r="Z116" s="7">
        <f t="shared" si="10"/>
        <v>3.3542180193476852E-19</v>
      </c>
      <c r="AA116" s="6"/>
      <c r="AB116" s="189">
        <v>20.959499999999998</v>
      </c>
      <c r="AC116" s="536"/>
      <c r="AD116" s="536"/>
      <c r="AE116" s="536"/>
      <c r="AH116" s="133"/>
    </row>
    <row r="117" spans="1:46">
      <c r="A117" s="1" t="s">
        <v>21</v>
      </c>
      <c r="B117" s="1">
        <v>11</v>
      </c>
      <c r="C117" s="1">
        <v>-12.000500000000001</v>
      </c>
      <c r="D117" s="1">
        <v>-94.000799999999998</v>
      </c>
      <c r="E117" s="1">
        <v>20</v>
      </c>
      <c r="F117" s="1" t="s">
        <v>1</v>
      </c>
      <c r="G117" s="390">
        <v>0.05</v>
      </c>
      <c r="H117" s="493" t="s">
        <v>6</v>
      </c>
      <c r="I117" s="1" t="s">
        <v>9</v>
      </c>
      <c r="J117" s="149">
        <v>527.39142685807235</v>
      </c>
      <c r="K117" s="149">
        <v>575.12961722557543</v>
      </c>
      <c r="L117" s="187">
        <v>3.8713386019442411E-12</v>
      </c>
      <c r="M117" s="14">
        <v>2.7936810000000005E-17</v>
      </c>
      <c r="N117" s="148"/>
      <c r="O117" s="12">
        <v>0.3</v>
      </c>
      <c r="P117" s="11">
        <f t="shared" si="11"/>
        <v>8.3810430000000009E-18</v>
      </c>
      <c r="Q117" s="9">
        <f t="shared" si="12"/>
        <v>1.6762085999999998E-7</v>
      </c>
      <c r="R117" s="9">
        <f t="shared" si="13"/>
        <v>2.9144884036506904E-10</v>
      </c>
      <c r="S117" s="9"/>
      <c r="T117" s="216">
        <v>0.2412</v>
      </c>
      <c r="U117" s="10">
        <f t="shared" si="8"/>
        <v>6.7383585720000009E-18</v>
      </c>
      <c r="V117" s="9">
        <f t="shared" si="9"/>
        <v>1.3476717143999999E-7</v>
      </c>
      <c r="W117" s="9">
        <f t="shared" si="15"/>
        <v>2.3432486765351551E-10</v>
      </c>
      <c r="X117" s="9"/>
      <c r="Z117" s="7">
        <f t="shared" si="10"/>
        <v>5.2971680192894282E-20</v>
      </c>
      <c r="AA117" s="6"/>
      <c r="AB117" s="189">
        <v>20.959499999999998</v>
      </c>
      <c r="AC117" s="536"/>
      <c r="AD117" s="536"/>
      <c r="AE117" s="536"/>
      <c r="AH117" s="133"/>
    </row>
    <row r="118" spans="1:46">
      <c r="A118" s="1" t="s">
        <v>21</v>
      </c>
      <c r="B118" s="1">
        <v>11</v>
      </c>
      <c r="C118" s="1">
        <v>-12.000500000000001</v>
      </c>
      <c r="D118" s="1">
        <v>-94.000799999999998</v>
      </c>
      <c r="E118" s="1">
        <v>20</v>
      </c>
      <c r="F118" s="1" t="s">
        <v>1</v>
      </c>
      <c r="G118" s="390">
        <v>0.05</v>
      </c>
      <c r="H118" s="493" t="s">
        <v>6</v>
      </c>
      <c r="I118" s="1" t="s">
        <v>9</v>
      </c>
      <c r="J118" s="149">
        <v>351.17563602299549</v>
      </c>
      <c r="K118" s="149">
        <v>276.85174832778279</v>
      </c>
      <c r="L118" s="187">
        <v>2.7837582170730991E-12</v>
      </c>
      <c r="M118" s="14">
        <v>7.4481670000000012E-17</v>
      </c>
      <c r="N118" s="148"/>
      <c r="O118" s="12">
        <v>0.3</v>
      </c>
      <c r="P118" s="11">
        <f t="shared" si="11"/>
        <v>2.2344501000000004E-17</v>
      </c>
      <c r="Q118" s="9">
        <f t="shared" si="12"/>
        <v>4.4689002000000002E-7</v>
      </c>
      <c r="R118" s="9">
        <f t="shared" si="13"/>
        <v>1.6141852912227155E-9</v>
      </c>
      <c r="S118" s="9"/>
      <c r="T118" s="216">
        <v>0.2412</v>
      </c>
      <c r="U118" s="10">
        <f t="shared" si="8"/>
        <v>1.7964978804000004E-17</v>
      </c>
      <c r="V118" s="9">
        <f t="shared" si="9"/>
        <v>3.5929957608000003E-7</v>
      </c>
      <c r="W118" s="9">
        <f t="shared" si="15"/>
        <v>1.2978049741430634E-9</v>
      </c>
      <c r="X118" s="9"/>
      <c r="Z118" s="7">
        <f t="shared" si="10"/>
        <v>2.1209236165553023E-19</v>
      </c>
      <c r="AA118" s="6"/>
      <c r="AB118" s="189">
        <v>20.959499999999998</v>
      </c>
      <c r="AC118" s="536"/>
      <c r="AD118" s="536"/>
      <c r="AE118" s="536"/>
      <c r="AH118" s="133"/>
    </row>
    <row r="119" spans="1:46">
      <c r="A119" s="1" t="s">
        <v>21</v>
      </c>
      <c r="B119" s="1">
        <v>11</v>
      </c>
      <c r="C119" s="1">
        <v>-12.000500000000001</v>
      </c>
      <c r="D119" s="1">
        <v>-94.000799999999998</v>
      </c>
      <c r="E119" s="1">
        <v>20</v>
      </c>
      <c r="F119" s="1" t="s">
        <v>1</v>
      </c>
      <c r="G119" s="390">
        <v>0.05</v>
      </c>
      <c r="H119" s="493" t="s">
        <v>6</v>
      </c>
      <c r="I119" s="1" t="s">
        <v>12</v>
      </c>
      <c r="J119" s="149">
        <v>272.32995506294435</v>
      </c>
      <c r="K119" s="149">
        <v>784.69075370330756</v>
      </c>
      <c r="L119" s="187">
        <v>2.2650282488220196E-12</v>
      </c>
      <c r="M119" s="14">
        <v>1.4266290000000001E-16</v>
      </c>
      <c r="N119" s="148"/>
      <c r="O119" s="12">
        <v>0.3</v>
      </c>
      <c r="P119" s="11">
        <f t="shared" si="11"/>
        <v>4.279887E-17</v>
      </c>
      <c r="Q119" s="9">
        <f t="shared" si="12"/>
        <v>8.559773999999999E-7</v>
      </c>
      <c r="R119" s="9">
        <f t="shared" si="13"/>
        <v>1.0908468029733481E-9</v>
      </c>
      <c r="S119" s="9"/>
      <c r="T119" s="216">
        <v>0.2412</v>
      </c>
      <c r="U119" s="10">
        <f t="shared" si="8"/>
        <v>3.441029148E-17</v>
      </c>
      <c r="V119" s="9">
        <f t="shared" si="9"/>
        <v>6.8820582959999992E-7</v>
      </c>
      <c r="W119" s="9">
        <f t="shared" si="15"/>
        <v>8.7704082959057184E-10</v>
      </c>
      <c r="X119" s="9"/>
      <c r="Z119" s="7">
        <f t="shared" si="10"/>
        <v>5.2386047641004436E-19</v>
      </c>
      <c r="AA119" s="6"/>
      <c r="AB119" s="189">
        <v>20.959499999999998</v>
      </c>
      <c r="AC119" s="536"/>
      <c r="AD119" s="536"/>
      <c r="AE119" s="536"/>
      <c r="AH119" s="133"/>
    </row>
    <row r="120" spans="1:46">
      <c r="A120" s="1" t="s">
        <v>21</v>
      </c>
      <c r="B120" s="1">
        <v>11</v>
      </c>
      <c r="C120" s="1">
        <v>-12.000500000000001</v>
      </c>
      <c r="D120" s="1">
        <v>-94.000799999999998</v>
      </c>
      <c r="E120" s="1">
        <v>20</v>
      </c>
      <c r="F120" s="1" t="s">
        <v>1</v>
      </c>
      <c r="G120" s="390">
        <v>0.05</v>
      </c>
      <c r="H120" s="1" t="s">
        <v>6</v>
      </c>
      <c r="I120" s="1" t="s">
        <v>12</v>
      </c>
      <c r="J120" s="149">
        <v>539.47460714697877</v>
      </c>
      <c r="K120" s="149">
        <v>555.04477764786714</v>
      </c>
      <c r="L120" s="187">
        <v>3.9431175911404712E-12</v>
      </c>
      <c r="M120" s="14">
        <v>6.7237130000000008E-17</v>
      </c>
      <c r="N120" s="148"/>
      <c r="O120" s="12">
        <v>0.3</v>
      </c>
      <c r="P120" s="11">
        <f t="shared" si="11"/>
        <v>2.0171139000000003E-17</v>
      </c>
      <c r="Q120" s="9">
        <f t="shared" si="12"/>
        <v>4.0342277999999997E-7</v>
      </c>
      <c r="R120" s="9">
        <f t="shared" si="13"/>
        <v>7.2682925098331512E-10</v>
      </c>
      <c r="S120" s="9"/>
      <c r="T120" s="216">
        <v>0.2412</v>
      </c>
      <c r="U120" s="10">
        <f t="shared" si="8"/>
        <v>1.6217595756000001E-17</v>
      </c>
      <c r="V120" s="9">
        <f t="shared" si="9"/>
        <v>3.2435191511999998E-7</v>
      </c>
      <c r="W120" s="9">
        <f t="shared" si="15"/>
        <v>5.8437071779058541E-10</v>
      </c>
      <c r="X120" s="9"/>
      <c r="Z120" s="7">
        <f t="shared" si="10"/>
        <v>1.2463446677422833E-19</v>
      </c>
      <c r="AA120" s="6"/>
      <c r="AB120" s="189">
        <v>20.959499999999998</v>
      </c>
      <c r="AC120" s="536"/>
      <c r="AD120" s="536"/>
      <c r="AE120" s="536"/>
      <c r="AH120" s="133"/>
    </row>
    <row r="121" spans="1:46">
      <c r="A121" s="1" t="s">
        <v>21</v>
      </c>
      <c r="B121" s="1">
        <v>11</v>
      </c>
      <c r="C121" s="1">
        <v>-12.000500000000001</v>
      </c>
      <c r="D121" s="1">
        <v>-94.000799999999998</v>
      </c>
      <c r="E121" s="1">
        <v>20</v>
      </c>
      <c r="F121" s="1" t="s">
        <v>1</v>
      </c>
      <c r="G121" s="390">
        <v>0.05</v>
      </c>
      <c r="H121" s="493" t="s">
        <v>24</v>
      </c>
      <c r="I121" s="1" t="s">
        <v>24</v>
      </c>
      <c r="J121" s="149">
        <v>10.618276645509084</v>
      </c>
      <c r="K121" s="149">
        <v>23.362544874607448</v>
      </c>
      <c r="L121" s="187">
        <v>1.6547684996821395E-13</v>
      </c>
      <c r="M121" s="14">
        <v>1.649412E-18</v>
      </c>
      <c r="N121" s="148"/>
      <c r="O121" s="12">
        <v>0.3</v>
      </c>
      <c r="P121" s="11">
        <f t="shared" si="11"/>
        <v>4.9482359999999997E-19</v>
      </c>
      <c r="Q121" s="9">
        <f t="shared" si="12"/>
        <v>9.896471999999998E-9</v>
      </c>
      <c r="R121" s="9">
        <f t="shared" si="13"/>
        <v>4.236041943682424E-10</v>
      </c>
      <c r="S121" s="9"/>
      <c r="T121" s="216">
        <v>0.36479999999999996</v>
      </c>
      <c r="U121" s="10">
        <f t="shared" si="8"/>
        <v>6.0170549759999995E-19</v>
      </c>
      <c r="V121" s="9">
        <f t="shared" si="9"/>
        <v>1.2034109951999997E-8</v>
      </c>
      <c r="W121" s="9">
        <f t="shared" si="15"/>
        <v>5.1510270035178269E-10</v>
      </c>
      <c r="X121" s="9"/>
      <c r="Z121" s="7">
        <f t="shared" si="10"/>
        <v>1.5533707164218647E-19</v>
      </c>
      <c r="AA121" s="6"/>
      <c r="AB121" s="189">
        <v>20.959499999999998</v>
      </c>
      <c r="AC121" s="536"/>
      <c r="AD121" s="536"/>
      <c r="AE121" s="536"/>
      <c r="AH121" s="133"/>
    </row>
    <row r="122" spans="1:46">
      <c r="A122" s="1" t="s">
        <v>21</v>
      </c>
      <c r="B122" s="1">
        <v>11</v>
      </c>
      <c r="C122" s="1">
        <v>-12.000500000000001</v>
      </c>
      <c r="D122" s="1">
        <v>-94.000799999999998</v>
      </c>
      <c r="E122" s="1">
        <v>20</v>
      </c>
      <c r="F122" s="1" t="s">
        <v>1</v>
      </c>
      <c r="G122" s="390">
        <v>0.05</v>
      </c>
      <c r="H122" s="493" t="s">
        <v>24</v>
      </c>
      <c r="I122" s="1" t="s">
        <v>24</v>
      </c>
      <c r="J122" s="149">
        <v>33.821713361584216</v>
      </c>
      <c r="K122" s="149">
        <v>55.805487328582799</v>
      </c>
      <c r="L122" s="187">
        <v>4.9111949952537983E-13</v>
      </c>
      <c r="M122" s="14">
        <v>4.6193870000000004E-18</v>
      </c>
      <c r="N122" s="148"/>
      <c r="O122" s="12">
        <v>0.3</v>
      </c>
      <c r="P122" s="11">
        <f t="shared" si="11"/>
        <v>1.3858161000000001E-18</v>
      </c>
      <c r="Q122" s="9">
        <f t="shared" si="12"/>
        <v>2.7716321999999998E-8</v>
      </c>
      <c r="R122" s="9">
        <f t="shared" si="13"/>
        <v>4.966594384671574E-10</v>
      </c>
      <c r="S122" s="9"/>
      <c r="T122" s="216">
        <v>0.36479999999999996</v>
      </c>
      <c r="U122" s="10">
        <f t="shared" si="8"/>
        <v>1.6851523775999999E-18</v>
      </c>
      <c r="V122" s="9">
        <f t="shared" si="9"/>
        <v>3.3703047551999989E-8</v>
      </c>
      <c r="W122" s="9">
        <f t="shared" si="15"/>
        <v>6.0393787717606314E-10</v>
      </c>
      <c r="X122" s="9"/>
      <c r="Z122" s="7">
        <f t="shared" si="10"/>
        <v>1.3658051413938267E-19</v>
      </c>
      <c r="AA122" s="6"/>
      <c r="AB122" s="189">
        <v>20.959499999999998</v>
      </c>
      <c r="AC122" s="536"/>
      <c r="AD122" s="536"/>
      <c r="AE122" s="536"/>
      <c r="AH122" s="133"/>
    </row>
    <row r="123" spans="1:46">
      <c r="A123" s="1" t="s">
        <v>21</v>
      </c>
      <c r="B123" s="1">
        <v>11</v>
      </c>
      <c r="C123" s="1">
        <v>-12.000500000000001</v>
      </c>
      <c r="D123" s="1">
        <v>-94.000799999999998</v>
      </c>
      <c r="E123" s="1">
        <v>20</v>
      </c>
      <c r="F123" s="1" t="s">
        <v>1</v>
      </c>
      <c r="G123" s="390">
        <v>0.05</v>
      </c>
      <c r="H123" s="1" t="s">
        <v>24</v>
      </c>
      <c r="I123" s="1" t="s">
        <v>24</v>
      </c>
      <c r="J123" s="149">
        <v>25.556974025733528</v>
      </c>
      <c r="K123" s="149">
        <v>43.805616454529101</v>
      </c>
      <c r="L123" s="187">
        <v>3.775060023917174E-13</v>
      </c>
      <c r="M123" s="14">
        <v>4.6954219999999997E-18</v>
      </c>
      <c r="N123" s="148"/>
      <c r="O123" s="12">
        <v>0.3</v>
      </c>
      <c r="P123" s="11">
        <f t="shared" si="11"/>
        <v>1.4086266E-18</v>
      </c>
      <c r="Q123" s="9">
        <f t="shared" si="12"/>
        <v>2.8172531999999993E-8</v>
      </c>
      <c r="R123" s="9">
        <f t="shared" si="13"/>
        <v>6.4312602538634546E-10</v>
      </c>
      <c r="S123" s="9"/>
      <c r="T123" s="216">
        <v>0.36479999999999996</v>
      </c>
      <c r="U123" s="10">
        <f t="shared" si="8"/>
        <v>1.7128899455999997E-18</v>
      </c>
      <c r="V123" s="9">
        <f t="shared" si="9"/>
        <v>3.4257798911999987E-8</v>
      </c>
      <c r="W123" s="9">
        <f t="shared" si="15"/>
        <v>7.8204124686979595E-10</v>
      </c>
      <c r="X123" s="9"/>
      <c r="Z123" s="7">
        <f t="shared" si="10"/>
        <v>1.8372370669830243E-19</v>
      </c>
      <c r="AA123" s="6"/>
      <c r="AB123" s="189">
        <v>20.959499999999998</v>
      </c>
      <c r="AC123" s="536"/>
      <c r="AD123" s="536"/>
      <c r="AE123" s="536"/>
      <c r="AH123" s="133"/>
    </row>
    <row r="124" spans="1:46">
      <c r="A124" s="1" t="s">
        <v>21</v>
      </c>
      <c r="B124" s="1">
        <v>11</v>
      </c>
      <c r="C124" s="1">
        <v>-12.000500000000001</v>
      </c>
      <c r="D124" s="1">
        <v>-94.000799999999998</v>
      </c>
      <c r="E124" s="1">
        <v>20</v>
      </c>
      <c r="F124" s="1" t="s">
        <v>1</v>
      </c>
      <c r="G124" s="390">
        <v>0.05</v>
      </c>
      <c r="H124" s="1" t="s">
        <v>24</v>
      </c>
      <c r="I124" s="1" t="s">
        <v>25</v>
      </c>
      <c r="J124" s="149">
        <v>571.46856165337385</v>
      </c>
      <c r="K124" s="149">
        <v>462.71848801633371</v>
      </c>
      <c r="L124" s="187">
        <v>6.983744069773966E-12</v>
      </c>
      <c r="M124" s="14">
        <v>8.3292240000000009E-17</v>
      </c>
      <c r="N124" s="148"/>
      <c r="O124" s="12">
        <v>0.3</v>
      </c>
      <c r="P124" s="11">
        <f t="shared" si="11"/>
        <v>2.4987672000000003E-17</v>
      </c>
      <c r="Q124" s="9">
        <f t="shared" si="12"/>
        <v>4.9975343999999994E-7</v>
      </c>
      <c r="R124" s="9">
        <f t="shared" si="13"/>
        <v>1.0800377614960544E-9</v>
      </c>
      <c r="S124" s="9"/>
      <c r="T124" s="216">
        <v>0.36479999999999996</v>
      </c>
      <c r="U124" s="10">
        <f t="shared" si="8"/>
        <v>3.0385009152000003E-17</v>
      </c>
      <c r="V124" s="9">
        <f t="shared" si="9"/>
        <v>6.0770018303999991E-7</v>
      </c>
      <c r="W124" s="9">
        <f t="shared" si="15"/>
        <v>1.3133259179792022E-9</v>
      </c>
      <c r="X124" s="9"/>
      <c r="Z124" s="7">
        <f t="shared" si="10"/>
        <v>1.4575121990791367E-19</v>
      </c>
      <c r="AA124" s="6"/>
      <c r="AB124" s="189">
        <v>20.959499999999998</v>
      </c>
      <c r="AC124" s="536"/>
      <c r="AD124" s="536"/>
      <c r="AE124" s="536"/>
      <c r="AH124" s="133"/>
    </row>
    <row r="125" spans="1:46">
      <c r="A125" s="1" t="s">
        <v>21</v>
      </c>
      <c r="B125" s="1">
        <v>11</v>
      </c>
      <c r="C125" s="1">
        <v>-12.000500000000001</v>
      </c>
      <c r="D125" s="1">
        <v>-94.000799999999998</v>
      </c>
      <c r="E125" s="1">
        <v>20</v>
      </c>
      <c r="F125" s="1" t="s">
        <v>1</v>
      </c>
      <c r="G125" s="390">
        <v>0.05</v>
      </c>
      <c r="H125" s="1" t="s">
        <v>24</v>
      </c>
      <c r="I125" s="1" t="s">
        <v>24</v>
      </c>
      <c r="J125" s="149">
        <v>15.335039255367528</v>
      </c>
      <c r="K125" s="149">
        <v>31.324626040663908</v>
      </c>
      <c r="L125" s="187">
        <v>2.3368488289546627E-13</v>
      </c>
      <c r="M125" s="14">
        <v>6.8615749999999991E-19</v>
      </c>
      <c r="N125" s="148"/>
      <c r="O125" s="12">
        <v>0.3</v>
      </c>
      <c r="P125" s="11">
        <f t="shared" si="11"/>
        <v>2.0584724999999997E-19</v>
      </c>
      <c r="Q125" s="9">
        <f t="shared" si="12"/>
        <v>4.1169449999999988E-9</v>
      </c>
      <c r="R125" s="9">
        <f t="shared" si="13"/>
        <v>1.3142838464074899E-10</v>
      </c>
      <c r="S125" s="9"/>
      <c r="T125" s="216">
        <v>0.36479999999999996</v>
      </c>
      <c r="U125" s="10">
        <f t="shared" si="8"/>
        <v>2.5031025599999995E-19</v>
      </c>
      <c r="V125" s="9">
        <f t="shared" si="9"/>
        <v>5.0062051199999983E-9</v>
      </c>
      <c r="W125" s="9"/>
      <c r="X125" s="9"/>
      <c r="Z125" s="7">
        <f t="shared" si="10"/>
        <v>4.4744424097892864E-20</v>
      </c>
      <c r="AA125" s="6"/>
      <c r="AB125" s="189">
        <v>20.959499999999998</v>
      </c>
      <c r="AC125" s="536"/>
      <c r="AD125" s="536"/>
      <c r="AE125" s="536"/>
      <c r="AH125" s="133"/>
    </row>
    <row r="126" spans="1:46">
      <c r="A126" s="1" t="s">
        <v>21</v>
      </c>
      <c r="B126" s="1">
        <v>11</v>
      </c>
      <c r="C126" s="1">
        <v>-12.000500000000001</v>
      </c>
      <c r="D126" s="1">
        <v>-94.000799999999998</v>
      </c>
      <c r="E126" s="1">
        <v>20</v>
      </c>
      <c r="F126" s="1" t="s">
        <v>1</v>
      </c>
      <c r="G126" s="390">
        <v>0.05</v>
      </c>
      <c r="H126" s="1" t="s">
        <v>24</v>
      </c>
      <c r="I126" s="1" t="s">
        <v>24</v>
      </c>
      <c r="J126" s="149">
        <v>65.660555923687326</v>
      </c>
      <c r="K126" s="149">
        <v>85.499470375600751</v>
      </c>
      <c r="L126" s="187">
        <v>9.1563309720773489E-13</v>
      </c>
      <c r="M126" s="14">
        <v>8.0357930000000004E-18</v>
      </c>
      <c r="N126" s="148"/>
      <c r="O126" s="12">
        <v>0.3</v>
      </c>
      <c r="P126" s="11">
        <f t="shared" si="11"/>
        <v>2.4107379000000001E-18</v>
      </c>
      <c r="Q126" s="9">
        <f t="shared" si="12"/>
        <v>4.8214757999999994E-8</v>
      </c>
      <c r="R126" s="9">
        <f t="shared" si="13"/>
        <v>5.6391879140527619E-10</v>
      </c>
      <c r="S126" s="9"/>
      <c r="T126" s="216">
        <v>0.36479999999999996</v>
      </c>
      <c r="U126" s="10">
        <f t="shared" si="8"/>
        <v>2.9314572863999999E-18</v>
      </c>
      <c r="V126" s="9">
        <f t="shared" si="9"/>
        <v>5.8629145727999988E-8</v>
      </c>
      <c r="W126" s="9">
        <f t="shared" ref="W126:W133" si="16">V126/K126</f>
        <v>6.8572525034881587E-10</v>
      </c>
      <c r="X126" s="9"/>
      <c r="Z126" s="7">
        <f t="shared" si="10"/>
        <v>1.2238387090933926E-19</v>
      </c>
      <c r="AA126" s="6"/>
      <c r="AB126" s="189">
        <v>20.959499999999998</v>
      </c>
      <c r="AC126" s="536"/>
      <c r="AD126" s="536"/>
      <c r="AE126" s="536"/>
      <c r="AH126" s="133"/>
    </row>
    <row r="127" spans="1:46" s="502" customFormat="1">
      <c r="A127" s="511" t="s">
        <v>21</v>
      </c>
      <c r="B127" s="511">
        <v>15</v>
      </c>
      <c r="C127" s="511">
        <v>-16.000299999999999</v>
      </c>
      <c r="D127" s="511">
        <v>-104.001</v>
      </c>
      <c r="E127" s="511">
        <v>20</v>
      </c>
      <c r="F127" s="511" t="s">
        <v>1</v>
      </c>
      <c r="G127" s="512">
        <v>0.08</v>
      </c>
      <c r="H127" s="511" t="s">
        <v>24</v>
      </c>
      <c r="I127" s="511" t="s">
        <v>25</v>
      </c>
      <c r="J127" s="510">
        <v>525.47684773108881</v>
      </c>
      <c r="K127" s="510">
        <v>525.2214273725416</v>
      </c>
      <c r="L127" s="503">
        <v>6.4546444188528769E-12</v>
      </c>
      <c r="M127" s="509">
        <v>7.0099610000000004E-17</v>
      </c>
      <c r="N127" s="640"/>
      <c r="O127" s="641">
        <v>0.3</v>
      </c>
      <c r="P127" s="506">
        <f t="shared" si="11"/>
        <v>2.1029883E-17</v>
      </c>
      <c r="Q127" s="642">
        <f t="shared" si="12"/>
        <v>2.6287353749999999E-7</v>
      </c>
      <c r="R127" s="642">
        <f t="shared" si="13"/>
        <v>5.0050040573371884E-10</v>
      </c>
      <c r="S127" s="506"/>
      <c r="T127" s="508">
        <v>0.18560000000000001</v>
      </c>
      <c r="U127" s="507">
        <f t="shared" si="8"/>
        <v>1.3010487616000002E-17</v>
      </c>
      <c r="V127" s="506">
        <f t="shared" si="9"/>
        <v>1.6263109520000001E-7</v>
      </c>
      <c r="W127" s="506">
        <f t="shared" si="16"/>
        <v>3.0964291768059405E-10</v>
      </c>
      <c r="X127" s="506"/>
      <c r="Z127" s="505">
        <f t="shared" si="10"/>
        <v>1.3340190020298149E-19</v>
      </c>
      <c r="AA127" s="504"/>
      <c r="AB127" s="641">
        <v>22.4</v>
      </c>
      <c r="AC127" s="643"/>
      <c r="AD127" s="644"/>
      <c r="AE127" s="644"/>
      <c r="AF127" s="645"/>
      <c r="AG127" s="645"/>
      <c r="AH127" s="646"/>
      <c r="AI127" s="645"/>
      <c r="AJ127" s="645"/>
      <c r="AK127" s="645"/>
      <c r="AL127" s="645"/>
      <c r="AM127" s="645"/>
      <c r="AN127" s="645"/>
      <c r="AO127" s="645"/>
      <c r="AP127" s="645"/>
      <c r="AQ127" s="645"/>
      <c r="AR127" s="645"/>
      <c r="AS127" s="645"/>
      <c r="AT127" s="645"/>
    </row>
    <row r="128" spans="1:46">
      <c r="A128" s="1" t="s">
        <v>21</v>
      </c>
      <c r="B128" s="1">
        <v>15</v>
      </c>
      <c r="C128" s="1">
        <v>-16.000299999999999</v>
      </c>
      <c r="D128" s="1">
        <v>-104.001</v>
      </c>
      <c r="E128" s="1">
        <v>20</v>
      </c>
      <c r="F128" s="1" t="s">
        <v>1</v>
      </c>
      <c r="G128" s="390">
        <v>0.08</v>
      </c>
      <c r="H128" s="493" t="s">
        <v>24</v>
      </c>
      <c r="I128" s="1" t="s">
        <v>25</v>
      </c>
      <c r="J128" s="149">
        <v>98.892288394710803</v>
      </c>
      <c r="K128" s="149">
        <v>140.40578664424407</v>
      </c>
      <c r="L128" s="187">
        <v>1.3450239690728272E-12</v>
      </c>
      <c r="M128" s="14">
        <v>3.3926360000000006E-17</v>
      </c>
      <c r="N128" s="148"/>
      <c r="O128" s="12">
        <v>0.3</v>
      </c>
      <c r="P128" s="11">
        <f t="shared" si="11"/>
        <v>1.0177908000000001E-17</v>
      </c>
      <c r="Q128" s="9">
        <f t="shared" si="12"/>
        <v>1.2722385000000001E-7</v>
      </c>
      <c r="R128" s="9">
        <f t="shared" si="13"/>
        <v>9.0611543185435755E-10</v>
      </c>
      <c r="S128" s="9"/>
      <c r="T128" s="216">
        <v>0.18560000000000001</v>
      </c>
      <c r="U128" s="10">
        <f t="shared" si="8"/>
        <v>6.2967324160000017E-18</v>
      </c>
      <c r="V128" s="9">
        <f t="shared" si="9"/>
        <v>7.8709155200000017E-8</v>
      </c>
      <c r="W128" s="9">
        <f t="shared" si="16"/>
        <v>5.605834138405626E-10</v>
      </c>
      <c r="X128" s="9"/>
      <c r="Z128" s="7">
        <f t="shared" si="10"/>
        <v>3.4306375705038835E-19</v>
      </c>
      <c r="AA128" s="6"/>
      <c r="AB128" s="189">
        <v>22.4</v>
      </c>
      <c r="AC128" s="536"/>
      <c r="AD128" s="536"/>
      <c r="AE128" s="536"/>
      <c r="AH128" s="133"/>
    </row>
    <row r="129" spans="1:34">
      <c r="A129" s="1" t="s">
        <v>21</v>
      </c>
      <c r="B129" s="1">
        <v>15</v>
      </c>
      <c r="C129" s="1">
        <v>-16.000299999999999</v>
      </c>
      <c r="D129" s="1">
        <v>-104.001</v>
      </c>
      <c r="E129" s="1">
        <v>20</v>
      </c>
      <c r="F129" s="1" t="s">
        <v>1</v>
      </c>
      <c r="G129" s="390">
        <v>0.08</v>
      </c>
      <c r="H129" s="493" t="s">
        <v>24</v>
      </c>
      <c r="I129" s="1" t="s">
        <v>25</v>
      </c>
      <c r="J129" s="149">
        <v>101.60415767239508</v>
      </c>
      <c r="K129" s="149">
        <v>143.12428190989155</v>
      </c>
      <c r="L129" s="187">
        <v>1.3796292220032598E-12</v>
      </c>
      <c r="M129" s="14">
        <v>9.7799189999999998E-18</v>
      </c>
      <c r="N129" s="148"/>
      <c r="O129" s="12">
        <v>0.3</v>
      </c>
      <c r="P129" s="11">
        <f t="shared" si="11"/>
        <v>2.9339757E-18</v>
      </c>
      <c r="Q129" s="9">
        <f t="shared" si="12"/>
        <v>3.6674696249999999E-8</v>
      </c>
      <c r="R129" s="9">
        <f t="shared" si="13"/>
        <v>2.5624370484590256E-10</v>
      </c>
      <c r="S129" s="9"/>
      <c r="T129" s="216">
        <v>0.18560000000000001</v>
      </c>
      <c r="U129" s="10">
        <f t="shared" si="8"/>
        <v>1.8151529664000001E-18</v>
      </c>
      <c r="V129" s="9">
        <f t="shared" si="9"/>
        <v>2.268941208E-8</v>
      </c>
      <c r="W129" s="9">
        <f t="shared" si="16"/>
        <v>1.585294387313317E-10</v>
      </c>
      <c r="X129" s="9"/>
      <c r="Z129" s="7">
        <f t="shared" si="10"/>
        <v>9.6255106326786805E-20</v>
      </c>
      <c r="AA129" s="6"/>
      <c r="AB129" s="189">
        <v>22.4</v>
      </c>
      <c r="AC129" s="536"/>
      <c r="AD129" s="536"/>
      <c r="AE129" s="536"/>
      <c r="AH129" s="133"/>
    </row>
    <row r="130" spans="1:34">
      <c r="A130" s="1" t="s">
        <v>21</v>
      </c>
      <c r="B130" s="1">
        <v>15</v>
      </c>
      <c r="C130" s="1">
        <v>-16.000299999999999</v>
      </c>
      <c r="D130" s="1">
        <v>-104.001</v>
      </c>
      <c r="E130" s="1">
        <v>20</v>
      </c>
      <c r="F130" s="1" t="s">
        <v>1</v>
      </c>
      <c r="G130" s="390">
        <v>0.08</v>
      </c>
      <c r="H130" s="493" t="s">
        <v>24</v>
      </c>
      <c r="I130" s="1" t="s">
        <v>25</v>
      </c>
      <c r="J130" s="149">
        <v>99.02061000015857</v>
      </c>
      <c r="K130" s="149">
        <v>146.79849867830299</v>
      </c>
      <c r="L130" s="187">
        <v>1.3466627307281175E-12</v>
      </c>
      <c r="M130" s="14">
        <v>1.601089E-17</v>
      </c>
      <c r="N130" s="148"/>
      <c r="O130" s="12">
        <v>0.3</v>
      </c>
      <c r="P130" s="11">
        <f t="shared" si="11"/>
        <v>4.8032669999999996E-18</v>
      </c>
      <c r="Q130" s="9">
        <f t="shared" si="12"/>
        <v>6.0040837499999994E-8</v>
      </c>
      <c r="R130" s="9">
        <f t="shared" si="13"/>
        <v>4.0900171350917303E-10</v>
      </c>
      <c r="S130" s="9"/>
      <c r="T130" s="216">
        <v>0.18560000000000001</v>
      </c>
      <c r="U130" s="10">
        <f t="shared" si="8"/>
        <v>2.9716211840000002E-18</v>
      </c>
      <c r="V130" s="9">
        <f t="shared" si="9"/>
        <v>3.7145264799999998E-8</v>
      </c>
      <c r="W130" s="9">
        <f t="shared" si="16"/>
        <v>2.5303572675767507E-10</v>
      </c>
      <c r="X130" s="9"/>
      <c r="Z130" s="7">
        <f t="shared" si="10"/>
        <v>1.6169250017722937E-19</v>
      </c>
      <c r="AA130" s="6"/>
      <c r="AB130" s="189">
        <v>22.4</v>
      </c>
      <c r="AC130" s="536"/>
      <c r="AD130" s="536"/>
      <c r="AE130" s="536"/>
      <c r="AH130" s="133"/>
    </row>
    <row r="131" spans="1:34">
      <c r="A131" s="1" t="s">
        <v>21</v>
      </c>
      <c r="B131" s="1">
        <v>15</v>
      </c>
      <c r="C131" s="1">
        <v>-16.000299999999999</v>
      </c>
      <c r="D131" s="1">
        <v>-104.001</v>
      </c>
      <c r="E131" s="1">
        <v>20</v>
      </c>
      <c r="F131" s="1" t="s">
        <v>1</v>
      </c>
      <c r="G131" s="390">
        <v>0.08</v>
      </c>
      <c r="H131" s="493" t="s">
        <v>24</v>
      </c>
      <c r="I131" s="1" t="s">
        <v>25</v>
      </c>
      <c r="J131" s="149">
        <v>321.30916081500436</v>
      </c>
      <c r="K131" s="149">
        <v>316.1348767384855</v>
      </c>
      <c r="L131" s="187">
        <v>4.066991861936661E-12</v>
      </c>
      <c r="M131" s="14">
        <v>4.7804270000000003E-17</v>
      </c>
      <c r="N131" s="148"/>
      <c r="O131" s="12">
        <v>0.3</v>
      </c>
      <c r="P131" s="11">
        <f t="shared" si="11"/>
        <v>1.4341281000000001E-17</v>
      </c>
      <c r="Q131" s="9">
        <f t="shared" si="12"/>
        <v>1.792660125E-7</v>
      </c>
      <c r="R131" s="9">
        <f t="shared" si="13"/>
        <v>5.6705547438947465E-10</v>
      </c>
      <c r="S131" s="9"/>
      <c r="T131" s="216">
        <v>0.18560000000000001</v>
      </c>
      <c r="U131" s="10">
        <f t="shared" si="8"/>
        <v>8.872472512000001E-18</v>
      </c>
      <c r="V131" s="9">
        <f t="shared" si="9"/>
        <v>1.109059064E-7</v>
      </c>
      <c r="W131" s="9">
        <f t="shared" si="16"/>
        <v>3.5081832015562167E-10</v>
      </c>
      <c r="X131" s="9"/>
      <c r="Z131" s="7">
        <f t="shared" si="10"/>
        <v>1.4877966715528409E-19</v>
      </c>
      <c r="AA131" s="6"/>
      <c r="AB131" s="189">
        <v>22.4</v>
      </c>
      <c r="AC131" s="536"/>
      <c r="AD131" s="536"/>
      <c r="AE131" s="536"/>
      <c r="AH131" s="133"/>
    </row>
    <row r="132" spans="1:34">
      <c r="A132" s="1" t="s">
        <v>21</v>
      </c>
      <c r="B132" s="1">
        <v>15</v>
      </c>
      <c r="C132" s="1">
        <v>-16.000299999999999</v>
      </c>
      <c r="D132" s="1">
        <v>-104.001</v>
      </c>
      <c r="E132" s="1">
        <v>20</v>
      </c>
      <c r="F132" s="1" t="s">
        <v>1</v>
      </c>
      <c r="G132" s="390">
        <v>0.08</v>
      </c>
      <c r="H132" s="493" t="s">
        <v>24</v>
      </c>
      <c r="I132" s="1" t="s">
        <v>25</v>
      </c>
      <c r="J132" s="149">
        <v>102.23096206279172</v>
      </c>
      <c r="K132" s="149">
        <v>162.68974321883672</v>
      </c>
      <c r="L132" s="187">
        <v>1.3876195936830376E-12</v>
      </c>
      <c r="M132" s="14">
        <v>1.8795070000000002E-17</v>
      </c>
      <c r="N132" s="148"/>
      <c r="O132" s="12">
        <v>0.3</v>
      </c>
      <c r="P132" s="11">
        <f t="shared" si="11"/>
        <v>5.6385210000000002E-18</v>
      </c>
      <c r="Q132" s="9">
        <f t="shared" si="12"/>
        <v>7.0481512500000001E-8</v>
      </c>
      <c r="R132" s="9">
        <f t="shared" si="13"/>
        <v>4.3322652741048417E-10</v>
      </c>
      <c r="S132" s="9"/>
      <c r="T132" s="216">
        <v>0.18560000000000001</v>
      </c>
      <c r="U132" s="10">
        <f t="shared" si="8"/>
        <v>3.4883649920000006E-18</v>
      </c>
      <c r="V132" s="9">
        <f t="shared" si="9"/>
        <v>4.3604562400000005E-8</v>
      </c>
      <c r="W132" s="9">
        <f t="shared" si="16"/>
        <v>2.6802281162461956E-10</v>
      </c>
      <c r="X132" s="9"/>
      <c r="Z132" s="7">
        <f t="shared" si="10"/>
        <v>1.8384909640638813E-19</v>
      </c>
      <c r="AA132" s="6"/>
      <c r="AB132" s="189">
        <v>22.4</v>
      </c>
      <c r="AC132" s="536"/>
      <c r="AD132" s="536"/>
      <c r="AE132" s="536"/>
      <c r="AH132" s="133"/>
    </row>
    <row r="133" spans="1:34">
      <c r="A133" s="1" t="s">
        <v>21</v>
      </c>
      <c r="B133" s="1">
        <v>15</v>
      </c>
      <c r="C133" s="1">
        <v>-16.000299999999999</v>
      </c>
      <c r="D133" s="1">
        <v>-104.001</v>
      </c>
      <c r="E133" s="1">
        <v>20</v>
      </c>
      <c r="F133" s="1" t="s">
        <v>1</v>
      </c>
      <c r="G133" s="390">
        <v>0.08</v>
      </c>
      <c r="H133" s="1" t="s">
        <v>24</v>
      </c>
      <c r="I133" s="1" t="s">
        <v>25</v>
      </c>
      <c r="J133" s="149">
        <v>49.48447805012632</v>
      </c>
      <c r="K133" s="149">
        <v>89.440855363399322</v>
      </c>
      <c r="L133" s="187">
        <v>7.0206753406194127E-13</v>
      </c>
      <c r="M133" s="14">
        <v>1.240872E-17</v>
      </c>
      <c r="N133" s="148"/>
      <c r="O133" s="12">
        <v>0.3</v>
      </c>
      <c r="P133" s="11">
        <f t="shared" si="11"/>
        <v>3.7226159999999996E-18</v>
      </c>
      <c r="Q133" s="9">
        <f t="shared" si="12"/>
        <v>4.6532699999999988E-8</v>
      </c>
      <c r="R133" s="9">
        <f t="shared" si="13"/>
        <v>5.2026224269588033E-10</v>
      </c>
      <c r="S133" s="9"/>
      <c r="T133" s="216">
        <v>0.18560000000000001</v>
      </c>
      <c r="U133" s="10">
        <f t="shared" si="8"/>
        <v>2.3030584320000004E-18</v>
      </c>
      <c r="V133" s="9">
        <f t="shared" si="9"/>
        <v>2.8788230400000003E-8</v>
      </c>
      <c r="W133" s="9">
        <f t="shared" si="16"/>
        <v>3.2186890748118473E-10</v>
      </c>
      <c r="X133" s="9"/>
      <c r="Z133" s="7">
        <f t="shared" si="10"/>
        <v>2.5075984407535496E-19</v>
      </c>
      <c r="AA133" s="6"/>
      <c r="AB133" s="189">
        <v>22.4</v>
      </c>
      <c r="AC133" s="536"/>
      <c r="AD133" s="536"/>
      <c r="AE133" s="536"/>
      <c r="AH133" s="133"/>
    </row>
    <row r="134" spans="1:34">
      <c r="A134" s="1" t="s">
        <v>21</v>
      </c>
      <c r="B134" s="1">
        <v>15</v>
      </c>
      <c r="C134" s="1">
        <v>-16.000299999999999</v>
      </c>
      <c r="D134" s="1">
        <v>-104.001</v>
      </c>
      <c r="E134" s="1">
        <v>20</v>
      </c>
      <c r="F134" s="1" t="s">
        <v>1</v>
      </c>
      <c r="G134" s="390">
        <v>0.08</v>
      </c>
      <c r="H134" s="493" t="s">
        <v>24</v>
      </c>
      <c r="I134" s="1" t="s">
        <v>25</v>
      </c>
      <c r="J134" s="149">
        <v>2401.0740631391632</v>
      </c>
      <c r="K134" s="149">
        <v>867.13722199827725</v>
      </c>
      <c r="L134" s="187">
        <v>2.6882727055148072E-11</v>
      </c>
      <c r="M134" s="14">
        <v>8.2450559999999996E-16</v>
      </c>
      <c r="N134" s="148"/>
      <c r="O134" s="12">
        <v>0.3</v>
      </c>
      <c r="P134" s="11">
        <f t="shared" si="11"/>
        <v>2.4735167999999996E-16</v>
      </c>
      <c r="Q134" s="9">
        <f t="shared" si="12"/>
        <v>3.091895999999999E-6</v>
      </c>
      <c r="R134" s="9">
        <f t="shared" si="13"/>
        <v>3.5656363509282523E-9</v>
      </c>
      <c r="S134" s="9"/>
      <c r="T134" s="216">
        <v>0.18560000000000001</v>
      </c>
      <c r="U134" s="10">
        <f t="shared" si="8"/>
        <v>1.5302823936E-16</v>
      </c>
      <c r="V134" s="9">
        <f t="shared" si="9"/>
        <v>1.9128529919999997E-6</v>
      </c>
      <c r="W134" s="9"/>
      <c r="X134" s="9"/>
      <c r="Z134" s="7">
        <f t="shared" si="10"/>
        <v>3.4339032379619383E-19</v>
      </c>
      <c r="AA134" s="6"/>
      <c r="AB134" s="189">
        <v>22.4</v>
      </c>
      <c r="AC134" s="536"/>
      <c r="AD134" s="536"/>
      <c r="AE134" s="536"/>
      <c r="AH134" s="133"/>
    </row>
    <row r="135" spans="1:34">
      <c r="A135" s="1" t="s">
        <v>21</v>
      </c>
      <c r="B135" s="1">
        <v>15</v>
      </c>
      <c r="C135" s="1">
        <v>-16.000299999999999</v>
      </c>
      <c r="D135" s="1">
        <v>-104.001</v>
      </c>
      <c r="E135" s="1">
        <v>20</v>
      </c>
      <c r="F135" s="1" t="s">
        <v>1</v>
      </c>
      <c r="G135" s="390">
        <v>0.08</v>
      </c>
      <c r="H135" s="493" t="s">
        <v>24</v>
      </c>
      <c r="I135" s="1" t="s">
        <v>25</v>
      </c>
      <c r="J135" s="149">
        <v>69.732977667189786</v>
      </c>
      <c r="K135" s="149">
        <v>119.01385400134988</v>
      </c>
      <c r="L135" s="187">
        <v>9.6885990746531484E-13</v>
      </c>
      <c r="M135" s="14">
        <v>1.4786860000000001E-17</v>
      </c>
      <c r="N135" s="148"/>
      <c r="O135" s="12">
        <v>0.3</v>
      </c>
      <c r="P135" s="11">
        <f t="shared" si="11"/>
        <v>4.4360580000000003E-18</v>
      </c>
      <c r="Q135" s="9">
        <f t="shared" si="12"/>
        <v>5.5450725E-8</v>
      </c>
      <c r="R135" s="9">
        <f t="shared" si="13"/>
        <v>4.6591823670688841E-10</v>
      </c>
      <c r="S135" s="9"/>
      <c r="T135" s="216">
        <v>0.18560000000000001</v>
      </c>
      <c r="U135" s="10">
        <f t="shared" ref="U135:U198" si="17">M135*T135</f>
        <v>2.7444412160000003E-18</v>
      </c>
      <c r="V135" s="9">
        <f t="shared" ref="V135:V198" si="18">U135/(G135*0.000000001)</f>
        <v>3.4305515200000001E-8</v>
      </c>
      <c r="W135" s="9">
        <f>V135/K135</f>
        <v>2.8824808244266165E-10</v>
      </c>
      <c r="X135" s="9"/>
      <c r="Z135" s="7">
        <f t="shared" ref="Z135:Z198" si="19">M135/J135</f>
        <v>2.1204974310106649E-19</v>
      </c>
      <c r="AA135" s="6"/>
      <c r="AB135" s="189">
        <v>22.4</v>
      </c>
      <c r="AC135" s="536"/>
      <c r="AD135" s="536"/>
      <c r="AE135" s="536"/>
      <c r="AH135" s="133"/>
    </row>
    <row r="136" spans="1:34">
      <c r="A136" s="1" t="s">
        <v>21</v>
      </c>
      <c r="B136" s="1">
        <v>15</v>
      </c>
      <c r="C136" s="1">
        <v>-16.000299999999999</v>
      </c>
      <c r="D136" s="1">
        <v>-104.001</v>
      </c>
      <c r="E136" s="1">
        <v>20</v>
      </c>
      <c r="F136" s="1" t="s">
        <v>1</v>
      </c>
      <c r="G136" s="390">
        <v>0.08</v>
      </c>
      <c r="H136" s="493" t="s">
        <v>24</v>
      </c>
      <c r="I136" s="1" t="s">
        <v>25</v>
      </c>
      <c r="J136" s="149">
        <v>95.722837004211129</v>
      </c>
      <c r="K136" s="149">
        <v>143.33687114685421</v>
      </c>
      <c r="L136" s="187">
        <v>1.3045061096684479E-12</v>
      </c>
      <c r="M136" s="14">
        <v>2.5306090000000003E-17</v>
      </c>
      <c r="N136" s="148"/>
      <c r="O136" s="12">
        <v>0.3</v>
      </c>
      <c r="P136" s="11">
        <f t="shared" si="11"/>
        <v>7.5918270000000006E-18</v>
      </c>
      <c r="Q136" s="9">
        <f t="shared" si="12"/>
        <v>9.48978375E-8</v>
      </c>
      <c r="R136" s="9">
        <f t="shared" si="13"/>
        <v>6.6206159476422133E-10</v>
      </c>
      <c r="S136" s="9"/>
      <c r="T136" s="216">
        <v>0.18560000000000001</v>
      </c>
      <c r="U136" s="10">
        <f t="shared" si="17"/>
        <v>4.6968103040000006E-18</v>
      </c>
      <c r="V136" s="9">
        <f t="shared" si="18"/>
        <v>5.8710128800000002E-8</v>
      </c>
      <c r="W136" s="9">
        <f>V136/K136</f>
        <v>4.0959543996079827E-10</v>
      </c>
      <c r="X136" s="9"/>
      <c r="Z136" s="7">
        <f t="shared" si="19"/>
        <v>2.6436836591968867E-19</v>
      </c>
      <c r="AA136" s="6"/>
      <c r="AB136" s="189">
        <v>22.4</v>
      </c>
      <c r="AC136" s="536"/>
      <c r="AD136" s="536"/>
      <c r="AE136" s="536"/>
      <c r="AH136" s="133"/>
    </row>
    <row r="137" spans="1:34">
      <c r="A137" s="1" t="s">
        <v>21</v>
      </c>
      <c r="B137" s="1">
        <v>15</v>
      </c>
      <c r="C137" s="1">
        <v>-16.000299999999999</v>
      </c>
      <c r="D137" s="1">
        <v>-104.001</v>
      </c>
      <c r="E137" s="1">
        <v>20</v>
      </c>
      <c r="F137" s="1" t="s">
        <v>1</v>
      </c>
      <c r="G137" s="390">
        <v>0.08</v>
      </c>
      <c r="H137" s="493" t="s">
        <v>24</v>
      </c>
      <c r="I137" s="1" t="s">
        <v>25</v>
      </c>
      <c r="J137" s="149">
        <v>12.329995661525034</v>
      </c>
      <c r="K137" s="149">
        <v>28.969414451449442</v>
      </c>
      <c r="L137" s="187">
        <v>1.9040865729785735E-13</v>
      </c>
      <c r="M137" s="14">
        <v>2.1214619999999999E-18</v>
      </c>
      <c r="N137" s="148"/>
      <c r="O137" s="12">
        <v>0.3</v>
      </c>
      <c r="P137" s="11">
        <f t="shared" ref="P137:P200" si="20">M137*0.3</f>
        <v>6.3643859999999995E-19</v>
      </c>
      <c r="Q137" s="9">
        <f t="shared" ref="Q137:Q200" si="21">P137/(G137*0.000000001)</f>
        <v>7.9554824999999991E-9</v>
      </c>
      <c r="R137" s="9">
        <f t="shared" ref="R137:R200" si="22">Q137/K137</f>
        <v>2.7461661378530067E-10</v>
      </c>
      <c r="S137" s="9"/>
      <c r="T137" s="216">
        <v>0.18560000000000001</v>
      </c>
      <c r="U137" s="10">
        <f t="shared" si="17"/>
        <v>3.9374334720000002E-19</v>
      </c>
      <c r="V137" s="9">
        <f t="shared" si="18"/>
        <v>4.9217918399999993E-9</v>
      </c>
      <c r="W137" s="9">
        <f>V137/K137</f>
        <v>1.6989614506183934E-10</v>
      </c>
      <c r="X137" s="9"/>
      <c r="Z137" s="7">
        <f t="shared" si="19"/>
        <v>1.7205699484711799E-19</v>
      </c>
      <c r="AA137" s="6"/>
      <c r="AB137" s="189">
        <v>22.4</v>
      </c>
      <c r="AC137" s="536"/>
      <c r="AD137" s="536"/>
      <c r="AE137" s="536"/>
      <c r="AH137" s="133"/>
    </row>
    <row r="138" spans="1:34">
      <c r="A138" s="1" t="s">
        <v>21</v>
      </c>
      <c r="B138" s="1">
        <v>15</v>
      </c>
      <c r="C138" s="1">
        <v>-16.000299999999999</v>
      </c>
      <c r="D138" s="1">
        <v>-104.001</v>
      </c>
      <c r="E138" s="1">
        <v>20</v>
      </c>
      <c r="F138" s="1" t="s">
        <v>1</v>
      </c>
      <c r="G138" s="390">
        <v>0.08</v>
      </c>
      <c r="H138" s="493" t="s">
        <v>24</v>
      </c>
      <c r="I138" s="1" t="s">
        <v>24</v>
      </c>
      <c r="J138" s="149">
        <v>15.410599046909613</v>
      </c>
      <c r="K138" s="149">
        <v>29.947722844196822</v>
      </c>
      <c r="L138" s="187">
        <v>2.3476591081900181E-13</v>
      </c>
      <c r="M138" s="14">
        <v>4.7534769999999998E-18</v>
      </c>
      <c r="N138" s="148"/>
      <c r="O138" s="12">
        <v>0.3</v>
      </c>
      <c r="P138" s="11">
        <f t="shared" si="20"/>
        <v>1.4260431E-18</v>
      </c>
      <c r="Q138" s="9">
        <f t="shared" si="21"/>
        <v>1.7825538749999998E-8</v>
      </c>
      <c r="R138" s="9">
        <f t="shared" si="22"/>
        <v>5.9522184183209697E-10</v>
      </c>
      <c r="S138" s="9"/>
      <c r="T138" s="216">
        <v>0.18560000000000001</v>
      </c>
      <c r="U138" s="10">
        <f t="shared" si="17"/>
        <v>8.8224533120000009E-19</v>
      </c>
      <c r="V138" s="9">
        <f t="shared" si="18"/>
        <v>1.102806664E-8</v>
      </c>
      <c r="W138" s="9">
        <f>V138/K138</f>
        <v>3.6824391281345737E-10</v>
      </c>
      <c r="X138" s="9"/>
      <c r="Z138" s="7">
        <f t="shared" si="19"/>
        <v>3.0845504354051996E-19</v>
      </c>
      <c r="AA138" s="6"/>
      <c r="AB138" s="189">
        <v>22.4</v>
      </c>
      <c r="AC138" s="536"/>
      <c r="AD138" s="536"/>
      <c r="AE138" s="536"/>
      <c r="AH138" s="133"/>
    </row>
    <row r="139" spans="1:34">
      <c r="A139" s="1" t="s">
        <v>21</v>
      </c>
      <c r="B139" s="1">
        <v>15</v>
      </c>
      <c r="C139" s="1">
        <v>-16.000299999999999</v>
      </c>
      <c r="D139" s="1">
        <v>-104.001</v>
      </c>
      <c r="E139" s="1">
        <v>20</v>
      </c>
      <c r="F139" s="1" t="s">
        <v>1</v>
      </c>
      <c r="G139" s="390">
        <v>0.08</v>
      </c>
      <c r="H139" s="493" t="s">
        <v>24</v>
      </c>
      <c r="I139" s="1" t="s">
        <v>24</v>
      </c>
      <c r="J139" s="149">
        <v>26.651083333831618</v>
      </c>
      <c r="K139" s="149">
        <v>43.148003238799177</v>
      </c>
      <c r="L139" s="187">
        <v>3.9266190158769902E-13</v>
      </c>
      <c r="M139" s="14">
        <v>9.3591160000000009E-17</v>
      </c>
      <c r="N139" s="148"/>
      <c r="O139" s="12">
        <v>0.3</v>
      </c>
      <c r="P139" s="11">
        <f t="shared" si="20"/>
        <v>2.8077347999999999E-17</v>
      </c>
      <c r="Q139" s="9">
        <f t="shared" si="21"/>
        <v>3.5096684999999993E-7</v>
      </c>
      <c r="R139" s="9">
        <f t="shared" si="22"/>
        <v>8.1340229826534941E-9</v>
      </c>
      <c r="S139" s="9"/>
      <c r="T139" s="216">
        <v>0.18560000000000001</v>
      </c>
      <c r="U139" s="10">
        <f t="shared" si="17"/>
        <v>1.7370519296000004E-17</v>
      </c>
      <c r="V139" s="9">
        <f t="shared" si="18"/>
        <v>2.1713149120000001E-7</v>
      </c>
      <c r="W139" s="9"/>
      <c r="X139" s="9"/>
      <c r="Z139" s="7">
        <f t="shared" si="19"/>
        <v>3.5117206616960603E-18</v>
      </c>
      <c r="AA139" s="6"/>
      <c r="AB139" s="189">
        <v>22.4</v>
      </c>
      <c r="AC139" s="536"/>
      <c r="AD139" s="536"/>
      <c r="AE139" s="536"/>
      <c r="AH139" s="133"/>
    </row>
    <row r="140" spans="1:34">
      <c r="A140" s="1" t="s">
        <v>21</v>
      </c>
      <c r="B140" s="1">
        <v>15</v>
      </c>
      <c r="C140" s="1">
        <v>-16.000299999999999</v>
      </c>
      <c r="D140" s="1">
        <v>-104.001</v>
      </c>
      <c r="E140" s="1">
        <v>20</v>
      </c>
      <c r="F140" s="1" t="s">
        <v>1</v>
      </c>
      <c r="G140" s="390">
        <v>0.08</v>
      </c>
      <c r="H140" s="493" t="s">
        <v>24</v>
      </c>
      <c r="I140" s="1" t="s">
        <v>24</v>
      </c>
      <c r="J140" s="149">
        <v>62.668384853375656</v>
      </c>
      <c r="K140" s="149">
        <v>106.00253382007637</v>
      </c>
      <c r="L140" s="187">
        <v>8.7639733508430703E-13</v>
      </c>
      <c r="M140" s="14">
        <v>1.7100490000000001E-17</v>
      </c>
      <c r="N140" s="148"/>
      <c r="O140" s="12">
        <v>0.3</v>
      </c>
      <c r="P140" s="11">
        <f t="shared" si="20"/>
        <v>5.1301470000000003E-18</v>
      </c>
      <c r="Q140" s="9">
        <f t="shared" si="21"/>
        <v>6.4126837499999995E-8</v>
      </c>
      <c r="R140" s="9">
        <f t="shared" si="22"/>
        <v>6.0495570425557772E-10</v>
      </c>
      <c r="S140" s="9"/>
      <c r="T140" s="216">
        <v>0.18560000000000001</v>
      </c>
      <c r="U140" s="10">
        <f t="shared" si="17"/>
        <v>3.1738509440000006E-18</v>
      </c>
      <c r="V140" s="9">
        <f t="shared" si="18"/>
        <v>3.9673136800000005E-8</v>
      </c>
      <c r="W140" s="9">
        <f t="shared" ref="W140:W160" si="23">V140/K140</f>
        <v>3.7426592903278418E-10</v>
      </c>
      <c r="X140" s="9"/>
      <c r="Z140" s="7">
        <f t="shared" si="19"/>
        <v>2.7287267798603362E-19</v>
      </c>
      <c r="AA140" s="6"/>
      <c r="AB140" s="189">
        <v>22.4</v>
      </c>
      <c r="AC140" s="536"/>
      <c r="AD140" s="536"/>
      <c r="AE140" s="536"/>
      <c r="AH140" s="133"/>
    </row>
    <row r="141" spans="1:34">
      <c r="A141" s="1" t="s">
        <v>21</v>
      </c>
      <c r="B141" s="1">
        <v>15</v>
      </c>
      <c r="C141" s="1">
        <v>-16.000299999999999</v>
      </c>
      <c r="D141" s="1">
        <v>-104.001</v>
      </c>
      <c r="E141" s="1">
        <v>20</v>
      </c>
      <c r="F141" s="1" t="s">
        <v>1</v>
      </c>
      <c r="G141" s="390">
        <v>0.08</v>
      </c>
      <c r="H141" s="493" t="s">
        <v>24</v>
      </c>
      <c r="I141" s="1" t="s">
        <v>24</v>
      </c>
      <c r="J141" s="149">
        <v>33.303099346336985</v>
      </c>
      <c r="K141" s="149">
        <v>55.168367992242317</v>
      </c>
      <c r="L141" s="187">
        <v>4.8404483928764786E-13</v>
      </c>
      <c r="M141" s="14">
        <v>1.8357520000000002E-18</v>
      </c>
      <c r="N141" s="148"/>
      <c r="O141" s="12">
        <v>0.3</v>
      </c>
      <c r="P141" s="11">
        <f t="shared" si="20"/>
        <v>5.5072560000000008E-19</v>
      </c>
      <c r="Q141" s="9">
        <f t="shared" si="21"/>
        <v>6.8840700000000006E-9</v>
      </c>
      <c r="R141" s="9">
        <f t="shared" si="22"/>
        <v>1.2478291909900302E-10</v>
      </c>
      <c r="S141" s="9"/>
      <c r="T141" s="216">
        <v>0.18560000000000001</v>
      </c>
      <c r="U141" s="10">
        <f t="shared" si="17"/>
        <v>3.4071557120000007E-19</v>
      </c>
      <c r="V141" s="9">
        <f t="shared" si="18"/>
        <v>4.2589446400000002E-9</v>
      </c>
      <c r="W141" s="9">
        <f t="shared" si="23"/>
        <v>7.7199032615916525E-11</v>
      </c>
      <c r="X141" s="9"/>
      <c r="Z141" s="7">
        <f t="shared" si="19"/>
        <v>5.512255724036432E-20</v>
      </c>
      <c r="AA141" s="6"/>
      <c r="AB141" s="189">
        <v>22.4</v>
      </c>
      <c r="AC141" s="536"/>
      <c r="AD141" s="536"/>
      <c r="AE141" s="536"/>
      <c r="AH141" s="133"/>
    </row>
    <row r="142" spans="1:34">
      <c r="A142" s="1" t="s">
        <v>21</v>
      </c>
      <c r="B142" s="1">
        <v>15</v>
      </c>
      <c r="C142" s="1">
        <v>-16.000299999999999</v>
      </c>
      <c r="D142" s="1">
        <v>-104.001</v>
      </c>
      <c r="E142" s="1">
        <v>20</v>
      </c>
      <c r="F142" s="1" t="s">
        <v>1</v>
      </c>
      <c r="G142" s="390">
        <v>0.08</v>
      </c>
      <c r="H142" s="493" t="s">
        <v>24</v>
      </c>
      <c r="I142" s="1" t="s">
        <v>24</v>
      </c>
      <c r="J142" s="149">
        <v>23.8584256555914</v>
      </c>
      <c r="K142" s="149">
        <v>40.078548032070664</v>
      </c>
      <c r="L142" s="187">
        <v>3.5389802492816111E-13</v>
      </c>
      <c r="M142" s="14">
        <v>2.7546060000000001E-18</v>
      </c>
      <c r="N142" s="148"/>
      <c r="O142" s="12">
        <v>0.3</v>
      </c>
      <c r="P142" s="11">
        <f t="shared" si="20"/>
        <v>8.2638179999999996E-19</v>
      </c>
      <c r="Q142" s="9">
        <f t="shared" si="21"/>
        <v>1.0329772499999999E-8</v>
      </c>
      <c r="R142" s="9">
        <f t="shared" si="22"/>
        <v>2.5773819180610444E-10</v>
      </c>
      <c r="S142" s="9"/>
      <c r="T142" s="216">
        <v>0.18560000000000001</v>
      </c>
      <c r="U142" s="10">
        <f t="shared" si="17"/>
        <v>5.1125487360000002E-19</v>
      </c>
      <c r="V142" s="9">
        <f t="shared" si="18"/>
        <v>6.3906859199999996E-9</v>
      </c>
      <c r="W142" s="9">
        <f t="shared" si="23"/>
        <v>1.5945402799737662E-10</v>
      </c>
      <c r="X142" s="9"/>
      <c r="Z142" s="7">
        <f t="shared" si="19"/>
        <v>1.1545631886043736E-19</v>
      </c>
      <c r="AA142" s="6"/>
      <c r="AB142" s="189">
        <v>22.4</v>
      </c>
      <c r="AC142" s="536"/>
      <c r="AD142" s="536"/>
      <c r="AE142" s="536"/>
      <c r="AH142" s="133"/>
    </row>
    <row r="143" spans="1:34">
      <c r="A143" s="1" t="s">
        <v>21</v>
      </c>
      <c r="B143" s="1">
        <v>15</v>
      </c>
      <c r="C143" s="1">
        <v>-16.000299999999999</v>
      </c>
      <c r="D143" s="1">
        <v>-104.001</v>
      </c>
      <c r="E143" s="1">
        <v>20</v>
      </c>
      <c r="F143" s="1" t="s">
        <v>1</v>
      </c>
      <c r="G143" s="390">
        <v>0.08</v>
      </c>
      <c r="H143" s="493" t="s">
        <v>6</v>
      </c>
      <c r="I143" s="1" t="s">
        <v>12</v>
      </c>
      <c r="J143" s="149">
        <v>276.80452724736</v>
      </c>
      <c r="K143" s="149">
        <v>1404.6019175335587</v>
      </c>
      <c r="L143" s="187">
        <v>2.2951638657356174E-12</v>
      </c>
      <c r="M143" s="14">
        <v>2.2785169999999998E-16</v>
      </c>
      <c r="N143" s="148"/>
      <c r="O143" s="12">
        <v>0.3</v>
      </c>
      <c r="P143" s="11">
        <f t="shared" si="20"/>
        <v>6.8355509999999998E-17</v>
      </c>
      <c r="Q143" s="9">
        <f t="shared" si="21"/>
        <v>8.5444387499999984E-7</v>
      </c>
      <c r="R143" s="9">
        <f t="shared" si="22"/>
        <v>6.0831746300074768E-10</v>
      </c>
      <c r="S143" s="9"/>
      <c r="T143" s="216">
        <v>0.11040000000000001</v>
      </c>
      <c r="U143" s="10">
        <f t="shared" si="17"/>
        <v>2.515482768E-17</v>
      </c>
      <c r="V143" s="9">
        <f t="shared" si="18"/>
        <v>3.1443534599999995E-7</v>
      </c>
      <c r="W143" s="9">
        <f t="shared" si="23"/>
        <v>2.2386082638427517E-10</v>
      </c>
      <c r="X143" s="9"/>
      <c r="Z143" s="7">
        <f t="shared" si="19"/>
        <v>8.2315019290268169E-19</v>
      </c>
      <c r="AA143" s="6"/>
      <c r="AB143" s="189">
        <v>22.4</v>
      </c>
      <c r="AC143" s="536"/>
      <c r="AD143" s="536"/>
      <c r="AE143" s="536"/>
      <c r="AH143" s="133"/>
    </row>
    <row r="144" spans="1:34">
      <c r="A144" s="1" t="s">
        <v>21</v>
      </c>
      <c r="B144" s="1">
        <v>15</v>
      </c>
      <c r="C144" s="1">
        <v>-16.000299999999999</v>
      </c>
      <c r="D144" s="1">
        <v>-104.001</v>
      </c>
      <c r="E144" s="1">
        <v>20</v>
      </c>
      <c r="F144" s="1" t="s">
        <v>1</v>
      </c>
      <c r="G144" s="390">
        <v>0.08</v>
      </c>
      <c r="H144" s="493" t="s">
        <v>6</v>
      </c>
      <c r="I144" s="1" t="s">
        <v>9</v>
      </c>
      <c r="J144" s="149">
        <v>238.34676805700619</v>
      </c>
      <c r="K144" s="149">
        <v>213.49673839775519</v>
      </c>
      <c r="L144" s="187">
        <v>2.0329558987847961E-12</v>
      </c>
      <c r="M144" s="14">
        <v>1.019818E-16</v>
      </c>
      <c r="N144" s="148"/>
      <c r="O144" s="12">
        <v>0.3</v>
      </c>
      <c r="P144" s="11">
        <f t="shared" si="20"/>
        <v>3.0594539999999997E-17</v>
      </c>
      <c r="Q144" s="9">
        <f t="shared" si="21"/>
        <v>3.8243174999999991E-7</v>
      </c>
      <c r="R144" s="9">
        <f t="shared" si="22"/>
        <v>1.7912767795426938E-9</v>
      </c>
      <c r="S144" s="9"/>
      <c r="T144" s="216">
        <v>0.11040000000000001</v>
      </c>
      <c r="U144" s="10">
        <f t="shared" si="17"/>
        <v>1.1258790720000002E-17</v>
      </c>
      <c r="V144" s="9">
        <f t="shared" si="18"/>
        <v>1.40734884E-7</v>
      </c>
      <c r="W144" s="9">
        <f t="shared" si="23"/>
        <v>6.5918985487171147E-10</v>
      </c>
      <c r="X144" s="9"/>
      <c r="Z144" s="7">
        <f t="shared" si="19"/>
        <v>4.2787154544343846E-19</v>
      </c>
      <c r="AA144" s="6"/>
      <c r="AB144" s="189">
        <v>22.4</v>
      </c>
      <c r="AC144" s="536"/>
      <c r="AD144" s="536"/>
      <c r="AE144" s="536"/>
      <c r="AH144" s="133"/>
    </row>
    <row r="145" spans="1:46" s="180" customFormat="1">
      <c r="A145" s="449" t="s">
        <v>21</v>
      </c>
      <c r="B145" s="449">
        <v>15</v>
      </c>
      <c r="C145" s="449">
        <v>-16.000299999999999</v>
      </c>
      <c r="D145" s="449">
        <v>-104.001</v>
      </c>
      <c r="E145" s="449">
        <v>75</v>
      </c>
      <c r="F145" s="449" t="s">
        <v>17</v>
      </c>
      <c r="G145" s="501">
        <v>7.0000000000000007E-2</v>
      </c>
      <c r="H145" s="449" t="s">
        <v>24</v>
      </c>
      <c r="I145" s="449" t="s">
        <v>24</v>
      </c>
      <c r="J145" s="186">
        <v>291.66500827954951</v>
      </c>
      <c r="K145" s="186">
        <v>415.74864092729092</v>
      </c>
      <c r="L145" s="181">
        <v>3.713632210169574E-12</v>
      </c>
      <c r="M145" s="500">
        <v>5.9000850000000004E-17</v>
      </c>
      <c r="N145" s="186"/>
      <c r="O145" s="647">
        <v>0.3</v>
      </c>
      <c r="P145" s="183">
        <f t="shared" si="20"/>
        <v>1.7700255E-17</v>
      </c>
      <c r="Q145" s="183">
        <f t="shared" si="21"/>
        <v>2.5286078571428567E-7</v>
      </c>
      <c r="R145" s="183">
        <f t="shared" si="22"/>
        <v>6.0820592257451966E-10</v>
      </c>
      <c r="S145" s="183"/>
      <c r="T145" s="499">
        <v>0.34800000000000003</v>
      </c>
      <c r="U145" s="185">
        <f t="shared" si="17"/>
        <v>2.0532295800000004E-17</v>
      </c>
      <c r="V145" s="183">
        <f t="shared" si="18"/>
        <v>2.9331851142857144E-7</v>
      </c>
      <c r="W145" s="183">
        <f t="shared" si="23"/>
        <v>7.0551887018644299E-10</v>
      </c>
      <c r="X145" s="183"/>
      <c r="Z145" s="181">
        <f t="shared" si="19"/>
        <v>2.0228977877061617E-19</v>
      </c>
      <c r="AA145" s="182"/>
      <c r="AB145" s="647">
        <v>22.3</v>
      </c>
      <c r="AC145" s="648"/>
      <c r="AD145" s="648"/>
      <c r="AE145" s="648"/>
      <c r="AF145" s="649"/>
      <c r="AG145" s="649"/>
      <c r="AH145" s="650"/>
      <c r="AI145" s="649"/>
      <c r="AJ145" s="649"/>
      <c r="AK145" s="649"/>
      <c r="AL145" s="649"/>
      <c r="AM145" s="649"/>
      <c r="AN145" s="649"/>
      <c r="AO145" s="649"/>
      <c r="AP145" s="649"/>
      <c r="AQ145" s="649"/>
      <c r="AR145" s="649"/>
      <c r="AS145" s="649"/>
      <c r="AT145" s="649"/>
    </row>
    <row r="146" spans="1:46">
      <c r="A146" s="1" t="s">
        <v>21</v>
      </c>
      <c r="B146" s="1">
        <v>15</v>
      </c>
      <c r="C146" s="1">
        <v>-16.000299999999999</v>
      </c>
      <c r="D146" s="1">
        <v>-104.001</v>
      </c>
      <c r="E146" s="1">
        <v>75</v>
      </c>
      <c r="F146" s="1" t="s">
        <v>17</v>
      </c>
      <c r="G146" s="390">
        <v>7.0000000000000007E-2</v>
      </c>
      <c r="H146" s="1" t="s">
        <v>24</v>
      </c>
      <c r="I146" s="1" t="s">
        <v>24</v>
      </c>
      <c r="J146" s="149">
        <v>308.98123777569799</v>
      </c>
      <c r="K146" s="149">
        <v>553.28807847451185</v>
      </c>
      <c r="L146" s="187">
        <v>3.9202950580756974E-12</v>
      </c>
      <c r="M146" s="14">
        <v>3.1083390000000004E-17</v>
      </c>
      <c r="N146" s="148"/>
      <c r="O146" s="12">
        <v>0.3</v>
      </c>
      <c r="P146" s="11">
        <f t="shared" si="20"/>
        <v>9.3250170000000002E-18</v>
      </c>
      <c r="Q146" s="9">
        <f t="shared" si="21"/>
        <v>1.3321452857142854E-7</v>
      </c>
      <c r="R146" s="9">
        <f t="shared" si="22"/>
        <v>2.4076883951434224E-10</v>
      </c>
      <c r="S146" s="9"/>
      <c r="T146" s="216">
        <v>0.34800000000000003</v>
      </c>
      <c r="U146" s="10">
        <f t="shared" si="17"/>
        <v>1.0817019720000003E-17</v>
      </c>
      <c r="V146" s="9">
        <f t="shared" si="18"/>
        <v>1.5452885314285715E-7</v>
      </c>
      <c r="W146" s="9">
        <f t="shared" si="23"/>
        <v>2.7929185383663707E-10</v>
      </c>
      <c r="X146" s="9"/>
      <c r="Z146" s="7">
        <f t="shared" si="19"/>
        <v>1.0059960347030747E-19</v>
      </c>
      <c r="AA146" s="6"/>
      <c r="AB146" s="189">
        <v>22.3</v>
      </c>
      <c r="AC146" s="536"/>
      <c r="AD146" s="536"/>
      <c r="AE146" s="536"/>
      <c r="AH146" s="133"/>
    </row>
    <row r="147" spans="1:46">
      <c r="A147" s="1" t="s">
        <v>21</v>
      </c>
      <c r="B147" s="1">
        <v>15</v>
      </c>
      <c r="C147" s="1">
        <v>-16.000299999999999</v>
      </c>
      <c r="D147" s="1">
        <v>-104.001</v>
      </c>
      <c r="E147" s="1">
        <v>75</v>
      </c>
      <c r="F147" s="1" t="s">
        <v>17</v>
      </c>
      <c r="G147" s="390">
        <v>7.0000000000000007E-2</v>
      </c>
      <c r="H147" s="1" t="s">
        <v>6</v>
      </c>
      <c r="I147" s="1" t="s">
        <v>12</v>
      </c>
      <c r="J147" s="149">
        <v>392.37071339091375</v>
      </c>
      <c r="K147" s="149">
        <v>1055.9680035541578</v>
      </c>
      <c r="L147" s="187">
        <v>3.0457844944347948E-12</v>
      </c>
      <c r="M147" s="14">
        <v>1.1509360000000001E-16</v>
      </c>
      <c r="N147" s="148"/>
      <c r="O147" s="12">
        <v>0.3</v>
      </c>
      <c r="P147" s="11">
        <f t="shared" si="20"/>
        <v>3.4528079999999998E-17</v>
      </c>
      <c r="Q147" s="9">
        <f t="shared" si="21"/>
        <v>4.9325828571428561E-7</v>
      </c>
      <c r="R147" s="9">
        <f t="shared" si="22"/>
        <v>4.6711480277251382E-10</v>
      </c>
      <c r="S147" s="9"/>
      <c r="T147" s="216">
        <v>0.20700000000000002</v>
      </c>
      <c r="U147" s="10">
        <f t="shared" si="17"/>
        <v>2.3824375200000003E-17</v>
      </c>
      <c r="V147" s="9">
        <f t="shared" si="18"/>
        <v>3.4034821714285713E-7</v>
      </c>
      <c r="W147" s="9">
        <f t="shared" si="23"/>
        <v>3.2230921391303459E-10</v>
      </c>
      <c r="X147" s="9"/>
      <c r="Z147" s="7">
        <f t="shared" si="19"/>
        <v>2.93328722231452E-19</v>
      </c>
      <c r="AA147" s="6"/>
      <c r="AB147" s="189">
        <v>22.3</v>
      </c>
      <c r="AC147" s="536"/>
      <c r="AD147" s="536"/>
      <c r="AE147" s="536"/>
      <c r="AH147" s="133"/>
    </row>
    <row r="148" spans="1:46">
      <c r="A148" s="1" t="s">
        <v>21</v>
      </c>
      <c r="B148" s="1">
        <v>15</v>
      </c>
      <c r="C148" s="1">
        <v>-16.000299999999999</v>
      </c>
      <c r="D148" s="1">
        <v>-104.001</v>
      </c>
      <c r="E148" s="1">
        <v>75</v>
      </c>
      <c r="F148" s="1" t="s">
        <v>17</v>
      </c>
      <c r="G148" s="390">
        <v>7.0000000000000007E-2</v>
      </c>
      <c r="H148" s="1" t="s">
        <v>6</v>
      </c>
      <c r="I148" s="1" t="s">
        <v>12</v>
      </c>
      <c r="J148" s="149">
        <v>89.525519316085081</v>
      </c>
      <c r="K148" s="149">
        <v>258.22575549951574</v>
      </c>
      <c r="L148" s="187">
        <v>9.1884051422669858E-13</v>
      </c>
      <c r="M148" s="14">
        <v>5.6347040000000009E-17</v>
      </c>
      <c r="N148" s="148"/>
      <c r="O148" s="12">
        <v>0.3</v>
      </c>
      <c r="P148" s="11">
        <f t="shared" si="20"/>
        <v>1.6904112000000003E-17</v>
      </c>
      <c r="Q148" s="9">
        <f t="shared" si="21"/>
        <v>2.4148731428571424E-7</v>
      </c>
      <c r="R148" s="9">
        <f t="shared" si="22"/>
        <v>9.3517904059793571E-10</v>
      </c>
      <c r="S148" s="9"/>
      <c r="T148" s="216">
        <v>0.20700000000000002</v>
      </c>
      <c r="U148" s="10">
        <f t="shared" si="17"/>
        <v>1.1663837280000003E-17</v>
      </c>
      <c r="V148" s="9">
        <f t="shared" si="18"/>
        <v>1.6662624685714286E-7</v>
      </c>
      <c r="W148" s="9">
        <f t="shared" si="23"/>
        <v>6.4527353801257578E-10</v>
      </c>
      <c r="X148" s="9"/>
      <c r="Z148" s="7">
        <f t="shared" si="19"/>
        <v>6.293964048514167E-19</v>
      </c>
      <c r="AA148" s="6"/>
      <c r="AB148" s="189">
        <v>22.3</v>
      </c>
      <c r="AC148" s="536"/>
      <c r="AD148" s="536"/>
      <c r="AE148" s="536"/>
      <c r="AH148" s="133"/>
    </row>
    <row r="149" spans="1:46">
      <c r="A149" s="1" t="s">
        <v>21</v>
      </c>
      <c r="B149" s="1">
        <v>15</v>
      </c>
      <c r="C149" s="1">
        <v>-16.000299999999999</v>
      </c>
      <c r="D149" s="1">
        <v>-104.001</v>
      </c>
      <c r="E149" s="1">
        <v>75</v>
      </c>
      <c r="F149" s="1" t="s">
        <v>17</v>
      </c>
      <c r="G149" s="390">
        <v>7.0000000000000007E-2</v>
      </c>
      <c r="H149" s="1" t="s">
        <v>6</v>
      </c>
      <c r="I149" s="1" t="s">
        <v>12</v>
      </c>
      <c r="J149" s="149">
        <v>174.27049963286149</v>
      </c>
      <c r="K149" s="149">
        <v>407.76983129666706</v>
      </c>
      <c r="L149" s="187">
        <v>1.5770439817044521E-12</v>
      </c>
      <c r="M149" s="14">
        <v>8.7429120000000008E-17</v>
      </c>
      <c r="N149" s="148"/>
      <c r="O149" s="12">
        <v>0.3</v>
      </c>
      <c r="P149" s="11">
        <f t="shared" si="20"/>
        <v>2.6228736000000001E-17</v>
      </c>
      <c r="Q149" s="9">
        <f t="shared" si="21"/>
        <v>3.7469622857142851E-7</v>
      </c>
      <c r="R149" s="9">
        <f t="shared" si="22"/>
        <v>9.188914917514427E-10</v>
      </c>
      <c r="S149" s="9"/>
      <c r="T149" s="216">
        <v>0.20700000000000002</v>
      </c>
      <c r="U149" s="10">
        <f t="shared" si="17"/>
        <v>1.8097827840000003E-17</v>
      </c>
      <c r="V149" s="9">
        <f t="shared" si="18"/>
        <v>2.5854039771428567E-7</v>
      </c>
      <c r="W149" s="9">
        <f t="shared" si="23"/>
        <v>6.3403512930849545E-10</v>
      </c>
      <c r="X149" s="9"/>
      <c r="Z149" s="7">
        <f t="shared" si="19"/>
        <v>5.0168628760569554E-19</v>
      </c>
      <c r="AA149" s="6"/>
      <c r="AB149" s="189">
        <v>22.3</v>
      </c>
      <c r="AC149" s="536"/>
      <c r="AD149" s="536"/>
      <c r="AE149" s="536"/>
      <c r="AH149" s="133"/>
    </row>
    <row r="150" spans="1:46">
      <c r="A150" s="1" t="s">
        <v>21</v>
      </c>
      <c r="B150" s="1">
        <v>15</v>
      </c>
      <c r="C150" s="1">
        <v>-16.000299999999999</v>
      </c>
      <c r="D150" s="1">
        <v>-104.001</v>
      </c>
      <c r="E150" s="1">
        <v>75</v>
      </c>
      <c r="F150" s="1" t="s">
        <v>17</v>
      </c>
      <c r="G150" s="390">
        <v>7.0000000000000007E-2</v>
      </c>
      <c r="H150" s="1" t="s">
        <v>6</v>
      </c>
      <c r="I150" s="1" t="s">
        <v>12</v>
      </c>
      <c r="J150" s="149">
        <v>548.17338747881593</v>
      </c>
      <c r="K150" s="149">
        <v>931.08381589456667</v>
      </c>
      <c r="L150" s="187">
        <v>3.9946036760666507E-12</v>
      </c>
      <c r="M150" s="14">
        <v>3.4938569999999998E-16</v>
      </c>
      <c r="N150" s="148"/>
      <c r="O150" s="12">
        <v>0.3</v>
      </c>
      <c r="P150" s="11">
        <f t="shared" si="20"/>
        <v>1.0481570999999999E-16</v>
      </c>
      <c r="Q150" s="9">
        <f t="shared" si="21"/>
        <v>1.4973672857142852E-6</v>
      </c>
      <c r="R150" s="9">
        <f t="shared" si="22"/>
        <v>1.6081981666447985E-9</v>
      </c>
      <c r="S150" s="9"/>
      <c r="T150" s="216">
        <v>0.20700000000000002</v>
      </c>
      <c r="U150" s="10">
        <f t="shared" si="17"/>
        <v>7.2322839900000002E-17</v>
      </c>
      <c r="V150" s="9">
        <f t="shared" si="18"/>
        <v>1.033183427142857E-6</v>
      </c>
      <c r="W150" s="9">
        <f t="shared" si="23"/>
        <v>1.1096567349849111E-9</v>
      </c>
      <c r="X150" s="9"/>
      <c r="Z150" s="7">
        <f t="shared" si="19"/>
        <v>6.373634838548267E-19</v>
      </c>
      <c r="AA150" s="6"/>
      <c r="AB150" s="189">
        <v>22.3</v>
      </c>
      <c r="AC150" s="536"/>
      <c r="AD150" s="536"/>
      <c r="AE150" s="536"/>
      <c r="AH150" s="133"/>
    </row>
    <row r="151" spans="1:46">
      <c r="A151" s="1" t="s">
        <v>21</v>
      </c>
      <c r="B151" s="1">
        <v>15</v>
      </c>
      <c r="C151" s="1">
        <v>-16.000299999999999</v>
      </c>
      <c r="D151" s="1">
        <v>-104.001</v>
      </c>
      <c r="E151" s="1">
        <v>75</v>
      </c>
      <c r="F151" s="1" t="s">
        <v>17</v>
      </c>
      <c r="G151" s="390">
        <v>7.0000000000000007E-2</v>
      </c>
      <c r="H151" s="493" t="s">
        <v>6</v>
      </c>
      <c r="I151" s="1" t="s">
        <v>12</v>
      </c>
      <c r="J151" s="149">
        <v>121.99079226912809</v>
      </c>
      <c r="K151" s="149">
        <v>355.08190047699429</v>
      </c>
      <c r="L151" s="187">
        <v>1.1809254462378209E-12</v>
      </c>
      <c r="M151" s="14">
        <v>1.3140790000000001E-16</v>
      </c>
      <c r="N151" s="148"/>
      <c r="O151" s="12">
        <v>0.3</v>
      </c>
      <c r="P151" s="11">
        <f t="shared" si="20"/>
        <v>3.942237E-17</v>
      </c>
      <c r="Q151" s="9">
        <f t="shared" si="21"/>
        <v>5.6317671428571415E-7</v>
      </c>
      <c r="R151" s="9">
        <f t="shared" si="22"/>
        <v>1.5860473697171797E-9</v>
      </c>
      <c r="S151" s="9"/>
      <c r="T151" s="216">
        <v>0.20700000000000002</v>
      </c>
      <c r="U151" s="10">
        <f t="shared" si="17"/>
        <v>2.7201435300000003E-17</v>
      </c>
      <c r="V151" s="9">
        <f t="shared" si="18"/>
        <v>3.885919328571428E-7</v>
      </c>
      <c r="W151" s="9">
        <f t="shared" si="23"/>
        <v>1.0943726851048541E-9</v>
      </c>
      <c r="X151" s="9"/>
      <c r="Z151" s="7">
        <f t="shared" si="19"/>
        <v>1.077195233801716E-18</v>
      </c>
      <c r="AA151" s="6"/>
      <c r="AB151" s="189">
        <v>22.3</v>
      </c>
      <c r="AC151" s="536"/>
      <c r="AD151" s="536"/>
      <c r="AE151" s="536"/>
      <c r="AH151" s="133"/>
    </row>
    <row r="152" spans="1:46">
      <c r="A152" s="1" t="s">
        <v>21</v>
      </c>
      <c r="B152" s="1">
        <v>15</v>
      </c>
      <c r="C152" s="1">
        <v>-16.000299999999999</v>
      </c>
      <c r="D152" s="1">
        <v>-104.001</v>
      </c>
      <c r="E152" s="1">
        <v>75</v>
      </c>
      <c r="F152" s="1" t="s">
        <v>17</v>
      </c>
      <c r="G152" s="390">
        <v>7.0000000000000007E-2</v>
      </c>
      <c r="H152" s="493" t="s">
        <v>6</v>
      </c>
      <c r="I152" s="1" t="s">
        <v>12</v>
      </c>
      <c r="J152" s="149">
        <v>165.83658289971706</v>
      </c>
      <c r="K152" s="149">
        <v>448.7762925661346</v>
      </c>
      <c r="L152" s="187">
        <v>1.5148582547317555E-12</v>
      </c>
      <c r="M152" s="14">
        <v>1.533405E-16</v>
      </c>
      <c r="N152" s="148"/>
      <c r="O152" s="12">
        <v>0.3</v>
      </c>
      <c r="P152" s="11">
        <f t="shared" si="20"/>
        <v>4.6002149999999997E-17</v>
      </c>
      <c r="Q152" s="9">
        <f t="shared" si="21"/>
        <v>6.5717357142857123E-7</v>
      </c>
      <c r="R152" s="9">
        <f t="shared" si="22"/>
        <v>1.4643678427637213E-9</v>
      </c>
      <c r="S152" s="9"/>
      <c r="T152" s="216">
        <v>0.20700000000000002</v>
      </c>
      <c r="U152" s="10">
        <f t="shared" si="17"/>
        <v>3.1741483500000004E-17</v>
      </c>
      <c r="V152" s="9">
        <f t="shared" si="18"/>
        <v>4.5344976428571424E-7</v>
      </c>
      <c r="W152" s="9">
        <f t="shared" si="23"/>
        <v>1.010413811506968E-9</v>
      </c>
      <c r="X152" s="9"/>
      <c r="Z152" s="7">
        <f t="shared" si="19"/>
        <v>9.246482128296532E-19</v>
      </c>
      <c r="AA152" s="6"/>
      <c r="AB152" s="189">
        <v>22.3</v>
      </c>
      <c r="AC152" s="536"/>
      <c r="AD152" s="536"/>
      <c r="AE152" s="536"/>
      <c r="AH152" s="133"/>
    </row>
    <row r="153" spans="1:46" s="329" customFormat="1">
      <c r="A153" s="338" t="s">
        <v>21</v>
      </c>
      <c r="B153" s="338">
        <v>18</v>
      </c>
      <c r="C153" s="338">
        <v>-14.983499999999999</v>
      </c>
      <c r="D153" s="338">
        <v>-112.7504</v>
      </c>
      <c r="E153" s="338">
        <v>20</v>
      </c>
      <c r="F153" s="338" t="s">
        <v>1</v>
      </c>
      <c r="G153" s="651">
        <v>0.11</v>
      </c>
      <c r="H153" s="338" t="s">
        <v>6</v>
      </c>
      <c r="I153" s="338" t="s">
        <v>9</v>
      </c>
      <c r="J153" s="498">
        <v>99.277380034007948</v>
      </c>
      <c r="K153" s="498">
        <v>155.19971463115584</v>
      </c>
      <c r="L153" s="330">
        <v>9.9921015942003382E-13</v>
      </c>
      <c r="M153" s="497">
        <v>2.9359600000000002E-17</v>
      </c>
      <c r="N153" s="498"/>
      <c r="O153" s="652">
        <v>0.3</v>
      </c>
      <c r="P153" s="332">
        <f t="shared" si="20"/>
        <v>8.8078799999999997E-18</v>
      </c>
      <c r="Q153" s="332">
        <f t="shared" si="21"/>
        <v>8.007163636363636E-8</v>
      </c>
      <c r="R153" s="332">
        <f t="shared" si="22"/>
        <v>5.1592644067634284E-10</v>
      </c>
      <c r="S153" s="332"/>
      <c r="T153" s="496">
        <v>0.124</v>
      </c>
      <c r="U153" s="333">
        <f t="shared" si="17"/>
        <v>3.6405904000000001E-18</v>
      </c>
      <c r="V153" s="332">
        <f t="shared" si="18"/>
        <v>3.3096276363636362E-8</v>
      </c>
      <c r="W153" s="332">
        <f t="shared" si="23"/>
        <v>2.1324959547955503E-10</v>
      </c>
      <c r="X153" s="332"/>
      <c r="Z153" s="330">
        <f t="shared" si="19"/>
        <v>2.9573302589112169E-19</v>
      </c>
      <c r="AA153" s="331"/>
      <c r="AB153" s="652">
        <v>24.29645</v>
      </c>
      <c r="AC153" s="540"/>
      <c r="AD153" s="540"/>
      <c r="AE153" s="540"/>
      <c r="AF153" s="541"/>
      <c r="AG153" s="541"/>
      <c r="AH153" s="542"/>
      <c r="AI153" s="541"/>
      <c r="AJ153" s="541"/>
      <c r="AK153" s="541"/>
      <c r="AL153" s="541"/>
      <c r="AM153" s="541"/>
      <c r="AN153" s="541"/>
      <c r="AO153" s="541"/>
      <c r="AP153" s="541"/>
      <c r="AQ153" s="541"/>
      <c r="AR153" s="541"/>
      <c r="AS153" s="541"/>
      <c r="AT153" s="541"/>
    </row>
    <row r="154" spans="1:46">
      <c r="A154" s="1" t="s">
        <v>21</v>
      </c>
      <c r="B154" s="1">
        <v>18</v>
      </c>
      <c r="C154" s="1">
        <v>-14.983499999999999</v>
      </c>
      <c r="D154" s="1">
        <v>-112.7504</v>
      </c>
      <c r="E154" s="1">
        <v>20</v>
      </c>
      <c r="F154" s="1" t="s">
        <v>1</v>
      </c>
      <c r="G154" s="390">
        <v>0.11</v>
      </c>
      <c r="H154" s="1" t="s">
        <v>6</v>
      </c>
      <c r="I154" s="1" t="s">
        <v>9</v>
      </c>
      <c r="J154" s="149">
        <v>99.277380034007948</v>
      </c>
      <c r="K154" s="149">
        <v>155.19971463115584</v>
      </c>
      <c r="L154" s="187">
        <v>9.9921015942003382E-13</v>
      </c>
      <c r="M154" s="14">
        <v>3.6375980000000002E-17</v>
      </c>
      <c r="N154" s="148"/>
      <c r="O154" s="12">
        <v>0.3</v>
      </c>
      <c r="P154" s="11">
        <f t="shared" si="20"/>
        <v>1.0912794000000001E-17</v>
      </c>
      <c r="Q154" s="9">
        <f t="shared" si="21"/>
        <v>9.9207218181818183E-8</v>
      </c>
      <c r="R154" s="9">
        <f t="shared" si="22"/>
        <v>6.392229419853756E-10</v>
      </c>
      <c r="S154" s="9"/>
      <c r="T154" s="216">
        <v>0.124</v>
      </c>
      <c r="U154" s="10">
        <f t="shared" si="17"/>
        <v>4.5106215200000005E-18</v>
      </c>
      <c r="V154" s="9">
        <f t="shared" si="18"/>
        <v>4.1005650181818181E-8</v>
      </c>
      <c r="W154" s="9">
        <f t="shared" si="23"/>
        <v>2.6421214935395527E-10</v>
      </c>
      <c r="X154" s="9"/>
      <c r="Z154" s="7">
        <f t="shared" si="19"/>
        <v>3.6640753399756552E-19</v>
      </c>
      <c r="AA154" s="6"/>
      <c r="AB154" s="189">
        <v>24.29645</v>
      </c>
      <c r="AC154" s="536"/>
      <c r="AD154" s="536"/>
      <c r="AE154" s="536"/>
      <c r="AH154" s="133"/>
    </row>
    <row r="155" spans="1:46">
      <c r="A155" s="1" t="s">
        <v>21</v>
      </c>
      <c r="B155" s="1">
        <v>18</v>
      </c>
      <c r="C155" s="1">
        <v>-14.983499999999999</v>
      </c>
      <c r="D155" s="1">
        <v>-112.7504</v>
      </c>
      <c r="E155" s="1">
        <v>20</v>
      </c>
      <c r="F155" s="1" t="s">
        <v>1</v>
      </c>
      <c r="G155" s="390">
        <v>0.11</v>
      </c>
      <c r="H155" s="493" t="s">
        <v>6</v>
      </c>
      <c r="I155" s="1" t="s">
        <v>9</v>
      </c>
      <c r="J155" s="149">
        <v>84.961140133690151</v>
      </c>
      <c r="K155" s="149">
        <v>115.89541544650456</v>
      </c>
      <c r="L155" s="187">
        <v>8.8066133805623854E-13</v>
      </c>
      <c r="M155" s="14">
        <v>4.1933220000000004E-17</v>
      </c>
      <c r="N155" s="148"/>
      <c r="O155" s="12">
        <v>0.3</v>
      </c>
      <c r="P155" s="11">
        <f t="shared" si="20"/>
        <v>1.2579966000000001E-17</v>
      </c>
      <c r="Q155" s="9">
        <f t="shared" si="21"/>
        <v>1.1436332727272727E-7</v>
      </c>
      <c r="R155" s="9">
        <f t="shared" si="22"/>
        <v>9.8678042467965891E-10</v>
      </c>
      <c r="S155" s="9"/>
      <c r="T155" s="216">
        <v>0.124</v>
      </c>
      <c r="U155" s="10">
        <f t="shared" si="17"/>
        <v>5.19971928E-18</v>
      </c>
      <c r="V155" s="9">
        <f t="shared" si="18"/>
        <v>4.727017527272727E-8</v>
      </c>
      <c r="W155" s="9">
        <f t="shared" si="23"/>
        <v>4.0786924220092566E-10</v>
      </c>
      <c r="X155" s="9"/>
      <c r="Z155" s="7">
        <f t="shared" si="19"/>
        <v>4.9355764216459679E-19</v>
      </c>
      <c r="AA155" s="6"/>
      <c r="AB155" s="189">
        <v>24.29645</v>
      </c>
      <c r="AC155" s="536"/>
      <c r="AD155" s="536"/>
      <c r="AE155" s="536"/>
      <c r="AH155" s="133"/>
    </row>
    <row r="156" spans="1:46">
      <c r="A156" s="1" t="s">
        <v>21</v>
      </c>
      <c r="B156" s="1">
        <v>18</v>
      </c>
      <c r="C156" s="1">
        <v>-14.983499999999999</v>
      </c>
      <c r="D156" s="1">
        <v>-112.7504</v>
      </c>
      <c r="E156" s="1">
        <v>20</v>
      </c>
      <c r="F156" s="1" t="s">
        <v>1</v>
      </c>
      <c r="G156" s="390">
        <v>0.11</v>
      </c>
      <c r="H156" s="493" t="s">
        <v>6</v>
      </c>
      <c r="I156" s="1" t="s">
        <v>12</v>
      </c>
      <c r="J156" s="149">
        <v>540.74687509506305</v>
      </c>
      <c r="K156" s="149">
        <v>541.71671375747815</v>
      </c>
      <c r="L156" s="187">
        <v>3.9506575929980622E-12</v>
      </c>
      <c r="M156" s="14">
        <v>9.7632200000000007E-17</v>
      </c>
      <c r="N156" s="148"/>
      <c r="O156" s="12">
        <v>0.3</v>
      </c>
      <c r="P156" s="11">
        <f t="shared" si="20"/>
        <v>2.9289660000000003E-17</v>
      </c>
      <c r="Q156" s="9">
        <f t="shared" si="21"/>
        <v>2.662696363636364E-7</v>
      </c>
      <c r="R156" s="9">
        <f t="shared" si="22"/>
        <v>4.9152929861943115E-10</v>
      </c>
      <c r="S156" s="9"/>
      <c r="T156" s="216">
        <v>0.124</v>
      </c>
      <c r="U156" s="10">
        <f t="shared" si="17"/>
        <v>1.21063928E-17</v>
      </c>
      <c r="V156" s="9">
        <f t="shared" si="18"/>
        <v>1.1005811636363636E-7</v>
      </c>
      <c r="W156" s="9">
        <f t="shared" si="23"/>
        <v>2.0316544342936484E-10</v>
      </c>
      <c r="X156" s="9"/>
      <c r="Z156" s="7">
        <f t="shared" si="19"/>
        <v>1.8055065039966493E-19</v>
      </c>
      <c r="AA156" s="6"/>
      <c r="AB156" s="189">
        <v>24.29645</v>
      </c>
      <c r="AC156" s="536"/>
      <c r="AD156" s="536"/>
      <c r="AE156" s="536"/>
      <c r="AH156" s="133"/>
    </row>
    <row r="157" spans="1:46">
      <c r="A157" s="1" t="s">
        <v>21</v>
      </c>
      <c r="B157" s="1">
        <v>18</v>
      </c>
      <c r="C157" s="1">
        <v>-14.983499999999999</v>
      </c>
      <c r="D157" s="1">
        <v>-112.7504</v>
      </c>
      <c r="E157" s="1">
        <v>20</v>
      </c>
      <c r="F157" s="1" t="s">
        <v>1</v>
      </c>
      <c r="G157" s="390">
        <v>0.11</v>
      </c>
      <c r="H157" s="493" t="s">
        <v>6</v>
      </c>
      <c r="I157" s="1" t="s">
        <v>12</v>
      </c>
      <c r="J157" s="149">
        <v>552.77945457777764</v>
      </c>
      <c r="K157" s="149">
        <v>2323.3166945497569</v>
      </c>
      <c r="L157" s="187">
        <v>4.0218033077120819E-12</v>
      </c>
      <c r="M157" s="14">
        <v>2.782551E-16</v>
      </c>
      <c r="N157" s="148"/>
      <c r="O157" s="12">
        <v>0.3</v>
      </c>
      <c r="P157" s="11">
        <f t="shared" si="20"/>
        <v>8.3476529999999999E-17</v>
      </c>
      <c r="Q157" s="9">
        <f t="shared" si="21"/>
        <v>7.5887754545454543E-7</v>
      </c>
      <c r="R157" s="9">
        <f t="shared" si="22"/>
        <v>3.2663542909788746E-10</v>
      </c>
      <c r="S157" s="9"/>
      <c r="T157" s="216">
        <v>0.124</v>
      </c>
      <c r="U157" s="10">
        <f t="shared" si="17"/>
        <v>3.4503632400000003E-17</v>
      </c>
      <c r="V157" s="9">
        <f t="shared" si="18"/>
        <v>3.1366938545454548E-7</v>
      </c>
      <c r="W157" s="9">
        <f t="shared" si="23"/>
        <v>1.3500931069379351E-10</v>
      </c>
      <c r="X157" s="9"/>
      <c r="Z157" s="7">
        <f t="shared" si="19"/>
        <v>5.0337453336165682E-19</v>
      </c>
      <c r="AA157" s="6"/>
      <c r="AB157" s="189">
        <v>24.29645</v>
      </c>
      <c r="AC157" s="536"/>
      <c r="AD157" s="676"/>
      <c r="AE157" s="677"/>
      <c r="AH157" s="133"/>
    </row>
    <row r="158" spans="1:46">
      <c r="A158" s="1" t="s">
        <v>21</v>
      </c>
      <c r="B158" s="1">
        <v>18</v>
      </c>
      <c r="C158" s="1">
        <v>-14.983499999999999</v>
      </c>
      <c r="D158" s="1">
        <v>-112.7504</v>
      </c>
      <c r="E158" s="1">
        <v>20</v>
      </c>
      <c r="F158" s="1" t="s">
        <v>1</v>
      </c>
      <c r="G158" s="390">
        <v>0.11</v>
      </c>
      <c r="H158" s="1" t="s">
        <v>24</v>
      </c>
      <c r="I158" s="1" t="s">
        <v>25</v>
      </c>
      <c r="J158" s="149">
        <v>83.045682071810717</v>
      </c>
      <c r="K158" s="149">
        <v>147.11299986868045</v>
      </c>
      <c r="L158" s="187">
        <v>1.1415928000883086E-12</v>
      </c>
      <c r="M158" s="14">
        <v>1.9272670000000003E-17</v>
      </c>
      <c r="N158" s="148"/>
      <c r="O158" s="12">
        <v>0.3</v>
      </c>
      <c r="P158" s="11">
        <f t="shared" si="20"/>
        <v>5.7818010000000006E-18</v>
      </c>
      <c r="Q158" s="9">
        <f t="shared" si="21"/>
        <v>5.2561827272727277E-8</v>
      </c>
      <c r="R158" s="9">
        <f t="shared" si="22"/>
        <v>3.5728880057946126E-10</v>
      </c>
      <c r="S158" s="9"/>
      <c r="T158" s="216">
        <v>0.20480000000000001</v>
      </c>
      <c r="U158" s="10">
        <f t="shared" si="17"/>
        <v>3.9470428160000008E-18</v>
      </c>
      <c r="V158" s="9">
        <f t="shared" si="18"/>
        <v>3.588220741818182E-8</v>
      </c>
      <c r="W158" s="9">
        <f t="shared" si="23"/>
        <v>2.4390915452891221E-10</v>
      </c>
      <c r="X158" s="9"/>
      <c r="Z158" s="7">
        <f t="shared" si="19"/>
        <v>2.3207311348631791E-19</v>
      </c>
      <c r="AA158" s="6"/>
      <c r="AB158" s="189">
        <v>24.29645</v>
      </c>
      <c r="AC158" s="536"/>
      <c r="AD158" s="676"/>
      <c r="AE158" s="677"/>
      <c r="AH158" s="133"/>
    </row>
    <row r="159" spans="1:46">
      <c r="A159" s="1" t="s">
        <v>21</v>
      </c>
      <c r="B159" s="1">
        <v>18</v>
      </c>
      <c r="C159" s="1">
        <v>-14.983499999999999</v>
      </c>
      <c r="D159" s="1">
        <v>-112.7504</v>
      </c>
      <c r="E159" s="1">
        <v>20</v>
      </c>
      <c r="F159" s="1" t="s">
        <v>1</v>
      </c>
      <c r="G159" s="390">
        <v>0.11</v>
      </c>
      <c r="H159" s="493" t="s">
        <v>24</v>
      </c>
      <c r="I159" s="1" t="s">
        <v>25</v>
      </c>
      <c r="J159" s="149">
        <v>26.443547821424733</v>
      </c>
      <c r="K159" s="149">
        <v>63.2521762093942</v>
      </c>
      <c r="L159" s="187">
        <v>3.8979002790920397E-13</v>
      </c>
      <c r="M159" s="14">
        <v>4.3355860000000002E-18</v>
      </c>
      <c r="N159" s="148"/>
      <c r="O159" s="12">
        <v>0.3</v>
      </c>
      <c r="P159" s="11">
        <f t="shared" si="20"/>
        <v>1.3006758E-18</v>
      </c>
      <c r="Q159" s="9">
        <f t="shared" si="21"/>
        <v>1.1824325454545454E-8</v>
      </c>
      <c r="R159" s="9">
        <f t="shared" si="22"/>
        <v>1.86939425062648E-10</v>
      </c>
      <c r="S159" s="9"/>
      <c r="T159" s="216">
        <v>0.20480000000000001</v>
      </c>
      <c r="U159" s="10">
        <f t="shared" si="17"/>
        <v>8.8792801280000015E-19</v>
      </c>
      <c r="V159" s="9">
        <f t="shared" si="18"/>
        <v>8.0720728436363642E-9</v>
      </c>
      <c r="W159" s="9">
        <f t="shared" si="23"/>
        <v>1.2761731417610105E-10</v>
      </c>
      <c r="X159" s="9"/>
      <c r="Z159" s="7">
        <f t="shared" si="19"/>
        <v>1.6395629018006731E-19</v>
      </c>
      <c r="AA159" s="6"/>
      <c r="AB159" s="189">
        <v>24.29645</v>
      </c>
      <c r="AC159" s="536"/>
      <c r="AD159" s="164"/>
      <c r="AE159" s="677"/>
      <c r="AH159" s="133"/>
    </row>
    <row r="160" spans="1:46">
      <c r="A160" s="1" t="s">
        <v>21</v>
      </c>
      <c r="B160" s="1">
        <v>18</v>
      </c>
      <c r="C160" s="1">
        <v>-14.983499999999999</v>
      </c>
      <c r="D160" s="1">
        <v>-112.7504</v>
      </c>
      <c r="E160" s="1">
        <v>20</v>
      </c>
      <c r="F160" s="1" t="s">
        <v>1</v>
      </c>
      <c r="G160" s="390">
        <v>0.11</v>
      </c>
      <c r="H160" s="493" t="s">
        <v>24</v>
      </c>
      <c r="I160" s="1" t="s">
        <v>25</v>
      </c>
      <c r="J160" s="149">
        <v>121.19211812738364</v>
      </c>
      <c r="K160" s="149">
        <v>197.40942752290152</v>
      </c>
      <c r="L160" s="187">
        <v>1.6280020374241947E-12</v>
      </c>
      <c r="M160" s="14">
        <v>2.5896280000000003E-17</v>
      </c>
      <c r="N160" s="148"/>
      <c r="O160" s="12">
        <v>0.3</v>
      </c>
      <c r="P160" s="11">
        <f t="shared" si="20"/>
        <v>7.7688840000000004E-18</v>
      </c>
      <c r="Q160" s="9">
        <f t="shared" si="21"/>
        <v>7.0626218181818186E-8</v>
      </c>
      <c r="R160" s="9">
        <f t="shared" si="22"/>
        <v>3.5776517397389657E-10</v>
      </c>
      <c r="S160" s="9"/>
      <c r="T160" s="216">
        <v>0.20480000000000001</v>
      </c>
      <c r="U160" s="10">
        <f t="shared" si="17"/>
        <v>5.3035581440000006E-18</v>
      </c>
      <c r="V160" s="9">
        <f t="shared" si="18"/>
        <v>4.8214164945454546E-8</v>
      </c>
      <c r="W160" s="9">
        <f t="shared" si="23"/>
        <v>2.4423435876618001E-10</v>
      </c>
      <c r="X160" s="9"/>
      <c r="Z160" s="7">
        <f t="shared" si="19"/>
        <v>2.1367957256742326E-19</v>
      </c>
      <c r="AA160" s="6"/>
      <c r="AB160" s="189">
        <v>24.29645</v>
      </c>
      <c r="AC160" s="536"/>
      <c r="AD160" s="164"/>
      <c r="AE160" s="677"/>
      <c r="AH160" s="133"/>
    </row>
    <row r="161" spans="1:46">
      <c r="A161" s="1" t="s">
        <v>21</v>
      </c>
      <c r="B161" s="1">
        <v>18</v>
      </c>
      <c r="C161" s="1">
        <v>-14.983499999999999</v>
      </c>
      <c r="D161" s="1">
        <v>-112.7504</v>
      </c>
      <c r="E161" s="1">
        <v>20</v>
      </c>
      <c r="F161" s="1" t="s">
        <v>1</v>
      </c>
      <c r="G161" s="390">
        <v>0.11</v>
      </c>
      <c r="H161" s="493" t="s">
        <v>24</v>
      </c>
      <c r="I161" s="1" t="s">
        <v>25</v>
      </c>
      <c r="J161" s="149">
        <v>299.29779672365726</v>
      </c>
      <c r="K161" s="149">
        <v>247.61159666894312</v>
      </c>
      <c r="L161" s="187">
        <v>3.8048164464459554E-12</v>
      </c>
      <c r="M161" s="14">
        <v>7.8510460000000004E-16</v>
      </c>
      <c r="N161" s="148"/>
      <c r="O161" s="12">
        <v>0.3</v>
      </c>
      <c r="P161" s="11">
        <f t="shared" si="20"/>
        <v>2.3553138E-16</v>
      </c>
      <c r="Q161" s="9">
        <f t="shared" si="21"/>
        <v>2.1411943636363635E-6</v>
      </c>
      <c r="R161" s="9">
        <f t="shared" si="22"/>
        <v>8.6473912871663344E-9</v>
      </c>
      <c r="S161" s="9"/>
      <c r="T161" s="216">
        <v>0.20480000000000001</v>
      </c>
      <c r="U161" s="10">
        <f t="shared" si="17"/>
        <v>1.6078942208000003E-16</v>
      </c>
      <c r="V161" s="9">
        <f t="shared" si="18"/>
        <v>1.461722018909091E-6</v>
      </c>
      <c r="W161" s="9"/>
      <c r="X161" s="9"/>
      <c r="Z161" s="7">
        <f t="shared" si="19"/>
        <v>2.6231552941396692E-18</v>
      </c>
      <c r="AA161" s="6"/>
      <c r="AB161" s="189">
        <v>24.29645</v>
      </c>
      <c r="AC161" s="536"/>
      <c r="AE161" s="677"/>
      <c r="AH161" s="133"/>
    </row>
    <row r="162" spans="1:46">
      <c r="A162" s="1" t="s">
        <v>21</v>
      </c>
      <c r="B162" s="1">
        <v>18</v>
      </c>
      <c r="C162" s="1">
        <v>-14.983499999999999</v>
      </c>
      <c r="D162" s="1">
        <v>-112.7504</v>
      </c>
      <c r="E162" s="1">
        <v>20</v>
      </c>
      <c r="F162" s="1" t="s">
        <v>1</v>
      </c>
      <c r="G162" s="390">
        <v>0.11</v>
      </c>
      <c r="H162" s="1" t="s">
        <v>24</v>
      </c>
      <c r="I162" s="1" t="s">
        <v>25</v>
      </c>
      <c r="J162" s="149">
        <v>57.865617573157955</v>
      </c>
      <c r="K162" s="149">
        <v>132.3347803085812</v>
      </c>
      <c r="L162" s="187">
        <v>8.1317766464806228E-13</v>
      </c>
      <c r="M162" s="14">
        <v>5.449849E-18</v>
      </c>
      <c r="N162" s="148"/>
      <c r="O162" s="12">
        <v>0.3</v>
      </c>
      <c r="P162" s="11">
        <f t="shared" si="20"/>
        <v>1.6349546999999999E-18</v>
      </c>
      <c r="Q162" s="9">
        <f t="shared" si="21"/>
        <v>1.4863224545454543E-8</v>
      </c>
      <c r="R162" s="9">
        <f t="shared" si="22"/>
        <v>1.1231533018603381E-10</v>
      </c>
      <c r="S162" s="9"/>
      <c r="T162" s="216">
        <v>0.20480000000000001</v>
      </c>
      <c r="U162" s="10">
        <f t="shared" si="17"/>
        <v>1.1161290752000001E-18</v>
      </c>
      <c r="V162" s="9">
        <f t="shared" si="18"/>
        <v>1.0146627956363637E-8</v>
      </c>
      <c r="W162" s="9">
        <f>V162/K162</f>
        <v>7.6673932073665772E-11</v>
      </c>
      <c r="X162" s="9"/>
      <c r="Z162" s="7">
        <f t="shared" si="19"/>
        <v>9.4181125659117027E-20</v>
      </c>
      <c r="AA162" s="6"/>
      <c r="AB162" s="189">
        <v>24.29645</v>
      </c>
      <c r="AC162" s="536"/>
      <c r="AD162" s="164"/>
      <c r="AE162" s="677"/>
      <c r="AH162" s="133"/>
    </row>
    <row r="163" spans="1:46">
      <c r="A163" s="1" t="s">
        <v>21</v>
      </c>
      <c r="B163" s="1">
        <v>18</v>
      </c>
      <c r="C163" s="1">
        <v>-14.983499999999999</v>
      </c>
      <c r="D163" s="1">
        <v>-112.7504</v>
      </c>
      <c r="E163" s="1">
        <v>20</v>
      </c>
      <c r="F163" s="1" t="s">
        <v>1</v>
      </c>
      <c r="G163" s="390">
        <v>0.11</v>
      </c>
      <c r="H163" s="1" t="s">
        <v>24</v>
      </c>
      <c r="I163" s="1" t="s">
        <v>25</v>
      </c>
      <c r="J163" s="149">
        <v>341.44117891847787</v>
      </c>
      <c r="K163" s="149">
        <v>267.60017572425198</v>
      </c>
      <c r="L163" s="187">
        <v>4.3058225972668569E-12</v>
      </c>
      <c r="M163" s="14">
        <v>2.0270740000000003E-17</v>
      </c>
      <c r="N163" s="148"/>
      <c r="O163" s="12">
        <v>0.3</v>
      </c>
      <c r="P163" s="11">
        <f t="shared" si="20"/>
        <v>6.0812220000000005E-18</v>
      </c>
      <c r="Q163" s="9">
        <f t="shared" si="21"/>
        <v>5.5283836363636361E-8</v>
      </c>
      <c r="R163" s="9">
        <f t="shared" si="22"/>
        <v>2.0659118109325708E-10</v>
      </c>
      <c r="S163" s="9"/>
      <c r="T163" s="216">
        <v>0.20480000000000001</v>
      </c>
      <c r="U163" s="10">
        <f t="shared" si="17"/>
        <v>4.1514475520000007E-18</v>
      </c>
      <c r="V163" s="9">
        <f t="shared" si="18"/>
        <v>3.7740432290909096E-8</v>
      </c>
      <c r="W163" s="9">
        <f>V163/K163</f>
        <v>1.4103291295966354E-10</v>
      </c>
      <c r="X163" s="9"/>
      <c r="Z163" s="7">
        <f t="shared" si="19"/>
        <v>5.9368175989223086E-20</v>
      </c>
      <c r="AA163" s="6"/>
      <c r="AB163" s="189">
        <v>24.29645</v>
      </c>
      <c r="AC163" s="536"/>
      <c r="AD163" s="164"/>
      <c r="AE163" s="677"/>
      <c r="AH163" s="133"/>
    </row>
    <row r="164" spans="1:46">
      <c r="A164" s="1" t="s">
        <v>21</v>
      </c>
      <c r="B164" s="1">
        <v>18</v>
      </c>
      <c r="C164" s="1">
        <v>-14.983499999999999</v>
      </c>
      <c r="D164" s="1">
        <v>-112.7504</v>
      </c>
      <c r="E164" s="1">
        <v>20</v>
      </c>
      <c r="F164" s="1" t="s">
        <v>1</v>
      </c>
      <c r="G164" s="390">
        <v>0.11</v>
      </c>
      <c r="H164" s="493" t="s">
        <v>24</v>
      </c>
      <c r="I164" s="1" t="s">
        <v>25</v>
      </c>
      <c r="J164" s="149">
        <v>197.34564238153459</v>
      </c>
      <c r="K164" s="149">
        <v>263.34466731889313</v>
      </c>
      <c r="L164" s="187">
        <v>2.5733044214678496E-12</v>
      </c>
      <c r="M164" s="14">
        <v>5.2501060000000003E-17</v>
      </c>
      <c r="N164" s="148"/>
      <c r="O164" s="12">
        <v>0.3</v>
      </c>
      <c r="P164" s="11">
        <f t="shared" si="20"/>
        <v>1.5750317999999999E-17</v>
      </c>
      <c r="Q164" s="9">
        <f t="shared" si="21"/>
        <v>1.4318470909090908E-7</v>
      </c>
      <c r="R164" s="9">
        <f t="shared" si="22"/>
        <v>5.437159998289306E-10</v>
      </c>
      <c r="S164" s="9"/>
      <c r="T164" s="216">
        <v>0.20480000000000001</v>
      </c>
      <c r="U164" s="10">
        <f t="shared" si="17"/>
        <v>1.0752217088000001E-17</v>
      </c>
      <c r="V164" s="9">
        <f t="shared" si="18"/>
        <v>9.7747428072727267E-8</v>
      </c>
      <c r="W164" s="9">
        <f>V164/K164</f>
        <v>3.7117678921654997E-10</v>
      </c>
      <c r="X164" s="9"/>
      <c r="Z164" s="7">
        <f t="shared" si="19"/>
        <v>2.6603607440440991E-19</v>
      </c>
      <c r="AA164" s="6"/>
      <c r="AB164" s="189">
        <v>24.29645</v>
      </c>
      <c r="AC164" s="536"/>
      <c r="AD164" s="164"/>
      <c r="AE164" s="677"/>
      <c r="AH164" s="133"/>
    </row>
    <row r="165" spans="1:46">
      <c r="A165" s="1" t="s">
        <v>21</v>
      </c>
      <c r="B165" s="1">
        <v>18</v>
      </c>
      <c r="C165" s="1">
        <v>-14.983499999999999</v>
      </c>
      <c r="D165" s="1">
        <v>-112.7504</v>
      </c>
      <c r="E165" s="1">
        <v>20</v>
      </c>
      <c r="F165" s="1" t="s">
        <v>1</v>
      </c>
      <c r="G165" s="390">
        <v>0.11</v>
      </c>
      <c r="H165" s="493" t="s">
        <v>24</v>
      </c>
      <c r="I165" s="1" t="s">
        <v>25</v>
      </c>
      <c r="J165" s="149">
        <v>14.593710873574562</v>
      </c>
      <c r="K165" s="149">
        <v>39.538799948318207</v>
      </c>
      <c r="L165" s="187">
        <v>2.2306125071255296E-13</v>
      </c>
      <c r="M165" s="14">
        <v>6.4633210000000003E-17</v>
      </c>
      <c r="N165" s="148"/>
      <c r="O165" s="12">
        <v>0.3</v>
      </c>
      <c r="P165" s="11">
        <f t="shared" si="20"/>
        <v>1.9389963E-17</v>
      </c>
      <c r="Q165" s="9">
        <f t="shared" si="21"/>
        <v>1.7627239090909091E-7</v>
      </c>
      <c r="R165" s="9">
        <f t="shared" si="22"/>
        <v>4.4582129740786099E-9</v>
      </c>
      <c r="S165" s="9"/>
      <c r="T165" s="216">
        <v>0.20480000000000001</v>
      </c>
      <c r="U165" s="10">
        <f t="shared" si="17"/>
        <v>1.3236881408000001E-17</v>
      </c>
      <c r="V165" s="9">
        <f t="shared" si="18"/>
        <v>1.2033528552727274E-7</v>
      </c>
      <c r="W165" s="9"/>
      <c r="X165" s="9"/>
      <c r="Z165" s="7">
        <f t="shared" si="19"/>
        <v>4.4288399681148982E-18</v>
      </c>
      <c r="AA165" s="6"/>
      <c r="AB165" s="189">
        <v>24.29645</v>
      </c>
      <c r="AC165" s="536"/>
      <c r="AE165" s="677"/>
      <c r="AH165" s="133"/>
    </row>
    <row r="166" spans="1:46">
      <c r="A166" s="1" t="s">
        <v>21</v>
      </c>
      <c r="B166" s="1">
        <v>18</v>
      </c>
      <c r="C166" s="1">
        <v>-14.983499999999999</v>
      </c>
      <c r="D166" s="1">
        <v>-112.7504</v>
      </c>
      <c r="E166" s="1">
        <v>20</v>
      </c>
      <c r="F166" s="1" t="s">
        <v>1</v>
      </c>
      <c r="G166" s="390">
        <v>0.11</v>
      </c>
      <c r="H166" s="493" t="s">
        <v>24</v>
      </c>
      <c r="I166" s="1" t="s">
        <v>25</v>
      </c>
      <c r="J166" s="149">
        <v>65.393309801195798</v>
      </c>
      <c r="K166" s="149">
        <v>102.94775317623321</v>
      </c>
      <c r="L166" s="187">
        <v>9.1213325939284642E-13</v>
      </c>
      <c r="M166" s="14">
        <v>4.2809919999999998E-18</v>
      </c>
      <c r="N166" s="148"/>
      <c r="O166" s="12">
        <v>0.3</v>
      </c>
      <c r="P166" s="11">
        <f t="shared" si="20"/>
        <v>1.2842975999999999E-18</v>
      </c>
      <c r="Q166" s="9">
        <f t="shared" si="21"/>
        <v>1.1675432727272725E-8</v>
      </c>
      <c r="R166" s="9">
        <f t="shared" si="22"/>
        <v>1.1341124373337121E-10</v>
      </c>
      <c r="S166" s="9"/>
      <c r="T166" s="216">
        <v>0.20480000000000001</v>
      </c>
      <c r="U166" s="10">
        <f t="shared" si="17"/>
        <v>8.7674716160000003E-19</v>
      </c>
      <c r="V166" s="9">
        <f t="shared" si="18"/>
        <v>7.970428741818181E-9</v>
      </c>
      <c r="W166" s="9">
        <f t="shared" ref="W166:W180" si="24">V166/K166</f>
        <v>7.7422075721981428E-11</v>
      </c>
      <c r="X166" s="9"/>
      <c r="Z166" s="7">
        <f t="shared" si="19"/>
        <v>6.5465290149936963E-20</v>
      </c>
      <c r="AA166" s="6"/>
      <c r="AB166" s="189">
        <v>24.29645</v>
      </c>
      <c r="AC166" s="536"/>
      <c r="AE166" s="677"/>
      <c r="AH166" s="133"/>
    </row>
    <row r="167" spans="1:46">
      <c r="A167" s="1" t="s">
        <v>21</v>
      </c>
      <c r="B167" s="1">
        <v>18</v>
      </c>
      <c r="C167" s="1">
        <v>-14.983499999999999</v>
      </c>
      <c r="D167" s="1">
        <v>-112.7504</v>
      </c>
      <c r="E167" s="1">
        <v>20</v>
      </c>
      <c r="F167" s="1" t="s">
        <v>1</v>
      </c>
      <c r="G167" s="390">
        <v>0.11</v>
      </c>
      <c r="H167" s="493" t="s">
        <v>24</v>
      </c>
      <c r="I167" s="1" t="s">
        <v>24</v>
      </c>
      <c r="J167" s="149">
        <v>58.523266877351375</v>
      </c>
      <c r="K167" s="149">
        <v>72.895910580051563</v>
      </c>
      <c r="L167" s="187">
        <v>8.2185277164097358E-13</v>
      </c>
      <c r="M167" s="14">
        <v>3.2016159999999999E-18</v>
      </c>
      <c r="N167" s="148"/>
      <c r="O167" s="12">
        <v>0.3</v>
      </c>
      <c r="P167" s="11">
        <f t="shared" si="20"/>
        <v>9.6048479999999996E-19</v>
      </c>
      <c r="Q167" s="9">
        <f t="shared" si="21"/>
        <v>8.7316799999999989E-9</v>
      </c>
      <c r="R167" s="9">
        <f t="shared" si="22"/>
        <v>1.1978285106146241E-10</v>
      </c>
      <c r="S167" s="9"/>
      <c r="T167" s="216">
        <v>0.20480000000000001</v>
      </c>
      <c r="U167" s="10">
        <f t="shared" si="17"/>
        <v>6.5569095680000002E-19</v>
      </c>
      <c r="V167" s="9">
        <f t="shared" si="18"/>
        <v>5.9608268800000001E-9</v>
      </c>
      <c r="W167" s="9">
        <f t="shared" si="24"/>
        <v>8.1771759657958362E-11</v>
      </c>
      <c r="X167" s="9"/>
      <c r="Z167" s="7">
        <f t="shared" si="19"/>
        <v>5.4706720434963143E-20</v>
      </c>
      <c r="AA167" s="6"/>
      <c r="AB167" s="189">
        <v>24.29645</v>
      </c>
      <c r="AC167" s="536"/>
      <c r="AD167" s="164"/>
      <c r="AE167" s="677"/>
      <c r="AH167" s="133"/>
    </row>
    <row r="168" spans="1:46" s="166" customFormat="1">
      <c r="A168" s="495" t="s">
        <v>21</v>
      </c>
      <c r="B168" s="495">
        <v>26</v>
      </c>
      <c r="C168" s="495">
        <v>-11.670400000000001</v>
      </c>
      <c r="D168" s="495">
        <v>-128.00069999999999</v>
      </c>
      <c r="E168" s="495">
        <v>20</v>
      </c>
      <c r="F168" s="495" t="s">
        <v>1</v>
      </c>
      <c r="G168" s="656">
        <v>0.21</v>
      </c>
      <c r="H168" s="495" t="s">
        <v>6</v>
      </c>
      <c r="I168" s="495" t="s">
        <v>12</v>
      </c>
      <c r="J168" s="172">
        <v>534.20100515137267</v>
      </c>
      <c r="K168" s="172">
        <v>410.21496870696103</v>
      </c>
      <c r="L168" s="167">
        <v>3.9118280284204803E-12</v>
      </c>
      <c r="M168" s="494">
        <v>2.2615480000000001E-16</v>
      </c>
      <c r="N168" s="172"/>
      <c r="O168" s="657">
        <v>0.3</v>
      </c>
      <c r="P168" s="169">
        <f t="shared" si="20"/>
        <v>6.7846439999999996E-17</v>
      </c>
      <c r="Q168" s="169">
        <f t="shared" si="21"/>
        <v>3.2307828571428571E-7</v>
      </c>
      <c r="R168" s="169">
        <f t="shared" si="22"/>
        <v>7.875828781496225E-10</v>
      </c>
      <c r="S168" s="169"/>
      <c r="T168" s="227">
        <v>0.14480000000000001</v>
      </c>
      <c r="U168" s="171">
        <f t="shared" si="17"/>
        <v>3.2747215040000004E-17</v>
      </c>
      <c r="V168" s="169">
        <f t="shared" si="18"/>
        <v>1.5593911923809526E-7</v>
      </c>
      <c r="W168" s="169">
        <f t="shared" si="24"/>
        <v>3.8014000252021785E-10</v>
      </c>
      <c r="X168" s="169"/>
      <c r="Z168" s="167">
        <f t="shared" si="19"/>
        <v>4.2335150592971305E-19</v>
      </c>
      <c r="AA168" s="168"/>
      <c r="AB168" s="657">
        <v>26.566299999999998</v>
      </c>
      <c r="AC168" s="658"/>
      <c r="AD168" s="658"/>
      <c r="AE168" s="658"/>
      <c r="AF168" s="659"/>
      <c r="AG168" s="659"/>
      <c r="AH168" s="660"/>
      <c r="AI168" s="659"/>
      <c r="AJ168" s="659"/>
      <c r="AK168" s="659"/>
      <c r="AL168" s="659"/>
      <c r="AM168" s="659"/>
      <c r="AN168" s="659"/>
      <c r="AO168" s="659"/>
      <c r="AP168" s="659"/>
      <c r="AQ168" s="659"/>
      <c r="AR168" s="659"/>
      <c r="AS168" s="659"/>
      <c r="AT168" s="659"/>
    </row>
    <row r="169" spans="1:46">
      <c r="A169" s="1" t="s">
        <v>21</v>
      </c>
      <c r="B169" s="1">
        <v>26</v>
      </c>
      <c r="C169" s="1">
        <v>-11.670400000000001</v>
      </c>
      <c r="D169" s="1">
        <v>-128.00069999999999</v>
      </c>
      <c r="E169" s="1">
        <v>20</v>
      </c>
      <c r="F169" s="1" t="s">
        <v>1</v>
      </c>
      <c r="G169" s="390">
        <v>0.21</v>
      </c>
      <c r="H169" s="493" t="s">
        <v>6</v>
      </c>
      <c r="I169" s="1" t="s">
        <v>12</v>
      </c>
      <c r="J169" s="149">
        <v>21.067236334997265</v>
      </c>
      <c r="K169" s="149">
        <v>60.37914885528523</v>
      </c>
      <c r="L169" s="187">
        <v>2.8422153378054164E-13</v>
      </c>
      <c r="M169" s="14">
        <v>3.5634010000000004E-17</v>
      </c>
      <c r="N169" s="148"/>
      <c r="O169" s="12">
        <v>0.3</v>
      </c>
      <c r="P169" s="11">
        <f t="shared" si="20"/>
        <v>1.0690203E-17</v>
      </c>
      <c r="Q169" s="9">
        <f t="shared" si="21"/>
        <v>5.0905728571428575E-8</v>
      </c>
      <c r="R169" s="9">
        <f t="shared" si="22"/>
        <v>8.4310112905761162E-10</v>
      </c>
      <c r="S169" s="9"/>
      <c r="T169" s="216">
        <v>0.14480000000000001</v>
      </c>
      <c r="U169" s="10">
        <f t="shared" si="17"/>
        <v>5.1598046480000011E-18</v>
      </c>
      <c r="V169" s="9">
        <f t="shared" si="18"/>
        <v>2.457049832380953E-8</v>
      </c>
      <c r="W169" s="9">
        <f t="shared" si="24"/>
        <v>4.069368116251406E-10</v>
      </c>
      <c r="X169" s="9"/>
      <c r="Z169" s="7">
        <f t="shared" si="19"/>
        <v>1.6914420778013563E-18</v>
      </c>
      <c r="AA169" s="6"/>
      <c r="AB169" s="189">
        <v>26.566299999999998</v>
      </c>
      <c r="AC169" s="536"/>
      <c r="AD169" s="536"/>
      <c r="AE169" s="536"/>
      <c r="AH169" s="133"/>
    </row>
    <row r="170" spans="1:46">
      <c r="A170" s="1" t="s">
        <v>21</v>
      </c>
      <c r="B170" s="1">
        <v>26</v>
      </c>
      <c r="C170" s="1">
        <v>-11.670400000000001</v>
      </c>
      <c r="D170" s="1">
        <v>-128.00069999999999</v>
      </c>
      <c r="E170" s="1">
        <v>20</v>
      </c>
      <c r="F170" s="1" t="s">
        <v>1</v>
      </c>
      <c r="G170" s="390">
        <v>0.21</v>
      </c>
      <c r="H170" s="493" t="s">
        <v>24</v>
      </c>
      <c r="I170" s="1" t="s">
        <v>25</v>
      </c>
      <c r="J170" s="149">
        <v>72.033151815966448</v>
      </c>
      <c r="K170" s="149">
        <v>91.996304362760711</v>
      </c>
      <c r="L170" s="187">
        <v>9.9883889470171328E-13</v>
      </c>
      <c r="M170" s="14">
        <v>2.7653190000000002E-17</v>
      </c>
      <c r="N170" s="148"/>
      <c r="O170" s="12">
        <v>0.3</v>
      </c>
      <c r="P170" s="11">
        <f t="shared" si="20"/>
        <v>8.2959570000000006E-18</v>
      </c>
      <c r="Q170" s="9">
        <f t="shared" si="21"/>
        <v>3.9504557142857146E-8</v>
      </c>
      <c r="R170" s="9">
        <f t="shared" si="22"/>
        <v>4.2941460982043799E-10</v>
      </c>
      <c r="S170" s="9"/>
      <c r="T170" s="216">
        <v>0.2432</v>
      </c>
      <c r="U170" s="10">
        <f t="shared" si="17"/>
        <v>6.7252558080000008E-18</v>
      </c>
      <c r="V170" s="9">
        <f t="shared" si="18"/>
        <v>3.202502765714286E-8</v>
      </c>
      <c r="W170" s="9">
        <f t="shared" si="24"/>
        <v>3.4811211036110171E-10</v>
      </c>
      <c r="X170" s="9"/>
      <c r="Z170" s="7">
        <f t="shared" si="19"/>
        <v>3.8389532184638569E-19</v>
      </c>
      <c r="AA170" s="6"/>
      <c r="AB170" s="189">
        <v>26.566299999999998</v>
      </c>
      <c r="AC170" s="536"/>
      <c r="AD170" s="536"/>
      <c r="AE170" s="536"/>
      <c r="AH170" s="133"/>
    </row>
    <row r="171" spans="1:46">
      <c r="A171" s="1" t="s">
        <v>21</v>
      </c>
      <c r="B171" s="1">
        <v>26</v>
      </c>
      <c r="C171" s="1">
        <v>-11.670400000000001</v>
      </c>
      <c r="D171" s="1">
        <v>-128.00069999999999</v>
      </c>
      <c r="E171" s="1">
        <v>20</v>
      </c>
      <c r="F171" s="1" t="s">
        <v>1</v>
      </c>
      <c r="G171" s="390">
        <v>0.21</v>
      </c>
      <c r="H171" s="493" t="s">
        <v>24</v>
      </c>
      <c r="I171" s="1" t="s">
        <v>25</v>
      </c>
      <c r="J171" s="149">
        <v>64.387538931687999</v>
      </c>
      <c r="K171" s="149">
        <v>102.06450044048761</v>
      </c>
      <c r="L171" s="187">
        <v>8.9895389657035292E-13</v>
      </c>
      <c r="M171" s="14">
        <v>4.774914E-18</v>
      </c>
      <c r="N171" s="148"/>
      <c r="O171" s="12">
        <v>0.3</v>
      </c>
      <c r="P171" s="11">
        <f t="shared" si="20"/>
        <v>1.4324741999999999E-18</v>
      </c>
      <c r="Q171" s="9">
        <f t="shared" si="21"/>
        <v>6.8213057142857138E-9</v>
      </c>
      <c r="R171" s="9">
        <f t="shared" si="22"/>
        <v>6.6833283706347263E-11</v>
      </c>
      <c r="S171" s="9"/>
      <c r="T171" s="216">
        <v>0.2432</v>
      </c>
      <c r="U171" s="10">
        <f t="shared" si="17"/>
        <v>1.1612590848E-18</v>
      </c>
      <c r="V171" s="9">
        <f t="shared" si="18"/>
        <v>5.5298051657142856E-9</v>
      </c>
      <c r="W171" s="9">
        <f t="shared" si="24"/>
        <v>5.4179515324612186E-11</v>
      </c>
      <c r="X171" s="9"/>
      <c r="Z171" s="7">
        <f t="shared" si="19"/>
        <v>7.4158976709234814E-20</v>
      </c>
      <c r="AA171" s="6"/>
      <c r="AB171" s="189">
        <v>26.566299999999998</v>
      </c>
      <c r="AC171" s="536"/>
      <c r="AD171" s="536"/>
      <c r="AE171" s="536"/>
      <c r="AH171" s="133"/>
    </row>
    <row r="172" spans="1:46">
      <c r="A172" s="1" t="s">
        <v>21</v>
      </c>
      <c r="B172" s="1">
        <v>26</v>
      </c>
      <c r="C172" s="1">
        <v>-11.670400000000001</v>
      </c>
      <c r="D172" s="1">
        <v>-128.00069999999999</v>
      </c>
      <c r="E172" s="1">
        <v>20</v>
      </c>
      <c r="F172" s="1" t="s">
        <v>1</v>
      </c>
      <c r="G172" s="390">
        <v>0.21</v>
      </c>
      <c r="H172" s="1" t="s">
        <v>24</v>
      </c>
      <c r="I172" s="1" t="s">
        <v>25</v>
      </c>
      <c r="J172" s="149">
        <v>33.315941407414655</v>
      </c>
      <c r="K172" s="149">
        <v>66.238496946486805</v>
      </c>
      <c r="L172" s="187">
        <v>4.8422010467520371E-13</v>
      </c>
      <c r="M172" s="14">
        <v>2.0423680000000002E-18</v>
      </c>
      <c r="N172" s="148"/>
      <c r="O172" s="12">
        <v>0.3</v>
      </c>
      <c r="P172" s="11">
        <f t="shared" si="20"/>
        <v>6.1271040000000007E-19</v>
      </c>
      <c r="Q172" s="9">
        <f t="shared" si="21"/>
        <v>2.9176685714285719E-9</v>
      </c>
      <c r="R172" s="9">
        <f t="shared" si="22"/>
        <v>4.4047928409150303E-11</v>
      </c>
      <c r="S172" s="9"/>
      <c r="T172" s="216">
        <v>0.2432</v>
      </c>
      <c r="U172" s="10">
        <f t="shared" si="17"/>
        <v>4.9670389760000006E-19</v>
      </c>
      <c r="V172" s="9">
        <f t="shared" si="18"/>
        <v>2.3652566552380955E-9</v>
      </c>
      <c r="W172" s="9">
        <f t="shared" si="24"/>
        <v>3.5708187297017848E-11</v>
      </c>
      <c r="X172" s="9"/>
      <c r="Z172" s="7">
        <f t="shared" si="19"/>
        <v>6.1303025330254049E-20</v>
      </c>
      <c r="AA172" s="6"/>
      <c r="AB172" s="189">
        <v>26.566299999999998</v>
      </c>
      <c r="AC172" s="536"/>
      <c r="AD172" s="536"/>
      <c r="AE172" s="536"/>
      <c r="AH172" s="133"/>
    </row>
    <row r="173" spans="1:46">
      <c r="A173" s="1" t="s">
        <v>21</v>
      </c>
      <c r="B173" s="1">
        <v>26</v>
      </c>
      <c r="C173" s="1">
        <v>-11.670400000000001</v>
      </c>
      <c r="D173" s="1">
        <v>-128.00069999999999</v>
      </c>
      <c r="E173" s="1">
        <v>20</v>
      </c>
      <c r="F173" s="1" t="s">
        <v>1</v>
      </c>
      <c r="G173" s="390">
        <v>0.21</v>
      </c>
      <c r="H173" s="493" t="s">
        <v>24</v>
      </c>
      <c r="I173" s="1" t="s">
        <v>25</v>
      </c>
      <c r="J173" s="149">
        <v>193.02524618737027</v>
      </c>
      <c r="K173" s="149">
        <v>301.93513915084111</v>
      </c>
      <c r="L173" s="187">
        <v>2.5203691733602938E-12</v>
      </c>
      <c r="M173" s="14">
        <v>2.7697840000000003E-17</v>
      </c>
      <c r="N173" s="148"/>
      <c r="O173" s="12">
        <v>0.3</v>
      </c>
      <c r="P173" s="11">
        <f t="shared" si="20"/>
        <v>8.3093520000000002E-18</v>
      </c>
      <c r="Q173" s="9">
        <f t="shared" si="21"/>
        <v>3.9568342857142858E-8</v>
      </c>
      <c r="R173" s="9">
        <f t="shared" si="22"/>
        <v>1.3104914839797849E-10</v>
      </c>
      <c r="S173" s="9"/>
      <c r="T173" s="216">
        <v>0.2432</v>
      </c>
      <c r="U173" s="10">
        <f t="shared" si="17"/>
        <v>6.7361146880000003E-18</v>
      </c>
      <c r="V173" s="9">
        <f t="shared" si="18"/>
        <v>3.2076736609523809E-8</v>
      </c>
      <c r="W173" s="9">
        <f t="shared" si="24"/>
        <v>1.0623717630129455E-10</v>
      </c>
      <c r="X173" s="9"/>
      <c r="Z173" s="7">
        <f t="shared" si="19"/>
        <v>1.4349335409272636E-19</v>
      </c>
      <c r="AA173" s="6"/>
      <c r="AB173" s="189">
        <v>26.566299999999998</v>
      </c>
      <c r="AC173" s="536"/>
      <c r="AD173" s="536"/>
      <c r="AE173" s="536"/>
      <c r="AH173" s="133"/>
    </row>
    <row r="174" spans="1:46">
      <c r="A174" s="1" t="s">
        <v>21</v>
      </c>
      <c r="B174" s="1">
        <v>26</v>
      </c>
      <c r="C174" s="1">
        <v>-11.670400000000001</v>
      </c>
      <c r="D174" s="1">
        <v>-128.00069999999999</v>
      </c>
      <c r="E174" s="1">
        <v>20</v>
      </c>
      <c r="F174" s="1" t="s">
        <v>1</v>
      </c>
      <c r="G174" s="390">
        <v>0.21</v>
      </c>
      <c r="H174" s="493" t="s">
        <v>24</v>
      </c>
      <c r="I174" s="1" t="s">
        <v>25</v>
      </c>
      <c r="J174" s="149">
        <v>186.76080606926263</v>
      </c>
      <c r="K174" s="149">
        <v>227.09841211957061</v>
      </c>
      <c r="L174" s="187">
        <v>2.4434857727469237E-12</v>
      </c>
      <c r="M174" s="14">
        <v>1.1966710000000001E-17</v>
      </c>
      <c r="N174" s="148"/>
      <c r="O174" s="12">
        <v>0.3</v>
      </c>
      <c r="P174" s="11">
        <f t="shared" si="20"/>
        <v>3.590013E-18</v>
      </c>
      <c r="Q174" s="9">
        <f t="shared" si="21"/>
        <v>1.7095300000000002E-8</v>
      </c>
      <c r="R174" s="9">
        <f t="shared" si="22"/>
        <v>7.5277056499184492E-11</v>
      </c>
      <c r="S174" s="9"/>
      <c r="T174" s="216">
        <v>0.2432</v>
      </c>
      <c r="U174" s="10">
        <f t="shared" si="17"/>
        <v>2.9103038720000002E-18</v>
      </c>
      <c r="V174" s="9">
        <f t="shared" si="18"/>
        <v>1.3858589866666668E-8</v>
      </c>
      <c r="W174" s="9">
        <f t="shared" si="24"/>
        <v>6.102460046867223E-11</v>
      </c>
      <c r="X174" s="9"/>
      <c r="Z174" s="7">
        <f t="shared" si="19"/>
        <v>6.4075060778876662E-20</v>
      </c>
      <c r="AA174" s="6"/>
      <c r="AB174" s="189">
        <v>26.566299999999998</v>
      </c>
      <c r="AC174" s="536"/>
      <c r="AD174" s="536"/>
      <c r="AE174" s="536"/>
      <c r="AH174" s="133"/>
    </row>
    <row r="175" spans="1:46">
      <c r="A175" s="1" t="s">
        <v>21</v>
      </c>
      <c r="B175" s="1">
        <v>26</v>
      </c>
      <c r="C175" s="1">
        <v>-11.670400000000001</v>
      </c>
      <c r="D175" s="1">
        <v>-128.00069999999999</v>
      </c>
      <c r="E175" s="1">
        <v>20</v>
      </c>
      <c r="F175" s="1" t="s">
        <v>1</v>
      </c>
      <c r="G175" s="390">
        <v>0.21</v>
      </c>
      <c r="H175" s="493" t="s">
        <v>24</v>
      </c>
      <c r="I175" s="1" t="s">
        <v>25</v>
      </c>
      <c r="J175" s="149">
        <v>148.17455119746705</v>
      </c>
      <c r="K175" s="149">
        <v>204.31491323360456</v>
      </c>
      <c r="L175" s="187">
        <v>1.9662056273858367E-12</v>
      </c>
      <c r="M175" s="14">
        <v>1.996696E-16</v>
      </c>
      <c r="N175" s="148"/>
      <c r="O175" s="12">
        <v>0.3</v>
      </c>
      <c r="P175" s="11">
        <f t="shared" si="20"/>
        <v>5.9900879999999999E-17</v>
      </c>
      <c r="Q175" s="9">
        <f t="shared" si="21"/>
        <v>2.8524228571428569E-7</v>
      </c>
      <c r="R175" s="9">
        <f t="shared" si="22"/>
        <v>1.3960913630820104E-9</v>
      </c>
      <c r="S175" s="9"/>
      <c r="T175" s="216">
        <v>0.2432</v>
      </c>
      <c r="U175" s="10">
        <f t="shared" si="17"/>
        <v>4.8559646720000002E-17</v>
      </c>
      <c r="V175" s="9">
        <f t="shared" si="18"/>
        <v>2.3123641295238096E-7</v>
      </c>
      <c r="W175" s="9">
        <f t="shared" si="24"/>
        <v>1.1317647316718166E-9</v>
      </c>
      <c r="X175" s="9"/>
      <c r="Z175" s="7">
        <f t="shared" si="19"/>
        <v>1.3475296424816383E-18</v>
      </c>
      <c r="AA175" s="6"/>
      <c r="AB175" s="189">
        <v>26.566299999999998</v>
      </c>
      <c r="AC175" s="536"/>
      <c r="AD175" s="536"/>
      <c r="AE175" s="536"/>
      <c r="AH175" s="133"/>
    </row>
    <row r="176" spans="1:46">
      <c r="A176" s="1" t="s">
        <v>21</v>
      </c>
      <c r="B176" s="1">
        <v>26</v>
      </c>
      <c r="C176" s="1">
        <v>-11.670400000000001</v>
      </c>
      <c r="D176" s="1">
        <v>-128.00069999999999</v>
      </c>
      <c r="E176" s="1">
        <v>20</v>
      </c>
      <c r="F176" s="1" t="s">
        <v>1</v>
      </c>
      <c r="G176" s="390">
        <v>0.21</v>
      </c>
      <c r="H176" s="493" t="s">
        <v>24</v>
      </c>
      <c r="I176" s="1" t="s">
        <v>25</v>
      </c>
      <c r="J176" s="149">
        <v>16.052674096701899</v>
      </c>
      <c r="K176" s="149">
        <v>33.384253045678882</v>
      </c>
      <c r="L176" s="187">
        <v>2.4393914824945619E-13</v>
      </c>
      <c r="M176" s="14">
        <v>5.6139670000000003E-18</v>
      </c>
      <c r="N176" s="148"/>
      <c r="O176" s="12">
        <v>0.3</v>
      </c>
      <c r="P176" s="11">
        <f t="shared" si="20"/>
        <v>1.6841901E-18</v>
      </c>
      <c r="Q176" s="9">
        <f t="shared" si="21"/>
        <v>8.0199528571428575E-9</v>
      </c>
      <c r="R176" s="9">
        <f t="shared" si="22"/>
        <v>2.4023160997999106E-10</v>
      </c>
      <c r="S176" s="9"/>
      <c r="T176" s="216">
        <v>0.2432</v>
      </c>
      <c r="U176" s="10">
        <f t="shared" si="17"/>
        <v>1.3653167744E-18</v>
      </c>
      <c r="V176" s="9">
        <f t="shared" si="18"/>
        <v>6.5015084495238092E-9</v>
      </c>
      <c r="W176" s="9">
        <f t="shared" si="24"/>
        <v>1.9474775849044605E-10</v>
      </c>
      <c r="X176" s="9"/>
      <c r="Z176" s="7">
        <f t="shared" si="19"/>
        <v>3.4972160813714004E-19</v>
      </c>
      <c r="AA176" s="6"/>
      <c r="AB176" s="189">
        <v>26.566299999999998</v>
      </c>
      <c r="AC176" s="536"/>
      <c r="AD176" s="536"/>
      <c r="AE176" s="536"/>
      <c r="AH176" s="133"/>
    </row>
    <row r="177" spans="1:46">
      <c r="A177" s="1" t="s">
        <v>21</v>
      </c>
      <c r="B177" s="1">
        <v>26</v>
      </c>
      <c r="C177" s="1">
        <v>-11.670400000000001</v>
      </c>
      <c r="D177" s="1">
        <v>-128.00069999999999</v>
      </c>
      <c r="E177" s="1">
        <v>20</v>
      </c>
      <c r="F177" s="1" t="s">
        <v>1</v>
      </c>
      <c r="G177" s="390">
        <v>0.21</v>
      </c>
      <c r="H177" s="493" t="s">
        <v>24</v>
      </c>
      <c r="I177" s="1" t="s">
        <v>24</v>
      </c>
      <c r="J177" s="149">
        <v>29.285568156322519</v>
      </c>
      <c r="K177" s="149">
        <v>54.90769645893802</v>
      </c>
      <c r="L177" s="187">
        <v>4.2900295753499583E-13</v>
      </c>
      <c r="M177" s="14">
        <v>3.1644980000000004E-17</v>
      </c>
      <c r="N177" s="148"/>
      <c r="O177" s="12">
        <v>0.3</v>
      </c>
      <c r="P177" s="11">
        <f t="shared" si="20"/>
        <v>9.493494000000001E-18</v>
      </c>
      <c r="Q177" s="9">
        <f t="shared" si="21"/>
        <v>4.5207114285714291E-8</v>
      </c>
      <c r="R177" s="9">
        <f t="shared" si="22"/>
        <v>8.2332928170683362E-10</v>
      </c>
      <c r="S177" s="9"/>
      <c r="T177" s="216">
        <v>0.2432</v>
      </c>
      <c r="U177" s="10">
        <f t="shared" si="17"/>
        <v>7.6960591360000008E-18</v>
      </c>
      <c r="V177" s="9">
        <f t="shared" si="18"/>
        <v>3.6647900647619051E-8</v>
      </c>
      <c r="W177" s="9">
        <f t="shared" si="24"/>
        <v>6.6744560437033975E-10</v>
      </c>
      <c r="X177" s="9"/>
      <c r="Z177" s="7">
        <f t="shared" si="19"/>
        <v>1.0805656844724082E-18</v>
      </c>
      <c r="AA177" s="6"/>
      <c r="AB177" s="189">
        <v>26.566299999999998</v>
      </c>
      <c r="AC177" s="536"/>
      <c r="AD177" s="536"/>
      <c r="AE177" s="536"/>
      <c r="AH177" s="133"/>
    </row>
    <row r="178" spans="1:46">
      <c r="A178" s="1" t="s">
        <v>21</v>
      </c>
      <c r="B178" s="1">
        <v>26</v>
      </c>
      <c r="C178" s="1">
        <v>-11.670400000000001</v>
      </c>
      <c r="D178" s="1">
        <v>-128.00069999999999</v>
      </c>
      <c r="E178" s="1">
        <v>20</v>
      </c>
      <c r="F178" s="1" t="s">
        <v>1</v>
      </c>
      <c r="G178" s="390">
        <v>0.21</v>
      </c>
      <c r="H178" s="493" t="s">
        <v>24</v>
      </c>
      <c r="I178" s="1" t="s">
        <v>24</v>
      </c>
      <c r="J178" s="149">
        <v>11.56941676600534</v>
      </c>
      <c r="K178" s="149">
        <v>26.694534353332333</v>
      </c>
      <c r="L178" s="187">
        <v>1.793585034925777E-13</v>
      </c>
      <c r="M178" s="14">
        <v>7.5772609999999997E-19</v>
      </c>
      <c r="N178" s="148"/>
      <c r="O178" s="12">
        <v>0.3</v>
      </c>
      <c r="P178" s="11">
        <f t="shared" si="20"/>
        <v>2.2731783E-19</v>
      </c>
      <c r="Q178" s="9">
        <f t="shared" si="21"/>
        <v>1.0824658571428572E-9</v>
      </c>
      <c r="R178" s="9">
        <f t="shared" si="22"/>
        <v>4.0550093244377226E-11</v>
      </c>
      <c r="S178" s="9"/>
      <c r="T178" s="216">
        <v>0.2432</v>
      </c>
      <c r="U178" s="10">
        <f t="shared" si="17"/>
        <v>1.8427898751999998E-19</v>
      </c>
      <c r="V178" s="9">
        <f t="shared" si="18"/>
        <v>8.7751898819047617E-10</v>
      </c>
      <c r="W178" s="9">
        <f t="shared" si="24"/>
        <v>3.2872608923441803E-11</v>
      </c>
      <c r="X178" s="9"/>
      <c r="Z178" s="7">
        <f t="shared" si="19"/>
        <v>6.5493889218896717E-20</v>
      </c>
      <c r="AA178" s="6"/>
      <c r="AB178" s="189">
        <v>26.566299999999998</v>
      </c>
      <c r="AC178" s="536"/>
      <c r="AD178" s="536"/>
      <c r="AE178" s="536"/>
      <c r="AH178" s="133"/>
    </row>
    <row r="179" spans="1:46">
      <c r="A179" s="1" t="s">
        <v>21</v>
      </c>
      <c r="B179" s="1">
        <v>26</v>
      </c>
      <c r="C179" s="1">
        <v>-11.670400000000001</v>
      </c>
      <c r="D179" s="1">
        <v>-128.00069999999999</v>
      </c>
      <c r="E179" s="1">
        <v>20</v>
      </c>
      <c r="F179" s="1" t="s">
        <v>1</v>
      </c>
      <c r="G179" s="390">
        <v>0.21</v>
      </c>
      <c r="H179" s="493" t="s">
        <v>24</v>
      </c>
      <c r="I179" s="1" t="s">
        <v>24</v>
      </c>
      <c r="J179" s="149">
        <v>19.786428903339708</v>
      </c>
      <c r="K179" s="149">
        <v>35.377657280798111</v>
      </c>
      <c r="L179" s="187">
        <v>2.9686671818324234E-13</v>
      </c>
      <c r="M179" s="14">
        <v>8.0046819999999998E-18</v>
      </c>
      <c r="N179" s="148"/>
      <c r="O179" s="12">
        <v>0.3</v>
      </c>
      <c r="P179" s="11">
        <f t="shared" si="20"/>
        <v>2.4014045999999999E-18</v>
      </c>
      <c r="Q179" s="9">
        <f t="shared" si="21"/>
        <v>1.143526E-8</v>
      </c>
      <c r="R179" s="9">
        <f t="shared" si="22"/>
        <v>3.2323395269609051E-10</v>
      </c>
      <c r="S179" s="9"/>
      <c r="T179" s="216">
        <v>0.2432</v>
      </c>
      <c r="U179" s="10">
        <f t="shared" si="17"/>
        <v>1.9467386623999999E-18</v>
      </c>
      <c r="V179" s="9">
        <f t="shared" si="18"/>
        <v>9.2701841066666659E-9</v>
      </c>
      <c r="W179" s="9">
        <f t="shared" si="24"/>
        <v>2.620349909856307E-10</v>
      </c>
      <c r="X179" s="9"/>
      <c r="Z179" s="7">
        <f t="shared" si="19"/>
        <v>4.0455415371335183E-19</v>
      </c>
      <c r="AA179" s="6"/>
      <c r="AB179" s="189">
        <v>26.566299999999998</v>
      </c>
      <c r="AC179" s="536"/>
      <c r="AD179" s="536"/>
      <c r="AE179" s="536"/>
      <c r="AH179" s="133"/>
    </row>
    <row r="180" spans="1:46">
      <c r="A180" s="1" t="s">
        <v>21</v>
      </c>
      <c r="B180" s="1">
        <v>26</v>
      </c>
      <c r="C180" s="1">
        <v>-11.670400000000001</v>
      </c>
      <c r="D180" s="1">
        <v>-128.00069999999999</v>
      </c>
      <c r="E180" s="1">
        <v>20</v>
      </c>
      <c r="F180" s="1" t="s">
        <v>1</v>
      </c>
      <c r="G180" s="390">
        <v>0.21</v>
      </c>
      <c r="H180" s="493" t="s">
        <v>24</v>
      </c>
      <c r="I180" s="1" t="s">
        <v>24</v>
      </c>
      <c r="J180" s="149">
        <v>7.7525623774536214</v>
      </c>
      <c r="K180" s="149">
        <v>20.683344023370228</v>
      </c>
      <c r="L180" s="187">
        <v>1.2315771225108772E-13</v>
      </c>
      <c r="M180" s="14">
        <v>9.1419539999999997E-19</v>
      </c>
      <c r="N180" s="148"/>
      <c r="O180" s="12">
        <v>0.3</v>
      </c>
      <c r="P180" s="11">
        <f t="shared" si="20"/>
        <v>2.7425861999999999E-19</v>
      </c>
      <c r="Q180" s="9">
        <f t="shared" si="21"/>
        <v>1.3059934285714286E-9</v>
      </c>
      <c r="R180" s="9">
        <f t="shared" si="22"/>
        <v>6.3142276563005436E-11</v>
      </c>
      <c r="S180" s="9"/>
      <c r="T180" s="216">
        <v>0.2432</v>
      </c>
      <c r="U180" s="10">
        <f t="shared" si="17"/>
        <v>2.2233232128E-19</v>
      </c>
      <c r="V180" s="9">
        <f t="shared" si="18"/>
        <v>1.0587253394285715E-9</v>
      </c>
      <c r="W180" s="9">
        <f t="shared" si="24"/>
        <v>5.1187338867076414E-11</v>
      </c>
      <c r="X180" s="9"/>
      <c r="Z180" s="7">
        <f t="shared" si="19"/>
        <v>1.1792170839653061E-19</v>
      </c>
      <c r="AA180" s="6"/>
      <c r="AB180" s="189">
        <v>26.566299999999998</v>
      </c>
      <c r="AC180" s="536"/>
      <c r="AD180" s="536"/>
      <c r="AE180" s="536"/>
      <c r="AH180" s="133"/>
    </row>
    <row r="181" spans="1:46">
      <c r="A181" s="1" t="s">
        <v>21</v>
      </c>
      <c r="B181" s="1">
        <v>26</v>
      </c>
      <c r="C181" s="1">
        <v>-11.670400000000001</v>
      </c>
      <c r="D181" s="1">
        <v>-128.00069999999999</v>
      </c>
      <c r="E181" s="1">
        <v>20</v>
      </c>
      <c r="F181" s="1" t="s">
        <v>1</v>
      </c>
      <c r="G181" s="390">
        <v>0.21</v>
      </c>
      <c r="H181" s="493" t="s">
        <v>24</v>
      </c>
      <c r="I181" s="1" t="s">
        <v>24</v>
      </c>
      <c r="J181" s="149">
        <v>8.1273534493483162</v>
      </c>
      <c r="K181" s="149">
        <v>19.548655320140266</v>
      </c>
      <c r="L181" s="187">
        <v>1.2874037038726814E-13</v>
      </c>
      <c r="M181" s="14">
        <v>9.1672910000000012E-17</v>
      </c>
      <c r="N181" s="148"/>
      <c r="O181" s="12">
        <v>0.3</v>
      </c>
      <c r="P181" s="11">
        <f t="shared" si="20"/>
        <v>2.7501873000000002E-17</v>
      </c>
      <c r="Q181" s="9">
        <f t="shared" si="21"/>
        <v>1.3096130000000001E-7</v>
      </c>
      <c r="R181" s="9">
        <f t="shared" si="22"/>
        <v>6.6992485086723765E-9</v>
      </c>
      <c r="S181" s="9"/>
      <c r="T181" s="216">
        <v>0.2432</v>
      </c>
      <c r="U181" s="10">
        <f t="shared" si="17"/>
        <v>2.2294851712000003E-17</v>
      </c>
      <c r="V181" s="9">
        <f t="shared" si="18"/>
        <v>1.0616596053333336E-7</v>
      </c>
      <c r="W181" s="9"/>
      <c r="X181" s="9"/>
      <c r="Z181" s="7">
        <f t="shared" si="19"/>
        <v>1.1279552510091795E-17</v>
      </c>
      <c r="AA181" s="6"/>
      <c r="AB181" s="189">
        <v>26.566299999999998</v>
      </c>
      <c r="AC181" s="536"/>
      <c r="AD181" s="536"/>
      <c r="AE181" s="536"/>
      <c r="AH181" s="133"/>
    </row>
    <row r="182" spans="1:46">
      <c r="A182" s="1" t="s">
        <v>21</v>
      </c>
      <c r="B182" s="1">
        <v>26</v>
      </c>
      <c r="C182" s="1">
        <v>-11.670400000000001</v>
      </c>
      <c r="D182" s="1">
        <v>-128.00069999999999</v>
      </c>
      <c r="E182" s="1">
        <v>20</v>
      </c>
      <c r="F182" s="1" t="s">
        <v>1</v>
      </c>
      <c r="G182" s="390">
        <v>0.21</v>
      </c>
      <c r="H182" s="493" t="s">
        <v>24</v>
      </c>
      <c r="I182" s="1" t="s">
        <v>24</v>
      </c>
      <c r="J182" s="149">
        <v>12.361658193749454</v>
      </c>
      <c r="K182" s="149">
        <v>25.854448509802779</v>
      </c>
      <c r="L182" s="187">
        <v>1.908677506654027E-13</v>
      </c>
      <c r="M182" s="14">
        <v>8.3760369999999996E-19</v>
      </c>
      <c r="N182" s="148"/>
      <c r="O182" s="12">
        <v>0.3</v>
      </c>
      <c r="P182" s="11">
        <f t="shared" si="20"/>
        <v>2.5128110999999996E-19</v>
      </c>
      <c r="Q182" s="9">
        <f t="shared" si="21"/>
        <v>1.1965767142857142E-9</v>
      </c>
      <c r="R182" s="9">
        <f t="shared" si="22"/>
        <v>4.6281270081318081E-11</v>
      </c>
      <c r="S182" s="9"/>
      <c r="T182" s="216">
        <v>0.2432</v>
      </c>
      <c r="U182" s="10">
        <f t="shared" si="17"/>
        <v>2.0370521983999999E-19</v>
      </c>
      <c r="V182" s="9">
        <f t="shared" si="18"/>
        <v>9.7002485638095233E-10</v>
      </c>
      <c r="W182" s="9">
        <f t="shared" ref="W182:W213" si="25">V182/K182</f>
        <v>3.7518682945921858E-11</v>
      </c>
      <c r="X182" s="9"/>
      <c r="Z182" s="7">
        <f t="shared" si="19"/>
        <v>6.77581993347402E-20</v>
      </c>
      <c r="AA182" s="6"/>
      <c r="AB182" s="189">
        <v>26.566299999999998</v>
      </c>
      <c r="AC182" s="536"/>
      <c r="AD182" s="536"/>
      <c r="AE182" s="536"/>
      <c r="AH182" s="133"/>
    </row>
    <row r="183" spans="1:46">
      <c r="A183" s="1" t="s">
        <v>21</v>
      </c>
      <c r="B183" s="1">
        <v>26</v>
      </c>
      <c r="C183" s="1">
        <v>-11.670400000000001</v>
      </c>
      <c r="D183" s="1">
        <v>-128.00069999999999</v>
      </c>
      <c r="E183" s="1">
        <v>20</v>
      </c>
      <c r="F183" s="1" t="s">
        <v>1</v>
      </c>
      <c r="G183" s="390">
        <v>0.21</v>
      </c>
      <c r="H183" s="493" t="s">
        <v>0</v>
      </c>
      <c r="I183" s="1" t="s">
        <v>0</v>
      </c>
      <c r="J183" s="149">
        <v>2.1557380085160398</v>
      </c>
      <c r="K183" s="149">
        <v>8.0701469668359014</v>
      </c>
      <c r="L183" s="187">
        <v>3.7027051434153545E-14</v>
      </c>
      <c r="M183" s="14">
        <v>7.167681999999999E-19</v>
      </c>
      <c r="N183" s="148"/>
      <c r="O183" s="12">
        <v>0.3</v>
      </c>
      <c r="P183" s="11">
        <f t="shared" si="20"/>
        <v>2.1503045999999997E-19</v>
      </c>
      <c r="Q183" s="9">
        <f t="shared" si="21"/>
        <v>1.0239545714285714E-9</v>
      </c>
      <c r="R183" s="9">
        <f t="shared" si="22"/>
        <v>1.2688177497095048E-10</v>
      </c>
      <c r="S183" s="9"/>
      <c r="T183" s="216">
        <v>0.2432</v>
      </c>
      <c r="U183" s="10">
        <f t="shared" si="17"/>
        <v>1.7431802623999997E-19</v>
      </c>
      <c r="V183" s="9">
        <f t="shared" si="18"/>
        <v>8.3008583923809506E-10</v>
      </c>
      <c r="W183" s="9">
        <f t="shared" si="25"/>
        <v>1.0285882557645051E-10</v>
      </c>
      <c r="X183" s="9"/>
      <c r="Z183" s="7">
        <f t="shared" si="19"/>
        <v>3.3249318663421747E-19</v>
      </c>
      <c r="AA183" s="6"/>
      <c r="AB183" s="189">
        <v>26.566299999999998</v>
      </c>
      <c r="AC183" s="536"/>
      <c r="AD183" s="536"/>
      <c r="AE183" s="536"/>
      <c r="AH183" s="133"/>
    </row>
    <row r="184" spans="1:46">
      <c r="A184" s="1" t="s">
        <v>21</v>
      </c>
      <c r="B184" s="1">
        <v>26</v>
      </c>
      <c r="C184" s="1">
        <v>-11.670400000000001</v>
      </c>
      <c r="D184" s="1">
        <v>-128.00069999999999</v>
      </c>
      <c r="E184" s="1">
        <v>20</v>
      </c>
      <c r="F184" s="1" t="s">
        <v>1</v>
      </c>
      <c r="G184" s="390">
        <v>0.21</v>
      </c>
      <c r="H184" s="493" t="s">
        <v>0</v>
      </c>
      <c r="I184" s="1" t="s">
        <v>0</v>
      </c>
      <c r="J184" s="149">
        <v>2.259237166507944</v>
      </c>
      <c r="K184" s="149">
        <v>8.3264269035919316</v>
      </c>
      <c r="L184" s="187">
        <v>3.8693913620429364E-14</v>
      </c>
      <c r="M184" s="14">
        <v>3.8744599999999999E-19</v>
      </c>
      <c r="N184" s="148"/>
      <c r="O184" s="12">
        <v>0.3</v>
      </c>
      <c r="P184" s="11">
        <f t="shared" si="20"/>
        <v>1.1623379999999999E-19</v>
      </c>
      <c r="Q184" s="9">
        <f t="shared" si="21"/>
        <v>5.5349428571428564E-10</v>
      </c>
      <c r="R184" s="9">
        <f t="shared" si="22"/>
        <v>6.64744063837892E-11</v>
      </c>
      <c r="S184" s="9"/>
      <c r="T184" s="216">
        <v>0.2432</v>
      </c>
      <c r="U184" s="10">
        <f t="shared" si="17"/>
        <v>9.4226867199999997E-20</v>
      </c>
      <c r="V184" s="9">
        <f t="shared" si="18"/>
        <v>4.4869936761904761E-10</v>
      </c>
      <c r="W184" s="9">
        <f t="shared" si="25"/>
        <v>5.3888585441791787E-11</v>
      </c>
      <c r="X184" s="9"/>
      <c r="Z184" s="7">
        <f t="shared" si="19"/>
        <v>1.7149416880338738E-19</v>
      </c>
      <c r="AA184" s="6"/>
      <c r="AB184" s="189">
        <v>26.566299999999998</v>
      </c>
      <c r="AC184" s="536"/>
      <c r="AD184" s="536"/>
      <c r="AE184" s="536"/>
      <c r="AH184" s="133"/>
    </row>
    <row r="185" spans="1:46" s="671" customFormat="1">
      <c r="A185" s="661" t="s">
        <v>21</v>
      </c>
      <c r="B185" s="661">
        <v>36</v>
      </c>
      <c r="C185" s="661">
        <v>-10.500400000000001</v>
      </c>
      <c r="D185" s="661">
        <v>-151.99959999999999</v>
      </c>
      <c r="E185" s="661">
        <v>30</v>
      </c>
      <c r="F185" s="661"/>
      <c r="G185" s="662">
        <v>0.1</v>
      </c>
      <c r="H185" s="663" t="s">
        <v>24</v>
      </c>
      <c r="I185" s="661" t="s">
        <v>25</v>
      </c>
      <c r="J185" s="664">
        <v>155.16372181095988</v>
      </c>
      <c r="K185" s="664">
        <v>184.72094134300966</v>
      </c>
      <c r="L185" s="665">
        <v>2.0531680233742313E-12</v>
      </c>
      <c r="M185" s="666">
        <v>4.7657670000000004E-18</v>
      </c>
      <c r="N185" s="664"/>
      <c r="O185" s="667">
        <v>0.3</v>
      </c>
      <c r="P185" s="668">
        <f t="shared" si="20"/>
        <v>1.4297301E-18</v>
      </c>
      <c r="Q185" s="668">
        <f t="shared" si="21"/>
        <v>1.4297300999999997E-8</v>
      </c>
      <c r="R185" s="668">
        <f t="shared" si="22"/>
        <v>7.7399459401039085E-11</v>
      </c>
      <c r="S185" s="668"/>
      <c r="T185" s="669">
        <v>0.18400000000000002</v>
      </c>
      <c r="U185" s="670">
        <f t="shared" si="17"/>
        <v>8.7690112800000024E-19</v>
      </c>
      <c r="V185" s="668">
        <f t="shared" si="18"/>
        <v>8.7690112800000013E-9</v>
      </c>
      <c r="W185" s="668">
        <f t="shared" si="25"/>
        <v>4.7471668432637321E-11</v>
      </c>
      <c r="X185" s="668"/>
      <c r="Z185" s="665">
        <f t="shared" si="19"/>
        <v>3.071444113596516E-20</v>
      </c>
      <c r="AA185" s="672"/>
      <c r="AB185" s="681">
        <v>29</v>
      </c>
      <c r="AC185" s="673"/>
      <c r="AD185" s="673"/>
      <c r="AE185" s="673"/>
      <c r="AF185" s="674"/>
      <c r="AG185" s="674"/>
      <c r="AH185" s="675"/>
      <c r="AI185" s="674"/>
      <c r="AJ185" s="674"/>
      <c r="AK185" s="674"/>
      <c r="AL185" s="674"/>
      <c r="AM185" s="674"/>
      <c r="AN185" s="674"/>
      <c r="AO185" s="674"/>
      <c r="AP185" s="674"/>
      <c r="AQ185" s="674"/>
      <c r="AR185" s="674"/>
      <c r="AS185" s="674"/>
      <c r="AT185" s="674"/>
    </row>
    <row r="186" spans="1:46">
      <c r="A186" s="1" t="s">
        <v>21</v>
      </c>
      <c r="B186" s="1">
        <v>36</v>
      </c>
      <c r="C186" s="1">
        <v>-10.500400000000001</v>
      </c>
      <c r="D186" s="1">
        <v>-151.99959999999999</v>
      </c>
      <c r="E186" s="1">
        <v>30</v>
      </c>
      <c r="G186" s="390">
        <v>0.1</v>
      </c>
      <c r="H186" s="493" t="s">
        <v>24</v>
      </c>
      <c r="I186" s="1" t="s">
        <v>25</v>
      </c>
      <c r="J186" s="149">
        <v>126.14766723524015</v>
      </c>
      <c r="K186" s="149">
        <v>207.30974218148148</v>
      </c>
      <c r="L186" s="187">
        <v>1.6904335215733659E-12</v>
      </c>
      <c r="M186" s="14">
        <v>2.9143460000000002E-18</v>
      </c>
      <c r="N186" s="148"/>
      <c r="O186" s="12">
        <v>0.3</v>
      </c>
      <c r="P186" s="11">
        <f t="shared" si="20"/>
        <v>8.7430379999999996E-19</v>
      </c>
      <c r="Q186" s="9">
        <f t="shared" si="21"/>
        <v>8.7430379999999982E-9</v>
      </c>
      <c r="R186" s="9">
        <f t="shared" si="22"/>
        <v>4.2173792258861797E-11</v>
      </c>
      <c r="S186" s="9"/>
      <c r="T186" s="216">
        <v>0.18400000000000002</v>
      </c>
      <c r="U186" s="10">
        <f t="shared" si="17"/>
        <v>5.362396640000001E-19</v>
      </c>
      <c r="V186" s="9">
        <f t="shared" si="18"/>
        <v>5.3623966400000003E-9</v>
      </c>
      <c r="W186" s="9">
        <f t="shared" si="25"/>
        <v>2.5866592585435241E-11</v>
      </c>
      <c r="X186" s="9"/>
      <c r="Z186" s="7">
        <f t="shared" si="19"/>
        <v>2.3102654721036801E-20</v>
      </c>
      <c r="AA186" s="6"/>
      <c r="AB186" s="563">
        <v>29</v>
      </c>
      <c r="AC186" s="536"/>
      <c r="AD186" s="536"/>
      <c r="AE186" s="536"/>
      <c r="AH186" s="133"/>
    </row>
    <row r="187" spans="1:46">
      <c r="A187" s="1" t="s">
        <v>21</v>
      </c>
      <c r="B187" s="1">
        <v>36</v>
      </c>
      <c r="C187" s="1">
        <v>-10.500400000000001</v>
      </c>
      <c r="D187" s="1">
        <v>-151.99959999999999</v>
      </c>
      <c r="E187" s="1">
        <v>30</v>
      </c>
      <c r="G187" s="390">
        <v>0.1</v>
      </c>
      <c r="H187" s="493" t="s">
        <v>24</v>
      </c>
      <c r="I187" s="1" t="s">
        <v>25</v>
      </c>
      <c r="J187" s="149">
        <v>147.48711338713048</v>
      </c>
      <c r="K187" s="149">
        <v>297.40173837516471</v>
      </c>
      <c r="L187" s="187">
        <v>1.9576388817539708E-12</v>
      </c>
      <c r="M187" s="14">
        <v>4.1166160000000006E-17</v>
      </c>
      <c r="N187" s="148"/>
      <c r="O187" s="12">
        <v>0.3</v>
      </c>
      <c r="P187" s="11">
        <f t="shared" si="20"/>
        <v>1.2349848000000002E-17</v>
      </c>
      <c r="Q187" s="9">
        <f t="shared" si="21"/>
        <v>1.2349848000000001E-7</v>
      </c>
      <c r="R187" s="9">
        <f t="shared" si="22"/>
        <v>4.1525809726172419E-10</v>
      </c>
      <c r="S187" s="9"/>
      <c r="T187" s="216">
        <v>0.18400000000000002</v>
      </c>
      <c r="U187" s="10">
        <f t="shared" si="17"/>
        <v>7.5745734400000018E-18</v>
      </c>
      <c r="V187" s="9">
        <f t="shared" si="18"/>
        <v>7.5745734400000003E-8</v>
      </c>
      <c r="W187" s="9">
        <f t="shared" si="25"/>
        <v>2.5469163298719083E-10</v>
      </c>
      <c r="X187" s="9"/>
      <c r="Z187" s="7">
        <f t="shared" si="19"/>
        <v>2.7911699574691185E-19</v>
      </c>
      <c r="AA187" s="6"/>
      <c r="AB187" s="563">
        <v>29</v>
      </c>
      <c r="AC187" s="536"/>
      <c r="AD187" s="536"/>
      <c r="AE187" s="536"/>
      <c r="AH187" s="133"/>
    </row>
    <row r="188" spans="1:46">
      <c r="A188" s="1" t="s">
        <v>21</v>
      </c>
      <c r="B188" s="1">
        <v>36</v>
      </c>
      <c r="C188" s="1">
        <v>-10.500400000000001</v>
      </c>
      <c r="D188" s="1">
        <v>-151.99959999999999</v>
      </c>
      <c r="E188" s="1">
        <v>30</v>
      </c>
      <c r="G188" s="390">
        <v>0.1</v>
      </c>
      <c r="H188" s="1" t="s">
        <v>24</v>
      </c>
      <c r="I188" s="1" t="s">
        <v>25</v>
      </c>
      <c r="J188" s="149">
        <v>57.437631461992446</v>
      </c>
      <c r="K188" s="149">
        <v>115.15926542363697</v>
      </c>
      <c r="L188" s="187">
        <v>8.0752883688355852E-13</v>
      </c>
      <c r="M188" s="14">
        <v>2.211531E-18</v>
      </c>
      <c r="N188" s="148"/>
      <c r="O188" s="12">
        <v>0.3</v>
      </c>
      <c r="P188" s="11">
        <f t="shared" si="20"/>
        <v>6.6345929999999995E-19</v>
      </c>
      <c r="Q188" s="9">
        <f t="shared" si="21"/>
        <v>6.634592999999998E-9</v>
      </c>
      <c r="R188" s="9">
        <f t="shared" si="22"/>
        <v>5.7612324771205229E-11</v>
      </c>
      <c r="S188" s="9"/>
      <c r="T188" s="216">
        <v>0.18400000000000002</v>
      </c>
      <c r="U188" s="10">
        <f t="shared" si="17"/>
        <v>4.0692170400000005E-19</v>
      </c>
      <c r="V188" s="9">
        <f t="shared" si="18"/>
        <v>4.0692170399999998E-9</v>
      </c>
      <c r="W188" s="9">
        <f t="shared" si="25"/>
        <v>3.5335559193005884E-11</v>
      </c>
      <c r="X188" s="9"/>
      <c r="Z188" s="7">
        <f t="shared" si="19"/>
        <v>3.8503171939870316E-20</v>
      </c>
      <c r="AA188" s="6"/>
      <c r="AB188" s="563">
        <v>29</v>
      </c>
      <c r="AC188" s="536"/>
      <c r="AD188" s="536"/>
      <c r="AE188" s="536"/>
      <c r="AH188" s="133"/>
    </row>
    <row r="189" spans="1:46">
      <c r="A189" s="1" t="s">
        <v>21</v>
      </c>
      <c r="B189" s="1">
        <v>36</v>
      </c>
      <c r="C189" s="1">
        <v>-10.500400000000001</v>
      </c>
      <c r="D189" s="1">
        <v>-151.99959999999999</v>
      </c>
      <c r="E189" s="1">
        <v>30</v>
      </c>
      <c r="G189" s="390">
        <v>0.1</v>
      </c>
      <c r="H189" s="1" t="s">
        <v>24</v>
      </c>
      <c r="I189" s="1" t="s">
        <v>25</v>
      </c>
      <c r="J189" s="149">
        <v>406.79439415652206</v>
      </c>
      <c r="K189" s="149">
        <v>654.0059100406454</v>
      </c>
      <c r="L189" s="187">
        <v>5.0754621343752031E-12</v>
      </c>
      <c r="M189" s="14">
        <v>1.6845070000000002E-17</v>
      </c>
      <c r="N189" s="148"/>
      <c r="O189" s="12">
        <v>0.3</v>
      </c>
      <c r="P189" s="11">
        <f t="shared" si="20"/>
        <v>5.0535210000000006E-18</v>
      </c>
      <c r="Q189" s="9">
        <f t="shared" si="21"/>
        <v>5.0535209999999996E-8</v>
      </c>
      <c r="R189" s="9">
        <f t="shared" si="22"/>
        <v>7.7270265029958698E-11</v>
      </c>
      <c r="S189" s="9"/>
      <c r="T189" s="216">
        <v>0.18400000000000002</v>
      </c>
      <c r="U189" s="10">
        <f t="shared" si="17"/>
        <v>3.0994928800000009E-18</v>
      </c>
      <c r="V189" s="9">
        <f t="shared" si="18"/>
        <v>3.0994928800000004E-8</v>
      </c>
      <c r="W189" s="9">
        <f t="shared" si="25"/>
        <v>4.7392429218374677E-11</v>
      </c>
      <c r="X189" s="9"/>
      <c r="Z189" s="7">
        <f t="shared" si="19"/>
        <v>4.1409297281315368E-20</v>
      </c>
      <c r="AA189" s="6"/>
      <c r="AB189" s="563">
        <v>29</v>
      </c>
      <c r="AC189" s="536"/>
      <c r="AD189" s="536"/>
      <c r="AE189" s="536"/>
      <c r="AH189" s="133"/>
    </row>
    <row r="190" spans="1:46">
      <c r="A190" s="1" t="s">
        <v>21</v>
      </c>
      <c r="B190" s="1">
        <v>36</v>
      </c>
      <c r="C190" s="1">
        <v>-10.500400000000001</v>
      </c>
      <c r="D190" s="1">
        <v>-151.99959999999999</v>
      </c>
      <c r="E190" s="1">
        <v>30</v>
      </c>
      <c r="G190" s="390">
        <v>0.1</v>
      </c>
      <c r="H190" s="493" t="s">
        <v>24</v>
      </c>
      <c r="I190" s="1" t="s">
        <v>25</v>
      </c>
      <c r="J190" s="149">
        <v>217.98794228234931</v>
      </c>
      <c r="K190" s="149">
        <v>205.5843529855542</v>
      </c>
      <c r="L190" s="187">
        <v>2.8252741517403449E-12</v>
      </c>
      <c r="M190" s="14">
        <v>8.6891960000000004E-18</v>
      </c>
      <c r="N190" s="148"/>
      <c r="O190" s="12">
        <v>0.3</v>
      </c>
      <c r="P190" s="11">
        <f t="shared" si="20"/>
        <v>2.6067588000000002E-18</v>
      </c>
      <c r="Q190" s="9">
        <f t="shared" si="21"/>
        <v>2.6067587999999997E-8</v>
      </c>
      <c r="R190" s="9">
        <f t="shared" si="22"/>
        <v>1.2679752919635712E-10</v>
      </c>
      <c r="S190" s="9"/>
      <c r="T190" s="216">
        <v>0.18400000000000002</v>
      </c>
      <c r="U190" s="10">
        <f t="shared" si="17"/>
        <v>1.5988120640000002E-18</v>
      </c>
      <c r="V190" s="9">
        <f t="shared" si="18"/>
        <v>1.5988120639999999E-8</v>
      </c>
      <c r="W190" s="9">
        <f t="shared" si="25"/>
        <v>7.7769151240432363E-11</v>
      </c>
      <c r="X190" s="9"/>
      <c r="Z190" s="7">
        <f t="shared" si="19"/>
        <v>3.9860901979364081E-20</v>
      </c>
      <c r="AA190" s="6"/>
      <c r="AB190" s="563">
        <v>29</v>
      </c>
      <c r="AC190" s="536"/>
      <c r="AD190" s="536"/>
      <c r="AE190" s="536"/>
      <c r="AH190" s="133"/>
    </row>
    <row r="191" spans="1:46">
      <c r="A191" s="1" t="s">
        <v>21</v>
      </c>
      <c r="B191" s="1">
        <v>36</v>
      </c>
      <c r="C191" s="1">
        <v>-10.500400000000001</v>
      </c>
      <c r="D191" s="1">
        <v>-151.99959999999999</v>
      </c>
      <c r="E191" s="1">
        <v>30</v>
      </c>
      <c r="G191" s="390">
        <v>0.1</v>
      </c>
      <c r="H191" s="493" t="s">
        <v>24</v>
      </c>
      <c r="I191" s="1" t="s">
        <v>25</v>
      </c>
      <c r="J191" s="149">
        <v>331.87517418939478</v>
      </c>
      <c r="K191" s="149">
        <v>340.21721929155126</v>
      </c>
      <c r="L191" s="187">
        <v>4.1924492171036118E-12</v>
      </c>
      <c r="M191" s="14">
        <v>5.2069680000000003E-17</v>
      </c>
      <c r="N191" s="148"/>
      <c r="O191" s="12">
        <v>0.3</v>
      </c>
      <c r="P191" s="11">
        <f t="shared" si="20"/>
        <v>1.5620904000000001E-17</v>
      </c>
      <c r="Q191" s="9">
        <f t="shared" si="21"/>
        <v>1.5620903999999998E-7</v>
      </c>
      <c r="R191" s="9">
        <f t="shared" si="22"/>
        <v>4.5914501425083858E-10</v>
      </c>
      <c r="S191" s="9"/>
      <c r="T191" s="216">
        <v>0.18400000000000002</v>
      </c>
      <c r="U191" s="10">
        <f t="shared" si="17"/>
        <v>9.5808211200000014E-18</v>
      </c>
      <c r="V191" s="9">
        <f t="shared" si="18"/>
        <v>9.5808211199999995E-8</v>
      </c>
      <c r="W191" s="9">
        <f t="shared" si="25"/>
        <v>2.8160894207384768E-10</v>
      </c>
      <c r="X191" s="9"/>
      <c r="Z191" s="7">
        <f t="shared" si="19"/>
        <v>1.5689537527831123E-19</v>
      </c>
      <c r="AA191" s="6"/>
      <c r="AB191" s="563">
        <v>29</v>
      </c>
      <c r="AC191" s="536"/>
      <c r="AD191" s="536"/>
      <c r="AE191" s="536"/>
      <c r="AH191" s="133"/>
    </row>
    <row r="192" spans="1:46">
      <c r="A192" s="1" t="s">
        <v>21</v>
      </c>
      <c r="B192" s="1">
        <v>36</v>
      </c>
      <c r="C192" s="1">
        <v>-10.500400000000001</v>
      </c>
      <c r="D192" s="1">
        <v>-151.99959999999999</v>
      </c>
      <c r="E192" s="1">
        <v>30</v>
      </c>
      <c r="G192" s="390">
        <v>0.1</v>
      </c>
      <c r="H192" s="493" t="s">
        <v>24</v>
      </c>
      <c r="I192" s="1" t="s">
        <v>25</v>
      </c>
      <c r="J192" s="149">
        <v>363.0708560062389</v>
      </c>
      <c r="K192" s="149">
        <v>363.09740266560834</v>
      </c>
      <c r="L192" s="187">
        <v>4.5614657627702004E-12</v>
      </c>
      <c r="M192" s="14">
        <v>1.4266900000000002E-17</v>
      </c>
      <c r="N192" s="148"/>
      <c r="O192" s="12">
        <v>0.3</v>
      </c>
      <c r="P192" s="11">
        <f t="shared" si="20"/>
        <v>4.2800700000000008E-18</v>
      </c>
      <c r="Q192" s="9">
        <f t="shared" si="21"/>
        <v>4.2800700000000004E-8</v>
      </c>
      <c r="R192" s="9">
        <f t="shared" si="22"/>
        <v>1.1787663499046554E-10</v>
      </c>
      <c r="S192" s="9"/>
      <c r="T192" s="216">
        <v>0.18400000000000002</v>
      </c>
      <c r="U192" s="10">
        <f t="shared" si="17"/>
        <v>2.6251096000000008E-18</v>
      </c>
      <c r="V192" s="9">
        <f t="shared" si="18"/>
        <v>2.6251096000000002E-8</v>
      </c>
      <c r="W192" s="9">
        <f t="shared" si="25"/>
        <v>7.2297669460818859E-11</v>
      </c>
      <c r="X192" s="9"/>
      <c r="Z192" s="7">
        <f t="shared" si="19"/>
        <v>3.9295084592950211E-20</v>
      </c>
      <c r="AA192" s="6"/>
      <c r="AB192" s="563">
        <v>29</v>
      </c>
      <c r="AC192" s="536"/>
      <c r="AD192" s="536"/>
      <c r="AE192" s="536"/>
      <c r="AH192" s="133"/>
    </row>
    <row r="193" spans="1:34">
      <c r="A193" s="1" t="s">
        <v>21</v>
      </c>
      <c r="B193" s="1">
        <v>36</v>
      </c>
      <c r="C193" s="1">
        <v>-10.500400000000001</v>
      </c>
      <c r="D193" s="1">
        <v>-151.99959999999999</v>
      </c>
      <c r="E193" s="1">
        <v>30</v>
      </c>
      <c r="G193" s="390">
        <v>0.1</v>
      </c>
      <c r="H193" s="493" t="s">
        <v>24</v>
      </c>
      <c r="I193" s="1" t="s">
        <v>24</v>
      </c>
      <c r="J193" s="149">
        <v>15.44308900026342</v>
      </c>
      <c r="K193" s="149">
        <v>38.933811713354501</v>
      </c>
      <c r="L193" s="187">
        <v>2.3523064250901221E-13</v>
      </c>
      <c r="M193" s="14">
        <v>1.8553960000000002E-18</v>
      </c>
      <c r="N193" s="148"/>
      <c r="O193" s="12">
        <v>0.3</v>
      </c>
      <c r="P193" s="11">
        <f t="shared" si="20"/>
        <v>5.566188E-19</v>
      </c>
      <c r="Q193" s="9">
        <f t="shared" si="21"/>
        <v>5.5661879999999987E-9</v>
      </c>
      <c r="R193" s="9">
        <f t="shared" si="22"/>
        <v>1.4296540089576607E-10</v>
      </c>
      <c r="S193" s="9"/>
      <c r="T193" s="216">
        <v>0.18400000000000002</v>
      </c>
      <c r="U193" s="10">
        <f t="shared" si="17"/>
        <v>3.4139286400000007E-19</v>
      </c>
      <c r="V193" s="9">
        <f t="shared" si="18"/>
        <v>3.4139286400000002E-9</v>
      </c>
      <c r="W193" s="9">
        <f t="shared" si="25"/>
        <v>8.7685445882736541E-11</v>
      </c>
      <c r="X193" s="9"/>
      <c r="Z193" s="7">
        <f t="shared" si="19"/>
        <v>1.2014409811200025E-19</v>
      </c>
      <c r="AA193" s="6"/>
      <c r="AB193" s="563">
        <v>29</v>
      </c>
      <c r="AC193" s="536"/>
      <c r="AD193" s="536"/>
      <c r="AE193" s="536"/>
      <c r="AH193" s="133"/>
    </row>
    <row r="194" spans="1:34">
      <c r="A194" s="1" t="s">
        <v>21</v>
      </c>
      <c r="B194" s="1">
        <v>36</v>
      </c>
      <c r="C194" s="1">
        <v>-10.500400000000001</v>
      </c>
      <c r="D194" s="1">
        <v>-151.99959999999999</v>
      </c>
      <c r="E194" s="1">
        <v>30</v>
      </c>
      <c r="G194" s="390">
        <v>0.1</v>
      </c>
      <c r="H194" s="493" t="s">
        <v>24</v>
      </c>
      <c r="I194" s="1" t="s">
        <v>24</v>
      </c>
      <c r="J194" s="149">
        <v>21.865760223297862</v>
      </c>
      <c r="K194" s="149">
        <v>43.368052834794483</v>
      </c>
      <c r="L194" s="187">
        <v>3.2607045314841223E-13</v>
      </c>
      <c r="M194" s="14">
        <v>6.0513119999999998E-18</v>
      </c>
      <c r="N194" s="148"/>
      <c r="O194" s="12">
        <v>0.3</v>
      </c>
      <c r="P194" s="11">
        <f t="shared" si="20"/>
        <v>1.8153935999999997E-18</v>
      </c>
      <c r="Q194" s="9">
        <f t="shared" si="21"/>
        <v>1.8153935999999994E-8</v>
      </c>
      <c r="R194" s="9">
        <f t="shared" si="22"/>
        <v>4.186015929549636E-10</v>
      </c>
      <c r="S194" s="9"/>
      <c r="T194" s="216">
        <v>0.18400000000000002</v>
      </c>
      <c r="U194" s="10">
        <f t="shared" si="17"/>
        <v>1.1134414080000001E-18</v>
      </c>
      <c r="V194" s="9">
        <f t="shared" si="18"/>
        <v>1.1134414079999999E-8</v>
      </c>
      <c r="W194" s="9">
        <f t="shared" si="25"/>
        <v>2.5674231034571102E-10</v>
      </c>
      <c r="X194" s="9"/>
      <c r="Z194" s="7">
        <f t="shared" si="19"/>
        <v>2.7674830137176555E-19</v>
      </c>
      <c r="AA194" s="6"/>
      <c r="AB194" s="563">
        <v>29</v>
      </c>
      <c r="AC194" s="536"/>
      <c r="AD194" s="536"/>
      <c r="AE194" s="536"/>
      <c r="AH194" s="133"/>
    </row>
    <row r="195" spans="1:34">
      <c r="A195" s="1" t="s">
        <v>21</v>
      </c>
      <c r="B195" s="1">
        <v>36</v>
      </c>
      <c r="C195" s="1">
        <v>-10.500400000000001</v>
      </c>
      <c r="D195" s="1">
        <v>-151.99959999999999</v>
      </c>
      <c r="E195" s="1">
        <v>30</v>
      </c>
      <c r="G195" s="390">
        <v>0.1</v>
      </c>
      <c r="H195" s="493" t="s">
        <v>24</v>
      </c>
      <c r="I195" s="1" t="s">
        <v>24</v>
      </c>
      <c r="J195" s="149">
        <v>25.579873271891593</v>
      </c>
      <c r="K195" s="149">
        <v>41.983926223584277</v>
      </c>
      <c r="L195" s="187">
        <v>3.778236088630718E-13</v>
      </c>
      <c r="M195" s="14">
        <v>3.26295E-18</v>
      </c>
      <c r="N195" s="148"/>
      <c r="O195" s="12">
        <v>0.3</v>
      </c>
      <c r="P195" s="11">
        <f t="shared" si="20"/>
        <v>9.7888500000000005E-19</v>
      </c>
      <c r="Q195" s="9">
        <f t="shared" si="21"/>
        <v>9.7888499999999993E-9</v>
      </c>
      <c r="R195" s="9">
        <f t="shared" si="22"/>
        <v>2.3315708845022595E-10</v>
      </c>
      <c r="S195" s="9"/>
      <c r="T195" s="216">
        <v>0.18400000000000002</v>
      </c>
      <c r="U195" s="10">
        <f t="shared" si="17"/>
        <v>6.0038280000000006E-19</v>
      </c>
      <c r="V195" s="9">
        <f t="shared" si="18"/>
        <v>6.0038279999999993E-9</v>
      </c>
      <c r="W195" s="9">
        <f t="shared" si="25"/>
        <v>1.430030142494719E-10</v>
      </c>
      <c r="X195" s="9"/>
      <c r="Z195" s="7">
        <f t="shared" si="19"/>
        <v>1.2755927151466727E-19</v>
      </c>
      <c r="AA195" s="6"/>
      <c r="AB195" s="563">
        <v>29</v>
      </c>
      <c r="AC195" s="536"/>
      <c r="AD195" s="536"/>
      <c r="AE195" s="536"/>
      <c r="AH195" s="133"/>
    </row>
    <row r="196" spans="1:34">
      <c r="A196" s="1" t="s">
        <v>21</v>
      </c>
      <c r="B196" s="1">
        <v>36</v>
      </c>
      <c r="C196" s="1">
        <v>-10.500400000000001</v>
      </c>
      <c r="D196" s="1">
        <v>-151.99959999999999</v>
      </c>
      <c r="E196" s="1">
        <v>30</v>
      </c>
      <c r="G196" s="390">
        <v>0.1</v>
      </c>
      <c r="H196" s="493" t="s">
        <v>24</v>
      </c>
      <c r="I196" s="1" t="s">
        <v>24</v>
      </c>
      <c r="J196" s="149">
        <v>24.989698871348605</v>
      </c>
      <c r="K196" s="149">
        <v>41.335653343528286</v>
      </c>
      <c r="L196" s="187">
        <v>3.6963246248932235E-13</v>
      </c>
      <c r="M196" s="14">
        <v>1.8910139999999999E-18</v>
      </c>
      <c r="N196" s="148"/>
      <c r="O196" s="12">
        <v>0.3</v>
      </c>
      <c r="P196" s="11">
        <f t="shared" si="20"/>
        <v>5.6730419999999999E-19</v>
      </c>
      <c r="Q196" s="9">
        <f t="shared" si="21"/>
        <v>5.6730419999999991E-9</v>
      </c>
      <c r="R196" s="9">
        <f t="shared" si="22"/>
        <v>1.3724331276085172E-10</v>
      </c>
      <c r="S196" s="9"/>
      <c r="T196" s="216">
        <v>0.18400000000000002</v>
      </c>
      <c r="U196" s="10">
        <f t="shared" si="17"/>
        <v>3.4794657600000002E-19</v>
      </c>
      <c r="V196" s="9">
        <f t="shared" si="18"/>
        <v>3.4794657599999995E-9</v>
      </c>
      <c r="W196" s="9">
        <f t="shared" si="25"/>
        <v>8.4175898493322398E-11</v>
      </c>
      <c r="X196" s="9"/>
      <c r="Z196" s="7">
        <f t="shared" si="19"/>
        <v>7.5671740173231968E-20</v>
      </c>
      <c r="AA196" s="6"/>
      <c r="AB196" s="563">
        <v>29</v>
      </c>
      <c r="AC196" s="536"/>
      <c r="AD196" s="536"/>
      <c r="AE196" s="536"/>
      <c r="AH196" s="133"/>
    </row>
    <row r="197" spans="1:34">
      <c r="A197" s="1" t="s">
        <v>21</v>
      </c>
      <c r="B197" s="1">
        <v>36</v>
      </c>
      <c r="C197" s="1">
        <v>-10.500400000000001</v>
      </c>
      <c r="D197" s="1">
        <v>-151.99959999999999</v>
      </c>
      <c r="E197" s="1">
        <v>30</v>
      </c>
      <c r="G197" s="390">
        <v>0.1</v>
      </c>
      <c r="H197" s="493" t="s">
        <v>24</v>
      </c>
      <c r="I197" s="1" t="s">
        <v>24</v>
      </c>
      <c r="J197" s="149">
        <v>94.773936328768102</v>
      </c>
      <c r="K197" s="149">
        <v>120.318496331761</v>
      </c>
      <c r="L197" s="187">
        <v>1.2923596796016526E-12</v>
      </c>
      <c r="M197" s="14">
        <v>4.3906769999999997E-18</v>
      </c>
      <c r="N197" s="148"/>
      <c r="O197" s="12">
        <v>0.3</v>
      </c>
      <c r="P197" s="11">
        <f t="shared" si="20"/>
        <v>1.3172030999999999E-18</v>
      </c>
      <c r="Q197" s="9">
        <f t="shared" si="21"/>
        <v>1.3172030999999997E-8</v>
      </c>
      <c r="R197" s="9">
        <f t="shared" si="22"/>
        <v>1.0947635984146619E-10</v>
      </c>
      <c r="S197" s="9"/>
      <c r="T197" s="216">
        <v>0.18400000000000002</v>
      </c>
      <c r="U197" s="10">
        <f t="shared" si="17"/>
        <v>8.0788456800000003E-19</v>
      </c>
      <c r="V197" s="9">
        <f t="shared" si="18"/>
        <v>8.0788456799999982E-9</v>
      </c>
      <c r="W197" s="9">
        <f t="shared" si="25"/>
        <v>6.7145500702765936E-11</v>
      </c>
      <c r="X197" s="9"/>
      <c r="Z197" s="7">
        <f t="shared" si="19"/>
        <v>4.6327895306246074E-20</v>
      </c>
      <c r="AA197" s="6"/>
      <c r="AB197" s="563">
        <v>29</v>
      </c>
      <c r="AC197" s="536"/>
      <c r="AD197" s="536"/>
      <c r="AE197" s="536"/>
      <c r="AH197" s="133"/>
    </row>
    <row r="198" spans="1:34">
      <c r="A198" s="1" t="s">
        <v>21</v>
      </c>
      <c r="B198" s="1">
        <v>36</v>
      </c>
      <c r="C198" s="1">
        <v>-10.500400000000001</v>
      </c>
      <c r="D198" s="1">
        <v>-151.99959999999999</v>
      </c>
      <c r="E198" s="1">
        <v>30</v>
      </c>
      <c r="G198" s="390">
        <v>0.1</v>
      </c>
      <c r="H198" s="493" t="s">
        <v>24</v>
      </c>
      <c r="I198" s="1" t="s">
        <v>24</v>
      </c>
      <c r="J198" s="149">
        <v>29.339737792312746</v>
      </c>
      <c r="K198" s="149">
        <v>70.684076252579771</v>
      </c>
      <c r="L198" s="187">
        <v>4.2974803882166527E-13</v>
      </c>
      <c r="M198" s="14">
        <v>2.774307E-18</v>
      </c>
      <c r="N198" s="148"/>
      <c r="O198" s="12">
        <v>0.3</v>
      </c>
      <c r="P198" s="11">
        <f t="shared" si="20"/>
        <v>8.3229209999999998E-19</v>
      </c>
      <c r="Q198" s="9">
        <f t="shared" si="21"/>
        <v>8.3229209999999991E-9</v>
      </c>
      <c r="R198" s="9">
        <f t="shared" si="22"/>
        <v>1.177481752786751E-10</v>
      </c>
      <c r="S198" s="9"/>
      <c r="T198" s="216">
        <v>0.18400000000000002</v>
      </c>
      <c r="U198" s="10">
        <f t="shared" si="17"/>
        <v>5.104724880000001E-19</v>
      </c>
      <c r="V198" s="9">
        <f t="shared" si="18"/>
        <v>5.1047248800000004E-9</v>
      </c>
      <c r="W198" s="9">
        <f t="shared" si="25"/>
        <v>7.2218880837587408E-11</v>
      </c>
      <c r="X198" s="9"/>
      <c r="Z198" s="7">
        <f t="shared" si="19"/>
        <v>9.455800251653548E-20</v>
      </c>
      <c r="AA198" s="6"/>
      <c r="AB198" s="563">
        <v>29</v>
      </c>
      <c r="AC198" s="536"/>
      <c r="AD198" s="536"/>
      <c r="AE198" s="536"/>
      <c r="AH198" s="133"/>
    </row>
    <row r="199" spans="1:34">
      <c r="A199" s="1" t="s">
        <v>21</v>
      </c>
      <c r="B199" s="1">
        <v>36</v>
      </c>
      <c r="C199" s="1">
        <v>-10.500400000000001</v>
      </c>
      <c r="D199" s="1">
        <v>-151.99959999999999</v>
      </c>
      <c r="E199" s="1">
        <v>30</v>
      </c>
      <c r="G199" s="390">
        <v>0.1</v>
      </c>
      <c r="H199" s="493" t="s">
        <v>24</v>
      </c>
      <c r="I199" s="1" t="s">
        <v>24</v>
      </c>
      <c r="J199" s="149">
        <v>7.3323437797730948</v>
      </c>
      <c r="K199" s="149">
        <v>21.061256512317588</v>
      </c>
      <c r="L199" s="187">
        <v>1.1687873755236018E-13</v>
      </c>
      <c r="M199" s="14">
        <v>1.064622E-18</v>
      </c>
      <c r="N199" s="148"/>
      <c r="O199" s="12">
        <v>0.3</v>
      </c>
      <c r="P199" s="11">
        <f t="shared" si="20"/>
        <v>3.1938659999999999E-19</v>
      </c>
      <c r="Q199" s="9">
        <f t="shared" si="21"/>
        <v>3.1938659999999994E-9</v>
      </c>
      <c r="R199" s="9">
        <f t="shared" si="22"/>
        <v>1.5164650780128337E-10</v>
      </c>
      <c r="S199" s="9"/>
      <c r="T199" s="216">
        <v>0.18400000000000002</v>
      </c>
      <c r="U199" s="10">
        <f t="shared" ref="U199:U213" si="26">M199*T199</f>
        <v>1.9589044800000002E-19</v>
      </c>
      <c r="V199" s="9">
        <f t="shared" ref="V199:V213" si="27">U199/(G199*0.000000001)</f>
        <v>1.95890448E-9</v>
      </c>
      <c r="W199" s="9">
        <f t="shared" si="25"/>
        <v>9.3009858118120493E-11</v>
      </c>
      <c r="X199" s="9"/>
      <c r="Z199" s="7">
        <f t="shared" ref="Z199:Z213" si="28">M199/J199</f>
        <v>1.4519531980167813E-19</v>
      </c>
      <c r="AA199" s="6"/>
      <c r="AB199" s="563">
        <v>29</v>
      </c>
      <c r="AC199" s="536"/>
      <c r="AD199" s="536"/>
      <c r="AE199" s="536"/>
      <c r="AH199" s="133"/>
    </row>
    <row r="200" spans="1:34">
      <c r="A200" s="1" t="s">
        <v>21</v>
      </c>
      <c r="B200" s="1">
        <v>36</v>
      </c>
      <c r="C200" s="1">
        <v>-10.500400000000001</v>
      </c>
      <c r="D200" s="1">
        <v>-151.99959999999999</v>
      </c>
      <c r="E200" s="1">
        <v>30</v>
      </c>
      <c r="G200" s="390">
        <v>0.1</v>
      </c>
      <c r="H200" s="493" t="s">
        <v>24</v>
      </c>
      <c r="I200" s="1" t="s">
        <v>24</v>
      </c>
      <c r="J200" s="149">
        <v>39.074665349283059</v>
      </c>
      <c r="K200" s="149">
        <v>57.689033911313359</v>
      </c>
      <c r="L200" s="187">
        <v>5.6242181947568406E-13</v>
      </c>
      <c r="M200" s="14">
        <v>2.9109089999999999E-18</v>
      </c>
      <c r="N200" s="148"/>
      <c r="O200" s="12">
        <v>0.3</v>
      </c>
      <c r="P200" s="11">
        <f t="shared" si="20"/>
        <v>8.7327270000000001E-19</v>
      </c>
      <c r="Q200" s="9">
        <f t="shared" si="21"/>
        <v>8.7327269999999985E-9</v>
      </c>
      <c r="R200" s="9">
        <f t="shared" si="22"/>
        <v>1.5137585790438118E-10</v>
      </c>
      <c r="S200" s="9"/>
      <c r="T200" s="216">
        <v>0.18400000000000002</v>
      </c>
      <c r="U200" s="10">
        <f t="shared" si="26"/>
        <v>5.3560725600000006E-19</v>
      </c>
      <c r="V200" s="9">
        <f t="shared" si="27"/>
        <v>5.3560725599999999E-9</v>
      </c>
      <c r="W200" s="9">
        <f t="shared" si="25"/>
        <v>9.2843859514687142E-11</v>
      </c>
      <c r="X200" s="9"/>
      <c r="Z200" s="7">
        <f t="shared" si="28"/>
        <v>7.4496069869819355E-20</v>
      </c>
      <c r="AA200" s="6"/>
      <c r="AB200" s="563">
        <v>29</v>
      </c>
      <c r="AC200" s="536"/>
      <c r="AD200" s="536"/>
      <c r="AE200" s="536"/>
      <c r="AH200" s="133"/>
    </row>
    <row r="201" spans="1:34">
      <c r="A201" s="1" t="s">
        <v>21</v>
      </c>
      <c r="B201" s="1">
        <v>36</v>
      </c>
      <c r="C201" s="1">
        <v>-10.500400000000001</v>
      </c>
      <c r="D201" s="1">
        <v>-151.99959999999999</v>
      </c>
      <c r="E201" s="1">
        <v>30</v>
      </c>
      <c r="G201" s="390">
        <v>0.1</v>
      </c>
      <c r="H201" s="1" t="s">
        <v>24</v>
      </c>
      <c r="I201" s="1" t="s">
        <v>24</v>
      </c>
      <c r="J201" s="149">
        <v>136.72866675747775</v>
      </c>
      <c r="K201" s="149">
        <v>225.14200389504094</v>
      </c>
      <c r="L201" s="187">
        <v>1.823243398610779E-12</v>
      </c>
      <c r="M201" s="14">
        <v>1.4383170000000001E-17</v>
      </c>
      <c r="N201" s="148"/>
      <c r="O201" s="12">
        <v>0.3</v>
      </c>
      <c r="P201" s="11">
        <f t="shared" ref="P201:P213" si="29">M201*0.3</f>
        <v>4.3149510000000006E-18</v>
      </c>
      <c r="Q201" s="9">
        <f t="shared" ref="Q201:Q207" si="30">P201/(G201*0.000000001)</f>
        <v>4.3149510000000002E-8</v>
      </c>
      <c r="R201" s="9">
        <f t="shared" ref="R201:R207" si="31">Q201/K201</f>
        <v>1.9165464130858447E-10</v>
      </c>
      <c r="S201" s="9"/>
      <c r="T201" s="216">
        <v>0.18400000000000002</v>
      </c>
      <c r="U201" s="10">
        <f t="shared" si="26"/>
        <v>2.6465032800000005E-18</v>
      </c>
      <c r="V201" s="9">
        <f t="shared" si="27"/>
        <v>2.64650328E-8</v>
      </c>
      <c r="W201" s="9">
        <f t="shared" si="25"/>
        <v>1.1754818000259847E-10</v>
      </c>
      <c r="X201" s="9"/>
      <c r="Z201" s="7">
        <f t="shared" si="28"/>
        <v>1.0519498464438423E-19</v>
      </c>
      <c r="AA201" s="6"/>
      <c r="AB201" s="563">
        <v>29</v>
      </c>
      <c r="AC201" s="536"/>
      <c r="AD201" s="536"/>
      <c r="AE201" s="536"/>
      <c r="AH201" s="133"/>
    </row>
    <row r="202" spans="1:34">
      <c r="A202" s="1" t="s">
        <v>21</v>
      </c>
      <c r="B202" s="1">
        <v>36</v>
      </c>
      <c r="C202" s="1">
        <v>-10.500400000000001</v>
      </c>
      <c r="D202" s="1">
        <v>-151.99959999999999</v>
      </c>
      <c r="E202" s="1">
        <v>30</v>
      </c>
      <c r="G202" s="390">
        <v>0.1</v>
      </c>
      <c r="H202" s="1" t="s">
        <v>24</v>
      </c>
      <c r="I202" s="1" t="s">
        <v>24</v>
      </c>
      <c r="J202" s="149">
        <v>63.757474883991172</v>
      </c>
      <c r="K202" s="149">
        <v>185.64364945278589</v>
      </c>
      <c r="L202" s="187">
        <v>8.9069131167396208E-13</v>
      </c>
      <c r="M202" s="14">
        <v>4.8076810000000003E-18</v>
      </c>
      <c r="N202" s="148"/>
      <c r="O202" s="12">
        <v>0.3</v>
      </c>
      <c r="P202" s="11">
        <f t="shared" si="29"/>
        <v>1.4423043000000001E-18</v>
      </c>
      <c r="Q202" s="9">
        <f t="shared" si="30"/>
        <v>1.4423042999999998E-8</v>
      </c>
      <c r="R202" s="9">
        <f t="shared" si="31"/>
        <v>7.7692089347059306E-11</v>
      </c>
      <c r="S202" s="9"/>
      <c r="T202" s="216">
        <v>0.18400000000000002</v>
      </c>
      <c r="U202" s="10">
        <f t="shared" si="26"/>
        <v>8.846133040000001E-19</v>
      </c>
      <c r="V202" s="9">
        <f t="shared" si="27"/>
        <v>8.846133039999999E-9</v>
      </c>
      <c r="W202" s="9">
        <f t="shared" si="25"/>
        <v>4.7651148132863038E-11</v>
      </c>
      <c r="X202" s="9"/>
      <c r="Z202" s="7">
        <f t="shared" si="28"/>
        <v>7.5405762363514774E-20</v>
      </c>
      <c r="AA202" s="6"/>
      <c r="AB202" s="563">
        <v>29</v>
      </c>
      <c r="AC202" s="536"/>
      <c r="AD202" s="536"/>
      <c r="AE202" s="536"/>
      <c r="AH202" s="133"/>
    </row>
    <row r="203" spans="1:34">
      <c r="A203" s="1" t="s">
        <v>21</v>
      </c>
      <c r="B203" s="1">
        <v>36</v>
      </c>
      <c r="C203" s="1">
        <v>-10.500400000000001</v>
      </c>
      <c r="D203" s="1">
        <v>-151.99959999999999</v>
      </c>
      <c r="E203" s="1">
        <v>30</v>
      </c>
      <c r="G203" s="390">
        <v>0.1</v>
      </c>
      <c r="H203" s="1" t="s">
        <v>24</v>
      </c>
      <c r="I203" s="1" t="s">
        <v>24</v>
      </c>
      <c r="J203" s="149">
        <v>127.64126629826302</v>
      </c>
      <c r="K203" s="149">
        <v>195.18632869352081</v>
      </c>
      <c r="L203" s="187">
        <v>1.7092207315071608E-12</v>
      </c>
      <c r="M203" s="14">
        <v>1.9563080000000001E-17</v>
      </c>
      <c r="N203" s="148"/>
      <c r="O203" s="12">
        <v>0.3</v>
      </c>
      <c r="P203" s="11">
        <f t="shared" si="29"/>
        <v>5.8689240000000002E-18</v>
      </c>
      <c r="Q203" s="9">
        <f t="shared" si="30"/>
        <v>5.8689239999999994E-8</v>
      </c>
      <c r="R203" s="9">
        <f t="shared" si="31"/>
        <v>3.00683149239172E-10</v>
      </c>
      <c r="S203" s="9"/>
      <c r="T203" s="216">
        <v>0.18400000000000002</v>
      </c>
      <c r="U203" s="10">
        <f t="shared" si="26"/>
        <v>3.599606720000001E-18</v>
      </c>
      <c r="V203" s="9">
        <f t="shared" si="27"/>
        <v>3.5996067200000002E-8</v>
      </c>
      <c r="W203" s="9">
        <f t="shared" si="25"/>
        <v>1.8441899820002551E-10</v>
      </c>
      <c r="X203" s="9"/>
      <c r="Z203" s="7">
        <f t="shared" si="28"/>
        <v>1.5326610717169155E-19</v>
      </c>
      <c r="AA203" s="6"/>
      <c r="AB203" s="563">
        <v>29</v>
      </c>
      <c r="AC203" s="536"/>
      <c r="AD203" s="536"/>
      <c r="AE203" s="536"/>
      <c r="AH203" s="133"/>
    </row>
    <row r="204" spans="1:34">
      <c r="A204" s="1" t="s">
        <v>21</v>
      </c>
      <c r="B204" s="1">
        <v>36</v>
      </c>
      <c r="C204" s="1">
        <v>-10.500400000000001</v>
      </c>
      <c r="D204" s="1">
        <v>-151.99959999999999</v>
      </c>
      <c r="E204" s="1">
        <v>30</v>
      </c>
      <c r="G204" s="390">
        <v>0.1</v>
      </c>
      <c r="H204" s="1" t="s">
        <v>47</v>
      </c>
      <c r="I204" s="1" t="s">
        <v>47</v>
      </c>
      <c r="J204" s="149">
        <v>1111.4644046538301</v>
      </c>
      <c r="K204" s="149">
        <v>518.89700453065154</v>
      </c>
      <c r="L204" s="187">
        <v>1.3042727920755326E-11</v>
      </c>
      <c r="M204" s="14">
        <v>9.4771350000000013E-17</v>
      </c>
      <c r="N204" s="148"/>
      <c r="O204" s="12">
        <v>0.3</v>
      </c>
      <c r="P204" s="11">
        <f t="shared" si="29"/>
        <v>2.8431405E-17</v>
      </c>
      <c r="Q204" s="9">
        <f t="shared" si="30"/>
        <v>2.8431404999999996E-7</v>
      </c>
      <c r="R204" s="9">
        <f t="shared" si="31"/>
        <v>5.4792000631640834E-10</v>
      </c>
      <c r="S204" s="9"/>
      <c r="T204" s="216">
        <v>0.18400000000000002</v>
      </c>
      <c r="U204" s="10">
        <f t="shared" si="26"/>
        <v>1.7437928400000005E-17</v>
      </c>
      <c r="V204" s="9">
        <f t="shared" si="27"/>
        <v>1.7437928400000003E-7</v>
      </c>
      <c r="W204" s="9">
        <f t="shared" si="25"/>
        <v>3.3605760387406388E-10</v>
      </c>
      <c r="X204" s="9"/>
      <c r="Z204" s="7">
        <f t="shared" si="28"/>
        <v>8.5267103114756894E-20</v>
      </c>
      <c r="AA204" s="6"/>
      <c r="AB204" s="563">
        <v>29</v>
      </c>
      <c r="AC204" s="536"/>
      <c r="AD204" s="536"/>
      <c r="AE204" s="536"/>
      <c r="AH204" s="133"/>
    </row>
    <row r="205" spans="1:34">
      <c r="A205" s="1" t="s">
        <v>21</v>
      </c>
      <c r="B205" s="1">
        <v>36</v>
      </c>
      <c r="C205" s="1">
        <v>-10.500400000000001</v>
      </c>
      <c r="D205" s="1">
        <v>-151.99959999999999</v>
      </c>
      <c r="E205" s="1">
        <v>30</v>
      </c>
      <c r="G205" s="390">
        <v>0.1</v>
      </c>
      <c r="H205" s="1" t="s">
        <v>6</v>
      </c>
      <c r="I205" s="1" t="s">
        <v>12</v>
      </c>
      <c r="J205" s="149">
        <v>43.063435598896518</v>
      </c>
      <c r="K205" s="149">
        <v>88.04036594162929</v>
      </c>
      <c r="L205" s="187">
        <v>5.0754362480664638E-13</v>
      </c>
      <c r="M205" s="14">
        <v>2.4676070000000003E-17</v>
      </c>
      <c r="N205" s="148"/>
      <c r="O205" s="12">
        <v>0.3</v>
      </c>
      <c r="P205" s="11">
        <f t="shared" si="29"/>
        <v>7.4028210000000009E-18</v>
      </c>
      <c r="Q205" s="9">
        <f t="shared" si="30"/>
        <v>7.402821E-8</v>
      </c>
      <c r="R205" s="9">
        <f t="shared" si="31"/>
        <v>8.4084396070185192E-10</v>
      </c>
      <c r="S205" s="9"/>
      <c r="T205" s="216">
        <v>0.10400000000000001</v>
      </c>
      <c r="U205" s="10">
        <f t="shared" si="26"/>
        <v>2.5663112800000007E-18</v>
      </c>
      <c r="V205" s="9">
        <f t="shared" si="27"/>
        <v>2.5663112800000002E-8</v>
      </c>
      <c r="W205" s="9">
        <f t="shared" si="25"/>
        <v>2.9149257304330869E-10</v>
      </c>
      <c r="X205" s="9"/>
      <c r="Z205" s="7">
        <f t="shared" si="28"/>
        <v>5.7301675207336023E-19</v>
      </c>
      <c r="AA205" s="6"/>
      <c r="AB205" s="563">
        <v>29</v>
      </c>
      <c r="AC205" s="536"/>
      <c r="AD205" s="536"/>
      <c r="AE205" s="536"/>
      <c r="AH205" s="133"/>
    </row>
    <row r="206" spans="1:34">
      <c r="A206" s="1" t="s">
        <v>21</v>
      </c>
      <c r="B206" s="1">
        <v>36</v>
      </c>
      <c r="C206" s="1">
        <v>-10.500400000000001</v>
      </c>
      <c r="D206" s="1">
        <v>-151.99959999999999</v>
      </c>
      <c r="E206" s="1">
        <v>30</v>
      </c>
      <c r="G206" s="390">
        <v>0.1</v>
      </c>
      <c r="H206" s="1" t="s">
        <v>6</v>
      </c>
      <c r="I206" s="1" t="s">
        <v>12</v>
      </c>
      <c r="J206" s="149">
        <v>43.938751356151521</v>
      </c>
      <c r="K206" s="149">
        <v>94.546031212474517</v>
      </c>
      <c r="L206" s="187">
        <v>5.1589430700709442E-13</v>
      </c>
      <c r="M206" s="14">
        <v>2.5948190000000004E-17</v>
      </c>
      <c r="N206" s="148"/>
      <c r="O206" s="12">
        <v>0.3</v>
      </c>
      <c r="P206" s="11">
        <f t="shared" si="29"/>
        <v>7.7844570000000014E-18</v>
      </c>
      <c r="Q206" s="9">
        <f t="shared" si="30"/>
        <v>7.7844569999999995E-8</v>
      </c>
      <c r="R206" s="9">
        <f t="shared" si="31"/>
        <v>8.2335100692972385E-10</v>
      </c>
      <c r="S206" s="9"/>
      <c r="T206" s="216">
        <v>0.10400000000000001</v>
      </c>
      <c r="U206" s="10">
        <f t="shared" si="26"/>
        <v>2.6986117600000007E-18</v>
      </c>
      <c r="V206" s="9">
        <f t="shared" si="27"/>
        <v>2.6986117600000002E-8</v>
      </c>
      <c r="W206" s="9">
        <f t="shared" si="25"/>
        <v>2.85428349068971E-10</v>
      </c>
      <c r="X206" s="9"/>
      <c r="Z206" s="7">
        <f t="shared" si="28"/>
        <v>5.9055365023173788E-19</v>
      </c>
      <c r="AA206" s="6"/>
      <c r="AB206" s="563">
        <v>29</v>
      </c>
      <c r="AC206" s="536"/>
      <c r="AD206" s="536"/>
      <c r="AE206" s="536"/>
      <c r="AH206" s="133"/>
    </row>
    <row r="207" spans="1:34">
      <c r="A207" s="1" t="s">
        <v>21</v>
      </c>
      <c r="B207" s="1">
        <v>36</v>
      </c>
      <c r="C207" s="1">
        <v>-10.500400000000001</v>
      </c>
      <c r="D207" s="1">
        <v>-151.99959999999999</v>
      </c>
      <c r="E207" s="1">
        <v>30</v>
      </c>
      <c r="G207" s="390">
        <v>0.1</v>
      </c>
      <c r="H207" s="1" t="s">
        <v>6</v>
      </c>
      <c r="I207" s="1" t="s">
        <v>12</v>
      </c>
      <c r="J207" s="149">
        <v>42.581369767910182</v>
      </c>
      <c r="K207" s="149">
        <v>93.874288575712356</v>
      </c>
      <c r="L207" s="187">
        <v>5.0293094683437061E-13</v>
      </c>
      <c r="M207" s="14">
        <v>2.2408300000000001E-17</v>
      </c>
      <c r="N207" s="148"/>
      <c r="O207" s="12">
        <v>0.3</v>
      </c>
      <c r="P207" s="11">
        <f t="shared" si="29"/>
        <v>6.7224899999999997E-18</v>
      </c>
      <c r="Q207" s="9">
        <f t="shared" si="30"/>
        <v>6.7224899999999989E-8</v>
      </c>
      <c r="R207" s="9">
        <f t="shared" si="31"/>
        <v>7.1611621264944283E-10</v>
      </c>
      <c r="S207" s="9"/>
      <c r="T207" s="216">
        <v>0.10400000000000001</v>
      </c>
      <c r="U207" s="10">
        <f t="shared" si="26"/>
        <v>2.3304632000000004E-18</v>
      </c>
      <c r="V207" s="9">
        <f t="shared" si="27"/>
        <v>2.3304632000000001E-8</v>
      </c>
      <c r="W207" s="9">
        <f t="shared" si="25"/>
        <v>2.4825362038514025E-10</v>
      </c>
      <c r="X207" s="9"/>
      <c r="Z207" s="7">
        <f t="shared" si="28"/>
        <v>5.2624657501946209E-19</v>
      </c>
      <c r="AA207" s="6"/>
      <c r="AB207" s="563">
        <v>29</v>
      </c>
      <c r="AC207" s="536"/>
      <c r="AD207" s="536"/>
      <c r="AE207" s="536"/>
      <c r="AH207" s="133"/>
    </row>
    <row r="208" spans="1:34">
      <c r="A208" s="1" t="s">
        <v>21</v>
      </c>
      <c r="B208" s="1">
        <v>36</v>
      </c>
      <c r="C208" s="1">
        <v>-10.500400000000001</v>
      </c>
      <c r="D208" s="1">
        <v>-151.99959999999999</v>
      </c>
      <c r="E208" s="1">
        <v>30</v>
      </c>
      <c r="G208" s="390">
        <v>0.1</v>
      </c>
      <c r="H208" s="493" t="s">
        <v>6</v>
      </c>
      <c r="I208" s="1" t="s">
        <v>12</v>
      </c>
      <c r="J208" s="149">
        <v>16.490361190172813</v>
      </c>
      <c r="K208" s="149">
        <v>52.593772436386381</v>
      </c>
      <c r="L208" s="187">
        <v>2.3301555214068159E-13</v>
      </c>
      <c r="M208" s="14">
        <v>2.4959700000000001E-17</v>
      </c>
      <c r="N208" s="148"/>
      <c r="O208" s="12">
        <v>0.3</v>
      </c>
      <c r="P208" s="11">
        <f t="shared" si="29"/>
        <v>7.4879099999999998E-18</v>
      </c>
      <c r="Q208" s="11">
        <f t="shared" ref="Q208:Q213" si="32">P208/(G208*0.000000001)</f>
        <v>7.4879099999999984E-8</v>
      </c>
      <c r="R208" s="11">
        <f t="shared" ref="R208:R213" si="33">Q208/K208</f>
        <v>1.4237255958501232E-9</v>
      </c>
      <c r="S208" s="9"/>
      <c r="T208" s="216">
        <v>0.10400000000000001</v>
      </c>
      <c r="U208" s="10">
        <f t="shared" si="26"/>
        <v>2.5958088000000003E-18</v>
      </c>
      <c r="V208" s="9">
        <f t="shared" si="27"/>
        <v>2.5958087999999998E-8</v>
      </c>
      <c r="W208" s="9">
        <f t="shared" si="25"/>
        <v>4.9355820656137606E-10</v>
      </c>
      <c r="X208" s="9"/>
      <c r="Z208" s="7">
        <f t="shared" si="28"/>
        <v>1.513593287142453E-18</v>
      </c>
      <c r="AA208" s="6"/>
      <c r="AB208" s="563">
        <v>29</v>
      </c>
      <c r="AC208" s="536"/>
      <c r="AD208" s="536"/>
      <c r="AE208" s="536"/>
      <c r="AH208" s="133"/>
    </row>
    <row r="209" spans="1:46">
      <c r="A209" s="1" t="s">
        <v>21</v>
      </c>
      <c r="B209" s="1">
        <v>36</v>
      </c>
      <c r="C209" s="1">
        <v>-10.500400000000001</v>
      </c>
      <c r="D209" s="1">
        <v>-151.99959999999999</v>
      </c>
      <c r="E209" s="1">
        <v>30</v>
      </c>
      <c r="G209" s="390">
        <v>0.1</v>
      </c>
      <c r="H209" s="493" t="s">
        <v>6</v>
      </c>
      <c r="I209" s="1" t="s">
        <v>12</v>
      </c>
      <c r="J209" s="149">
        <v>64.141393994017335</v>
      </c>
      <c r="K209" s="149">
        <v>117.67676349995629</v>
      </c>
      <c r="L209" s="187">
        <v>7.0113311475411295E-13</v>
      </c>
      <c r="M209" s="14">
        <v>2.8189640000000005E-17</v>
      </c>
      <c r="N209" s="148"/>
      <c r="O209" s="12">
        <v>0.3</v>
      </c>
      <c r="P209" s="11">
        <f t="shared" si="29"/>
        <v>8.4568920000000009E-18</v>
      </c>
      <c r="Q209" s="11">
        <f t="shared" si="32"/>
        <v>8.4568919999999995E-8</v>
      </c>
      <c r="R209" s="11">
        <f t="shared" si="33"/>
        <v>7.1865436713877163E-10</v>
      </c>
      <c r="S209" s="9"/>
      <c r="T209" s="216">
        <v>0.10400000000000001</v>
      </c>
      <c r="U209" s="10">
        <f t="shared" si="26"/>
        <v>2.9317225600000006E-18</v>
      </c>
      <c r="V209" s="9">
        <f t="shared" si="27"/>
        <v>2.9317225600000003E-8</v>
      </c>
      <c r="W209" s="9">
        <f t="shared" si="25"/>
        <v>2.4913351394144088E-10</v>
      </c>
      <c r="X209" s="9"/>
      <c r="Z209" s="7">
        <f t="shared" si="28"/>
        <v>4.394921632453036E-19</v>
      </c>
      <c r="AA209" s="6"/>
      <c r="AB209" s="563">
        <v>29</v>
      </c>
      <c r="AC209" s="536"/>
      <c r="AD209" s="536"/>
      <c r="AE209" s="536"/>
      <c r="AH209" s="133"/>
    </row>
    <row r="210" spans="1:46">
      <c r="A210" s="1" t="s">
        <v>21</v>
      </c>
      <c r="B210" s="1">
        <v>36</v>
      </c>
      <c r="C210" s="1">
        <v>-10.500400000000001</v>
      </c>
      <c r="D210" s="1">
        <v>-151.99959999999999</v>
      </c>
      <c r="E210" s="1">
        <v>30</v>
      </c>
      <c r="G210" s="390">
        <v>0.1</v>
      </c>
      <c r="H210" s="1" t="s">
        <v>6</v>
      </c>
      <c r="I210" s="1" t="s">
        <v>12</v>
      </c>
      <c r="J210" s="149">
        <v>60.982182034367099</v>
      </c>
      <c r="K210" s="149">
        <v>117.45640445636803</v>
      </c>
      <c r="L210" s="187">
        <v>6.7299345754961678E-13</v>
      </c>
      <c r="M210" s="14">
        <v>2.7259420000000001E-17</v>
      </c>
      <c r="N210" s="148"/>
      <c r="O210" s="12">
        <v>0.3</v>
      </c>
      <c r="P210" s="11">
        <f t="shared" si="29"/>
        <v>8.1778259999999994E-18</v>
      </c>
      <c r="Q210" s="11">
        <f t="shared" si="32"/>
        <v>8.1778259999999983E-8</v>
      </c>
      <c r="R210" s="11">
        <f t="shared" si="33"/>
        <v>6.9624351586871926E-10</v>
      </c>
      <c r="S210" s="9"/>
      <c r="T210" s="216">
        <v>0.10400000000000001</v>
      </c>
      <c r="U210" s="10">
        <f t="shared" si="26"/>
        <v>2.8349796800000002E-18</v>
      </c>
      <c r="V210" s="9">
        <f t="shared" si="27"/>
        <v>2.8349796799999997E-8</v>
      </c>
      <c r="W210" s="9">
        <f t="shared" si="25"/>
        <v>2.4136441883448936E-10</v>
      </c>
      <c r="X210" s="9"/>
      <c r="Z210" s="7">
        <f t="shared" si="28"/>
        <v>4.4700630726263113E-19</v>
      </c>
      <c r="AA210" s="6"/>
      <c r="AB210" s="563">
        <v>29</v>
      </c>
      <c r="AC210" s="536"/>
      <c r="AD210" s="536"/>
      <c r="AE210" s="536"/>
      <c r="AH210" s="133"/>
    </row>
    <row r="211" spans="1:46">
      <c r="A211" s="1" t="s">
        <v>21</v>
      </c>
      <c r="B211" s="1">
        <v>36</v>
      </c>
      <c r="C211" s="1">
        <v>-10.500400000000001</v>
      </c>
      <c r="D211" s="1">
        <v>-151.99959999999999</v>
      </c>
      <c r="E211" s="1">
        <v>30</v>
      </c>
      <c r="G211" s="390">
        <v>0.1</v>
      </c>
      <c r="H211" s="1" t="s">
        <v>6</v>
      </c>
      <c r="I211" s="1" t="s">
        <v>12</v>
      </c>
      <c r="J211" s="149">
        <v>111.12706415941426</v>
      </c>
      <c r="K211" s="149">
        <v>158.19327728165555</v>
      </c>
      <c r="L211" s="187">
        <v>1.0948916223440427E-12</v>
      </c>
      <c r="M211" s="14">
        <v>2.5270510000000003E-17</v>
      </c>
      <c r="N211" s="148"/>
      <c r="O211" s="12">
        <v>0.3</v>
      </c>
      <c r="P211" s="11">
        <f t="shared" si="29"/>
        <v>7.5811530000000008E-18</v>
      </c>
      <c r="Q211" s="11">
        <f t="shared" si="32"/>
        <v>7.5811529999999993E-8</v>
      </c>
      <c r="R211" s="11">
        <f t="shared" si="33"/>
        <v>4.7923357618428494E-10</v>
      </c>
      <c r="S211" s="9"/>
      <c r="T211" s="216">
        <v>0.10400000000000001</v>
      </c>
      <c r="U211" s="10">
        <f t="shared" si="26"/>
        <v>2.6281330400000007E-18</v>
      </c>
      <c r="V211" s="9">
        <f t="shared" si="27"/>
        <v>2.6281330400000002E-8</v>
      </c>
      <c r="W211" s="9">
        <f t="shared" si="25"/>
        <v>1.6613430641055214E-10</v>
      </c>
      <c r="X211" s="9"/>
      <c r="Z211" s="7">
        <f t="shared" si="28"/>
        <v>2.2740194021277205E-19</v>
      </c>
      <c r="AA211" s="6"/>
      <c r="AB211" s="563">
        <v>29</v>
      </c>
      <c r="AC211" s="536"/>
      <c r="AD211" s="536"/>
      <c r="AE211" s="536"/>
      <c r="AH211" s="133"/>
    </row>
    <row r="212" spans="1:46">
      <c r="A212" s="1" t="s">
        <v>21</v>
      </c>
      <c r="B212" s="1">
        <v>36</v>
      </c>
      <c r="C212" s="1">
        <v>-10.500400000000001</v>
      </c>
      <c r="D212" s="1">
        <v>-151.99959999999999</v>
      </c>
      <c r="E212" s="1">
        <v>30</v>
      </c>
      <c r="G212" s="390">
        <v>0.1</v>
      </c>
      <c r="H212" s="493" t="s">
        <v>6</v>
      </c>
      <c r="I212" s="1" t="s">
        <v>12</v>
      </c>
      <c r="J212" s="149">
        <v>34.685811798427999</v>
      </c>
      <c r="K212" s="149">
        <v>112.6896636169468</v>
      </c>
      <c r="L212" s="187">
        <v>4.2586740648701022E-13</v>
      </c>
      <c r="M212" s="14">
        <v>4.9621530000000001E-17</v>
      </c>
      <c r="N212" s="148"/>
      <c r="O212" s="12">
        <v>0.3</v>
      </c>
      <c r="P212" s="11">
        <f t="shared" si="29"/>
        <v>1.4886458999999999E-17</v>
      </c>
      <c r="Q212" s="11">
        <f t="shared" si="32"/>
        <v>1.4886458999999997E-7</v>
      </c>
      <c r="R212" s="11">
        <f t="shared" si="33"/>
        <v>1.321013704557842E-9</v>
      </c>
      <c r="S212" s="9"/>
      <c r="T212" s="216">
        <v>0.10400000000000001</v>
      </c>
      <c r="U212" s="10">
        <f t="shared" si="26"/>
        <v>5.1606391200000005E-18</v>
      </c>
      <c r="V212" s="9">
        <f t="shared" si="27"/>
        <v>5.1606391199999998E-8</v>
      </c>
      <c r="W212" s="9">
        <f t="shared" si="25"/>
        <v>4.5795141758005202E-10</v>
      </c>
      <c r="X212" s="9"/>
      <c r="Z212" s="7">
        <f t="shared" si="28"/>
        <v>1.4306002202966721E-18</v>
      </c>
      <c r="AA212" s="6"/>
      <c r="AB212" s="563">
        <v>29</v>
      </c>
      <c r="AC212" s="536"/>
      <c r="AD212" s="536"/>
      <c r="AE212" s="536"/>
      <c r="AH212" s="133"/>
    </row>
    <row r="213" spans="1:46">
      <c r="A213" s="1" t="s">
        <v>21</v>
      </c>
      <c r="B213" s="1">
        <v>36</v>
      </c>
      <c r="C213" s="1">
        <v>-10.500400000000001</v>
      </c>
      <c r="D213" s="1">
        <v>-151.99959999999999</v>
      </c>
      <c r="E213" s="1">
        <v>30</v>
      </c>
      <c r="G213" s="390">
        <v>0.1</v>
      </c>
      <c r="H213" s="493" t="s">
        <v>6</v>
      </c>
      <c r="I213" s="1" t="s">
        <v>9</v>
      </c>
      <c r="J213" s="149">
        <v>327.06463392685379</v>
      </c>
      <c r="K213" s="149">
        <v>266.90041273473418</v>
      </c>
      <c r="L213" s="187">
        <v>2.6277199582803065E-12</v>
      </c>
      <c r="M213" s="14">
        <v>6.8074000000000009E-17</v>
      </c>
      <c r="N213" s="148"/>
      <c r="O213" s="12">
        <v>0.3</v>
      </c>
      <c r="P213" s="11">
        <f t="shared" si="29"/>
        <v>2.0422200000000002E-17</v>
      </c>
      <c r="Q213" s="11">
        <f t="shared" si="32"/>
        <v>2.0422199999999999E-7</v>
      </c>
      <c r="R213" s="11">
        <f t="shared" si="33"/>
        <v>7.6516179914255608E-10</v>
      </c>
      <c r="S213" s="9"/>
      <c r="T213" s="216">
        <v>0.10400000000000001</v>
      </c>
      <c r="U213" s="10">
        <f t="shared" si="26"/>
        <v>7.0796960000000013E-18</v>
      </c>
      <c r="V213" s="9">
        <f t="shared" si="27"/>
        <v>7.0796959999999996E-8</v>
      </c>
      <c r="W213" s="9">
        <f t="shared" si="25"/>
        <v>2.6525609036941946E-10</v>
      </c>
      <c r="X213" s="9"/>
      <c r="Z213" s="7">
        <f t="shared" si="28"/>
        <v>2.081362303917714E-19</v>
      </c>
      <c r="AA213" s="6"/>
      <c r="AB213" s="563">
        <v>29</v>
      </c>
      <c r="AC213" s="536"/>
      <c r="AD213" s="536"/>
      <c r="AE213" s="536"/>
      <c r="AH213" s="133"/>
    </row>
    <row r="214" spans="1:46" s="4" customFormat="1">
      <c r="A214" s="25"/>
      <c r="B214" s="490"/>
      <c r="C214" s="492"/>
      <c r="D214" s="491"/>
      <c r="E214" s="25"/>
      <c r="F214" s="490"/>
      <c r="G214" s="489"/>
      <c r="H214" s="488"/>
      <c r="I214" s="25"/>
      <c r="N214" s="147"/>
      <c r="O214" s="147"/>
      <c r="P214" s="3"/>
      <c r="Q214" s="3"/>
      <c r="R214" s="3"/>
      <c r="S214" s="3"/>
      <c r="T214" s="3"/>
      <c r="U214" s="3"/>
      <c r="V214" s="3"/>
      <c r="Z214" s="19"/>
      <c r="AA214" s="20"/>
      <c r="AB214" s="678"/>
      <c r="AC214" s="534"/>
      <c r="AD214" s="534"/>
      <c r="AE214" s="534"/>
      <c r="AF214" s="535"/>
      <c r="AG214" s="535"/>
      <c r="AH214" s="543"/>
      <c r="AI214" s="535"/>
      <c r="AJ214" s="535"/>
      <c r="AK214" s="535"/>
      <c r="AL214" s="535"/>
      <c r="AM214" s="535"/>
      <c r="AN214" s="535"/>
      <c r="AO214" s="535"/>
      <c r="AP214" s="535"/>
      <c r="AQ214" s="535"/>
      <c r="AR214" s="535"/>
      <c r="AS214" s="535"/>
      <c r="AT214" s="535"/>
    </row>
    <row r="215" spans="1:46" s="4" customFormat="1">
      <c r="A215" s="25"/>
      <c r="B215" s="490"/>
      <c r="C215" s="492"/>
      <c r="D215" s="491"/>
      <c r="E215" s="25"/>
      <c r="F215" s="490"/>
      <c r="G215" s="489"/>
      <c r="H215" s="488"/>
      <c r="I215" s="25"/>
      <c r="N215" s="147"/>
      <c r="O215" s="147"/>
      <c r="P215" s="3"/>
      <c r="Q215" s="3"/>
      <c r="R215" s="3"/>
      <c r="S215" s="3"/>
      <c r="T215" s="3"/>
      <c r="U215" s="3"/>
      <c r="V215" s="3"/>
      <c r="Z215" s="19"/>
      <c r="AA215" s="20"/>
      <c r="AB215" s="678"/>
      <c r="AC215" s="534"/>
      <c r="AD215" s="534"/>
      <c r="AE215" s="534"/>
      <c r="AF215" s="535"/>
      <c r="AG215" s="535"/>
      <c r="AH215" s="543"/>
      <c r="AI215" s="535"/>
      <c r="AJ215" s="535"/>
      <c r="AK215" s="535"/>
      <c r="AL215" s="535"/>
      <c r="AM215" s="535"/>
      <c r="AN215" s="535"/>
      <c r="AO215" s="535"/>
      <c r="AP215" s="535"/>
      <c r="AQ215" s="535"/>
      <c r="AR215" s="535"/>
      <c r="AS215" s="535"/>
      <c r="AT215" s="535"/>
    </row>
    <row r="216" spans="1:46" s="598" customFormat="1">
      <c r="A216" s="593" t="s">
        <v>22</v>
      </c>
      <c r="B216" s="486" t="s">
        <v>46</v>
      </c>
      <c r="C216" s="487">
        <v>31.002099999999999</v>
      </c>
      <c r="D216" s="487">
        <v>-21.9999</v>
      </c>
      <c r="E216" s="483">
        <v>30.7</v>
      </c>
      <c r="F216" s="486" t="s">
        <v>1</v>
      </c>
      <c r="G216" s="485">
        <v>0.17</v>
      </c>
      <c r="H216" s="484" t="s">
        <v>24</v>
      </c>
      <c r="I216" s="483" t="s">
        <v>25</v>
      </c>
      <c r="J216" s="482">
        <v>75.288146468363465</v>
      </c>
      <c r="K216" s="482">
        <v>172.91954283888941</v>
      </c>
      <c r="L216" s="481">
        <v>1.0411631471352324E-12</v>
      </c>
      <c r="M216" s="480">
        <v>3.5094958289444997E-16</v>
      </c>
      <c r="N216" s="594"/>
      <c r="O216" s="594"/>
      <c r="P216" s="595">
        <f t="shared" ref="P216:P248" si="34">M216*0.3</f>
        <v>1.0528487486833499E-16</v>
      </c>
      <c r="Q216" s="595">
        <f t="shared" ref="Q216:Q248" si="35">P216/(G216*0.000000001)</f>
        <v>6.1932279334314685E-7</v>
      </c>
      <c r="R216" s="595">
        <f t="shared" ref="R216:R248" si="36">Q216/K216</f>
        <v>3.5815662196156458E-9</v>
      </c>
      <c r="S216" s="595"/>
      <c r="T216" s="596">
        <v>0.2</v>
      </c>
      <c r="U216" s="597">
        <f t="shared" ref="U216:U248" si="37">M216*T216</f>
        <v>7.0189916578889993E-17</v>
      </c>
      <c r="V216" s="595">
        <f t="shared" ref="V216:V248" si="38">U216/(G216*0.000000001)</f>
        <v>4.128818622287646E-7</v>
      </c>
      <c r="W216" s="595"/>
      <c r="X216" s="595"/>
      <c r="Z216" s="599">
        <f t="shared" ref="Z216:Z248" si="39">M216/J216</f>
        <v>4.6614188203174997E-18</v>
      </c>
      <c r="AA216" s="600"/>
      <c r="AB216" s="682">
        <v>24.3</v>
      </c>
      <c r="AC216" s="601"/>
      <c r="AD216" s="601"/>
      <c r="AE216" s="601"/>
      <c r="AF216" s="602"/>
      <c r="AG216" s="602"/>
      <c r="AH216" s="602"/>
      <c r="AI216" s="603"/>
      <c r="AJ216" s="602"/>
      <c r="AK216" s="602"/>
      <c r="AL216" s="602"/>
      <c r="AM216" s="602"/>
      <c r="AN216" s="602"/>
      <c r="AO216" s="602"/>
      <c r="AP216" s="602"/>
      <c r="AQ216" s="602"/>
      <c r="AR216" s="602"/>
      <c r="AS216" s="602"/>
      <c r="AT216" s="602"/>
    </row>
    <row r="217" spans="1:46">
      <c r="A217" s="1" t="s">
        <v>22</v>
      </c>
      <c r="B217" s="368" t="s">
        <v>46</v>
      </c>
      <c r="C217" s="369">
        <v>31.002099999999999</v>
      </c>
      <c r="D217" s="369">
        <v>-21.9999</v>
      </c>
      <c r="E217" s="371">
        <v>30.7</v>
      </c>
      <c r="F217" s="368" t="s">
        <v>1</v>
      </c>
      <c r="G217" s="367">
        <v>0.17</v>
      </c>
      <c r="H217" s="418" t="s">
        <v>24</v>
      </c>
      <c r="I217" s="371" t="s">
        <v>25</v>
      </c>
      <c r="J217" s="218">
        <v>261.04016957453189</v>
      </c>
      <c r="K217" s="218">
        <v>297.23504822211362</v>
      </c>
      <c r="L217" s="217">
        <v>3.346267844066526E-12</v>
      </c>
      <c r="M217" s="364">
        <v>6.2659148101537597E-17</v>
      </c>
      <c r="N217" s="148"/>
      <c r="O217" s="148"/>
      <c r="P217" s="11">
        <f t="shared" si="34"/>
        <v>1.879774443046128E-17</v>
      </c>
      <c r="Q217" s="11">
        <f t="shared" si="35"/>
        <v>1.1057496723800751E-7</v>
      </c>
      <c r="R217" s="11">
        <f t="shared" si="36"/>
        <v>3.720118737659046E-10</v>
      </c>
      <c r="S217" s="9"/>
      <c r="T217" s="363">
        <v>0.2</v>
      </c>
      <c r="U217" s="10">
        <f t="shared" si="37"/>
        <v>1.253182962030752E-17</v>
      </c>
      <c r="V217" s="9">
        <f t="shared" si="38"/>
        <v>7.3716644825338346E-8</v>
      </c>
      <c r="W217" s="9">
        <f t="shared" ref="W217:W233" si="40">V217/K217</f>
        <v>2.4800791584393647E-10</v>
      </c>
      <c r="X217" s="9"/>
      <c r="Z217" s="7">
        <f t="shared" si="39"/>
        <v>2.400364212284471E-19</v>
      </c>
      <c r="AA217" s="6"/>
      <c r="AB217" s="563">
        <v>24.3</v>
      </c>
      <c r="AC217" s="536"/>
      <c r="AD217" s="536"/>
      <c r="AI217" s="133"/>
    </row>
    <row r="218" spans="1:46">
      <c r="A218" s="1" t="s">
        <v>22</v>
      </c>
      <c r="B218" s="368" t="s">
        <v>46</v>
      </c>
      <c r="C218" s="369">
        <v>31.002099999999999</v>
      </c>
      <c r="D218" s="369">
        <v>-21.9999</v>
      </c>
      <c r="E218" s="371">
        <v>30.7</v>
      </c>
      <c r="F218" s="368" t="s">
        <v>1</v>
      </c>
      <c r="G218" s="367">
        <v>0.17</v>
      </c>
      <c r="H218" s="418" t="s">
        <v>24</v>
      </c>
      <c r="I218" s="371" t="s">
        <v>24</v>
      </c>
      <c r="J218" s="218">
        <v>5.2052095727557699</v>
      </c>
      <c r="K218" s="218">
        <v>18.546962599446417</v>
      </c>
      <c r="L218" s="217">
        <v>8.4724300812590384E-14</v>
      </c>
      <c r="M218" s="364">
        <v>5.4510387096706284E-18</v>
      </c>
      <c r="N218" s="148"/>
      <c r="O218" s="148"/>
      <c r="P218" s="11">
        <f t="shared" si="34"/>
        <v>1.6353116129011885E-18</v>
      </c>
      <c r="Q218" s="11">
        <f t="shared" si="35"/>
        <v>9.619480075889342E-9</v>
      </c>
      <c r="R218" s="11">
        <f t="shared" si="36"/>
        <v>5.1865527976944647E-10</v>
      </c>
      <c r="S218" s="9"/>
      <c r="T218" s="363">
        <v>0.2</v>
      </c>
      <c r="U218" s="10">
        <f t="shared" si="37"/>
        <v>1.0902077419341257E-18</v>
      </c>
      <c r="V218" s="9">
        <f t="shared" si="38"/>
        <v>6.4129867172595619E-9</v>
      </c>
      <c r="W218" s="9">
        <f t="shared" si="40"/>
        <v>3.4577018651296435E-10</v>
      </c>
      <c r="X218" s="9"/>
      <c r="Z218" s="7">
        <f t="shared" si="39"/>
        <v>1.0472275195606986E-18</v>
      </c>
      <c r="AA218" s="6"/>
      <c r="AB218" s="563">
        <v>24.3</v>
      </c>
      <c r="AC218" s="536"/>
      <c r="AD218" s="536"/>
      <c r="AE218" s="189"/>
      <c r="AF218" s="687"/>
      <c r="AG218" s="353"/>
      <c r="AH218" s="353"/>
      <c r="AJ218" s="129"/>
      <c r="AK218" s="129"/>
      <c r="AL218" s="546"/>
      <c r="AM218" s="546"/>
    </row>
    <row r="219" spans="1:46">
      <c r="A219" s="1" t="s">
        <v>22</v>
      </c>
      <c r="B219" s="368" t="s">
        <v>46</v>
      </c>
      <c r="C219" s="369">
        <v>31.002099999999999</v>
      </c>
      <c r="D219" s="369">
        <v>-21.9999</v>
      </c>
      <c r="E219" s="371">
        <v>30.7</v>
      </c>
      <c r="F219" s="368" t="s">
        <v>1</v>
      </c>
      <c r="G219" s="367">
        <v>0.17</v>
      </c>
      <c r="H219" s="418" t="s">
        <v>24</v>
      </c>
      <c r="I219" s="371" t="s">
        <v>24</v>
      </c>
      <c r="J219" s="218">
        <v>9.0746621202925137</v>
      </c>
      <c r="K219" s="218">
        <v>25.62911620031085</v>
      </c>
      <c r="L219" s="217">
        <v>1.427826080941825E-13</v>
      </c>
      <c r="M219" s="364">
        <v>4.2690959253502122E-18</v>
      </c>
      <c r="N219" s="148"/>
      <c r="O219" s="148"/>
      <c r="P219" s="11">
        <f t="shared" si="34"/>
        <v>1.2807287776050637E-18</v>
      </c>
      <c r="Q219" s="11">
        <f t="shared" si="35"/>
        <v>7.5336986917944905E-9</v>
      </c>
      <c r="R219" s="11">
        <f t="shared" si="36"/>
        <v>2.9395077976598803E-10</v>
      </c>
      <c r="S219" s="9"/>
      <c r="T219" s="363">
        <v>0.2</v>
      </c>
      <c r="U219" s="10">
        <f t="shared" si="37"/>
        <v>8.5381918507004245E-19</v>
      </c>
      <c r="V219" s="9">
        <f t="shared" si="38"/>
        <v>5.0224657945296609E-9</v>
      </c>
      <c r="W219" s="9">
        <f t="shared" si="40"/>
        <v>1.959671865106587E-10</v>
      </c>
      <c r="X219" s="9"/>
      <c r="Z219" s="7">
        <f t="shared" si="39"/>
        <v>4.7044130886193275E-19</v>
      </c>
      <c r="AA219" s="6"/>
      <c r="AB219" s="563">
        <v>24.3</v>
      </c>
      <c r="AC219" s="536"/>
      <c r="AD219" s="536"/>
      <c r="AJ219" s="129"/>
      <c r="AK219" s="129"/>
      <c r="AL219" s="546"/>
      <c r="AM219" s="546"/>
    </row>
    <row r="220" spans="1:46">
      <c r="A220" s="1" t="s">
        <v>22</v>
      </c>
      <c r="B220" s="368" t="s">
        <v>46</v>
      </c>
      <c r="C220" s="369">
        <v>31.002099999999999</v>
      </c>
      <c r="D220" s="369">
        <v>-21.9999</v>
      </c>
      <c r="E220" s="371">
        <v>30.7</v>
      </c>
      <c r="F220" s="368" t="s">
        <v>1</v>
      </c>
      <c r="G220" s="367">
        <v>0.17</v>
      </c>
      <c r="H220" s="418" t="s">
        <v>24</v>
      </c>
      <c r="I220" s="371" t="s">
        <v>24</v>
      </c>
      <c r="J220" s="218">
        <v>6.868276570181699</v>
      </c>
      <c r="K220" s="218">
        <v>25.061718426373641</v>
      </c>
      <c r="L220" s="217">
        <v>1.0991894863447505E-13</v>
      </c>
      <c r="M220" s="364">
        <v>8.5266572682028043E-18</v>
      </c>
      <c r="N220" s="148"/>
      <c r="O220" s="148"/>
      <c r="P220" s="11">
        <f t="shared" si="34"/>
        <v>2.5579971804608411E-18</v>
      </c>
      <c r="Q220" s="11">
        <f t="shared" si="35"/>
        <v>1.5047042238004945E-8</v>
      </c>
      <c r="R220" s="11">
        <f t="shared" si="36"/>
        <v>6.0039946112275467E-10</v>
      </c>
      <c r="S220" s="9"/>
      <c r="T220" s="363">
        <v>0.2</v>
      </c>
      <c r="U220" s="10">
        <f t="shared" si="37"/>
        <v>1.705331453640561E-18</v>
      </c>
      <c r="V220" s="9">
        <f t="shared" si="38"/>
        <v>1.0031361492003298E-8</v>
      </c>
      <c r="W220" s="9">
        <f t="shared" si="40"/>
        <v>4.0026630741516983E-10</v>
      </c>
      <c r="X220" s="9"/>
      <c r="Z220" s="7">
        <f t="shared" si="39"/>
        <v>1.2414551425056014E-18</v>
      </c>
      <c r="AA220" s="6"/>
      <c r="AB220" s="563">
        <v>24.3</v>
      </c>
      <c r="AC220" s="536"/>
      <c r="AD220" s="536"/>
      <c r="AJ220" s="129"/>
      <c r="AK220" s="129"/>
      <c r="AL220" s="546"/>
      <c r="AM220" s="546"/>
    </row>
    <row r="221" spans="1:46">
      <c r="A221" s="1" t="s">
        <v>22</v>
      </c>
      <c r="B221" s="368" t="s">
        <v>46</v>
      </c>
      <c r="C221" s="369">
        <v>31.002099999999999</v>
      </c>
      <c r="D221" s="369">
        <v>-21.9999</v>
      </c>
      <c r="E221" s="371">
        <v>30.7</v>
      </c>
      <c r="F221" s="368" t="s">
        <v>1</v>
      </c>
      <c r="G221" s="367">
        <v>0.17</v>
      </c>
      <c r="H221" s="418" t="s">
        <v>24</v>
      </c>
      <c r="I221" s="371" t="s">
        <v>24</v>
      </c>
      <c r="J221" s="218">
        <v>5.8456284057279566</v>
      </c>
      <c r="K221" s="218">
        <v>15.692962163028072</v>
      </c>
      <c r="L221" s="217">
        <v>9.4477198395402548E-14</v>
      </c>
      <c r="M221" s="364">
        <v>3.9856763913424077E-18</v>
      </c>
      <c r="N221" s="148"/>
      <c r="O221" s="148"/>
      <c r="P221" s="11">
        <f t="shared" si="34"/>
        <v>1.1957029174027222E-18</v>
      </c>
      <c r="Q221" s="11">
        <f t="shared" si="35"/>
        <v>7.0335465729571883E-9</v>
      </c>
      <c r="R221" s="11">
        <f t="shared" si="36"/>
        <v>4.4819751044375255E-10</v>
      </c>
      <c r="S221" s="9"/>
      <c r="T221" s="363">
        <v>0.2</v>
      </c>
      <c r="U221" s="10">
        <f t="shared" si="37"/>
        <v>7.9713527826848157E-19</v>
      </c>
      <c r="V221" s="9">
        <f t="shared" si="38"/>
        <v>4.6890310486381263E-9</v>
      </c>
      <c r="W221" s="9">
        <f t="shared" si="40"/>
        <v>2.9879834029583509E-10</v>
      </c>
      <c r="X221" s="9"/>
      <c r="Z221" s="7">
        <f t="shared" si="39"/>
        <v>6.8182171611130163E-19</v>
      </c>
      <c r="AA221" s="6"/>
      <c r="AB221" s="563">
        <v>24.3</v>
      </c>
      <c r="AC221" s="536"/>
      <c r="AD221" s="536"/>
      <c r="AJ221" s="129"/>
      <c r="AK221" s="129"/>
      <c r="AL221" s="546"/>
      <c r="AM221" s="544"/>
    </row>
    <row r="222" spans="1:46">
      <c r="A222" s="1" t="s">
        <v>22</v>
      </c>
      <c r="B222" s="368" t="s">
        <v>46</v>
      </c>
      <c r="C222" s="369">
        <v>31.002099999999999</v>
      </c>
      <c r="D222" s="369">
        <v>-21.9999</v>
      </c>
      <c r="E222" s="371">
        <v>30.7</v>
      </c>
      <c r="F222" s="368" t="s">
        <v>1</v>
      </c>
      <c r="G222" s="367">
        <v>0.17</v>
      </c>
      <c r="H222" s="418" t="s">
        <v>24</v>
      </c>
      <c r="I222" s="371" t="s">
        <v>24</v>
      </c>
      <c r="J222" s="218">
        <v>15.359520849158912</v>
      </c>
      <c r="K222" s="218">
        <v>50.37939853188854</v>
      </c>
      <c r="L222" s="217">
        <v>2.3403517461521377E-13</v>
      </c>
      <c r="M222" s="364">
        <v>4.5168462556525072E-18</v>
      </c>
      <c r="N222" s="148"/>
      <c r="O222" s="148"/>
      <c r="P222" s="11">
        <f t="shared" si="34"/>
        <v>1.355053876695752E-18</v>
      </c>
      <c r="Q222" s="11">
        <f t="shared" si="35"/>
        <v>7.9709051570338338E-9</v>
      </c>
      <c r="R222" s="11">
        <f t="shared" si="36"/>
        <v>1.5821755299417691E-10</v>
      </c>
      <c r="S222" s="9"/>
      <c r="T222" s="363">
        <v>0.2</v>
      </c>
      <c r="U222" s="10">
        <f t="shared" si="37"/>
        <v>9.0336925113050155E-19</v>
      </c>
      <c r="V222" s="9">
        <f t="shared" si="38"/>
        <v>5.3139367713558903E-9</v>
      </c>
      <c r="W222" s="9">
        <f t="shared" si="40"/>
        <v>1.0547836866278463E-10</v>
      </c>
      <c r="X222" s="9"/>
      <c r="Z222" s="7">
        <f t="shared" si="39"/>
        <v>2.9407468501205555E-19</v>
      </c>
      <c r="AA222" s="6"/>
      <c r="AB222" s="563">
        <v>24.3</v>
      </c>
      <c r="AC222" s="536"/>
      <c r="AD222" s="536"/>
      <c r="AJ222" s="129"/>
      <c r="AK222" s="129"/>
      <c r="AL222" s="546"/>
      <c r="AM222" s="546"/>
    </row>
    <row r="223" spans="1:46">
      <c r="A223" s="1" t="s">
        <v>22</v>
      </c>
      <c r="B223" s="368" t="s">
        <v>46</v>
      </c>
      <c r="C223" s="369">
        <v>31.002099999999999</v>
      </c>
      <c r="D223" s="369">
        <v>-21.9999</v>
      </c>
      <c r="E223" s="371">
        <v>30.7</v>
      </c>
      <c r="F223" s="368" t="s">
        <v>1</v>
      </c>
      <c r="G223" s="367">
        <v>0.17</v>
      </c>
      <c r="H223" s="418" t="s">
        <v>24</v>
      </c>
      <c r="I223" s="371" t="s">
        <v>24</v>
      </c>
      <c r="J223" s="218">
        <v>3.7059734906218917</v>
      </c>
      <c r="K223" s="218">
        <v>11.581167158193413</v>
      </c>
      <c r="L223" s="217">
        <v>6.1584550048329345E-14</v>
      </c>
      <c r="M223" s="364">
        <v>1.3414696108850006E-18</v>
      </c>
      <c r="N223" s="148"/>
      <c r="O223" s="148"/>
      <c r="P223" s="11">
        <f t="shared" si="34"/>
        <v>4.0244088326550016E-19</v>
      </c>
      <c r="Q223" s="11">
        <f t="shared" si="35"/>
        <v>2.3672993133264712E-9</v>
      </c>
      <c r="R223" s="11">
        <f t="shared" si="36"/>
        <v>2.0440938991642657E-10</v>
      </c>
      <c r="S223" s="9"/>
      <c r="T223" s="363">
        <v>0.2</v>
      </c>
      <c r="U223" s="10">
        <f t="shared" si="37"/>
        <v>2.6829392217700012E-19</v>
      </c>
      <c r="V223" s="9">
        <f t="shared" si="38"/>
        <v>1.5781995422176474E-9</v>
      </c>
      <c r="W223" s="9">
        <f t="shared" si="40"/>
        <v>1.3627292661095106E-10</v>
      </c>
      <c r="X223" s="9"/>
      <c r="Z223" s="7">
        <f t="shared" si="39"/>
        <v>3.6197496131033881E-19</v>
      </c>
      <c r="AA223" s="6"/>
      <c r="AB223" s="563">
        <v>24.3</v>
      </c>
      <c r="AC223" s="536"/>
      <c r="AD223" s="536"/>
      <c r="AJ223" s="129"/>
      <c r="AK223" s="129"/>
      <c r="AL223" s="546"/>
      <c r="AM223" s="546"/>
    </row>
    <row r="224" spans="1:46">
      <c r="A224" s="1" t="s">
        <v>22</v>
      </c>
      <c r="B224" s="368" t="s">
        <v>46</v>
      </c>
      <c r="C224" s="369">
        <v>31.002099999999999</v>
      </c>
      <c r="D224" s="369">
        <v>-21.9999</v>
      </c>
      <c r="E224" s="371">
        <v>30.7</v>
      </c>
      <c r="F224" s="368" t="s">
        <v>1</v>
      </c>
      <c r="G224" s="367">
        <v>0.17</v>
      </c>
      <c r="H224" s="418" t="s">
        <v>24</v>
      </c>
      <c r="I224" s="371" t="s">
        <v>24</v>
      </c>
      <c r="J224" s="218">
        <v>6.926152626292307</v>
      </c>
      <c r="K224" s="218">
        <v>17.571634569874774</v>
      </c>
      <c r="L224" s="217">
        <v>1.1078846550121064E-13</v>
      </c>
      <c r="M224" s="364">
        <v>2.4009695966930281E-18</v>
      </c>
      <c r="N224" s="148"/>
      <c r="O224" s="148"/>
      <c r="P224" s="11">
        <f t="shared" si="34"/>
        <v>7.2029087900790842E-19</v>
      </c>
      <c r="Q224" s="11">
        <f t="shared" si="35"/>
        <v>4.2370051706347542E-9</v>
      </c>
      <c r="R224" s="11">
        <f t="shared" si="36"/>
        <v>2.4112754870846084E-10</v>
      </c>
      <c r="S224" s="9"/>
      <c r="T224" s="363">
        <v>0.2</v>
      </c>
      <c r="U224" s="10">
        <f t="shared" si="37"/>
        <v>4.8019391933860564E-19</v>
      </c>
      <c r="V224" s="9">
        <f t="shared" si="38"/>
        <v>2.8246701137565032E-9</v>
      </c>
      <c r="W224" s="9">
        <f t="shared" si="40"/>
        <v>1.6075169913897394E-10</v>
      </c>
      <c r="X224" s="9"/>
      <c r="Z224" s="7">
        <f t="shared" si="39"/>
        <v>3.4665271273097976E-19</v>
      </c>
      <c r="AA224" s="6"/>
      <c r="AB224" s="563">
        <v>24.3</v>
      </c>
      <c r="AC224" s="536"/>
      <c r="AD224" s="536"/>
      <c r="AJ224" s="129"/>
      <c r="AK224" s="129"/>
      <c r="AL224" s="546"/>
      <c r="AM224" s="546"/>
    </row>
    <row r="225" spans="1:46">
      <c r="A225" s="1" t="s">
        <v>22</v>
      </c>
      <c r="B225" s="368" t="s">
        <v>46</v>
      </c>
      <c r="C225" s="369">
        <v>31.002099999999999</v>
      </c>
      <c r="D225" s="369">
        <v>-21.9999</v>
      </c>
      <c r="E225" s="371">
        <v>30.7</v>
      </c>
      <c r="F225" s="368" t="s">
        <v>1</v>
      </c>
      <c r="G225" s="367">
        <v>0.17</v>
      </c>
      <c r="H225" s="418" t="s">
        <v>24</v>
      </c>
      <c r="I225" s="371" t="s">
        <v>24</v>
      </c>
      <c r="J225" s="218">
        <v>10.478717304350731</v>
      </c>
      <c r="K225" s="218">
        <v>23.15738630795742</v>
      </c>
      <c r="L225" s="217">
        <v>1.6343378307022477E-13</v>
      </c>
      <c r="M225" s="364">
        <v>3.9258464880400852E-18</v>
      </c>
      <c r="N225" s="148"/>
      <c r="O225" s="148"/>
      <c r="P225" s="11">
        <f t="shared" si="34"/>
        <v>1.1777539464120256E-18</v>
      </c>
      <c r="Q225" s="11">
        <f t="shared" si="35"/>
        <v>6.9279643906589722E-9</v>
      </c>
      <c r="R225" s="11">
        <f t="shared" si="36"/>
        <v>2.9916866690082213E-10</v>
      </c>
      <c r="S225" s="9"/>
      <c r="T225" s="363">
        <v>0.2</v>
      </c>
      <c r="U225" s="10">
        <f t="shared" si="37"/>
        <v>7.8516929760801704E-19</v>
      </c>
      <c r="V225" s="9">
        <f t="shared" si="38"/>
        <v>4.6186429271059818E-9</v>
      </c>
      <c r="W225" s="9">
        <f t="shared" si="40"/>
        <v>1.9944577793388141E-10</v>
      </c>
      <c r="X225" s="9"/>
      <c r="Z225" s="7">
        <f t="shared" si="39"/>
        <v>3.7464952761060611E-19</v>
      </c>
      <c r="AA225" s="6"/>
      <c r="AB225" s="563">
        <v>24.3</v>
      </c>
      <c r="AC225" s="536"/>
      <c r="AD225" s="536"/>
      <c r="AJ225" s="129"/>
      <c r="AK225" s="129"/>
      <c r="AL225" s="546"/>
      <c r="AM225" s="546"/>
    </row>
    <row r="226" spans="1:46">
      <c r="A226" s="1" t="s">
        <v>22</v>
      </c>
      <c r="B226" s="368" t="s">
        <v>46</v>
      </c>
      <c r="C226" s="369">
        <v>31.002099999999999</v>
      </c>
      <c r="D226" s="369">
        <v>-21.9999</v>
      </c>
      <c r="E226" s="371">
        <v>30.7</v>
      </c>
      <c r="F226" s="368" t="s">
        <v>1</v>
      </c>
      <c r="G226" s="367">
        <v>0.17</v>
      </c>
      <c r="H226" s="418" t="s">
        <v>24</v>
      </c>
      <c r="I226" s="371" t="s">
        <v>24</v>
      </c>
      <c r="J226" s="218">
        <v>7.7947814620102358</v>
      </c>
      <c r="K226" s="218">
        <v>19.01166210246399</v>
      </c>
      <c r="L226" s="217">
        <v>1.2378739057798856E-13</v>
      </c>
      <c r="M226" s="364">
        <v>3.1810379195557846E-18</v>
      </c>
      <c r="N226" s="148"/>
      <c r="O226" s="148"/>
      <c r="P226" s="11">
        <f t="shared" si="34"/>
        <v>9.5431137586673534E-19</v>
      </c>
      <c r="Q226" s="11">
        <f t="shared" si="35"/>
        <v>5.6135963286278535E-9</v>
      </c>
      <c r="R226" s="11">
        <f t="shared" si="36"/>
        <v>2.9527120240056802E-10</v>
      </c>
      <c r="S226" s="9"/>
      <c r="T226" s="363">
        <v>0.2</v>
      </c>
      <c r="U226" s="10">
        <f t="shared" si="37"/>
        <v>6.3620758391115695E-19</v>
      </c>
      <c r="V226" s="9">
        <f t="shared" si="38"/>
        <v>3.7423975524185693E-9</v>
      </c>
      <c r="W226" s="9">
        <f t="shared" si="40"/>
        <v>1.9684746826704537E-10</v>
      </c>
      <c r="X226" s="9"/>
      <c r="Z226" s="7">
        <f t="shared" si="39"/>
        <v>4.080984098219234E-19</v>
      </c>
      <c r="AA226" s="6"/>
      <c r="AB226" s="563">
        <v>24.3</v>
      </c>
      <c r="AC226" s="536"/>
      <c r="AD226" s="536"/>
      <c r="AJ226" s="129"/>
      <c r="AK226" s="129"/>
      <c r="AL226" s="546"/>
      <c r="AM226" s="544"/>
    </row>
    <row r="227" spans="1:46">
      <c r="A227" s="1" t="s">
        <v>22</v>
      </c>
      <c r="B227" s="368" t="s">
        <v>46</v>
      </c>
      <c r="C227" s="369">
        <v>31.002099999999999</v>
      </c>
      <c r="D227" s="369">
        <v>-21.9999</v>
      </c>
      <c r="E227" s="371">
        <v>30.7</v>
      </c>
      <c r="F227" s="368" t="s">
        <v>1</v>
      </c>
      <c r="G227" s="367">
        <v>0.17</v>
      </c>
      <c r="H227" s="418" t="s">
        <v>24</v>
      </c>
      <c r="I227" s="371" t="s">
        <v>24</v>
      </c>
      <c r="J227" s="218">
        <v>6.7088208462585444</v>
      </c>
      <c r="K227" s="218">
        <v>17.202104733996268</v>
      </c>
      <c r="L227" s="217">
        <v>1.0752099675404555E-13</v>
      </c>
      <c r="M227" s="364">
        <v>2.6643847285983003E-18</v>
      </c>
      <c r="N227" s="148"/>
      <c r="O227" s="148"/>
      <c r="P227" s="11">
        <f t="shared" si="34"/>
        <v>7.9931541857949005E-19</v>
      </c>
      <c r="Q227" s="11">
        <f t="shared" si="35"/>
        <v>4.7018554034087641E-9</v>
      </c>
      <c r="R227" s="11">
        <f t="shared" si="36"/>
        <v>2.733302393001105E-10</v>
      </c>
      <c r="S227" s="9"/>
      <c r="T227" s="363">
        <v>0.2</v>
      </c>
      <c r="U227" s="10">
        <f t="shared" si="37"/>
        <v>5.328769457196601E-19</v>
      </c>
      <c r="V227" s="9">
        <f t="shared" si="38"/>
        <v>3.1345702689391765E-9</v>
      </c>
      <c r="W227" s="9">
        <f t="shared" si="40"/>
        <v>1.8222015953340704E-10</v>
      </c>
      <c r="X227" s="9"/>
      <c r="Z227" s="7">
        <f t="shared" si="39"/>
        <v>3.9714650154716926E-19</v>
      </c>
      <c r="AA227" s="6"/>
      <c r="AB227" s="563">
        <v>24.3</v>
      </c>
      <c r="AC227" s="536"/>
      <c r="AD227" s="536"/>
      <c r="AJ227" s="129"/>
      <c r="AK227" s="129"/>
      <c r="AL227" s="546"/>
      <c r="AM227" s="546"/>
    </row>
    <row r="228" spans="1:46">
      <c r="A228" s="1" t="s">
        <v>22</v>
      </c>
      <c r="B228" s="368" t="s">
        <v>46</v>
      </c>
      <c r="C228" s="369">
        <v>31.002099999999999</v>
      </c>
      <c r="D228" s="369">
        <v>-21.9999</v>
      </c>
      <c r="E228" s="371">
        <v>30.7</v>
      </c>
      <c r="F228" s="368" t="s">
        <v>1</v>
      </c>
      <c r="G228" s="367">
        <v>0.17</v>
      </c>
      <c r="H228" s="418" t="s">
        <v>0</v>
      </c>
      <c r="I228" s="371" t="s">
        <v>0</v>
      </c>
      <c r="J228" s="218">
        <v>3.2563901143433931</v>
      </c>
      <c r="K228" s="218">
        <v>12.600208782575368</v>
      </c>
      <c r="L228" s="217">
        <v>5.4542119513437804E-14</v>
      </c>
      <c r="M228" s="364">
        <v>4.8969874633102043E-18</v>
      </c>
      <c r="N228" s="148"/>
      <c r="O228" s="148"/>
      <c r="P228" s="11">
        <f t="shared" si="34"/>
        <v>1.4690962389930612E-18</v>
      </c>
      <c r="Q228" s="11">
        <f t="shared" si="35"/>
        <v>8.6417425823121236E-9</v>
      </c>
      <c r="R228" s="11">
        <f t="shared" si="36"/>
        <v>6.858412214774293E-10</v>
      </c>
      <c r="S228" s="9"/>
      <c r="T228" s="363">
        <v>0.2</v>
      </c>
      <c r="U228" s="10">
        <f t="shared" si="37"/>
        <v>9.7939749266204093E-19</v>
      </c>
      <c r="V228" s="9">
        <f t="shared" si="38"/>
        <v>5.7611617215414157E-9</v>
      </c>
      <c r="W228" s="9">
        <f t="shared" si="40"/>
        <v>4.5722748098495288E-10</v>
      </c>
      <c r="X228" s="9"/>
      <c r="Z228" s="7">
        <f t="shared" si="39"/>
        <v>1.5038086013529172E-18</v>
      </c>
      <c r="AA228" s="6"/>
      <c r="AB228" s="563">
        <v>24.3</v>
      </c>
      <c r="AC228" s="536"/>
      <c r="AD228" s="536"/>
      <c r="AJ228" s="129"/>
      <c r="AK228" s="129"/>
      <c r="AL228" s="546"/>
      <c r="AM228" s="546"/>
    </row>
    <row r="229" spans="1:46" s="165" customFormat="1">
      <c r="A229" s="1" t="s">
        <v>22</v>
      </c>
      <c r="B229" s="368" t="s">
        <v>46</v>
      </c>
      <c r="C229" s="369">
        <v>31.002099999999999</v>
      </c>
      <c r="D229" s="369">
        <v>-21.9999</v>
      </c>
      <c r="E229" s="371">
        <v>30.7</v>
      </c>
      <c r="F229" s="368" t="s">
        <v>1</v>
      </c>
      <c r="G229" s="367">
        <v>0.17</v>
      </c>
      <c r="H229" s="418" t="s">
        <v>0</v>
      </c>
      <c r="I229" s="371" t="s">
        <v>0</v>
      </c>
      <c r="J229" s="218">
        <v>2.6108519906923338</v>
      </c>
      <c r="K229" s="218">
        <v>10.008220287429769</v>
      </c>
      <c r="L229" s="217">
        <v>4.4323193107815002E-14</v>
      </c>
      <c r="M229" s="364">
        <v>3.0228271216269666E-18</v>
      </c>
      <c r="N229" s="148"/>
      <c r="O229" s="148"/>
      <c r="P229" s="9">
        <f t="shared" si="34"/>
        <v>9.0684813648808994E-19</v>
      </c>
      <c r="Q229" s="9">
        <f t="shared" si="35"/>
        <v>5.3344008028711161E-9</v>
      </c>
      <c r="R229" s="9">
        <f t="shared" si="36"/>
        <v>5.3300193737452737E-10</v>
      </c>
      <c r="S229" s="9"/>
      <c r="T229" s="363">
        <v>0.3</v>
      </c>
      <c r="U229" s="10">
        <f t="shared" si="37"/>
        <v>9.0684813648808994E-19</v>
      </c>
      <c r="V229" s="9">
        <f t="shared" si="38"/>
        <v>5.3344008028711161E-9</v>
      </c>
      <c r="W229" s="9">
        <f t="shared" si="40"/>
        <v>5.3300193737452737E-10</v>
      </c>
      <c r="X229" s="9"/>
      <c r="Z229" s="187">
        <f t="shared" si="39"/>
        <v>1.1577933687559927E-18</v>
      </c>
      <c r="AA229" s="164"/>
      <c r="AB229" s="563">
        <v>24.3</v>
      </c>
      <c r="AC229" s="536"/>
      <c r="AD229" s="536"/>
      <c r="AE229" s="536"/>
      <c r="AF229" s="132"/>
      <c r="AG229" s="132"/>
      <c r="AH229" s="133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</row>
    <row r="230" spans="1:46" s="329" customFormat="1">
      <c r="A230" s="338" t="s">
        <v>22</v>
      </c>
      <c r="B230" s="477" t="s">
        <v>46</v>
      </c>
      <c r="C230" s="478">
        <v>31.002099999999999</v>
      </c>
      <c r="D230" s="478">
        <v>-21.9999</v>
      </c>
      <c r="E230" s="477">
        <v>101.3</v>
      </c>
      <c r="F230" s="477" t="s">
        <v>17</v>
      </c>
      <c r="G230" s="476">
        <v>0.3</v>
      </c>
      <c r="H230" s="475" t="s">
        <v>24</v>
      </c>
      <c r="I230" s="474" t="s">
        <v>24</v>
      </c>
      <c r="J230" s="473">
        <v>53.517659172432836</v>
      </c>
      <c r="K230" s="473">
        <v>98.853612155378983</v>
      </c>
      <c r="L230" s="472">
        <v>7.5566845091963639E-13</v>
      </c>
      <c r="M230" s="471">
        <v>1.0481966916144171E-17</v>
      </c>
      <c r="N230" s="498"/>
      <c r="O230" s="498"/>
      <c r="P230" s="332">
        <f t="shared" si="34"/>
        <v>3.1445900748432513E-18</v>
      </c>
      <c r="Q230" s="332">
        <f t="shared" si="35"/>
        <v>1.048196691614417E-8</v>
      </c>
      <c r="R230" s="332">
        <f t="shared" si="36"/>
        <v>1.0603524431326314E-10</v>
      </c>
      <c r="S230" s="332"/>
      <c r="T230" s="604">
        <v>0.3</v>
      </c>
      <c r="U230" s="333">
        <f t="shared" si="37"/>
        <v>3.1445900748432513E-18</v>
      </c>
      <c r="V230" s="332">
        <f t="shared" si="38"/>
        <v>1.048196691614417E-8</v>
      </c>
      <c r="W230" s="330">
        <f t="shared" si="40"/>
        <v>1.0603524431326314E-10</v>
      </c>
      <c r="X230" s="330"/>
      <c r="Z230" s="330">
        <f t="shared" si="39"/>
        <v>1.9585996619118713E-19</v>
      </c>
      <c r="AA230" s="331"/>
      <c r="AB230" s="683">
        <v>18.5</v>
      </c>
      <c r="AC230" s="540"/>
      <c r="AD230" s="540"/>
      <c r="AE230" s="540"/>
      <c r="AF230" s="541"/>
      <c r="AG230" s="541"/>
      <c r="AH230" s="542"/>
      <c r="AI230" s="541"/>
      <c r="AJ230" s="541"/>
      <c r="AK230" s="541"/>
      <c r="AL230" s="541"/>
      <c r="AM230" s="541"/>
      <c r="AN230" s="541"/>
      <c r="AO230" s="541"/>
      <c r="AP230" s="541"/>
      <c r="AQ230" s="541"/>
      <c r="AR230" s="541"/>
      <c r="AS230" s="541"/>
      <c r="AT230" s="541"/>
    </row>
    <row r="231" spans="1:46">
      <c r="A231" s="1" t="s">
        <v>22</v>
      </c>
      <c r="B231" s="368" t="s">
        <v>46</v>
      </c>
      <c r="C231" s="369">
        <v>31.002099999999999</v>
      </c>
      <c r="D231" s="369">
        <v>-21.9999</v>
      </c>
      <c r="E231" s="368">
        <v>101.3</v>
      </c>
      <c r="F231" s="368" t="s">
        <v>17</v>
      </c>
      <c r="G231" s="367">
        <v>0.3</v>
      </c>
      <c r="H231" s="418" t="s">
        <v>24</v>
      </c>
      <c r="I231" s="371" t="s">
        <v>24</v>
      </c>
      <c r="J231" s="218">
        <v>9.854702821018039</v>
      </c>
      <c r="K231" s="218">
        <v>22.228652979739941</v>
      </c>
      <c r="L231" s="217">
        <v>1.5427792242908584E-13</v>
      </c>
      <c r="M231" s="364">
        <v>1.8915682691250434E-18</v>
      </c>
      <c r="N231" s="148"/>
      <c r="O231" s="148"/>
      <c r="P231" s="11">
        <f t="shared" si="34"/>
        <v>5.6747048073751297E-19</v>
      </c>
      <c r="Q231" s="11">
        <f t="shared" si="35"/>
        <v>1.8915682691250434E-9</v>
      </c>
      <c r="R231" s="11">
        <f t="shared" si="36"/>
        <v>8.5095946697674044E-11</v>
      </c>
      <c r="S231" s="9"/>
      <c r="T231" s="470">
        <v>0.3</v>
      </c>
      <c r="U231" s="10">
        <f t="shared" si="37"/>
        <v>5.6747048073751297E-19</v>
      </c>
      <c r="V231" s="9">
        <f t="shared" si="38"/>
        <v>1.8915682691250434E-9</v>
      </c>
      <c r="W231" s="9">
        <f t="shared" si="40"/>
        <v>8.5095946697674044E-11</v>
      </c>
      <c r="X231" s="9"/>
      <c r="Z231" s="7">
        <f t="shared" si="39"/>
        <v>1.9194574443084375E-19</v>
      </c>
      <c r="AA231" s="6"/>
      <c r="AB231" s="189">
        <v>18.53145</v>
      </c>
      <c r="AC231" s="536"/>
      <c r="AD231" s="536"/>
      <c r="AE231" s="536"/>
      <c r="AI231" s="133"/>
    </row>
    <row r="232" spans="1:46">
      <c r="A232" s="1" t="s">
        <v>22</v>
      </c>
      <c r="B232" s="368" t="s">
        <v>46</v>
      </c>
      <c r="C232" s="369">
        <v>31.002099999999999</v>
      </c>
      <c r="D232" s="369">
        <v>-21.9999</v>
      </c>
      <c r="E232" s="368">
        <v>101.3</v>
      </c>
      <c r="F232" s="368" t="s">
        <v>17</v>
      </c>
      <c r="G232" s="367">
        <v>0.3</v>
      </c>
      <c r="H232" s="418" t="s">
        <v>24</v>
      </c>
      <c r="I232" s="371" t="s">
        <v>24</v>
      </c>
      <c r="J232" s="218">
        <v>14.066598850722963</v>
      </c>
      <c r="K232" s="218">
        <v>28.18016464251679</v>
      </c>
      <c r="L232" s="217">
        <v>2.1548749487310255E-13</v>
      </c>
      <c r="M232" s="364">
        <v>3.8558516489964249E-18</v>
      </c>
      <c r="N232" s="148"/>
      <c r="O232" s="148"/>
      <c r="P232" s="11">
        <f t="shared" si="34"/>
        <v>1.1567554946989274E-18</v>
      </c>
      <c r="Q232" s="11">
        <f t="shared" si="35"/>
        <v>3.8558516489964246E-9</v>
      </c>
      <c r="R232" s="11">
        <f t="shared" si="36"/>
        <v>1.3682857065990711E-10</v>
      </c>
      <c r="S232" s="9"/>
      <c r="T232" s="470">
        <v>0.3</v>
      </c>
      <c r="U232" s="10">
        <f t="shared" si="37"/>
        <v>1.1567554946989274E-18</v>
      </c>
      <c r="V232" s="9">
        <f t="shared" si="38"/>
        <v>3.8558516489964246E-9</v>
      </c>
      <c r="W232" s="9">
        <f t="shared" si="40"/>
        <v>1.3682857065990711E-10</v>
      </c>
      <c r="X232" s="9"/>
      <c r="Z232" s="7">
        <f t="shared" si="39"/>
        <v>2.7411399798311946E-19</v>
      </c>
      <c r="AA232" s="6"/>
      <c r="AB232" s="189">
        <v>18.53145</v>
      </c>
      <c r="AC232" s="536"/>
      <c r="AD232" s="536"/>
      <c r="AE232" s="536"/>
      <c r="AI232" s="133"/>
      <c r="AK232" s="129"/>
      <c r="AL232" s="129"/>
    </row>
    <row r="233" spans="1:46">
      <c r="A233" s="1" t="s">
        <v>22</v>
      </c>
      <c r="B233" s="368" t="s">
        <v>46</v>
      </c>
      <c r="C233" s="369">
        <v>31.002099999999999</v>
      </c>
      <c r="D233" s="369">
        <v>-21.9999</v>
      </c>
      <c r="E233" s="368">
        <v>101.3</v>
      </c>
      <c r="F233" s="368" t="s">
        <v>17</v>
      </c>
      <c r="G233" s="367">
        <v>0.3</v>
      </c>
      <c r="H233" s="418" t="s">
        <v>24</v>
      </c>
      <c r="I233" s="371" t="s">
        <v>24</v>
      </c>
      <c r="J233" s="218">
        <v>7.0587775127076284</v>
      </c>
      <c r="K233" s="218">
        <v>17.795237426994024</v>
      </c>
      <c r="L233" s="217">
        <v>1.1277932721614925E-13</v>
      </c>
      <c r="M233" s="364">
        <v>2.1280618476202794E-18</v>
      </c>
      <c r="N233" s="148"/>
      <c r="O233" s="148"/>
      <c r="P233" s="11">
        <f t="shared" si="34"/>
        <v>6.3841855428608385E-19</v>
      </c>
      <c r="Q233" s="11">
        <f t="shared" si="35"/>
        <v>2.1280618476202795E-9</v>
      </c>
      <c r="R233" s="11">
        <f t="shared" si="36"/>
        <v>1.1958603285574438E-10</v>
      </c>
      <c r="S233" s="9"/>
      <c r="T233" s="470">
        <v>0.3</v>
      </c>
      <c r="U233" s="10">
        <f t="shared" si="37"/>
        <v>6.3841855428608385E-19</v>
      </c>
      <c r="V233" s="9">
        <f t="shared" si="38"/>
        <v>2.1280618476202795E-9</v>
      </c>
      <c r="W233" s="9">
        <f t="shared" si="40"/>
        <v>1.1958603285574438E-10</v>
      </c>
      <c r="X233" s="9"/>
      <c r="Z233" s="7">
        <f t="shared" si="39"/>
        <v>3.0147739375397747E-19</v>
      </c>
      <c r="AA233" s="6"/>
      <c r="AB233" s="189">
        <v>18.53145</v>
      </c>
      <c r="AC233" s="536"/>
      <c r="AD233" s="536"/>
      <c r="AE233" s="536"/>
      <c r="AI233" s="133"/>
      <c r="AJ233" s="129"/>
      <c r="AK233" s="129"/>
      <c r="AL233" s="129"/>
    </row>
    <row r="234" spans="1:46">
      <c r="A234" s="1" t="s">
        <v>22</v>
      </c>
      <c r="B234" s="368" t="s">
        <v>46</v>
      </c>
      <c r="C234" s="369">
        <v>31.002099999999999</v>
      </c>
      <c r="D234" s="369">
        <v>-21.9999</v>
      </c>
      <c r="E234" s="368">
        <v>101.3</v>
      </c>
      <c r="F234" s="368" t="s">
        <v>17</v>
      </c>
      <c r="G234" s="367">
        <v>0.3</v>
      </c>
      <c r="H234" s="418" t="s">
        <v>24</v>
      </c>
      <c r="I234" s="371" t="s">
        <v>24</v>
      </c>
      <c r="J234" s="218">
        <v>136.93682960467527</v>
      </c>
      <c r="K234" s="218">
        <v>128.47865170102449</v>
      </c>
      <c r="L234" s="217">
        <v>1.8258497545575707E-12</v>
      </c>
      <c r="M234" s="364">
        <v>1.8568086422656621E-18</v>
      </c>
      <c r="N234" s="148"/>
      <c r="O234" s="148"/>
      <c r="P234" s="11">
        <f t="shared" si="34"/>
        <v>5.5704259267969858E-19</v>
      </c>
      <c r="Q234" s="11">
        <f t="shared" si="35"/>
        <v>1.856808642265662E-9</v>
      </c>
      <c r="R234" s="11">
        <f t="shared" si="36"/>
        <v>1.4452273725494395E-11</v>
      </c>
      <c r="S234" s="9"/>
      <c r="T234" s="470">
        <v>0.3</v>
      </c>
      <c r="U234" s="10">
        <f t="shared" si="37"/>
        <v>5.5704259267969858E-19</v>
      </c>
      <c r="V234" s="9">
        <f t="shared" si="38"/>
        <v>1.856808642265662E-9</v>
      </c>
      <c r="W234" s="9"/>
      <c r="X234" s="9"/>
      <c r="Z234" s="7">
        <f t="shared" si="39"/>
        <v>1.3559600055194118E-20</v>
      </c>
      <c r="AA234" s="6"/>
      <c r="AB234" s="189">
        <v>18.53145</v>
      </c>
      <c r="AC234" s="536"/>
      <c r="AD234" s="536"/>
      <c r="AE234" s="536"/>
      <c r="AI234" s="133"/>
      <c r="AJ234" s="129"/>
      <c r="AK234" s="129"/>
      <c r="AL234" s="129"/>
    </row>
    <row r="235" spans="1:46">
      <c r="A235" s="1" t="s">
        <v>22</v>
      </c>
      <c r="B235" s="368" t="s">
        <v>46</v>
      </c>
      <c r="C235" s="369">
        <v>31.002099999999999</v>
      </c>
      <c r="D235" s="369">
        <v>-21.9999</v>
      </c>
      <c r="E235" s="368">
        <v>101.3</v>
      </c>
      <c r="F235" s="368" t="s">
        <v>17</v>
      </c>
      <c r="G235" s="367">
        <v>0.3</v>
      </c>
      <c r="H235" s="418" t="s">
        <v>24</v>
      </c>
      <c r="I235" s="371" t="s">
        <v>24</v>
      </c>
      <c r="J235" s="218">
        <v>6.8823163477505949</v>
      </c>
      <c r="K235" s="218">
        <v>17.497414443433716</v>
      </c>
      <c r="L235" s="217">
        <v>1.1012992001871626E-13</v>
      </c>
      <c r="M235" s="364">
        <v>1.4430682052228941E-18</v>
      </c>
      <c r="N235" s="148"/>
      <c r="O235" s="148"/>
      <c r="P235" s="11">
        <f t="shared" si="34"/>
        <v>4.3292046156686823E-19</v>
      </c>
      <c r="Q235" s="11">
        <f t="shared" si="35"/>
        <v>1.4430682052228942E-9</v>
      </c>
      <c r="R235" s="11">
        <f t="shared" si="36"/>
        <v>8.2473225394991817E-11</v>
      </c>
      <c r="S235" s="9"/>
      <c r="T235" s="470">
        <v>0.3</v>
      </c>
      <c r="U235" s="10">
        <f t="shared" si="37"/>
        <v>4.3292046156686823E-19</v>
      </c>
      <c r="V235" s="9">
        <f t="shared" si="38"/>
        <v>1.4430682052228942E-9</v>
      </c>
      <c r="W235" s="9">
        <f t="shared" ref="W235:W248" si="41">V235/K235</f>
        <v>8.2473225394991817E-11</v>
      </c>
      <c r="X235" s="9"/>
      <c r="Z235" s="7">
        <f t="shared" si="39"/>
        <v>2.0967769168218258E-19</v>
      </c>
      <c r="AA235" s="6"/>
      <c r="AB235" s="189">
        <v>18.53145</v>
      </c>
      <c r="AC235" s="536"/>
      <c r="AD235" s="536"/>
      <c r="AE235" s="536"/>
      <c r="AI235" s="133"/>
      <c r="AK235" s="129"/>
      <c r="AL235" s="129"/>
    </row>
    <row r="236" spans="1:46">
      <c r="A236" s="1" t="s">
        <v>22</v>
      </c>
      <c r="B236" s="368" t="s">
        <v>46</v>
      </c>
      <c r="C236" s="369">
        <v>31.002099999999999</v>
      </c>
      <c r="D236" s="369">
        <v>-21.9999</v>
      </c>
      <c r="E236" s="368">
        <v>101.3</v>
      </c>
      <c r="F236" s="368" t="s">
        <v>17</v>
      </c>
      <c r="G236" s="367">
        <v>0.3</v>
      </c>
      <c r="H236" s="418" t="s">
        <v>24</v>
      </c>
      <c r="I236" s="371" t="s">
        <v>24</v>
      </c>
      <c r="J236" s="218">
        <v>6.7113466867520319</v>
      </c>
      <c r="K236" s="218">
        <v>22.290305806581131</v>
      </c>
      <c r="L236" s="217">
        <v>1.0755900813208624E-13</v>
      </c>
      <c r="M236" s="364">
        <v>1.9327243396482635E-18</v>
      </c>
      <c r="N236" s="148"/>
      <c r="O236" s="148"/>
      <c r="P236" s="11">
        <f t="shared" si="34"/>
        <v>5.7981730189447908E-19</v>
      </c>
      <c r="Q236" s="11">
        <f t="shared" si="35"/>
        <v>1.9327243396482636E-9</v>
      </c>
      <c r="R236" s="11">
        <f t="shared" si="36"/>
        <v>8.6706945899218393E-11</v>
      </c>
      <c r="S236" s="9"/>
      <c r="T236" s="470">
        <v>0.3</v>
      </c>
      <c r="U236" s="10">
        <f t="shared" si="37"/>
        <v>5.7981730189447908E-19</v>
      </c>
      <c r="V236" s="9">
        <f t="shared" si="38"/>
        <v>1.9327243396482636E-9</v>
      </c>
      <c r="W236" s="9">
        <f t="shared" si="41"/>
        <v>8.6706945899218393E-11</v>
      </c>
      <c r="X236" s="9"/>
      <c r="Z236" s="7">
        <f t="shared" si="39"/>
        <v>2.8797861738589588E-19</v>
      </c>
      <c r="AA236" s="6"/>
      <c r="AB236" s="189">
        <v>18.53145</v>
      </c>
      <c r="AC236" s="536"/>
      <c r="AD236" s="536"/>
      <c r="AE236" s="536"/>
      <c r="AH236" s="133"/>
    </row>
    <row r="237" spans="1:46">
      <c r="A237" s="1" t="s">
        <v>22</v>
      </c>
      <c r="B237" s="368" t="s">
        <v>46</v>
      </c>
      <c r="C237" s="369">
        <v>31.002099999999999</v>
      </c>
      <c r="D237" s="369">
        <v>-21.9999</v>
      </c>
      <c r="E237" s="368">
        <v>101.3</v>
      </c>
      <c r="F237" s="368" t="s">
        <v>17</v>
      </c>
      <c r="G237" s="367">
        <v>0.3</v>
      </c>
      <c r="H237" s="418" t="s">
        <v>24</v>
      </c>
      <c r="I237" s="371" t="s">
        <v>24</v>
      </c>
      <c r="J237" s="218">
        <v>16.917139569218783</v>
      </c>
      <c r="K237" s="218">
        <v>31.86902273636192</v>
      </c>
      <c r="L237" s="217">
        <v>2.5625449641513712E-13</v>
      </c>
      <c r="M237" s="364">
        <v>1.8428462290022399E-18</v>
      </c>
      <c r="N237" s="148"/>
      <c r="O237" s="148"/>
      <c r="P237" s="11">
        <f t="shared" si="34"/>
        <v>5.5285386870067194E-19</v>
      </c>
      <c r="Q237" s="11">
        <f t="shared" si="35"/>
        <v>1.8428462290022399E-9</v>
      </c>
      <c r="R237" s="11">
        <f t="shared" si="36"/>
        <v>5.7825627232038997E-11</v>
      </c>
      <c r="S237" s="9"/>
      <c r="T237" s="470">
        <v>0.3</v>
      </c>
      <c r="U237" s="10">
        <f t="shared" si="37"/>
        <v>5.5285386870067194E-19</v>
      </c>
      <c r="V237" s="9">
        <f t="shared" si="38"/>
        <v>1.8428462290022399E-9</v>
      </c>
      <c r="W237" s="9">
        <f t="shared" si="41"/>
        <v>5.7825627232038997E-11</v>
      </c>
      <c r="X237" s="9"/>
      <c r="Z237" s="7">
        <f t="shared" si="39"/>
        <v>1.0893367767417082E-19</v>
      </c>
      <c r="AA237" s="6"/>
      <c r="AB237" s="189">
        <v>18.53145</v>
      </c>
      <c r="AC237" s="536"/>
      <c r="AD237" s="536"/>
      <c r="AE237" s="536"/>
      <c r="AH237" s="133"/>
    </row>
    <row r="238" spans="1:46">
      <c r="A238" s="1" t="s">
        <v>22</v>
      </c>
      <c r="B238" s="368" t="s">
        <v>46</v>
      </c>
      <c r="C238" s="369">
        <v>31.002099999999999</v>
      </c>
      <c r="D238" s="369">
        <v>-21.9999</v>
      </c>
      <c r="E238" s="368">
        <v>101.3</v>
      </c>
      <c r="F238" s="368" t="s">
        <v>17</v>
      </c>
      <c r="G238" s="367">
        <v>0.3</v>
      </c>
      <c r="H238" s="418" t="s">
        <v>24</v>
      </c>
      <c r="I238" s="371" t="s">
        <v>24</v>
      </c>
      <c r="J238" s="218">
        <v>6.1570120472739527</v>
      </c>
      <c r="K238" s="218">
        <v>16.245414372754492</v>
      </c>
      <c r="L238" s="217">
        <v>9.9195264151559722E-14</v>
      </c>
      <c r="M238" s="364">
        <v>1.4800575438920003E-18</v>
      </c>
      <c r="N238" s="148"/>
      <c r="O238" s="148"/>
      <c r="P238" s="11">
        <f t="shared" si="34"/>
        <v>4.4401726316760004E-19</v>
      </c>
      <c r="Q238" s="11">
        <f t="shared" si="35"/>
        <v>1.4800575438920001E-9</v>
      </c>
      <c r="R238" s="11">
        <f t="shared" si="36"/>
        <v>9.1106173713502438E-11</v>
      </c>
      <c r="S238" s="9"/>
      <c r="T238" s="470">
        <v>0.3</v>
      </c>
      <c r="U238" s="10">
        <f t="shared" si="37"/>
        <v>4.4401726316760004E-19</v>
      </c>
      <c r="V238" s="9">
        <f t="shared" si="38"/>
        <v>1.4800575438920001E-9</v>
      </c>
      <c r="W238" s="9">
        <f t="shared" si="41"/>
        <v>9.1106173713502438E-11</v>
      </c>
      <c r="X238" s="9"/>
      <c r="Z238" s="7">
        <f t="shared" si="39"/>
        <v>2.4038568262137851E-19</v>
      </c>
      <c r="AA238" s="6"/>
      <c r="AB238" s="189">
        <v>18.53145</v>
      </c>
      <c r="AC238" s="536"/>
      <c r="AD238" s="536"/>
      <c r="AE238" s="536"/>
      <c r="AH238" s="133"/>
    </row>
    <row r="239" spans="1:46">
      <c r="A239" s="1" t="s">
        <v>22</v>
      </c>
      <c r="B239" s="368" t="s">
        <v>46</v>
      </c>
      <c r="C239" s="369">
        <v>31.002099999999999</v>
      </c>
      <c r="D239" s="369">
        <v>-21.9999</v>
      </c>
      <c r="E239" s="368">
        <v>101.3</v>
      </c>
      <c r="F239" s="368" t="s">
        <v>17</v>
      </c>
      <c r="G239" s="367">
        <v>0.3</v>
      </c>
      <c r="H239" s="418" t="s">
        <v>24</v>
      </c>
      <c r="I239" s="371" t="s">
        <v>24</v>
      </c>
      <c r="J239" s="218">
        <v>25.461103110865427</v>
      </c>
      <c r="K239" s="218">
        <v>41.853868127450021</v>
      </c>
      <c r="L239" s="217">
        <v>3.7617610955691768E-13</v>
      </c>
      <c r="M239" s="364">
        <v>5.0852233604302557E-18</v>
      </c>
      <c r="N239" s="148"/>
      <c r="O239" s="148"/>
      <c r="P239" s="11">
        <f t="shared" si="34"/>
        <v>1.5255670081290767E-18</v>
      </c>
      <c r="Q239" s="11">
        <f t="shared" si="35"/>
        <v>5.0852233604302559E-9</v>
      </c>
      <c r="R239" s="11">
        <f t="shared" si="36"/>
        <v>1.2149948351118096E-10</v>
      </c>
      <c r="S239" s="9"/>
      <c r="T239" s="470">
        <v>0.3</v>
      </c>
      <c r="U239" s="10">
        <f t="shared" si="37"/>
        <v>1.5255670081290767E-18</v>
      </c>
      <c r="V239" s="9">
        <f t="shared" si="38"/>
        <v>5.0852233604302559E-9</v>
      </c>
      <c r="W239" s="9">
        <f t="shared" si="41"/>
        <v>1.2149948351118096E-10</v>
      </c>
      <c r="X239" s="9"/>
      <c r="Z239" s="7">
        <f t="shared" si="39"/>
        <v>1.9972517837454404E-19</v>
      </c>
      <c r="AA239" s="6"/>
      <c r="AB239" s="189">
        <v>18.53145</v>
      </c>
      <c r="AC239" s="536"/>
      <c r="AD239" s="536"/>
      <c r="AE239" s="536"/>
      <c r="AH239" s="133"/>
    </row>
    <row r="240" spans="1:46">
      <c r="A240" s="1" t="s">
        <v>22</v>
      </c>
      <c r="B240" s="368" t="s">
        <v>46</v>
      </c>
      <c r="C240" s="369">
        <v>31.002099999999999</v>
      </c>
      <c r="D240" s="369">
        <v>-21.9999</v>
      </c>
      <c r="E240" s="368">
        <v>101.3</v>
      </c>
      <c r="F240" s="368" t="s">
        <v>17</v>
      </c>
      <c r="G240" s="367">
        <v>0.3</v>
      </c>
      <c r="H240" s="418" t="s">
        <v>24</v>
      </c>
      <c r="I240" s="371" t="s">
        <v>24</v>
      </c>
      <c r="J240" s="218">
        <v>5.5752797625706876</v>
      </c>
      <c r="K240" s="218">
        <v>15.205308443374602</v>
      </c>
      <c r="L240" s="217">
        <v>9.0368464566728664E-14</v>
      </c>
      <c r="M240" s="364">
        <v>1.3688262253745032E-18</v>
      </c>
      <c r="N240" s="148"/>
      <c r="O240" s="148"/>
      <c r="P240" s="11">
        <f t="shared" si="34"/>
        <v>4.1064786761235093E-19</v>
      </c>
      <c r="Q240" s="11">
        <f t="shared" si="35"/>
        <v>1.3688262253745031E-9</v>
      </c>
      <c r="R240" s="11">
        <f t="shared" si="36"/>
        <v>9.0022917356269792E-11</v>
      </c>
      <c r="S240" s="9"/>
      <c r="T240" s="470">
        <v>0.3</v>
      </c>
      <c r="U240" s="10">
        <f t="shared" si="37"/>
        <v>4.1064786761235093E-19</v>
      </c>
      <c r="V240" s="9">
        <f t="shared" si="38"/>
        <v>1.3688262253745031E-9</v>
      </c>
      <c r="W240" s="9">
        <f t="shared" si="41"/>
        <v>9.0022917356269792E-11</v>
      </c>
      <c r="X240" s="9"/>
      <c r="Z240" s="7">
        <f t="shared" si="39"/>
        <v>2.4551704733528127E-19</v>
      </c>
      <c r="AA240" s="6"/>
      <c r="AB240" s="189">
        <v>18.53145</v>
      </c>
      <c r="AC240" s="536"/>
      <c r="AD240" s="536"/>
      <c r="AE240" s="536"/>
      <c r="AH240" s="133"/>
    </row>
    <row r="241" spans="1:46">
      <c r="A241" s="1" t="s">
        <v>22</v>
      </c>
      <c r="B241" s="368" t="s">
        <v>46</v>
      </c>
      <c r="C241" s="369">
        <v>31.002099999999999</v>
      </c>
      <c r="D241" s="369">
        <v>-21.9999</v>
      </c>
      <c r="E241" s="368">
        <v>101.3</v>
      </c>
      <c r="F241" s="368" t="s">
        <v>17</v>
      </c>
      <c r="G241" s="367">
        <v>0.3</v>
      </c>
      <c r="H241" s="418" t="s">
        <v>24</v>
      </c>
      <c r="I241" s="371" t="s">
        <v>25</v>
      </c>
      <c r="J241" s="218">
        <v>24.626488887856535</v>
      </c>
      <c r="K241" s="218">
        <v>67.164552605673464</v>
      </c>
      <c r="L241" s="217">
        <v>3.6458554820761232E-13</v>
      </c>
      <c r="M241" s="364">
        <v>1.0810301827265734E-17</v>
      </c>
      <c r="N241" s="148"/>
      <c r="O241" s="148"/>
      <c r="P241" s="11">
        <f t="shared" si="34"/>
        <v>3.24309054817972E-18</v>
      </c>
      <c r="Q241" s="11">
        <f t="shared" si="35"/>
        <v>1.0810301827265733E-8</v>
      </c>
      <c r="R241" s="11">
        <f t="shared" si="36"/>
        <v>1.6095248770186217E-10</v>
      </c>
      <c r="S241" s="9"/>
      <c r="T241" s="470">
        <v>0.3</v>
      </c>
      <c r="U241" s="10">
        <f t="shared" si="37"/>
        <v>3.24309054817972E-18</v>
      </c>
      <c r="V241" s="9">
        <f t="shared" si="38"/>
        <v>1.0810301827265733E-8</v>
      </c>
      <c r="W241" s="9">
        <f t="shared" si="41"/>
        <v>1.6095248770186217E-10</v>
      </c>
      <c r="X241" s="9"/>
      <c r="Z241" s="7">
        <f t="shared" si="39"/>
        <v>4.3897048728681567E-19</v>
      </c>
      <c r="AA241" s="6"/>
      <c r="AB241" s="189">
        <v>18.53145</v>
      </c>
      <c r="AC241" s="536"/>
      <c r="AD241" s="536"/>
      <c r="AE241" s="536"/>
      <c r="AH241" s="133"/>
    </row>
    <row r="242" spans="1:46">
      <c r="A242" s="1" t="s">
        <v>22</v>
      </c>
      <c r="B242" s="368" t="s">
        <v>46</v>
      </c>
      <c r="C242" s="369">
        <v>31.002099999999999</v>
      </c>
      <c r="D242" s="369">
        <v>-21.9999</v>
      </c>
      <c r="E242" s="368">
        <v>101.3</v>
      </c>
      <c r="F242" s="368" t="s">
        <v>17</v>
      </c>
      <c r="G242" s="367">
        <v>0.3</v>
      </c>
      <c r="H242" s="418" t="s">
        <v>0</v>
      </c>
      <c r="I242" s="371" t="s">
        <v>0</v>
      </c>
      <c r="J242" s="218">
        <v>3.3692827227513664</v>
      </c>
      <c r="K242" s="218">
        <v>10.868653944359247</v>
      </c>
      <c r="L242" s="217">
        <v>5.6315789289854312E-14</v>
      </c>
      <c r="M242" s="364">
        <v>7.9327135181148893E-19</v>
      </c>
      <c r="N242" s="148"/>
      <c r="O242" s="148"/>
      <c r="P242" s="11">
        <f t="shared" si="34"/>
        <v>2.3798140554344668E-19</v>
      </c>
      <c r="Q242" s="11">
        <f t="shared" si="35"/>
        <v>7.9327135181148895E-10</v>
      </c>
      <c r="R242" s="11">
        <f t="shared" si="36"/>
        <v>7.2987083393449196E-11</v>
      </c>
      <c r="S242" s="9"/>
      <c r="T242" s="470">
        <v>0.3</v>
      </c>
      <c r="U242" s="10">
        <f t="shared" si="37"/>
        <v>2.3798140554344668E-19</v>
      </c>
      <c r="V242" s="9">
        <f t="shared" si="38"/>
        <v>7.9327135181148895E-10</v>
      </c>
      <c r="W242" s="9">
        <f t="shared" si="41"/>
        <v>7.2987083393449196E-11</v>
      </c>
      <c r="X242" s="9"/>
      <c r="Z242" s="7">
        <f t="shared" si="39"/>
        <v>2.3544220449499741E-19</v>
      </c>
      <c r="AA242" s="6"/>
      <c r="AB242" s="189">
        <v>18.53145</v>
      </c>
      <c r="AC242" s="536"/>
      <c r="AD242" s="536"/>
      <c r="AE242" s="536"/>
      <c r="AH242" s="133"/>
    </row>
    <row r="243" spans="1:46" s="157" customFormat="1">
      <c r="A243" s="378" t="s">
        <v>22</v>
      </c>
      <c r="B243" s="605" t="s">
        <v>45</v>
      </c>
      <c r="C243" s="376">
        <v>17.3505</v>
      </c>
      <c r="D243" s="376">
        <v>-18.2545</v>
      </c>
      <c r="E243" s="373">
        <v>28</v>
      </c>
      <c r="F243" s="605" t="s">
        <v>1</v>
      </c>
      <c r="G243" s="606">
        <v>1.1499999999999999</v>
      </c>
      <c r="H243" s="605" t="s">
        <v>24</v>
      </c>
      <c r="I243" s="373" t="s">
        <v>24</v>
      </c>
      <c r="J243" s="235">
        <v>29.301708311109824</v>
      </c>
      <c r="K243" s="235">
        <v>45.963464017427171</v>
      </c>
      <c r="L243" s="234">
        <v>4.2922496757800337E-13</v>
      </c>
      <c r="M243" s="372">
        <v>1.0424190954159721E-17</v>
      </c>
      <c r="N243" s="162"/>
      <c r="O243" s="162"/>
      <c r="P243" s="160">
        <f t="shared" si="34"/>
        <v>3.1272572862479163E-18</v>
      </c>
      <c r="Q243" s="160">
        <f t="shared" si="35"/>
        <v>2.7193541619547097E-9</v>
      </c>
      <c r="R243" s="160">
        <f t="shared" si="36"/>
        <v>5.9163385965071286E-11</v>
      </c>
      <c r="S243" s="160"/>
      <c r="T243" s="237">
        <v>0.80400000000000005</v>
      </c>
      <c r="U243" s="161">
        <f t="shared" si="37"/>
        <v>8.3810495271444157E-18</v>
      </c>
      <c r="V243" s="160">
        <f t="shared" si="38"/>
        <v>7.2878691540386226E-9</v>
      </c>
      <c r="W243" s="160">
        <f t="shared" si="41"/>
        <v>1.5855787438639105E-10</v>
      </c>
      <c r="X243" s="160"/>
      <c r="Z243" s="159">
        <f t="shared" si="39"/>
        <v>3.5575369338474235E-19</v>
      </c>
      <c r="AA243" s="158"/>
      <c r="AB243" s="620">
        <v>27.941849999999999</v>
      </c>
      <c r="AC243" s="537"/>
      <c r="AD243" s="537"/>
      <c r="AE243" s="537"/>
      <c r="AF243" s="538"/>
      <c r="AG243" s="538"/>
      <c r="AH243" s="539"/>
      <c r="AI243" s="538"/>
      <c r="AJ243" s="538"/>
      <c r="AK243" s="538"/>
      <c r="AL243" s="538"/>
      <c r="AM243" s="538"/>
      <c r="AN243" s="538"/>
      <c r="AO243" s="538"/>
      <c r="AP243" s="538"/>
      <c r="AQ243" s="538"/>
      <c r="AR243" s="538"/>
      <c r="AS243" s="538"/>
      <c r="AT243" s="538"/>
    </row>
    <row r="244" spans="1:46">
      <c r="A244" s="1" t="s">
        <v>22</v>
      </c>
      <c r="B244" s="418" t="s">
        <v>45</v>
      </c>
      <c r="C244" s="369">
        <v>17.3505</v>
      </c>
      <c r="D244" s="369">
        <v>-18.2545</v>
      </c>
      <c r="E244" s="371">
        <v>28</v>
      </c>
      <c r="F244" s="368" t="s">
        <v>1</v>
      </c>
      <c r="G244" s="367">
        <v>1.1499999999999999</v>
      </c>
      <c r="H244" s="418" t="s">
        <v>24</v>
      </c>
      <c r="I244" s="371" t="s">
        <v>24</v>
      </c>
      <c r="J244" s="218">
        <v>10.948722080075116</v>
      </c>
      <c r="K244" s="218">
        <v>23.844766780562868</v>
      </c>
      <c r="L244" s="217">
        <v>1.7030788971392278E-13</v>
      </c>
      <c r="M244" s="364">
        <v>5.370648420279122E-18</v>
      </c>
      <c r="N244" s="148"/>
      <c r="O244" s="148"/>
      <c r="P244" s="11">
        <f t="shared" si="34"/>
        <v>1.6111945260837366E-18</v>
      </c>
      <c r="Q244" s="11">
        <f t="shared" si="35"/>
        <v>1.401038718333684E-9</v>
      </c>
      <c r="R244" s="11">
        <f t="shared" si="36"/>
        <v>5.8756654289265054E-11</v>
      </c>
      <c r="S244" s="9"/>
      <c r="T244" s="363">
        <v>0.80400000000000005</v>
      </c>
      <c r="U244" s="10">
        <f t="shared" si="37"/>
        <v>4.3180013299044146E-18</v>
      </c>
      <c r="V244" s="9">
        <f t="shared" si="38"/>
        <v>3.7547837651342736E-9</v>
      </c>
      <c r="W244" s="9">
        <f t="shared" si="41"/>
        <v>1.5746783349523035E-10</v>
      </c>
      <c r="X244" s="9"/>
      <c r="Z244" s="7">
        <f t="shared" si="39"/>
        <v>4.905274223786193E-19</v>
      </c>
      <c r="AA244" s="6"/>
      <c r="AB244" s="189">
        <v>27.941849999999999</v>
      </c>
      <c r="AC244" s="536"/>
      <c r="AD244" s="536"/>
      <c r="AE244" s="536"/>
      <c r="AH244" s="133"/>
    </row>
    <row r="245" spans="1:46">
      <c r="A245" s="1" t="s">
        <v>22</v>
      </c>
      <c r="B245" s="418" t="s">
        <v>45</v>
      </c>
      <c r="C245" s="369">
        <v>17.3505</v>
      </c>
      <c r="D245" s="369">
        <v>-18.2545</v>
      </c>
      <c r="E245" s="371">
        <v>28</v>
      </c>
      <c r="F245" s="368" t="s">
        <v>1</v>
      </c>
      <c r="G245" s="367">
        <v>1.1499999999999999</v>
      </c>
      <c r="H245" s="418" t="s">
        <v>24</v>
      </c>
      <c r="I245" s="371" t="s">
        <v>24</v>
      </c>
      <c r="J245" s="218">
        <v>5.9641173032993722</v>
      </c>
      <c r="K245" s="218">
        <v>15.904312808798327</v>
      </c>
      <c r="L245" s="217">
        <v>9.6274298974602546E-14</v>
      </c>
      <c r="M245" s="364">
        <v>5.8363012815275472E-18</v>
      </c>
      <c r="N245" s="148"/>
      <c r="O245" s="148"/>
      <c r="P245" s="11">
        <f t="shared" si="34"/>
        <v>1.7508903844582642E-18</v>
      </c>
      <c r="Q245" s="11">
        <f t="shared" si="35"/>
        <v>1.522513377789795E-9</v>
      </c>
      <c r="R245" s="11">
        <f t="shared" si="36"/>
        <v>9.5729592098285108E-11</v>
      </c>
      <c r="S245" s="9"/>
      <c r="T245" s="363">
        <v>0.80400000000000005</v>
      </c>
      <c r="U245" s="10">
        <f t="shared" si="37"/>
        <v>4.6923862303481482E-18</v>
      </c>
      <c r="V245" s="9">
        <f t="shared" si="38"/>
        <v>4.080335852476651E-9</v>
      </c>
      <c r="W245" s="28">
        <f t="shared" si="41"/>
        <v>2.5655530682340413E-10</v>
      </c>
      <c r="X245" s="28"/>
      <c r="Z245" s="7">
        <f t="shared" si="39"/>
        <v>9.7856916367135902E-19</v>
      </c>
      <c r="AA245" s="6"/>
      <c r="AB245" s="189">
        <v>27.941849999999999</v>
      </c>
      <c r="AC245" s="536"/>
      <c r="AD245" s="536"/>
      <c r="AE245" s="536"/>
      <c r="AH245" s="133"/>
    </row>
    <row r="246" spans="1:46">
      <c r="A246" s="1" t="s">
        <v>22</v>
      </c>
      <c r="B246" s="418" t="s">
        <v>45</v>
      </c>
      <c r="C246" s="369">
        <v>17.3505</v>
      </c>
      <c r="D246" s="369">
        <v>-18.2545</v>
      </c>
      <c r="E246" s="371">
        <v>28</v>
      </c>
      <c r="F246" s="368" t="s">
        <v>1</v>
      </c>
      <c r="G246" s="367">
        <v>1.1499999999999999</v>
      </c>
      <c r="H246" s="418" t="s">
        <v>24</v>
      </c>
      <c r="I246" s="371" t="s">
        <v>24</v>
      </c>
      <c r="J246" s="218">
        <v>10.207034531513235</v>
      </c>
      <c r="K246" s="218">
        <v>31.523297352380652</v>
      </c>
      <c r="L246" s="217">
        <v>1.5945172227367526E-13</v>
      </c>
      <c r="M246" s="364">
        <v>1.4566068514111417E-17</v>
      </c>
      <c r="N246" s="148"/>
      <c r="O246" s="148"/>
      <c r="P246" s="11">
        <f t="shared" si="34"/>
        <v>4.369820554233425E-18</v>
      </c>
      <c r="Q246" s="11">
        <f t="shared" si="35"/>
        <v>3.7998439602029784E-9</v>
      </c>
      <c r="R246" s="11">
        <f t="shared" si="36"/>
        <v>1.2054081518588386E-10</v>
      </c>
      <c r="S246" s="9"/>
      <c r="T246" s="363">
        <v>0.80400000000000005</v>
      </c>
      <c r="U246" s="10">
        <f t="shared" si="37"/>
        <v>1.171111908534558E-17</v>
      </c>
      <c r="V246" s="9">
        <f t="shared" si="38"/>
        <v>1.0183581813343983E-8</v>
      </c>
      <c r="W246" s="28">
        <f t="shared" si="41"/>
        <v>3.2304938469816876E-10</v>
      </c>
      <c r="X246" s="28"/>
      <c r="Z246" s="7">
        <f t="shared" si="39"/>
        <v>1.4270617454207767E-18</v>
      </c>
      <c r="AA246" s="6"/>
      <c r="AB246" s="189">
        <v>27.941849999999999</v>
      </c>
      <c r="AC246" s="536"/>
      <c r="AD246" s="536"/>
      <c r="AE246" s="536"/>
      <c r="AH246" s="133"/>
    </row>
    <row r="247" spans="1:46">
      <c r="A247" s="1" t="s">
        <v>22</v>
      </c>
      <c r="B247" s="418" t="s">
        <v>45</v>
      </c>
      <c r="C247" s="369">
        <v>17.3505</v>
      </c>
      <c r="D247" s="369">
        <v>-18.2545</v>
      </c>
      <c r="E247" s="371">
        <v>28</v>
      </c>
      <c r="F247" s="368" t="s">
        <v>1</v>
      </c>
      <c r="G247" s="367">
        <v>1.1499999999999999</v>
      </c>
      <c r="H247" s="418" t="s">
        <v>24</v>
      </c>
      <c r="I247" s="371" t="s">
        <v>24</v>
      </c>
      <c r="J247" s="218">
        <v>4.3478415141052418</v>
      </c>
      <c r="K247" s="218">
        <v>12.882493375126645</v>
      </c>
      <c r="L247" s="217">
        <v>7.1550309066219341E-14</v>
      </c>
      <c r="M247" s="364">
        <v>8.0974149151786034E-19</v>
      </c>
      <c r="N247" s="148"/>
      <c r="O247" s="148"/>
      <c r="P247" s="11">
        <f t="shared" si="34"/>
        <v>2.4292244745535808E-19</v>
      </c>
      <c r="Q247" s="11">
        <f t="shared" si="35"/>
        <v>2.1123691083074617E-10</v>
      </c>
      <c r="R247" s="11">
        <f t="shared" si="36"/>
        <v>1.6397207021941864E-11</v>
      </c>
      <c r="S247" s="9"/>
      <c r="T247" s="363">
        <v>0.80400000000000005</v>
      </c>
      <c r="U247" s="10">
        <f t="shared" si="37"/>
        <v>6.5103215918035979E-19</v>
      </c>
      <c r="V247" s="9">
        <f t="shared" si="38"/>
        <v>5.6611492102639985E-10</v>
      </c>
      <c r="W247" s="28">
        <f t="shared" si="41"/>
        <v>4.3944514818804207E-11</v>
      </c>
      <c r="X247" s="28"/>
      <c r="Z247" s="7">
        <f t="shared" si="39"/>
        <v>1.8623988222452491E-19</v>
      </c>
      <c r="AA247" s="6"/>
      <c r="AB247" s="189">
        <v>27.941849999999999</v>
      </c>
      <c r="AC247" s="536"/>
      <c r="AD247" s="536"/>
      <c r="AE247" s="536"/>
      <c r="AH247" s="133"/>
    </row>
    <row r="248" spans="1:46">
      <c r="A248" s="1" t="s">
        <v>22</v>
      </c>
      <c r="B248" s="418" t="s">
        <v>45</v>
      </c>
      <c r="C248" s="369">
        <v>17.3505</v>
      </c>
      <c r="D248" s="369">
        <v>-18.2545</v>
      </c>
      <c r="E248" s="371">
        <v>28</v>
      </c>
      <c r="F248" s="368" t="s">
        <v>1</v>
      </c>
      <c r="G248" s="367">
        <v>1.1499999999999999</v>
      </c>
      <c r="H248" s="418" t="s">
        <v>24</v>
      </c>
      <c r="I248" s="371" t="s">
        <v>24</v>
      </c>
      <c r="J248" s="218">
        <v>7.3747962736682995</v>
      </c>
      <c r="K248" s="218">
        <v>18.322475214082733</v>
      </c>
      <c r="L248" s="217">
        <v>1.1751404647143432E-13</v>
      </c>
      <c r="M248" s="364">
        <v>1.8822152574682299E-18</v>
      </c>
      <c r="N248" s="148"/>
      <c r="O248" s="148"/>
      <c r="P248" s="11">
        <f t="shared" si="34"/>
        <v>5.6466457724046896E-19</v>
      </c>
      <c r="Q248" s="11">
        <f t="shared" si="35"/>
        <v>4.9101267586127738E-10</v>
      </c>
      <c r="R248" s="11">
        <f t="shared" si="36"/>
        <v>2.6798381229839674E-11</v>
      </c>
      <c r="S248" s="9"/>
      <c r="T248" s="363">
        <v>0.80400000000000005</v>
      </c>
      <c r="U248" s="10">
        <f t="shared" si="37"/>
        <v>1.513301067004457E-18</v>
      </c>
      <c r="V248" s="9">
        <f t="shared" si="38"/>
        <v>1.3159139713082235E-9</v>
      </c>
      <c r="W248" s="28">
        <f t="shared" si="41"/>
        <v>7.1819661695970337E-11</v>
      </c>
      <c r="X248" s="28"/>
      <c r="Z248" s="7">
        <f t="shared" si="39"/>
        <v>2.5522267837942546E-19</v>
      </c>
      <c r="AA248" s="6"/>
      <c r="AB248" s="189">
        <v>27.941849999999999</v>
      </c>
      <c r="AC248" s="536"/>
      <c r="AD248" s="536"/>
      <c r="AE248" s="536"/>
      <c r="AH248" s="133"/>
    </row>
    <row r="249" spans="1:46">
      <c r="A249" s="1" t="s">
        <v>22</v>
      </c>
      <c r="B249" s="418" t="s">
        <v>45</v>
      </c>
      <c r="C249" s="369">
        <v>17.3505</v>
      </c>
      <c r="D249" s="369">
        <v>-18.2545</v>
      </c>
      <c r="E249" s="371">
        <v>28</v>
      </c>
      <c r="F249" s="368" t="s">
        <v>1</v>
      </c>
      <c r="G249" s="367">
        <v>1.1499999999999999</v>
      </c>
      <c r="H249" s="418" t="s">
        <v>24</v>
      </c>
      <c r="I249" s="371" t="s">
        <v>24</v>
      </c>
      <c r="J249" s="218">
        <v>51.525832881389135</v>
      </c>
      <c r="K249" s="218">
        <v>85.048135063078661</v>
      </c>
      <c r="L249" s="217">
        <v>7.2922911431293424E-13</v>
      </c>
      <c r="M249" s="469"/>
      <c r="N249" s="148"/>
      <c r="O249" s="148"/>
      <c r="P249" s="11"/>
      <c r="Q249" s="11"/>
      <c r="R249" s="11"/>
      <c r="S249" s="9"/>
      <c r="T249" s="363"/>
      <c r="U249" s="10"/>
      <c r="V249" s="9"/>
      <c r="W249" s="28"/>
      <c r="X249" s="28"/>
      <c r="Z249" s="7"/>
      <c r="AA249" s="6"/>
      <c r="AB249" s="189">
        <v>27.941849999999999</v>
      </c>
      <c r="AC249" s="536"/>
      <c r="AD249" s="536"/>
      <c r="AE249" s="536"/>
      <c r="AH249" s="133"/>
    </row>
    <row r="250" spans="1:46">
      <c r="A250" s="1" t="s">
        <v>22</v>
      </c>
      <c r="B250" s="418" t="s">
        <v>45</v>
      </c>
      <c r="C250" s="369">
        <v>17.3505</v>
      </c>
      <c r="D250" s="369">
        <v>-18.2545</v>
      </c>
      <c r="E250" s="371">
        <v>28</v>
      </c>
      <c r="F250" s="368" t="s">
        <v>1</v>
      </c>
      <c r="G250" s="367">
        <v>1.1499999999999999</v>
      </c>
      <c r="H250" s="418" t="s">
        <v>24</v>
      </c>
      <c r="I250" s="371" t="s">
        <v>24</v>
      </c>
      <c r="J250" s="218">
        <v>7.6997252458930179</v>
      </c>
      <c r="K250" s="218">
        <v>18.933750604654964</v>
      </c>
      <c r="L250" s="217">
        <v>1.2236937571535955E-13</v>
      </c>
      <c r="M250" s="364">
        <v>1.8610618319130044E-18</v>
      </c>
      <c r="N250" s="148"/>
      <c r="O250" s="148"/>
      <c r="P250" s="11">
        <f t="shared" ref="P250:P281" si="42">M250*0.3</f>
        <v>5.5831854957390127E-19</v>
      </c>
      <c r="Q250" s="11">
        <f t="shared" ref="Q250:Q281" si="43">P250/(G250*0.000000001)</f>
        <v>4.8549439093382721E-10</v>
      </c>
      <c r="R250" s="11">
        <f t="shared" ref="R250:R281" si="44">Q250/K250</f>
        <v>2.5641744262463552E-11</v>
      </c>
      <c r="S250" s="9"/>
      <c r="T250" s="363">
        <v>0.80400000000000005</v>
      </c>
      <c r="U250" s="10">
        <f t="shared" ref="U250:U281" si="45">M250*T250</f>
        <v>1.4962937128580557E-18</v>
      </c>
      <c r="V250" s="9">
        <f t="shared" ref="V250:V281" si="46">U250/(G250*0.000000001)</f>
        <v>1.3011249677026572E-9</v>
      </c>
      <c r="W250" s="28">
        <f t="shared" ref="W250:W282" si="47">V250/K250</f>
        <v>6.871987462340233E-11</v>
      </c>
      <c r="X250" s="28"/>
      <c r="Z250" s="7">
        <f t="shared" ref="Z250:Z281" si="48">M250/J250</f>
        <v>2.4170496640846792E-19</v>
      </c>
      <c r="AA250" s="6"/>
      <c r="AB250" s="189">
        <v>27.941849999999999</v>
      </c>
      <c r="AC250" s="536"/>
      <c r="AD250" s="536"/>
      <c r="AE250" s="536"/>
      <c r="AH250" s="133"/>
    </row>
    <row r="251" spans="1:46">
      <c r="A251" s="1" t="s">
        <v>22</v>
      </c>
      <c r="B251" s="418" t="s">
        <v>45</v>
      </c>
      <c r="C251" s="369">
        <v>17.3505</v>
      </c>
      <c r="D251" s="369">
        <v>-18.2545</v>
      </c>
      <c r="E251" s="371">
        <v>28</v>
      </c>
      <c r="F251" s="368" t="s">
        <v>1</v>
      </c>
      <c r="G251" s="367">
        <v>1.1499999999999999</v>
      </c>
      <c r="H251" s="418" t="s">
        <v>24</v>
      </c>
      <c r="I251" s="371" t="s">
        <v>24</v>
      </c>
      <c r="J251" s="218">
        <v>10.889218286270872</v>
      </c>
      <c r="K251" s="218">
        <v>23.758294442772812</v>
      </c>
      <c r="L251" s="217">
        <v>1.6943862168724883E-13</v>
      </c>
      <c r="M251" s="364">
        <v>4.4572548771344816E-18</v>
      </c>
      <c r="N251" s="148"/>
      <c r="O251" s="148"/>
      <c r="P251" s="11">
        <f t="shared" si="42"/>
        <v>1.3371764631403444E-18</v>
      </c>
      <c r="Q251" s="11">
        <f t="shared" si="43"/>
        <v>1.162762141861169E-9</v>
      </c>
      <c r="R251" s="11">
        <f t="shared" si="44"/>
        <v>4.8941313723590002E-11</v>
      </c>
      <c r="S251" s="9"/>
      <c r="T251" s="363">
        <v>0.80400000000000005</v>
      </c>
      <c r="U251" s="10">
        <f t="shared" si="45"/>
        <v>3.5836329212161232E-18</v>
      </c>
      <c r="V251" s="9">
        <f t="shared" si="46"/>
        <v>3.1162025401879332E-9</v>
      </c>
      <c r="W251" s="28">
        <f t="shared" si="47"/>
        <v>1.3116272077922121E-10</v>
      </c>
      <c r="X251" s="28"/>
      <c r="Z251" s="7">
        <f t="shared" si="48"/>
        <v>4.0932735114275277E-19</v>
      </c>
      <c r="AA251" s="6"/>
      <c r="AB251" s="189">
        <v>27.941849999999999</v>
      </c>
      <c r="AC251" s="536"/>
      <c r="AD251" s="536"/>
      <c r="AE251" s="536"/>
      <c r="AH251" s="133"/>
    </row>
    <row r="252" spans="1:46">
      <c r="A252" s="1" t="s">
        <v>22</v>
      </c>
      <c r="B252" s="418" t="s">
        <v>45</v>
      </c>
      <c r="C252" s="369">
        <v>17.3505</v>
      </c>
      <c r="D252" s="369">
        <v>-18.2545</v>
      </c>
      <c r="E252" s="371">
        <v>28</v>
      </c>
      <c r="F252" s="368" t="s">
        <v>1</v>
      </c>
      <c r="G252" s="367">
        <v>1.1499999999999999</v>
      </c>
      <c r="H252" s="418" t="s">
        <v>24</v>
      </c>
      <c r="I252" s="371" t="s">
        <v>24</v>
      </c>
      <c r="J252" s="218">
        <v>11.930477114704784</v>
      </c>
      <c r="K252" s="218">
        <v>25.249687015248224</v>
      </c>
      <c r="L252" s="217">
        <v>1.8460956143295365E-13</v>
      </c>
      <c r="M252" s="364">
        <v>8.6354980195591739E-18</v>
      </c>
      <c r="N252" s="148"/>
      <c r="O252" s="148"/>
      <c r="P252" s="11">
        <f t="shared" si="42"/>
        <v>2.5906494058677519E-18</v>
      </c>
      <c r="Q252" s="11">
        <f t="shared" si="43"/>
        <v>2.2527386137980453E-9</v>
      </c>
      <c r="R252" s="11">
        <f t="shared" si="44"/>
        <v>8.9218476745379936E-11</v>
      </c>
      <c r="S252" s="9"/>
      <c r="T252" s="363">
        <v>0.80400000000000005</v>
      </c>
      <c r="U252" s="10">
        <f t="shared" si="45"/>
        <v>6.9429404077255761E-18</v>
      </c>
      <c r="V252" s="9">
        <f t="shared" si="46"/>
        <v>6.037339484978762E-9</v>
      </c>
      <c r="W252" s="28">
        <f t="shared" si="47"/>
        <v>2.3910551767761822E-10</v>
      </c>
      <c r="X252" s="28"/>
      <c r="Z252" s="7">
        <f t="shared" si="48"/>
        <v>7.2381832985669797E-19</v>
      </c>
      <c r="AA252" s="6"/>
      <c r="AB252" s="189">
        <v>27.941849999999999</v>
      </c>
      <c r="AC252" s="536"/>
      <c r="AD252" s="536"/>
      <c r="AE252" s="536"/>
      <c r="AH252" s="133"/>
    </row>
    <row r="253" spans="1:46">
      <c r="A253" s="1" t="s">
        <v>22</v>
      </c>
      <c r="B253" s="418" t="s">
        <v>45</v>
      </c>
      <c r="C253" s="369">
        <v>17.3505</v>
      </c>
      <c r="D253" s="369">
        <v>-18.2545</v>
      </c>
      <c r="E253" s="371">
        <v>28</v>
      </c>
      <c r="F253" s="368" t="s">
        <v>1</v>
      </c>
      <c r="G253" s="367">
        <v>1.1499999999999999</v>
      </c>
      <c r="H253" s="418" t="s">
        <v>24</v>
      </c>
      <c r="I253" s="371" t="s">
        <v>24</v>
      </c>
      <c r="J253" s="218">
        <v>48.477204143209292</v>
      </c>
      <c r="K253" s="218">
        <v>71.691092926733447</v>
      </c>
      <c r="L253" s="217">
        <v>6.8864005215119719E-13</v>
      </c>
      <c r="M253" s="364">
        <v>2.2431607298064534E-17</v>
      </c>
      <c r="N253" s="148"/>
      <c r="O253" s="148"/>
      <c r="P253" s="11">
        <f t="shared" si="42"/>
        <v>6.7294821894193599E-18</v>
      </c>
      <c r="Q253" s="11">
        <f t="shared" si="43"/>
        <v>5.8517236429733568E-9</v>
      </c>
      <c r="R253" s="11">
        <f t="shared" si="44"/>
        <v>8.162413772870886E-11</v>
      </c>
      <c r="S253" s="9"/>
      <c r="T253" s="363">
        <v>0.80400000000000005</v>
      </c>
      <c r="U253" s="10">
        <f t="shared" si="45"/>
        <v>1.8035012267643887E-17</v>
      </c>
      <c r="V253" s="9">
        <f t="shared" si="46"/>
        <v>1.5682619363168599E-8</v>
      </c>
      <c r="W253" s="28">
        <f t="shared" si="47"/>
        <v>2.1875268911293979E-10</v>
      </c>
      <c r="X253" s="28"/>
      <c r="Z253" s="7">
        <f t="shared" si="48"/>
        <v>4.6272485582704061E-19</v>
      </c>
      <c r="AA253" s="6"/>
      <c r="AB253" s="189">
        <v>27.941849999999999</v>
      </c>
      <c r="AC253" s="536"/>
      <c r="AD253" s="536"/>
      <c r="AE253" s="536"/>
      <c r="AH253" s="133"/>
    </row>
    <row r="254" spans="1:46">
      <c r="A254" s="1" t="s">
        <v>22</v>
      </c>
      <c r="B254" s="418" t="s">
        <v>45</v>
      </c>
      <c r="C254" s="369">
        <v>17.3505</v>
      </c>
      <c r="D254" s="369">
        <v>-18.2545</v>
      </c>
      <c r="E254" s="371">
        <v>28</v>
      </c>
      <c r="F254" s="368" t="s">
        <v>1</v>
      </c>
      <c r="G254" s="367">
        <v>1.1499999999999999</v>
      </c>
      <c r="H254" s="418" t="s">
        <v>24</v>
      </c>
      <c r="I254" s="371" t="s">
        <v>24</v>
      </c>
      <c r="J254" s="218">
        <v>16.210169891971415</v>
      </c>
      <c r="K254" s="218">
        <v>30.974846927333921</v>
      </c>
      <c r="L254" s="217">
        <v>2.4618581749823142E-13</v>
      </c>
      <c r="M254" s="364">
        <v>8.0247624577877938E-18</v>
      </c>
      <c r="N254" s="148"/>
      <c r="O254" s="148"/>
      <c r="P254" s="11">
        <f t="shared" si="42"/>
        <v>2.4074287373363379E-18</v>
      </c>
      <c r="Q254" s="11">
        <f t="shared" si="43"/>
        <v>2.093416293335946E-9</v>
      </c>
      <c r="R254" s="11">
        <f t="shared" si="44"/>
        <v>6.7584395114107871E-11</v>
      </c>
      <c r="S254" s="9"/>
      <c r="T254" s="363">
        <v>0.80400000000000005</v>
      </c>
      <c r="U254" s="10">
        <f t="shared" si="45"/>
        <v>6.4519090160613865E-18</v>
      </c>
      <c r="V254" s="9">
        <f t="shared" si="46"/>
        <v>5.6103556661403364E-9</v>
      </c>
      <c r="W254" s="28">
        <f t="shared" si="47"/>
        <v>1.8112617890580915E-10</v>
      </c>
      <c r="X254" s="28"/>
      <c r="Z254" s="7">
        <f t="shared" si="48"/>
        <v>4.9504493236448458E-19</v>
      </c>
      <c r="AA254" s="6"/>
      <c r="AB254" s="189">
        <v>27.941849999999999</v>
      </c>
      <c r="AC254" s="536"/>
      <c r="AD254" s="536"/>
      <c r="AE254" s="536"/>
      <c r="AH254" s="133"/>
    </row>
    <row r="255" spans="1:46">
      <c r="A255" s="1" t="s">
        <v>22</v>
      </c>
      <c r="B255" s="418" t="s">
        <v>45</v>
      </c>
      <c r="C255" s="369">
        <v>17.3505</v>
      </c>
      <c r="D255" s="369">
        <v>-18.2545</v>
      </c>
      <c r="E255" s="371">
        <v>28</v>
      </c>
      <c r="F255" s="368" t="s">
        <v>1</v>
      </c>
      <c r="G255" s="367">
        <v>1.1499999999999999</v>
      </c>
      <c r="H255" s="418" t="s">
        <v>24</v>
      </c>
      <c r="I255" s="371" t="s">
        <v>24</v>
      </c>
      <c r="J255" s="218">
        <v>6.942123894294534</v>
      </c>
      <c r="K255" s="218">
        <v>21.476534962995267</v>
      </c>
      <c r="L255" s="217">
        <v>1.1102833606649286E-13</v>
      </c>
      <c r="M255" s="364">
        <v>6.4240644131589845E-18</v>
      </c>
      <c r="N255" s="148"/>
      <c r="O255" s="148"/>
      <c r="P255" s="11">
        <f t="shared" si="42"/>
        <v>1.9272193239476952E-18</v>
      </c>
      <c r="Q255" s="11">
        <f t="shared" si="43"/>
        <v>1.6758428903893003E-9</v>
      </c>
      <c r="R255" s="11">
        <f t="shared" si="44"/>
        <v>7.8031344128688793E-11</v>
      </c>
      <c r="S255" s="9"/>
      <c r="T255" s="363">
        <v>0.80400000000000005</v>
      </c>
      <c r="U255" s="10">
        <f t="shared" si="45"/>
        <v>5.1649477881798235E-18</v>
      </c>
      <c r="V255" s="9">
        <f t="shared" si="46"/>
        <v>4.4912589462433246E-9</v>
      </c>
      <c r="W255" s="28">
        <f t="shared" si="47"/>
        <v>2.0912400226488595E-10</v>
      </c>
      <c r="X255" s="28"/>
      <c r="Z255" s="7">
        <f t="shared" si="48"/>
        <v>9.2537449791679422E-19</v>
      </c>
      <c r="AA255" s="6"/>
      <c r="AB255" s="189">
        <v>27.941849999999999</v>
      </c>
      <c r="AC255" s="536"/>
      <c r="AD255" s="536"/>
      <c r="AE255" s="536"/>
      <c r="AH255" s="133"/>
    </row>
    <row r="256" spans="1:46">
      <c r="A256" s="1" t="s">
        <v>22</v>
      </c>
      <c r="B256" s="418" t="s">
        <v>45</v>
      </c>
      <c r="C256" s="369">
        <v>17.3505</v>
      </c>
      <c r="D256" s="369">
        <v>-18.2545</v>
      </c>
      <c r="E256" s="371">
        <v>28</v>
      </c>
      <c r="F256" s="368" t="s">
        <v>1</v>
      </c>
      <c r="G256" s="367">
        <v>1.1499999999999999</v>
      </c>
      <c r="H256" s="418" t="s">
        <v>24</v>
      </c>
      <c r="I256" s="371" t="s">
        <v>25</v>
      </c>
      <c r="J256" s="218">
        <v>107.70567452688132</v>
      </c>
      <c r="K256" s="218">
        <v>102.52355932532086</v>
      </c>
      <c r="L256" s="217">
        <v>1.4572851397966657E-12</v>
      </c>
      <c r="M256" s="364">
        <v>9.8169781275791478E-17</v>
      </c>
      <c r="N256" s="148"/>
      <c r="O256" s="148"/>
      <c r="P256" s="11">
        <f t="shared" si="42"/>
        <v>2.9450934382737445E-17</v>
      </c>
      <c r="Q256" s="11">
        <f t="shared" si="43"/>
        <v>2.5609508158902128E-8</v>
      </c>
      <c r="R256" s="11">
        <f t="shared" si="44"/>
        <v>2.4979144625324371E-10</v>
      </c>
      <c r="S256" s="9"/>
      <c r="T256" s="363">
        <v>0.80400000000000005</v>
      </c>
      <c r="U256" s="10">
        <f t="shared" si="45"/>
        <v>7.8928504145736356E-17</v>
      </c>
      <c r="V256" s="9">
        <f t="shared" si="46"/>
        <v>6.86334818658577E-8</v>
      </c>
      <c r="W256" s="28">
        <f t="shared" si="47"/>
        <v>6.6944107595869307E-10</v>
      </c>
      <c r="X256" s="28"/>
      <c r="Z256" s="7">
        <f t="shared" si="48"/>
        <v>9.1146340902670018E-19</v>
      </c>
      <c r="AA256" s="6"/>
      <c r="AB256" s="189">
        <v>27.941849999999999</v>
      </c>
      <c r="AC256" s="536"/>
      <c r="AD256" s="536"/>
      <c r="AE256" s="536"/>
      <c r="AH256" s="133"/>
    </row>
    <row r="257" spans="1:46">
      <c r="A257" s="1" t="s">
        <v>22</v>
      </c>
      <c r="B257" s="418" t="s">
        <v>45</v>
      </c>
      <c r="C257" s="369">
        <v>17.3505</v>
      </c>
      <c r="D257" s="369">
        <v>-18.2545</v>
      </c>
      <c r="E257" s="371">
        <v>28</v>
      </c>
      <c r="F257" s="368" t="s">
        <v>1</v>
      </c>
      <c r="G257" s="367">
        <v>1.1499999999999999</v>
      </c>
      <c r="H257" s="418" t="s">
        <v>24</v>
      </c>
      <c r="I257" s="371" t="s">
        <v>25</v>
      </c>
      <c r="J257" s="218">
        <v>249.04436192794833</v>
      </c>
      <c r="K257" s="218">
        <v>190.3418715867995</v>
      </c>
      <c r="L257" s="217">
        <v>3.2016683277332461E-12</v>
      </c>
      <c r="M257" s="364">
        <v>9.6904946629816894E-17</v>
      </c>
      <c r="N257" s="148"/>
      <c r="O257" s="148"/>
      <c r="P257" s="11">
        <f t="shared" si="42"/>
        <v>2.907148398894507E-17</v>
      </c>
      <c r="Q257" s="11">
        <f t="shared" si="43"/>
        <v>2.5279551294734843E-8</v>
      </c>
      <c r="R257" s="11">
        <f t="shared" si="44"/>
        <v>1.3281129939508285E-10</v>
      </c>
      <c r="S257" s="9"/>
      <c r="T257" s="363">
        <v>0.80400000000000005</v>
      </c>
      <c r="U257" s="10">
        <f t="shared" si="45"/>
        <v>7.7911577090372788E-17</v>
      </c>
      <c r="V257" s="9">
        <f t="shared" si="46"/>
        <v>6.7749197469889377E-8</v>
      </c>
      <c r="W257" s="28">
        <f t="shared" si="47"/>
        <v>3.5593428237882205E-10</v>
      </c>
      <c r="X257" s="28"/>
      <c r="Z257" s="7">
        <f t="shared" si="48"/>
        <v>3.891071690185571E-19</v>
      </c>
      <c r="AA257" s="6"/>
      <c r="AB257" s="189">
        <v>27.941849999999999</v>
      </c>
      <c r="AC257" s="536"/>
      <c r="AD257" s="536"/>
      <c r="AE257" s="536"/>
      <c r="AH257" s="133"/>
    </row>
    <row r="258" spans="1:46">
      <c r="A258" s="1" t="s">
        <v>22</v>
      </c>
      <c r="B258" s="418" t="s">
        <v>45</v>
      </c>
      <c r="C258" s="369">
        <v>17.3505</v>
      </c>
      <c r="D258" s="369">
        <v>-18.2545</v>
      </c>
      <c r="E258" s="371">
        <v>28</v>
      </c>
      <c r="F258" s="368" t="s">
        <v>1</v>
      </c>
      <c r="G258" s="367">
        <v>1.1499999999999999</v>
      </c>
      <c r="H258" s="418" t="s">
        <v>0</v>
      </c>
      <c r="I258" s="371" t="s">
        <v>0</v>
      </c>
      <c r="J258" s="218">
        <v>2.8061621879721326</v>
      </c>
      <c r="K258" s="218">
        <v>9.6211275016187408</v>
      </c>
      <c r="L258" s="217">
        <v>4.7429701847808779E-14</v>
      </c>
      <c r="M258" s="364">
        <v>3.162740363304786E-18</v>
      </c>
      <c r="N258" s="148"/>
      <c r="O258" s="148"/>
      <c r="P258" s="11">
        <f t="shared" si="42"/>
        <v>9.4882210899143581E-19</v>
      </c>
      <c r="Q258" s="11">
        <f t="shared" si="43"/>
        <v>8.2506270347081374E-10</v>
      </c>
      <c r="R258" s="11">
        <f t="shared" si="44"/>
        <v>8.5755302934297269E-11</v>
      </c>
      <c r="S258" s="9"/>
      <c r="T258" s="363">
        <v>0.80400000000000005</v>
      </c>
      <c r="U258" s="10">
        <f t="shared" si="45"/>
        <v>2.5428432520970482E-18</v>
      </c>
      <c r="V258" s="9">
        <f t="shared" si="46"/>
        <v>2.2111680453017809E-9</v>
      </c>
      <c r="W258" s="28">
        <f t="shared" si="47"/>
        <v>2.2982421186391668E-10</v>
      </c>
      <c r="X258" s="28"/>
      <c r="Z258" s="7">
        <f t="shared" si="48"/>
        <v>1.1270696957079071E-18</v>
      </c>
      <c r="AA258" s="6"/>
      <c r="AB258" s="189">
        <v>27.941849999999999</v>
      </c>
      <c r="AC258" s="536"/>
      <c r="AD258" s="536"/>
      <c r="AE258" s="536"/>
      <c r="AH258" s="133"/>
    </row>
    <row r="259" spans="1:46">
      <c r="A259" s="1" t="s">
        <v>22</v>
      </c>
      <c r="B259" s="418" t="s">
        <v>45</v>
      </c>
      <c r="C259" s="369">
        <v>17.3505</v>
      </c>
      <c r="D259" s="369">
        <v>-18.2545</v>
      </c>
      <c r="E259" s="371">
        <v>28</v>
      </c>
      <c r="F259" s="368" t="s">
        <v>1</v>
      </c>
      <c r="G259" s="367">
        <v>1.1499999999999999</v>
      </c>
      <c r="H259" s="418" t="s">
        <v>0</v>
      </c>
      <c r="I259" s="371" t="s">
        <v>0</v>
      </c>
      <c r="J259" s="218">
        <v>4.1262719873811768</v>
      </c>
      <c r="K259" s="218">
        <v>12.441021067480937</v>
      </c>
      <c r="L259" s="217">
        <v>6.8121049098964113E-14</v>
      </c>
      <c r="M259" s="364">
        <v>2.2278930473074306E-18</v>
      </c>
      <c r="N259" s="148"/>
      <c r="O259" s="148"/>
      <c r="P259" s="11">
        <f t="shared" si="42"/>
        <v>6.6836791419222912E-19</v>
      </c>
      <c r="Q259" s="11">
        <f t="shared" si="43"/>
        <v>5.8118949060193834E-10</v>
      </c>
      <c r="R259" s="11">
        <f t="shared" si="44"/>
        <v>4.6715578042150023E-11</v>
      </c>
      <c r="S259" s="9"/>
      <c r="T259" s="363">
        <v>0.80400000000000005</v>
      </c>
      <c r="U259" s="10">
        <f t="shared" si="45"/>
        <v>1.7912260100351745E-18</v>
      </c>
      <c r="V259" s="9">
        <f t="shared" si="46"/>
        <v>1.5575878348131953E-9</v>
      </c>
      <c r="W259" s="28">
        <f t="shared" si="47"/>
        <v>1.2519774915296211E-10</v>
      </c>
      <c r="X259" s="28"/>
      <c r="Z259" s="7">
        <f t="shared" si="48"/>
        <v>5.3992879144193515E-19</v>
      </c>
      <c r="AA259" s="6"/>
      <c r="AB259" s="189">
        <v>27.941849999999999</v>
      </c>
      <c r="AC259" s="536"/>
      <c r="AD259" s="536"/>
      <c r="AE259" s="536"/>
      <c r="AH259" s="133"/>
    </row>
    <row r="260" spans="1:46">
      <c r="A260" s="1" t="s">
        <v>22</v>
      </c>
      <c r="B260" s="418" t="s">
        <v>45</v>
      </c>
      <c r="C260" s="369">
        <v>17.3505</v>
      </c>
      <c r="D260" s="369">
        <v>-18.2545</v>
      </c>
      <c r="E260" s="371">
        <v>28</v>
      </c>
      <c r="F260" s="368" t="s">
        <v>1</v>
      </c>
      <c r="G260" s="367">
        <v>1.1499999999999999</v>
      </c>
      <c r="H260" s="366" t="s">
        <v>6</v>
      </c>
      <c r="I260" s="365" t="s">
        <v>12</v>
      </c>
      <c r="J260" s="218">
        <v>38.408123917745201</v>
      </c>
      <c r="K260" s="218">
        <v>91.651010498141886</v>
      </c>
      <c r="L260" s="217">
        <v>4.6257096701776139E-13</v>
      </c>
      <c r="M260" s="364">
        <v>3.0396885118605784E-17</v>
      </c>
      <c r="N260" s="148"/>
      <c r="O260" s="148"/>
      <c r="P260" s="11">
        <f t="shared" si="42"/>
        <v>9.1190655355817346E-18</v>
      </c>
      <c r="Q260" s="11">
        <f t="shared" si="43"/>
        <v>7.9296222048536833E-9</v>
      </c>
      <c r="R260" s="11">
        <f t="shared" si="44"/>
        <v>8.6519746610043619E-11</v>
      </c>
      <c r="S260" s="9"/>
      <c r="T260" s="363">
        <v>0.5</v>
      </c>
      <c r="U260" s="10">
        <f t="shared" si="45"/>
        <v>1.5198442559302892E-17</v>
      </c>
      <c r="V260" s="380">
        <f t="shared" si="46"/>
        <v>1.3216037008089472E-8</v>
      </c>
      <c r="W260" s="468">
        <f t="shared" si="47"/>
        <v>1.4419957768340601E-10</v>
      </c>
      <c r="X260" s="468"/>
      <c r="Z260" s="7">
        <f t="shared" si="48"/>
        <v>7.9141811726351755E-19</v>
      </c>
      <c r="AA260" s="6"/>
      <c r="AB260" s="189">
        <v>27.941849999999999</v>
      </c>
      <c r="AC260" s="536"/>
      <c r="AD260" s="536"/>
      <c r="AE260" s="536"/>
      <c r="AH260" s="133"/>
    </row>
    <row r="261" spans="1:46">
      <c r="A261" s="1" t="s">
        <v>22</v>
      </c>
      <c r="B261" s="418" t="s">
        <v>45</v>
      </c>
      <c r="C261" s="369">
        <v>17.3505</v>
      </c>
      <c r="D261" s="369">
        <v>-18.2545</v>
      </c>
      <c r="E261" s="371">
        <v>28</v>
      </c>
      <c r="F261" s="368" t="s">
        <v>1</v>
      </c>
      <c r="G261" s="367">
        <v>1.1499999999999999</v>
      </c>
      <c r="H261" s="366" t="s">
        <v>6</v>
      </c>
      <c r="I261" s="365" t="s">
        <v>12</v>
      </c>
      <c r="J261" s="218">
        <v>21.391602999685151</v>
      </c>
      <c r="K261" s="218">
        <v>65.970902517982182</v>
      </c>
      <c r="L261" s="217">
        <v>2.8776540519280084E-13</v>
      </c>
      <c r="M261" s="364">
        <v>2.5315671605270812E-17</v>
      </c>
      <c r="N261" s="148"/>
      <c r="O261" s="148"/>
      <c r="P261" s="11">
        <f t="shared" si="42"/>
        <v>7.5947014815812428E-18</v>
      </c>
      <c r="Q261" s="11">
        <f t="shared" si="43"/>
        <v>6.6040882448532549E-9</v>
      </c>
      <c r="R261" s="11">
        <f t="shared" si="44"/>
        <v>1.0010607696405441E-10</v>
      </c>
      <c r="S261" s="9"/>
      <c r="T261" s="363">
        <v>0.5</v>
      </c>
      <c r="U261" s="10">
        <f t="shared" si="45"/>
        <v>1.2657835802635406E-17</v>
      </c>
      <c r="V261" s="379">
        <f t="shared" si="46"/>
        <v>1.1006813741422092E-8</v>
      </c>
      <c r="W261" s="468">
        <f t="shared" si="47"/>
        <v>1.6684346160675736E-10</v>
      </c>
      <c r="X261" s="468"/>
      <c r="Z261" s="7">
        <f t="shared" si="48"/>
        <v>1.1834396704932967E-18</v>
      </c>
      <c r="AA261" s="6"/>
      <c r="AB261" s="189">
        <v>27.941849999999999</v>
      </c>
      <c r="AC261" s="536"/>
      <c r="AD261" s="536"/>
      <c r="AE261" s="536"/>
      <c r="AH261" s="133"/>
    </row>
    <row r="262" spans="1:46" s="450" customFormat="1">
      <c r="A262" s="467" t="s">
        <v>22</v>
      </c>
      <c r="B262" s="466" t="s">
        <v>45</v>
      </c>
      <c r="C262" s="465">
        <v>17.3505</v>
      </c>
      <c r="D262" s="465">
        <v>-18.2545</v>
      </c>
      <c r="E262" s="464">
        <v>49</v>
      </c>
      <c r="F262" s="463" t="s">
        <v>17</v>
      </c>
      <c r="G262" s="462">
        <v>0.32</v>
      </c>
      <c r="H262" s="366" t="s">
        <v>6</v>
      </c>
      <c r="I262" s="365" t="s">
        <v>9</v>
      </c>
      <c r="J262" s="461">
        <v>287.87942969226668</v>
      </c>
      <c r="K262" s="461">
        <v>257.96449800678988</v>
      </c>
      <c r="L262" s="460">
        <v>2.369360072369209E-12</v>
      </c>
      <c r="M262" s="459">
        <v>1.7339717502047902E-17</v>
      </c>
      <c r="N262" s="458"/>
      <c r="O262" s="458"/>
      <c r="P262" s="453">
        <f t="shared" si="42"/>
        <v>5.20191525061437E-18</v>
      </c>
      <c r="Q262" s="453">
        <f t="shared" si="43"/>
        <v>1.6255985158169905E-8</v>
      </c>
      <c r="R262" s="453">
        <f t="shared" si="44"/>
        <v>6.3016365754880084E-11</v>
      </c>
      <c r="S262" s="9"/>
      <c r="T262" s="457">
        <v>0.75</v>
      </c>
      <c r="U262" s="456">
        <f t="shared" si="45"/>
        <v>1.3004788126535927E-17</v>
      </c>
      <c r="V262" s="455">
        <f t="shared" si="46"/>
        <v>4.0639962895424766E-8</v>
      </c>
      <c r="W262" s="454">
        <f t="shared" si="47"/>
        <v>1.5754091438720022E-10</v>
      </c>
      <c r="X262" s="454"/>
      <c r="Z262" s="451">
        <f t="shared" si="48"/>
        <v>6.0232568615907953E-20</v>
      </c>
      <c r="AA262" s="452"/>
      <c r="AB262" s="189">
        <v>19.787399999999998</v>
      </c>
      <c r="AC262" s="536"/>
      <c r="AD262" s="536"/>
      <c r="AE262" s="536"/>
      <c r="AF262" s="132"/>
      <c r="AG262" s="132"/>
      <c r="AH262" s="133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</row>
    <row r="263" spans="1:46" s="165" customFormat="1">
      <c r="A263" s="1" t="s">
        <v>22</v>
      </c>
      <c r="B263" s="418" t="s">
        <v>45</v>
      </c>
      <c r="C263" s="369">
        <v>17.3505</v>
      </c>
      <c r="D263" s="369">
        <v>-18.2545</v>
      </c>
      <c r="E263" s="371">
        <v>49</v>
      </c>
      <c r="F263" s="368" t="s">
        <v>17</v>
      </c>
      <c r="G263" s="367">
        <v>0.32</v>
      </c>
      <c r="H263" s="418" t="s">
        <v>24</v>
      </c>
      <c r="I263" s="371" t="s">
        <v>24</v>
      </c>
      <c r="J263" s="218">
        <v>255.44041156920198</v>
      </c>
      <c r="K263" s="218">
        <v>245.13495649503488</v>
      </c>
      <c r="L263" s="217">
        <v>3.2788190105450836E-12</v>
      </c>
      <c r="M263" s="364">
        <v>7.9223430553896707E-17</v>
      </c>
      <c r="N263" s="148"/>
      <c r="O263" s="148"/>
      <c r="P263" s="9">
        <f t="shared" si="42"/>
        <v>2.376702916616901E-17</v>
      </c>
      <c r="Q263" s="9">
        <f t="shared" si="43"/>
        <v>7.4271966144278153E-8</v>
      </c>
      <c r="R263" s="9">
        <f t="shared" si="44"/>
        <v>3.0298398566335236E-10</v>
      </c>
      <c r="S263" s="9"/>
      <c r="T263" s="220">
        <v>1.206</v>
      </c>
      <c r="U263" s="10">
        <f t="shared" si="45"/>
        <v>9.5543457247999421E-17</v>
      </c>
      <c r="V263" s="9">
        <f t="shared" si="46"/>
        <v>2.9857330389999815E-7</v>
      </c>
      <c r="W263" s="28">
        <f t="shared" si="47"/>
        <v>1.2179956223666763E-9</v>
      </c>
      <c r="X263" s="28"/>
      <c r="Z263" s="187">
        <f t="shared" si="48"/>
        <v>3.1014446800808609E-19</v>
      </c>
      <c r="AA263" s="164"/>
      <c r="AB263" s="189">
        <v>19.787399999999998</v>
      </c>
      <c r="AC263" s="536"/>
      <c r="AD263" s="536"/>
      <c r="AH263" s="353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</row>
    <row r="264" spans="1:46">
      <c r="A264" s="1" t="s">
        <v>22</v>
      </c>
      <c r="B264" s="418" t="s">
        <v>45</v>
      </c>
      <c r="C264" s="369">
        <v>17.3505</v>
      </c>
      <c r="D264" s="369">
        <v>-18.2545</v>
      </c>
      <c r="E264" s="371">
        <v>49</v>
      </c>
      <c r="F264" s="368" t="s">
        <v>17</v>
      </c>
      <c r="G264" s="367">
        <v>0.32</v>
      </c>
      <c r="H264" s="418" t="s">
        <v>24</v>
      </c>
      <c r="I264" s="371" t="s">
        <v>24</v>
      </c>
      <c r="J264" s="218">
        <v>14.019533931231214</v>
      </c>
      <c r="K264" s="218">
        <v>19.337288181008574</v>
      </c>
      <c r="L264" s="217">
        <v>2.1481041445804214E-13</v>
      </c>
      <c r="M264" s="364">
        <v>2.1854149887031142E-17</v>
      </c>
      <c r="N264" s="148"/>
      <c r="O264" s="148"/>
      <c r="P264" s="11">
        <f t="shared" si="42"/>
        <v>6.5562449661093424E-18</v>
      </c>
      <c r="Q264" s="11">
        <f t="shared" si="43"/>
        <v>2.0488265519091694E-8</v>
      </c>
      <c r="R264" s="11">
        <f t="shared" si="44"/>
        <v>1.0595211348824759E-9</v>
      </c>
      <c r="S264" s="9"/>
      <c r="T264" s="363">
        <v>1.206</v>
      </c>
      <c r="U264" s="10">
        <f t="shared" si="45"/>
        <v>2.6356104763759557E-17</v>
      </c>
      <c r="V264" s="9">
        <f t="shared" si="46"/>
        <v>8.2362827386748602E-8</v>
      </c>
      <c r="W264" s="28">
        <f t="shared" si="47"/>
        <v>4.2592749622275528E-9</v>
      </c>
      <c r="X264" s="28"/>
      <c r="Z264" s="7">
        <f t="shared" si="48"/>
        <v>1.5588356927006546E-18</v>
      </c>
      <c r="AA264" s="6"/>
      <c r="AB264" s="189">
        <v>19.787399999999998</v>
      </c>
      <c r="AC264" s="536"/>
      <c r="AD264" s="536"/>
      <c r="AF264" s="687"/>
      <c r="AG264" s="479"/>
      <c r="AH264" s="479"/>
    </row>
    <row r="265" spans="1:46">
      <c r="A265" s="1" t="s">
        <v>22</v>
      </c>
      <c r="B265" s="418" t="s">
        <v>45</v>
      </c>
      <c r="C265" s="369">
        <v>17.3505</v>
      </c>
      <c r="D265" s="369">
        <v>-18.2545</v>
      </c>
      <c r="E265" s="371">
        <v>49</v>
      </c>
      <c r="F265" s="368" t="s">
        <v>17</v>
      </c>
      <c r="G265" s="367">
        <v>0.32</v>
      </c>
      <c r="H265" s="418" t="s">
        <v>24</v>
      </c>
      <c r="I265" s="371" t="s">
        <v>24</v>
      </c>
      <c r="J265" s="218">
        <v>19.247466447300859</v>
      </c>
      <c r="K265" s="218">
        <v>34.732270280843657</v>
      </c>
      <c r="L265" s="217">
        <v>2.8926726439901148E-13</v>
      </c>
      <c r="M265" s="364">
        <v>7.5015547674759441E-18</v>
      </c>
      <c r="N265" s="148"/>
      <c r="O265" s="148"/>
      <c r="P265" s="11">
        <f t="shared" si="42"/>
        <v>2.250466430242783E-18</v>
      </c>
      <c r="Q265" s="11">
        <f t="shared" si="43"/>
        <v>7.0327075945086964E-9</v>
      </c>
      <c r="R265" s="11">
        <f t="shared" si="44"/>
        <v>2.0248338325259255E-10</v>
      </c>
      <c r="S265" s="9"/>
      <c r="T265" s="363">
        <v>1.206</v>
      </c>
      <c r="U265" s="10">
        <f t="shared" si="45"/>
        <v>9.0468750495759889E-18</v>
      </c>
      <c r="V265" s="9">
        <f t="shared" si="46"/>
        <v>2.8271484529924962E-8</v>
      </c>
      <c r="W265" s="28">
        <f t="shared" si="47"/>
        <v>8.1398320067542213E-10</v>
      </c>
      <c r="X265" s="28"/>
      <c r="Z265" s="7">
        <f t="shared" si="48"/>
        <v>3.8974245197491508E-19</v>
      </c>
      <c r="AA265" s="6"/>
      <c r="AB265" s="189">
        <v>19.787399999999998</v>
      </c>
      <c r="AC265" s="536"/>
      <c r="AD265" s="536"/>
      <c r="AH265" s="479"/>
    </row>
    <row r="266" spans="1:46">
      <c r="A266" s="1" t="s">
        <v>22</v>
      </c>
      <c r="B266" s="418" t="s">
        <v>45</v>
      </c>
      <c r="C266" s="369">
        <v>17.3505</v>
      </c>
      <c r="D266" s="369">
        <v>-18.2545</v>
      </c>
      <c r="E266" s="371">
        <v>49</v>
      </c>
      <c r="F266" s="368" t="s">
        <v>17</v>
      </c>
      <c r="G266" s="367">
        <v>0.32</v>
      </c>
      <c r="H266" s="418" t="s">
        <v>24</v>
      </c>
      <c r="I266" s="371" t="s">
        <v>24</v>
      </c>
      <c r="J266" s="218">
        <v>93.002111940606653</v>
      </c>
      <c r="K266" s="218">
        <v>104.25805206928031</v>
      </c>
      <c r="L266" s="217">
        <v>1.2696594647592398E-12</v>
      </c>
      <c r="M266" s="364">
        <v>5.8844819079587904E-17</v>
      </c>
      <c r="N266" s="148"/>
      <c r="O266" s="148"/>
      <c r="P266" s="11">
        <f t="shared" si="42"/>
        <v>1.7653445723876371E-17</v>
      </c>
      <c r="Q266" s="11">
        <f t="shared" si="43"/>
        <v>5.5167017887113655E-8</v>
      </c>
      <c r="R266" s="11">
        <f t="shared" si="44"/>
        <v>5.2913915800435954E-10</v>
      </c>
      <c r="S266" s="9"/>
      <c r="T266" s="363">
        <v>1.206</v>
      </c>
      <c r="U266" s="10">
        <f t="shared" si="45"/>
        <v>7.0966851809983006E-17</v>
      </c>
      <c r="V266" s="9">
        <f t="shared" si="46"/>
        <v>2.2177141190619686E-7</v>
      </c>
      <c r="W266" s="28">
        <f t="shared" si="47"/>
        <v>2.1271394151775251E-9</v>
      </c>
      <c r="X266" s="28"/>
      <c r="Z266" s="7">
        <f t="shared" si="48"/>
        <v>6.327256215124189E-19</v>
      </c>
      <c r="AA266" s="6"/>
      <c r="AB266" s="189">
        <v>19.787399999999998</v>
      </c>
      <c r="AC266" s="536"/>
      <c r="AD266" s="536"/>
      <c r="AH266" s="353"/>
    </row>
    <row r="267" spans="1:46">
      <c r="A267" s="1" t="s">
        <v>22</v>
      </c>
      <c r="B267" s="418" t="s">
        <v>45</v>
      </c>
      <c r="C267" s="369">
        <v>17.3505</v>
      </c>
      <c r="D267" s="369">
        <v>-18.2545</v>
      </c>
      <c r="E267" s="371">
        <v>49</v>
      </c>
      <c r="F267" s="368" t="s">
        <v>17</v>
      </c>
      <c r="G267" s="367">
        <v>0.32</v>
      </c>
      <c r="H267" s="418" t="s">
        <v>24</v>
      </c>
      <c r="I267" s="371" t="s">
        <v>24</v>
      </c>
      <c r="J267" s="218">
        <v>56.843011368862875</v>
      </c>
      <c r="K267" s="218">
        <v>135.03900402006707</v>
      </c>
      <c r="L267" s="217">
        <v>7.996764027650775E-13</v>
      </c>
      <c r="M267" s="364">
        <v>9.2771124873814213E-17</v>
      </c>
      <c r="N267" s="148"/>
      <c r="O267" s="148"/>
      <c r="P267" s="11">
        <f t="shared" si="42"/>
        <v>2.783133746214426E-17</v>
      </c>
      <c r="Q267" s="11">
        <f t="shared" si="43"/>
        <v>8.6972929569200808E-8</v>
      </c>
      <c r="R267" s="11">
        <f t="shared" si="44"/>
        <v>6.4405784240141796E-10</v>
      </c>
      <c r="S267" s="9"/>
      <c r="T267" s="363">
        <v>1.206</v>
      </c>
      <c r="U267" s="10">
        <f t="shared" si="45"/>
        <v>1.1188197659781994E-16</v>
      </c>
      <c r="V267" s="9">
        <f t="shared" si="46"/>
        <v>3.4963117686818724E-7</v>
      </c>
      <c r="W267" s="28">
        <f t="shared" si="47"/>
        <v>2.5891125264537004E-9</v>
      </c>
      <c r="X267" s="28"/>
      <c r="Z267" s="7">
        <f t="shared" si="48"/>
        <v>1.6320585880260352E-18</v>
      </c>
      <c r="AA267" s="6"/>
      <c r="AB267" s="189">
        <v>19.787399999999998</v>
      </c>
      <c r="AC267" s="536"/>
      <c r="AD267" s="536"/>
      <c r="AH267" s="353"/>
    </row>
    <row r="268" spans="1:46">
      <c r="A268" s="1" t="s">
        <v>22</v>
      </c>
      <c r="B268" s="418" t="s">
        <v>45</v>
      </c>
      <c r="C268" s="369">
        <v>17.3505</v>
      </c>
      <c r="D268" s="369">
        <v>-18.2545</v>
      </c>
      <c r="E268" s="371">
        <v>49</v>
      </c>
      <c r="F268" s="368" t="s">
        <v>17</v>
      </c>
      <c r="G268" s="367">
        <v>0.32</v>
      </c>
      <c r="H268" s="418" t="s">
        <v>24</v>
      </c>
      <c r="I268" s="371" t="s">
        <v>24</v>
      </c>
      <c r="J268" s="218">
        <v>33.510321638291124</v>
      </c>
      <c r="K268" s="218">
        <v>50.26548245743669</v>
      </c>
      <c r="L268" s="217">
        <v>4.8687245742528989E-13</v>
      </c>
      <c r="M268" s="364">
        <v>8.5023184187682284E-17</v>
      </c>
      <c r="N268" s="148"/>
      <c r="O268" s="148"/>
      <c r="P268" s="11">
        <f t="shared" si="42"/>
        <v>2.5506955256304683E-17</v>
      </c>
      <c r="Q268" s="11">
        <f t="shared" si="43"/>
        <v>7.9709235175952124E-8</v>
      </c>
      <c r="R268" s="11">
        <f t="shared" si="44"/>
        <v>1.5857648485408954E-9</v>
      </c>
      <c r="S268" s="9"/>
      <c r="T268" s="363">
        <v>1.206</v>
      </c>
      <c r="U268" s="10">
        <f t="shared" si="45"/>
        <v>1.0253796013034483E-16</v>
      </c>
      <c r="V268" s="9">
        <f t="shared" si="46"/>
        <v>3.2043112540732753E-7</v>
      </c>
      <c r="W268" s="28">
        <f t="shared" si="47"/>
        <v>6.3747746911343991E-9</v>
      </c>
      <c r="X268" s="28"/>
      <c r="Z268" s="7">
        <f t="shared" si="48"/>
        <v>2.5372237576654333E-18</v>
      </c>
      <c r="AA268" s="6"/>
      <c r="AB268" s="189">
        <v>19.787399999999998</v>
      </c>
      <c r="AC268" s="536"/>
      <c r="AD268" s="536"/>
      <c r="AH268" s="353"/>
    </row>
    <row r="269" spans="1:46">
      <c r="A269" s="1" t="s">
        <v>22</v>
      </c>
      <c r="B269" s="418" t="s">
        <v>45</v>
      </c>
      <c r="C269" s="369">
        <v>17.3505</v>
      </c>
      <c r="D269" s="369">
        <v>-18.2545</v>
      </c>
      <c r="E269" s="371">
        <v>49</v>
      </c>
      <c r="F269" s="368" t="s">
        <v>17</v>
      </c>
      <c r="G269" s="367">
        <v>0.32</v>
      </c>
      <c r="H269" s="418" t="s">
        <v>24</v>
      </c>
      <c r="I269" s="371" t="s">
        <v>24</v>
      </c>
      <c r="J269" s="218">
        <v>4.7118193049168386</v>
      </c>
      <c r="K269" s="218">
        <v>13.591786456490883</v>
      </c>
      <c r="L269" s="217">
        <v>7.7160782997128168E-14</v>
      </c>
      <c r="M269" s="364">
        <v>2.1562305283833189E-18</v>
      </c>
      <c r="N269" s="148"/>
      <c r="O269" s="148"/>
      <c r="P269" s="11">
        <f t="shared" si="42"/>
        <v>6.4686915851499568E-19</v>
      </c>
      <c r="Q269" s="11">
        <f t="shared" si="43"/>
        <v>2.0214661203593613E-9</v>
      </c>
      <c r="R269" s="11">
        <f t="shared" si="44"/>
        <v>1.4872703649592666E-10</v>
      </c>
      <c r="S269" s="9"/>
      <c r="T269" s="363">
        <v>1.206</v>
      </c>
      <c r="U269" s="10">
        <f t="shared" si="45"/>
        <v>2.6004140172302823E-18</v>
      </c>
      <c r="V269" s="9">
        <f t="shared" si="46"/>
        <v>8.1262938038446317E-9</v>
      </c>
      <c r="W269" s="28">
        <f t="shared" si="47"/>
        <v>5.9788268671362517E-10</v>
      </c>
      <c r="X269" s="28"/>
      <c r="Z269" s="7">
        <f t="shared" si="48"/>
        <v>4.5762165075669751E-19</v>
      </c>
      <c r="AA269" s="6"/>
      <c r="AB269" s="189">
        <v>19.787399999999998</v>
      </c>
      <c r="AC269" s="536"/>
      <c r="AD269" s="536"/>
      <c r="AH269" s="353"/>
    </row>
    <row r="270" spans="1:46">
      <c r="A270" s="1" t="s">
        <v>22</v>
      </c>
      <c r="B270" s="418" t="s">
        <v>45</v>
      </c>
      <c r="C270" s="369">
        <v>17.3505</v>
      </c>
      <c r="D270" s="369">
        <v>-18.2545</v>
      </c>
      <c r="E270" s="371">
        <v>49</v>
      </c>
      <c r="F270" s="368" t="s">
        <v>17</v>
      </c>
      <c r="G270" s="367">
        <v>0.32</v>
      </c>
      <c r="H270" s="418" t="s">
        <v>24</v>
      </c>
      <c r="I270" s="371" t="s">
        <v>24</v>
      </c>
      <c r="J270" s="218">
        <v>1.3268872619603895</v>
      </c>
      <c r="K270" s="218">
        <v>7.6891622537577913</v>
      </c>
      <c r="L270" s="217">
        <v>2.3475435324259239E-14</v>
      </c>
      <c r="M270" s="364">
        <v>1.2630713046590898E-18</v>
      </c>
      <c r="N270" s="148"/>
      <c r="O270" s="148"/>
      <c r="P270" s="11">
        <f t="shared" si="42"/>
        <v>3.789213913977269E-19</v>
      </c>
      <c r="Q270" s="11">
        <f t="shared" si="43"/>
        <v>1.1841293481178964E-9</v>
      </c>
      <c r="R270" s="11">
        <f t="shared" si="44"/>
        <v>1.5399978684793618E-10</v>
      </c>
      <c r="S270" s="9"/>
      <c r="T270" s="363">
        <v>1.206</v>
      </c>
      <c r="U270" s="10">
        <f t="shared" si="45"/>
        <v>1.5232639934188623E-18</v>
      </c>
      <c r="V270" s="9">
        <f t="shared" si="46"/>
        <v>4.7601999794339443E-9</v>
      </c>
      <c r="W270" s="28">
        <f t="shared" si="47"/>
        <v>6.1907914312870354E-10</v>
      </c>
      <c r="X270" s="28"/>
      <c r="Z270" s="7">
        <f t="shared" si="48"/>
        <v>9.5190551666988213E-19</v>
      </c>
      <c r="AA270" s="6"/>
      <c r="AB270" s="189">
        <v>19.787399999999998</v>
      </c>
      <c r="AC270" s="536"/>
      <c r="AD270" s="536"/>
      <c r="AH270" s="353"/>
    </row>
    <row r="271" spans="1:46">
      <c r="A271" s="1" t="s">
        <v>22</v>
      </c>
      <c r="B271" s="418" t="s">
        <v>45</v>
      </c>
      <c r="C271" s="369">
        <v>17.3505</v>
      </c>
      <c r="D271" s="369">
        <v>-18.2545</v>
      </c>
      <c r="E271" s="371">
        <v>49</v>
      </c>
      <c r="F271" s="368" t="s">
        <v>17</v>
      </c>
      <c r="G271" s="367">
        <v>0.32</v>
      </c>
      <c r="H271" s="418" t="s">
        <v>24</v>
      </c>
      <c r="I271" s="371" t="s">
        <v>24</v>
      </c>
      <c r="J271" s="218">
        <v>9.5793443193259975</v>
      </c>
      <c r="K271" s="218">
        <v>31.32221215419565</v>
      </c>
      <c r="L271" s="217">
        <v>1.502265888919118E-13</v>
      </c>
      <c r="M271" s="364">
        <v>5.828125168232955E-18</v>
      </c>
      <c r="N271" s="148"/>
      <c r="O271" s="148"/>
      <c r="P271" s="11">
        <f t="shared" si="42"/>
        <v>1.7484375504698863E-18</v>
      </c>
      <c r="Q271" s="11">
        <f t="shared" si="43"/>
        <v>5.463867345218394E-9</v>
      </c>
      <c r="R271" s="11">
        <f t="shared" si="44"/>
        <v>1.7444065950132777E-10</v>
      </c>
      <c r="S271" s="9"/>
      <c r="T271" s="363">
        <v>1.206</v>
      </c>
      <c r="U271" s="10">
        <f t="shared" si="45"/>
        <v>7.0287189528889434E-18</v>
      </c>
      <c r="V271" s="9">
        <f t="shared" si="46"/>
        <v>2.1964746727777945E-8</v>
      </c>
      <c r="W271" s="28">
        <f t="shared" si="47"/>
        <v>7.0125145119533769E-10</v>
      </c>
      <c r="X271" s="28"/>
      <c r="Z271" s="7">
        <f t="shared" si="48"/>
        <v>6.0840543715240645E-19</v>
      </c>
      <c r="AA271" s="6"/>
      <c r="AB271" s="189">
        <v>19.787399999999998</v>
      </c>
      <c r="AC271" s="536"/>
      <c r="AD271" s="536"/>
      <c r="AH271" s="353"/>
    </row>
    <row r="272" spans="1:46">
      <c r="A272" s="1" t="s">
        <v>22</v>
      </c>
      <c r="B272" s="418" t="s">
        <v>45</v>
      </c>
      <c r="C272" s="369">
        <v>17.3505</v>
      </c>
      <c r="D272" s="369">
        <v>-18.2545</v>
      </c>
      <c r="E272" s="371">
        <v>49</v>
      </c>
      <c r="F272" s="368" t="s">
        <v>17</v>
      </c>
      <c r="G272" s="367">
        <v>0.32</v>
      </c>
      <c r="H272" s="418" t="s">
        <v>24</v>
      </c>
      <c r="I272" s="371" t="s">
        <v>24</v>
      </c>
      <c r="J272" s="218">
        <v>8.580246646050961</v>
      </c>
      <c r="K272" s="218">
        <v>20.268299163899908</v>
      </c>
      <c r="L272" s="217">
        <v>1.3546552709473089E-13</v>
      </c>
      <c r="M272" s="364">
        <v>1.8312420953534397E-18</v>
      </c>
      <c r="N272" s="148"/>
      <c r="O272" s="148"/>
      <c r="P272" s="11">
        <f t="shared" si="42"/>
        <v>5.493726286060319E-19</v>
      </c>
      <c r="Q272" s="11">
        <f t="shared" si="43"/>
        <v>1.7167894643938495E-9</v>
      </c>
      <c r="R272" s="11">
        <f t="shared" si="44"/>
        <v>8.4703183553341383E-11</v>
      </c>
      <c r="S272" s="9"/>
      <c r="T272" s="363">
        <v>1.206</v>
      </c>
      <c r="U272" s="10">
        <f t="shared" si="45"/>
        <v>2.2084779669962481E-18</v>
      </c>
      <c r="V272" s="9">
        <f t="shared" si="46"/>
        <v>6.9014936468632751E-9</v>
      </c>
      <c r="W272" s="28">
        <f t="shared" si="47"/>
        <v>3.4050679788443234E-10</v>
      </c>
      <c r="X272" s="28"/>
      <c r="Z272" s="7">
        <f t="shared" si="48"/>
        <v>2.1342534438637199E-19</v>
      </c>
      <c r="AA272" s="6"/>
      <c r="AB272" s="189">
        <v>19.787399999999998</v>
      </c>
      <c r="AC272" s="536"/>
      <c r="AD272" s="536"/>
      <c r="AH272" s="353"/>
    </row>
    <row r="273" spans="1:46">
      <c r="A273" s="1" t="s">
        <v>22</v>
      </c>
      <c r="B273" s="418" t="s">
        <v>45</v>
      </c>
      <c r="C273" s="369">
        <v>17.3505</v>
      </c>
      <c r="D273" s="369">
        <v>-18.2545</v>
      </c>
      <c r="E273" s="371">
        <v>49</v>
      </c>
      <c r="F273" s="368" t="s">
        <v>17</v>
      </c>
      <c r="G273" s="367">
        <v>0.32</v>
      </c>
      <c r="H273" s="418" t="s">
        <v>24</v>
      </c>
      <c r="I273" s="371" t="s">
        <v>24</v>
      </c>
      <c r="J273" s="218">
        <v>13.37379062230997</v>
      </c>
      <c r="K273" s="218">
        <v>27.247111624400617</v>
      </c>
      <c r="L273" s="217">
        <v>2.0550646984766227E-13</v>
      </c>
      <c r="M273" s="364">
        <v>5.5327775022882441E-18</v>
      </c>
      <c r="N273" s="148"/>
      <c r="O273" s="148"/>
      <c r="P273" s="11">
        <f t="shared" si="42"/>
        <v>1.6598332506864732E-18</v>
      </c>
      <c r="Q273" s="11">
        <f t="shared" si="43"/>
        <v>5.1869789083952284E-9</v>
      </c>
      <c r="R273" s="11">
        <f t="shared" si="44"/>
        <v>1.9036802799127271E-10</v>
      </c>
      <c r="S273" s="9"/>
      <c r="T273" s="363">
        <v>1.206</v>
      </c>
      <c r="U273" s="10">
        <f t="shared" si="45"/>
        <v>6.6725296677596223E-18</v>
      </c>
      <c r="V273" s="9">
        <f t="shared" si="46"/>
        <v>2.0851655211748816E-8</v>
      </c>
      <c r="W273" s="28">
        <f t="shared" si="47"/>
        <v>7.6527947252491617E-10</v>
      </c>
      <c r="X273" s="28"/>
      <c r="Z273" s="7">
        <f t="shared" si="48"/>
        <v>4.13703014989523E-19</v>
      </c>
      <c r="AA273" s="6"/>
      <c r="AB273" s="189">
        <v>19.787399999999998</v>
      </c>
      <c r="AC273" s="536"/>
      <c r="AD273" s="536"/>
      <c r="AE273" s="536"/>
      <c r="AH273" s="133"/>
    </row>
    <row r="274" spans="1:46">
      <c r="A274" s="1" t="s">
        <v>22</v>
      </c>
      <c r="B274" s="418" t="s">
        <v>45</v>
      </c>
      <c r="C274" s="369">
        <v>17.3505</v>
      </c>
      <c r="D274" s="369">
        <v>-18.2545</v>
      </c>
      <c r="E274" s="371">
        <v>49</v>
      </c>
      <c r="F274" s="368" t="s">
        <v>17</v>
      </c>
      <c r="G274" s="367">
        <v>0.32</v>
      </c>
      <c r="H274" s="418" t="s">
        <v>24</v>
      </c>
      <c r="I274" s="371" t="s">
        <v>25</v>
      </c>
      <c r="J274" s="218">
        <v>102.74327976296892</v>
      </c>
      <c r="K274" s="218">
        <v>104.21338517708224</v>
      </c>
      <c r="L274" s="217">
        <v>1.3941482928955457E-12</v>
      </c>
      <c r="M274" s="364">
        <v>1.5123160792465097E-17</v>
      </c>
      <c r="N274" s="148"/>
      <c r="O274" s="148"/>
      <c r="P274" s="11">
        <f t="shared" si="42"/>
        <v>4.5369482377395292E-18</v>
      </c>
      <c r="Q274" s="11">
        <f t="shared" si="43"/>
        <v>1.4177963242936027E-8</v>
      </c>
      <c r="R274" s="11">
        <f t="shared" si="44"/>
        <v>1.3604743017266394E-10</v>
      </c>
      <c r="S274" s="9"/>
      <c r="T274" s="363">
        <v>1.206</v>
      </c>
      <c r="U274" s="10">
        <f t="shared" si="45"/>
        <v>1.8238531915712906E-17</v>
      </c>
      <c r="V274" s="9">
        <f t="shared" si="46"/>
        <v>5.6995412236602826E-8</v>
      </c>
      <c r="W274" s="28">
        <f t="shared" si="47"/>
        <v>5.46910669294109E-10</v>
      </c>
      <c r="X274" s="28"/>
      <c r="Z274" s="7">
        <f t="shared" si="48"/>
        <v>1.4719367366269183E-19</v>
      </c>
      <c r="AA274" s="6"/>
      <c r="AB274" s="189">
        <v>19.787399999999998</v>
      </c>
      <c r="AC274" s="536"/>
      <c r="AD274" s="536"/>
      <c r="AE274" s="536"/>
      <c r="AH274" s="133"/>
    </row>
    <row r="275" spans="1:46">
      <c r="A275" s="1" t="s">
        <v>22</v>
      </c>
      <c r="B275" s="418" t="s">
        <v>45</v>
      </c>
      <c r="C275" s="369">
        <v>17.3505</v>
      </c>
      <c r="D275" s="369">
        <v>-18.2545</v>
      </c>
      <c r="E275" s="371">
        <v>49</v>
      </c>
      <c r="F275" s="368" t="s">
        <v>17</v>
      </c>
      <c r="G275" s="367">
        <v>0.32</v>
      </c>
      <c r="H275" s="418" t="s">
        <v>0</v>
      </c>
      <c r="I275" s="371" t="s">
        <v>0</v>
      </c>
      <c r="J275" s="218">
        <v>4.4125725908358273</v>
      </c>
      <c r="K275" s="218">
        <v>13.010042036862393</v>
      </c>
      <c r="L275" s="217">
        <v>7.2550124902142651E-14</v>
      </c>
      <c r="M275" s="364">
        <v>4.2676528014700631E-19</v>
      </c>
      <c r="N275" s="148"/>
      <c r="O275" s="148"/>
      <c r="P275" s="11">
        <f t="shared" si="42"/>
        <v>1.2802958404410188E-19</v>
      </c>
      <c r="Q275" s="11">
        <f t="shared" si="43"/>
        <v>4.0009245013781834E-10</v>
      </c>
      <c r="R275" s="11">
        <f t="shared" si="44"/>
        <v>3.0752587040395751E-11</v>
      </c>
      <c r="S275" s="9"/>
      <c r="T275" s="363">
        <v>1.206</v>
      </c>
      <c r="U275" s="10">
        <f t="shared" si="45"/>
        <v>5.1467892785728961E-19</v>
      </c>
      <c r="V275" s="9">
        <f t="shared" si="46"/>
        <v>1.6083716495540299E-9</v>
      </c>
      <c r="W275" s="28">
        <f t="shared" si="47"/>
        <v>1.2362539990239093E-10</v>
      </c>
      <c r="X275" s="28"/>
      <c r="Z275" s="7">
        <f t="shared" si="48"/>
        <v>9.6715752854315903E-20</v>
      </c>
      <c r="AA275" s="6"/>
      <c r="AB275" s="189">
        <v>19.787399999999998</v>
      </c>
      <c r="AC275" s="536"/>
      <c r="AD275" s="536"/>
      <c r="AE275" s="536"/>
      <c r="AH275" s="133"/>
    </row>
    <row r="276" spans="1:46">
      <c r="A276" s="1" t="s">
        <v>22</v>
      </c>
      <c r="B276" s="418" t="s">
        <v>45</v>
      </c>
      <c r="C276" s="369">
        <v>17.3505</v>
      </c>
      <c r="D276" s="369">
        <v>-18.2545</v>
      </c>
      <c r="E276" s="371">
        <v>49</v>
      </c>
      <c r="F276" s="368" t="s">
        <v>17</v>
      </c>
      <c r="G276" s="367">
        <v>0.32</v>
      </c>
      <c r="H276" s="418" t="s">
        <v>0</v>
      </c>
      <c r="I276" s="371" t="s">
        <v>0</v>
      </c>
      <c r="J276" s="218">
        <v>2.0262712364964277</v>
      </c>
      <c r="K276" s="218">
        <v>7.7437117318334812</v>
      </c>
      <c r="L276" s="217">
        <v>3.4935063121904972E-14</v>
      </c>
      <c r="M276" s="364">
        <v>8.2711724503041672E-19</v>
      </c>
      <c r="N276" s="148"/>
      <c r="O276" s="148"/>
      <c r="P276" s="11">
        <f t="shared" si="42"/>
        <v>2.4813517350912503E-19</v>
      </c>
      <c r="Q276" s="11">
        <f t="shared" si="43"/>
        <v>7.7542241721601562E-10</v>
      </c>
      <c r="R276" s="11">
        <f t="shared" si="44"/>
        <v>1.0013575454111314E-10</v>
      </c>
      <c r="S276" s="9"/>
      <c r="T276" s="363">
        <v>1.206</v>
      </c>
      <c r="U276" s="10">
        <f t="shared" si="45"/>
        <v>9.9750339750668251E-19</v>
      </c>
      <c r="V276" s="9">
        <f t="shared" si="46"/>
        <v>3.1171981172083823E-9</v>
      </c>
      <c r="W276" s="28">
        <f t="shared" si="47"/>
        <v>4.0254573325527477E-10</v>
      </c>
      <c r="X276" s="28"/>
      <c r="Z276" s="7">
        <f t="shared" si="48"/>
        <v>4.0819670640963319E-19</v>
      </c>
      <c r="AA276" s="6"/>
      <c r="AB276" s="189">
        <v>19.787399999999998</v>
      </c>
      <c r="AC276" s="536"/>
      <c r="AD276" s="536"/>
      <c r="AE276" s="536"/>
      <c r="AH276" s="133"/>
    </row>
    <row r="277" spans="1:46">
      <c r="A277" s="1" t="s">
        <v>22</v>
      </c>
      <c r="B277" s="418" t="s">
        <v>45</v>
      </c>
      <c r="C277" s="369">
        <v>17.3505</v>
      </c>
      <c r="D277" s="369">
        <v>-18.2545</v>
      </c>
      <c r="E277" s="371">
        <v>49</v>
      </c>
      <c r="F277" s="368" t="s">
        <v>17</v>
      </c>
      <c r="G277" s="367">
        <v>0.32</v>
      </c>
      <c r="H277" s="418" t="s">
        <v>0</v>
      </c>
      <c r="I277" s="371" t="s">
        <v>0</v>
      </c>
      <c r="J277" s="218">
        <v>6.3622340615292128</v>
      </c>
      <c r="K277" s="218">
        <v>39.012377701004219</v>
      </c>
      <c r="L277" s="217">
        <v>1.0229677898901903E-13</v>
      </c>
      <c r="M277" s="364">
        <v>2.143496516187252E-18</v>
      </c>
      <c r="N277" s="148"/>
      <c r="O277" s="148"/>
      <c r="P277" s="11">
        <f t="shared" si="42"/>
        <v>6.4304895485617555E-19</v>
      </c>
      <c r="Q277" s="11">
        <f t="shared" si="43"/>
        <v>2.0095279839255484E-9</v>
      </c>
      <c r="R277" s="11">
        <f t="shared" si="44"/>
        <v>5.1510010472235871E-11</v>
      </c>
      <c r="S277" s="9"/>
      <c r="T277" s="363">
        <v>1.206</v>
      </c>
      <c r="U277" s="10">
        <f t="shared" si="45"/>
        <v>2.585056798521826E-18</v>
      </c>
      <c r="V277" s="9">
        <f t="shared" si="46"/>
        <v>8.0783024953807059E-9</v>
      </c>
      <c r="W277" s="28">
        <f t="shared" si="47"/>
        <v>2.0707024209838823E-10</v>
      </c>
      <c r="X277" s="28"/>
      <c r="Z277" s="7">
        <f t="shared" si="48"/>
        <v>3.3690940877960185E-19</v>
      </c>
      <c r="AA277" s="6"/>
      <c r="AB277" s="189">
        <v>19.787399999999998</v>
      </c>
      <c r="AC277" s="536"/>
      <c r="AD277" s="536"/>
      <c r="AE277" s="536"/>
      <c r="AH277" s="133"/>
    </row>
    <row r="278" spans="1:46">
      <c r="A278" s="1" t="s">
        <v>22</v>
      </c>
      <c r="B278" s="418" t="s">
        <v>45</v>
      </c>
      <c r="C278" s="369">
        <v>17.3505</v>
      </c>
      <c r="D278" s="369">
        <v>-18.2545</v>
      </c>
      <c r="E278" s="371">
        <v>49</v>
      </c>
      <c r="F278" s="368" t="s">
        <v>17</v>
      </c>
      <c r="G278" s="367">
        <v>0.32</v>
      </c>
      <c r="H278" s="418" t="s">
        <v>0</v>
      </c>
      <c r="I278" s="371" t="s">
        <v>0</v>
      </c>
      <c r="J278" s="218">
        <v>3.6483687241268936</v>
      </c>
      <c r="K278" s="218">
        <v>11.460844159560924</v>
      </c>
      <c r="L278" s="217">
        <v>6.0685258605077733E-14</v>
      </c>
      <c r="M278" s="364">
        <v>1.0771594943564333E-18</v>
      </c>
      <c r="N278" s="148"/>
      <c r="O278" s="148"/>
      <c r="P278" s="11">
        <f t="shared" si="42"/>
        <v>3.2314784830692997E-19</v>
      </c>
      <c r="Q278" s="11">
        <f t="shared" si="43"/>
        <v>1.009837025959156E-9</v>
      </c>
      <c r="R278" s="11">
        <f t="shared" si="44"/>
        <v>8.8111923685544982E-11</v>
      </c>
      <c r="S278" s="9"/>
      <c r="T278" s="363">
        <v>1.206</v>
      </c>
      <c r="U278" s="10">
        <f t="shared" si="45"/>
        <v>1.2990543501938584E-18</v>
      </c>
      <c r="V278" s="9">
        <f t="shared" si="46"/>
        <v>4.0595448443558068E-9</v>
      </c>
      <c r="W278" s="28">
        <f t="shared" si="47"/>
        <v>3.5420993321589077E-10</v>
      </c>
      <c r="X278" s="28"/>
      <c r="Z278" s="7">
        <f t="shared" si="48"/>
        <v>2.9524414219240212E-19</v>
      </c>
      <c r="AA278" s="6"/>
      <c r="AB278" s="189">
        <v>19.787399999999998</v>
      </c>
      <c r="AC278" s="536"/>
      <c r="AD278" s="536"/>
      <c r="AE278" s="536"/>
      <c r="AH278" s="133"/>
    </row>
    <row r="279" spans="1:46">
      <c r="A279" s="1" t="s">
        <v>22</v>
      </c>
      <c r="B279" s="418" t="s">
        <v>45</v>
      </c>
      <c r="C279" s="369">
        <v>17.3505</v>
      </c>
      <c r="D279" s="369">
        <v>-18.2545</v>
      </c>
      <c r="E279" s="371">
        <v>49</v>
      </c>
      <c r="F279" s="368" t="s">
        <v>17</v>
      </c>
      <c r="G279" s="367">
        <v>0.32</v>
      </c>
      <c r="H279" s="418" t="s">
        <v>0</v>
      </c>
      <c r="I279" s="371" t="s">
        <v>0</v>
      </c>
      <c r="J279" s="218">
        <v>3.4314569357610116</v>
      </c>
      <c r="K279" s="218">
        <v>14.90821611464254</v>
      </c>
      <c r="L279" s="217">
        <v>5.7291061142660957E-14</v>
      </c>
      <c r="M279" s="364">
        <v>4.2299919667596123E-18</v>
      </c>
      <c r="N279" s="148"/>
      <c r="O279" s="148"/>
      <c r="P279" s="11">
        <f t="shared" si="42"/>
        <v>1.2689975900278836E-18</v>
      </c>
      <c r="Q279" s="11">
        <f t="shared" si="43"/>
        <v>3.9656174688371362E-9</v>
      </c>
      <c r="R279" s="11">
        <f t="shared" si="44"/>
        <v>2.6600214528297513E-10</v>
      </c>
      <c r="S279" s="9"/>
      <c r="T279" s="363">
        <v>1.206</v>
      </c>
      <c r="U279" s="10">
        <f t="shared" si="45"/>
        <v>5.1013703119120926E-18</v>
      </c>
      <c r="V279" s="9">
        <f t="shared" si="46"/>
        <v>1.5941782224725287E-8</v>
      </c>
      <c r="W279" s="28">
        <f t="shared" si="47"/>
        <v>1.0693286240375601E-9</v>
      </c>
      <c r="X279" s="28"/>
      <c r="Z279" s="7">
        <f t="shared" si="48"/>
        <v>1.232710200345704E-18</v>
      </c>
      <c r="AA279" s="6"/>
      <c r="AB279" s="189">
        <v>19.787399999999998</v>
      </c>
      <c r="AC279" s="536"/>
      <c r="AD279" s="536"/>
      <c r="AE279" s="536"/>
      <c r="AH279" s="133"/>
    </row>
    <row r="280" spans="1:46">
      <c r="A280" s="1" t="s">
        <v>22</v>
      </c>
      <c r="B280" s="418" t="s">
        <v>45</v>
      </c>
      <c r="C280" s="369">
        <v>17.3505</v>
      </c>
      <c r="D280" s="369">
        <v>-18.2545</v>
      </c>
      <c r="E280" s="371">
        <v>49</v>
      </c>
      <c r="F280" s="368" t="s">
        <v>17</v>
      </c>
      <c r="G280" s="367">
        <v>0.32</v>
      </c>
      <c r="H280" s="418" t="s">
        <v>0</v>
      </c>
      <c r="I280" s="371" t="s">
        <v>0</v>
      </c>
      <c r="J280" s="218">
        <v>1.579800196789932</v>
      </c>
      <c r="K280" s="218">
        <v>6.559724000511828</v>
      </c>
      <c r="L280" s="217">
        <v>2.7654125963816729E-14</v>
      </c>
      <c r="M280" s="364">
        <v>3.3740923062593111E-19</v>
      </c>
      <c r="N280" s="148"/>
      <c r="O280" s="148"/>
      <c r="P280" s="11">
        <f t="shared" si="42"/>
        <v>1.0122276918777933E-19</v>
      </c>
      <c r="Q280" s="11">
        <f t="shared" si="43"/>
        <v>3.1632115371181036E-10</v>
      </c>
      <c r="R280" s="11">
        <f t="shared" si="44"/>
        <v>4.8221716902590589E-11</v>
      </c>
      <c r="S280" s="9"/>
      <c r="T280" s="363">
        <v>1.206</v>
      </c>
      <c r="U280" s="10">
        <f t="shared" si="45"/>
        <v>4.069155321348729E-19</v>
      </c>
      <c r="V280" s="9">
        <f t="shared" si="46"/>
        <v>1.2716110379214777E-9</v>
      </c>
      <c r="W280" s="28">
        <f t="shared" si="47"/>
        <v>1.9385130194841417E-10</v>
      </c>
      <c r="X280" s="28"/>
      <c r="Z280" s="7">
        <f t="shared" si="48"/>
        <v>2.1357715444746007E-19</v>
      </c>
      <c r="AA280" s="6"/>
      <c r="AB280" s="189">
        <v>19.787399999999998</v>
      </c>
      <c r="AC280" s="536"/>
      <c r="AD280" s="536"/>
      <c r="AE280" s="536"/>
      <c r="AH280" s="133"/>
    </row>
    <row r="281" spans="1:46">
      <c r="A281" s="1" t="s">
        <v>22</v>
      </c>
      <c r="B281" s="418" t="s">
        <v>45</v>
      </c>
      <c r="C281" s="369">
        <v>17.3505</v>
      </c>
      <c r="D281" s="369">
        <v>-18.2545</v>
      </c>
      <c r="E281" s="371">
        <v>49</v>
      </c>
      <c r="F281" s="368" t="s">
        <v>17</v>
      </c>
      <c r="G281" s="367">
        <v>0.32</v>
      </c>
      <c r="H281" s="418" t="s">
        <v>0</v>
      </c>
      <c r="I281" s="371" t="s">
        <v>0</v>
      </c>
      <c r="J281" s="218">
        <v>1.3611522857838589</v>
      </c>
      <c r="K281" s="218">
        <v>5.9395736106932029</v>
      </c>
      <c r="L281" s="217">
        <v>2.4044232133620516E-14</v>
      </c>
      <c r="M281" s="364">
        <v>5.5158857278082601E-19</v>
      </c>
      <c r="N281" s="148"/>
      <c r="O281" s="148"/>
      <c r="P281" s="11">
        <f t="shared" si="42"/>
        <v>1.6547657183424781E-19</v>
      </c>
      <c r="Q281" s="11">
        <f t="shared" si="43"/>
        <v>5.1711428698202437E-10</v>
      </c>
      <c r="R281" s="11">
        <f t="shared" si="44"/>
        <v>8.7062526853955834E-11</v>
      </c>
      <c r="S281" s="9"/>
      <c r="T281" s="363">
        <v>1.206</v>
      </c>
      <c r="U281" s="10">
        <f t="shared" si="45"/>
        <v>6.6521581877367617E-19</v>
      </c>
      <c r="V281" s="9">
        <f t="shared" si="46"/>
        <v>2.0787994336677379E-9</v>
      </c>
      <c r="W281" s="28">
        <f t="shared" si="47"/>
        <v>3.4999135795290242E-10</v>
      </c>
      <c r="X281" s="28"/>
      <c r="Z281" s="7">
        <f t="shared" si="48"/>
        <v>4.0523648862932171E-19</v>
      </c>
      <c r="AA281" s="6"/>
      <c r="AB281" s="189">
        <v>19.787399999999998</v>
      </c>
      <c r="AC281" s="536"/>
      <c r="AD281" s="536"/>
      <c r="AE281" s="536"/>
      <c r="AH281" s="133"/>
    </row>
    <row r="282" spans="1:46" s="180" customFormat="1">
      <c r="A282" s="449" t="s">
        <v>22</v>
      </c>
      <c r="B282" s="446" t="s">
        <v>44</v>
      </c>
      <c r="C282" s="448">
        <v>17.399799999999999</v>
      </c>
      <c r="D282" s="448">
        <v>-24.4998</v>
      </c>
      <c r="E282" s="446">
        <v>71.900000000000006</v>
      </c>
      <c r="F282" s="446" t="s">
        <v>17</v>
      </c>
      <c r="G282" s="447">
        <v>0.17</v>
      </c>
      <c r="H282" s="446" t="s">
        <v>24</v>
      </c>
      <c r="I282" s="445" t="s">
        <v>24</v>
      </c>
      <c r="J282" s="444">
        <v>337.98897919834258</v>
      </c>
      <c r="K282" s="444">
        <v>229.8728826875456</v>
      </c>
      <c r="L282" s="443">
        <v>4.2649308067749135E-12</v>
      </c>
      <c r="M282" s="442">
        <v>5.649585783317263E-17</v>
      </c>
      <c r="N282" s="186"/>
      <c r="O282" s="186"/>
      <c r="P282" s="183">
        <f t="shared" ref="P282:P313" si="49">M282*0.3</f>
        <v>1.6948757349951789E-17</v>
      </c>
      <c r="Q282" s="183">
        <f t="shared" ref="Q282:Q313" si="50">P282/(G282*0.000000001)</f>
        <v>9.9698572646775215E-8</v>
      </c>
      <c r="R282" s="183">
        <f t="shared" ref="R282:R313" si="51">Q282/K282</f>
        <v>4.33711760522403E-10</v>
      </c>
      <c r="S282" s="9"/>
      <c r="T282" s="441">
        <v>0.371</v>
      </c>
      <c r="U282" s="185">
        <f t="shared" ref="U282:U313" si="52">M282*T282</f>
        <v>2.0959963256107046E-17</v>
      </c>
      <c r="V282" s="183">
        <f t="shared" ref="V282:V313" si="53">U282/(G282*0.000000001)</f>
        <v>1.2329390150651202E-7</v>
      </c>
      <c r="W282" s="183">
        <f t="shared" si="47"/>
        <v>5.3635687717937176E-10</v>
      </c>
      <c r="X282" s="183"/>
      <c r="Z282" s="181">
        <f t="shared" ref="Z282:Z313" si="54">M282/J282</f>
        <v>1.6715295855850698E-19</v>
      </c>
      <c r="AA282" s="182"/>
      <c r="AB282" s="647">
        <v>21.783449999999998</v>
      </c>
      <c r="AC282" s="536"/>
      <c r="AD282" s="536"/>
      <c r="AH282" s="133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</row>
    <row r="283" spans="1:46">
      <c r="A283" s="1" t="s">
        <v>22</v>
      </c>
      <c r="B283" s="368" t="s">
        <v>44</v>
      </c>
      <c r="C283" s="369">
        <v>17.399799999999999</v>
      </c>
      <c r="D283" s="369">
        <v>-24.4998</v>
      </c>
      <c r="E283" s="368">
        <v>71.900000000000006</v>
      </c>
      <c r="F283" s="368" t="s">
        <v>17</v>
      </c>
      <c r="G283" s="367">
        <v>0.17</v>
      </c>
      <c r="H283" s="368" t="s">
        <v>24</v>
      </c>
      <c r="I283" s="371" t="s">
        <v>24</v>
      </c>
      <c r="J283" s="218">
        <v>29.38</v>
      </c>
      <c r="K283" s="218">
        <v>46.045301262323413</v>
      </c>
      <c r="L283" s="201">
        <v>4.3030177472517071E-13</v>
      </c>
      <c r="M283" s="364">
        <v>6.8862779894132188E-19</v>
      </c>
      <c r="N283" s="148"/>
      <c r="O283" s="148"/>
      <c r="P283" s="11">
        <f t="shared" si="49"/>
        <v>2.0658833968239655E-19</v>
      </c>
      <c r="Q283" s="11">
        <f t="shared" si="50"/>
        <v>1.215225527543509E-9</v>
      </c>
      <c r="R283" s="11">
        <f t="shared" si="51"/>
        <v>2.6391955188223901E-11</v>
      </c>
      <c r="S283" s="9"/>
      <c r="T283" s="220">
        <v>0.371</v>
      </c>
      <c r="U283" s="10">
        <f t="shared" si="52"/>
        <v>2.554809134072304E-19</v>
      </c>
      <c r="V283" s="9">
        <f t="shared" si="53"/>
        <v>1.5028289023954726E-9</v>
      </c>
      <c r="W283" s="9"/>
      <c r="X283" s="9"/>
      <c r="Z283" s="7">
        <f t="shared" si="54"/>
        <v>2.3438658915633829E-20</v>
      </c>
      <c r="AA283" s="6"/>
      <c r="AB283" s="189">
        <v>21.783449999999998</v>
      </c>
      <c r="AC283" s="536"/>
      <c r="AD283" s="536"/>
      <c r="AH283" s="133"/>
    </row>
    <row r="284" spans="1:46">
      <c r="A284" s="1" t="s">
        <v>22</v>
      </c>
      <c r="B284" s="368" t="s">
        <v>44</v>
      </c>
      <c r="C284" s="369">
        <v>17.399799999999999</v>
      </c>
      <c r="D284" s="369">
        <v>-24.4998</v>
      </c>
      <c r="E284" s="368">
        <v>71.900000000000006</v>
      </c>
      <c r="F284" s="368" t="s">
        <v>17</v>
      </c>
      <c r="G284" s="367">
        <v>0.17</v>
      </c>
      <c r="H284" s="368" t="s">
        <v>24</v>
      </c>
      <c r="I284" s="371" t="s">
        <v>24</v>
      </c>
      <c r="J284" s="218">
        <v>5.4620157262812725</v>
      </c>
      <c r="K284" s="218">
        <v>14.998670186584731</v>
      </c>
      <c r="L284" s="201">
        <v>8.8643505349020156E-14</v>
      </c>
      <c r="M284" s="364">
        <v>6.5848609963838732E-19</v>
      </c>
      <c r="N284" s="148"/>
      <c r="O284" s="148"/>
      <c r="P284" s="11">
        <f t="shared" si="49"/>
        <v>1.975458298915162E-19</v>
      </c>
      <c r="Q284" s="11">
        <f t="shared" si="50"/>
        <v>1.1620342934795068E-9</v>
      </c>
      <c r="R284" s="11">
        <f t="shared" si="51"/>
        <v>7.7475821457749355E-11</v>
      </c>
      <c r="S284" s="9"/>
      <c r="T284" s="220">
        <v>0.371</v>
      </c>
      <c r="U284" s="10">
        <f t="shared" si="52"/>
        <v>2.442983429658417E-19</v>
      </c>
      <c r="V284" s="9">
        <f t="shared" si="53"/>
        <v>1.4370490762696567E-9</v>
      </c>
      <c r="W284" s="9">
        <f t="shared" ref="W284:W314" si="55">V284/K284</f>
        <v>9.5811765869416708E-11</v>
      </c>
      <c r="X284" s="9"/>
      <c r="Z284" s="7">
        <f t="shared" si="54"/>
        <v>1.2055734231411803E-19</v>
      </c>
      <c r="AA284" s="6"/>
      <c r="AB284" s="189">
        <v>21.783449999999998</v>
      </c>
      <c r="AC284" s="536"/>
      <c r="AD284" s="536"/>
      <c r="AH284" s="133"/>
    </row>
    <row r="285" spans="1:46">
      <c r="A285" s="1" t="s">
        <v>22</v>
      </c>
      <c r="B285" s="368" t="s">
        <v>44</v>
      </c>
      <c r="C285" s="369">
        <v>17.399799999999999</v>
      </c>
      <c r="D285" s="369">
        <v>-24.4998</v>
      </c>
      <c r="E285" s="368">
        <v>71.900000000000006</v>
      </c>
      <c r="F285" s="368" t="s">
        <v>17</v>
      </c>
      <c r="G285" s="367">
        <v>0.17</v>
      </c>
      <c r="H285" s="368" t="s">
        <v>24</v>
      </c>
      <c r="I285" s="371" t="s">
        <v>24</v>
      </c>
      <c r="J285" s="218">
        <v>13.036084792763097</v>
      </c>
      <c r="K285" s="218">
        <v>26.786475601568007</v>
      </c>
      <c r="L285" s="201">
        <v>2.0062992184917189E-13</v>
      </c>
      <c r="M285" s="364">
        <v>1.3852316535723582E-18</v>
      </c>
      <c r="N285" s="148"/>
      <c r="O285" s="148"/>
      <c r="P285" s="11">
        <f t="shared" si="49"/>
        <v>4.1556949607170745E-19</v>
      </c>
      <c r="Q285" s="11">
        <f t="shared" si="50"/>
        <v>2.4445264474806318E-9</v>
      </c>
      <c r="R285" s="11">
        <f t="shared" si="51"/>
        <v>9.1259726880140063E-11</v>
      </c>
      <c r="S285" s="9"/>
      <c r="T285" s="220">
        <v>0.371</v>
      </c>
      <c r="U285" s="10">
        <f t="shared" si="52"/>
        <v>5.1392094347534489E-19</v>
      </c>
      <c r="V285" s="9">
        <f t="shared" si="53"/>
        <v>3.0230643733843813E-9</v>
      </c>
      <c r="W285" s="9">
        <f t="shared" si="55"/>
        <v>1.1285786224177321E-10</v>
      </c>
      <c r="X285" s="9"/>
      <c r="Z285" s="7">
        <f t="shared" si="54"/>
        <v>1.0626132581934118E-19</v>
      </c>
      <c r="AA285" s="6"/>
      <c r="AB285" s="189">
        <v>21.783449999999998</v>
      </c>
      <c r="AC285" s="536"/>
      <c r="AD285" s="536"/>
      <c r="AH285" s="133"/>
    </row>
    <row r="286" spans="1:46">
      <c r="A286" s="1" t="s">
        <v>22</v>
      </c>
      <c r="B286" s="368" t="s">
        <v>44</v>
      </c>
      <c r="C286" s="369">
        <v>17.399799999999999</v>
      </c>
      <c r="D286" s="369">
        <v>-24.4998</v>
      </c>
      <c r="E286" s="368">
        <v>71.900000000000006</v>
      </c>
      <c r="F286" s="368" t="s">
        <v>17</v>
      </c>
      <c r="G286" s="367">
        <v>0.17</v>
      </c>
      <c r="H286" s="368" t="s">
        <v>24</v>
      </c>
      <c r="I286" s="371" t="s">
        <v>24</v>
      </c>
      <c r="J286" s="218">
        <v>13.052720834860795</v>
      </c>
      <c r="K286" s="218">
        <v>25.510203586047155</v>
      </c>
      <c r="L286" s="201">
        <v>2.0087032891818694E-13</v>
      </c>
      <c r="M286" s="364">
        <v>2.4263531945565997E-18</v>
      </c>
      <c r="N286" s="148"/>
      <c r="O286" s="148"/>
      <c r="P286" s="11">
        <f t="shared" si="49"/>
        <v>7.2790595836697985E-19</v>
      </c>
      <c r="Q286" s="11">
        <f t="shared" si="50"/>
        <v>4.2817997550998809E-9</v>
      </c>
      <c r="R286" s="11">
        <f t="shared" si="51"/>
        <v>1.6784655366066219E-10</v>
      </c>
      <c r="S286" s="9"/>
      <c r="T286" s="220">
        <v>0.371</v>
      </c>
      <c r="U286" s="10">
        <f t="shared" si="52"/>
        <v>9.0017703518049843E-19</v>
      </c>
      <c r="V286" s="9">
        <f t="shared" si="53"/>
        <v>5.2951590304735189E-9</v>
      </c>
      <c r="W286" s="9">
        <f t="shared" si="55"/>
        <v>2.0757023802701891E-10</v>
      </c>
      <c r="X286" s="9"/>
      <c r="Z286" s="7">
        <f t="shared" si="54"/>
        <v>1.8588869135057054E-19</v>
      </c>
      <c r="AA286" s="6"/>
      <c r="AB286" s="189">
        <v>21.783449999999998</v>
      </c>
      <c r="AC286" s="536"/>
      <c r="AD286" s="536"/>
      <c r="AH286" s="133"/>
    </row>
    <row r="287" spans="1:46">
      <c r="A287" s="1" t="s">
        <v>22</v>
      </c>
      <c r="B287" s="368" t="s">
        <v>44</v>
      </c>
      <c r="C287" s="369">
        <v>17.399799999999999</v>
      </c>
      <c r="D287" s="369">
        <v>-24.4998</v>
      </c>
      <c r="E287" s="368">
        <v>71.900000000000006</v>
      </c>
      <c r="F287" s="368" t="s">
        <v>17</v>
      </c>
      <c r="G287" s="367">
        <v>0.17</v>
      </c>
      <c r="H287" s="368" t="s">
        <v>24</v>
      </c>
      <c r="I287" s="371" t="s">
        <v>24</v>
      </c>
      <c r="J287" s="218">
        <v>6.2467947341265768</v>
      </c>
      <c r="K287" s="218">
        <v>16.402962102739369</v>
      </c>
      <c r="L287" s="201">
        <v>1.0055291131336378E-13</v>
      </c>
      <c r="M287" s="364">
        <v>2.0931042352692624E-18</v>
      </c>
      <c r="N287" s="148"/>
      <c r="O287" s="148"/>
      <c r="P287" s="11">
        <f t="shared" si="49"/>
        <v>6.2793127058077869E-19</v>
      </c>
      <c r="Q287" s="11">
        <f t="shared" si="50"/>
        <v>3.6937133563575211E-9</v>
      </c>
      <c r="R287" s="11">
        <f t="shared" si="51"/>
        <v>2.2518575201369599E-10</v>
      </c>
      <c r="S287" s="9"/>
      <c r="T287" s="220">
        <v>0.371</v>
      </c>
      <c r="U287" s="10">
        <f t="shared" si="52"/>
        <v>7.7654167128489633E-19</v>
      </c>
      <c r="V287" s="9">
        <f t="shared" si="53"/>
        <v>4.5678921840288012E-9</v>
      </c>
      <c r="W287" s="9">
        <f t="shared" si="55"/>
        <v>2.7847971332360405E-10</v>
      </c>
      <c r="X287" s="9"/>
      <c r="Z287" s="7">
        <f t="shared" si="54"/>
        <v>3.3506851503132014E-19</v>
      </c>
      <c r="AA287" s="6"/>
      <c r="AB287" s="189">
        <v>21.783449999999998</v>
      </c>
      <c r="AC287" s="536"/>
      <c r="AD287" s="536"/>
      <c r="AH287" s="133"/>
    </row>
    <row r="288" spans="1:46">
      <c r="A288" s="1" t="s">
        <v>22</v>
      </c>
      <c r="B288" s="368" t="s">
        <v>44</v>
      </c>
      <c r="C288" s="369">
        <v>17.399799999999999</v>
      </c>
      <c r="D288" s="369">
        <v>-24.4998</v>
      </c>
      <c r="E288" s="368">
        <v>71.900000000000006</v>
      </c>
      <c r="F288" s="368" t="s">
        <v>17</v>
      </c>
      <c r="G288" s="367">
        <v>0.17</v>
      </c>
      <c r="H288" s="368" t="s">
        <v>24</v>
      </c>
      <c r="I288" s="371" t="s">
        <v>24</v>
      </c>
      <c r="J288" s="218">
        <v>47.912958394661288</v>
      </c>
      <c r="K288" s="218">
        <v>69.4805600690581</v>
      </c>
      <c r="L288" s="201">
        <v>6.8111094656480531E-13</v>
      </c>
      <c r="M288" s="364">
        <v>8.5765949233766896E-18</v>
      </c>
      <c r="N288" s="148"/>
      <c r="O288" s="148"/>
      <c r="P288" s="11">
        <f t="shared" si="49"/>
        <v>2.5729784770130067E-18</v>
      </c>
      <c r="Q288" s="11">
        <f t="shared" si="50"/>
        <v>1.5135167511841215E-8</v>
      </c>
      <c r="R288" s="11">
        <f t="shared" si="51"/>
        <v>2.1783312478768267E-10</v>
      </c>
      <c r="S288" s="9"/>
      <c r="T288" s="220">
        <v>0.371</v>
      </c>
      <c r="U288" s="10">
        <f t="shared" si="52"/>
        <v>3.1819167165727517E-18</v>
      </c>
      <c r="V288" s="9">
        <f t="shared" si="53"/>
        <v>1.8717157156310301E-8</v>
      </c>
      <c r="W288" s="9">
        <f t="shared" si="55"/>
        <v>2.6938696432076753E-10</v>
      </c>
      <c r="X288" s="9"/>
      <c r="Z288" s="7">
        <f t="shared" si="54"/>
        <v>1.7900366019419787E-19</v>
      </c>
      <c r="AA288" s="6"/>
      <c r="AB288" s="189">
        <v>21.783449999999998</v>
      </c>
      <c r="AC288" s="536"/>
      <c r="AD288" s="536"/>
      <c r="AH288" s="133"/>
    </row>
    <row r="289" spans="1:46">
      <c r="A289" s="1" t="s">
        <v>22</v>
      </c>
      <c r="B289" s="368" t="s">
        <v>44</v>
      </c>
      <c r="C289" s="369">
        <v>17.399799999999999</v>
      </c>
      <c r="D289" s="369">
        <v>-24.4998</v>
      </c>
      <c r="E289" s="368">
        <v>71.900000000000006</v>
      </c>
      <c r="F289" s="368" t="s">
        <v>17</v>
      </c>
      <c r="G289" s="367">
        <v>0.17</v>
      </c>
      <c r="H289" s="368" t="s">
        <v>0</v>
      </c>
      <c r="I289" s="371" t="s">
        <v>0</v>
      </c>
      <c r="J289" s="218">
        <v>2.8258262017891145</v>
      </c>
      <c r="K289" s="218">
        <v>7.6719263396989543</v>
      </c>
      <c r="L289" s="201">
        <v>4.7741722103288259E-14</v>
      </c>
      <c r="M289" s="364">
        <v>1.0042294293723595E-18</v>
      </c>
      <c r="N289" s="148"/>
      <c r="O289" s="148"/>
      <c r="P289" s="11">
        <f t="shared" si="49"/>
        <v>3.0126882881170786E-19</v>
      </c>
      <c r="Q289" s="11">
        <f t="shared" si="50"/>
        <v>1.7721695812453399E-9</v>
      </c>
      <c r="R289" s="11">
        <f t="shared" si="51"/>
        <v>2.3099408190028057E-10</v>
      </c>
      <c r="S289" s="9"/>
      <c r="T289" s="220">
        <v>0.371</v>
      </c>
      <c r="U289" s="10">
        <f t="shared" si="52"/>
        <v>3.7256911829714538E-19</v>
      </c>
      <c r="V289" s="9">
        <f t="shared" si="53"/>
        <v>2.1915830488067371E-9</v>
      </c>
      <c r="W289" s="9">
        <f t="shared" si="55"/>
        <v>2.8566268128334696E-10</v>
      </c>
      <c r="X289" s="9"/>
      <c r="Z289" s="7">
        <f t="shared" si="54"/>
        <v>3.5537551061581639E-19</v>
      </c>
      <c r="AA289" s="6"/>
      <c r="AB289" s="189">
        <v>21.783449999999998</v>
      </c>
      <c r="AC289" s="536"/>
      <c r="AD289" s="536"/>
      <c r="AH289" s="133"/>
    </row>
    <row r="290" spans="1:46">
      <c r="A290" s="1" t="s">
        <v>22</v>
      </c>
      <c r="B290" s="368" t="s">
        <v>44</v>
      </c>
      <c r="C290" s="369">
        <v>17.399799999999999</v>
      </c>
      <c r="D290" s="369">
        <v>-24.4998</v>
      </c>
      <c r="E290" s="368">
        <v>71.900000000000006</v>
      </c>
      <c r="F290" s="368" t="s">
        <v>17</v>
      </c>
      <c r="G290" s="367">
        <v>0.17</v>
      </c>
      <c r="H290" s="368" t="s">
        <v>0</v>
      </c>
      <c r="I290" s="371" t="s">
        <v>0</v>
      </c>
      <c r="J290" s="218">
        <v>6.6342614278108982</v>
      </c>
      <c r="K290" s="218">
        <v>16.723560130651379</v>
      </c>
      <c r="L290" s="201">
        <v>1.0639855720836715E-13</v>
      </c>
      <c r="M290" s="364">
        <v>1.2758990488945474E-18</v>
      </c>
      <c r="N290" s="148"/>
      <c r="O290" s="148"/>
      <c r="P290" s="11">
        <f t="shared" si="49"/>
        <v>3.827697146683642E-19</v>
      </c>
      <c r="Q290" s="11">
        <f t="shared" si="50"/>
        <v>2.25158655687273E-9</v>
      </c>
      <c r="R290" s="11">
        <f t="shared" si="51"/>
        <v>1.346356002718562E-10</v>
      </c>
      <c r="S290" s="9"/>
      <c r="T290" s="220">
        <v>0.371</v>
      </c>
      <c r="U290" s="10">
        <f t="shared" si="52"/>
        <v>4.733585471398771E-19</v>
      </c>
      <c r="V290" s="9">
        <f t="shared" si="53"/>
        <v>2.7844620419992766E-9</v>
      </c>
      <c r="W290" s="9">
        <f t="shared" si="55"/>
        <v>1.6649935900286219E-10</v>
      </c>
      <c r="X290" s="9"/>
      <c r="Z290" s="7">
        <f t="shared" si="54"/>
        <v>1.9231968211954451E-19</v>
      </c>
      <c r="AA290" s="6"/>
      <c r="AB290" s="189">
        <v>21.783449999999998</v>
      </c>
      <c r="AC290" s="536"/>
      <c r="AD290" s="536"/>
      <c r="AE290" s="536"/>
      <c r="AH290" s="133"/>
    </row>
    <row r="291" spans="1:46">
      <c r="A291" s="1" t="s">
        <v>22</v>
      </c>
      <c r="B291" s="368" t="s">
        <v>44</v>
      </c>
      <c r="C291" s="369">
        <v>17.399799999999999</v>
      </c>
      <c r="D291" s="369">
        <v>-24.4998</v>
      </c>
      <c r="E291" s="368">
        <v>71.900000000000006</v>
      </c>
      <c r="F291" s="368" t="s">
        <v>17</v>
      </c>
      <c r="G291" s="367">
        <v>0.17</v>
      </c>
      <c r="H291" s="368" t="s">
        <v>24</v>
      </c>
      <c r="I291" s="371" t="s">
        <v>25</v>
      </c>
      <c r="J291" s="218">
        <v>117.51400429873974</v>
      </c>
      <c r="K291" s="218">
        <v>123.65817492060378</v>
      </c>
      <c r="L291" s="201">
        <v>1.5815636075036589E-12</v>
      </c>
      <c r="M291" s="364">
        <v>2.6218729289330086E-17</v>
      </c>
      <c r="N291" s="148"/>
      <c r="O291" s="148"/>
      <c r="P291" s="11">
        <f t="shared" si="49"/>
        <v>7.8656187867990258E-18</v>
      </c>
      <c r="Q291" s="11">
        <f t="shared" si="50"/>
        <v>4.6268345804700142E-8</v>
      </c>
      <c r="R291" s="11">
        <f t="shared" si="51"/>
        <v>3.7416325960177956E-10</v>
      </c>
      <c r="S291" s="9"/>
      <c r="T291" s="220">
        <v>0.371</v>
      </c>
      <c r="U291" s="10">
        <f t="shared" si="52"/>
        <v>9.7271485663414625E-18</v>
      </c>
      <c r="V291" s="9">
        <f t="shared" si="53"/>
        <v>5.7218520978479183E-8</v>
      </c>
      <c r="W291" s="9">
        <f t="shared" si="55"/>
        <v>4.6271523104086745E-10</v>
      </c>
      <c r="X291" s="9"/>
      <c r="Z291" s="7">
        <f t="shared" si="54"/>
        <v>2.2311152994733979E-19</v>
      </c>
      <c r="AA291" s="6"/>
      <c r="AB291" s="189">
        <v>21.783449999999998</v>
      </c>
      <c r="AC291" s="536"/>
      <c r="AD291" s="536"/>
      <c r="AE291" s="536"/>
      <c r="AH291" s="133"/>
    </row>
    <row r="292" spans="1:46">
      <c r="A292" s="1" t="s">
        <v>22</v>
      </c>
      <c r="B292" s="368" t="s">
        <v>44</v>
      </c>
      <c r="C292" s="369">
        <v>17.399799999999999</v>
      </c>
      <c r="D292" s="369">
        <v>-24.4998</v>
      </c>
      <c r="E292" s="368">
        <v>71.900000000000006</v>
      </c>
      <c r="F292" s="368" t="s">
        <v>17</v>
      </c>
      <c r="G292" s="367">
        <v>0.17</v>
      </c>
      <c r="H292" s="368" t="s">
        <v>0</v>
      </c>
      <c r="I292" s="371" t="s">
        <v>0</v>
      </c>
      <c r="J292" s="218">
        <v>6.2104762868049033</v>
      </c>
      <c r="K292" s="218">
        <v>15.985456938963836</v>
      </c>
      <c r="L292" s="201">
        <v>1.000038669433139E-13</v>
      </c>
      <c r="M292" s="364">
        <v>3.1426897313986158E-18</v>
      </c>
      <c r="N292" s="148"/>
      <c r="O292" s="148"/>
      <c r="P292" s="11">
        <f t="shared" si="49"/>
        <v>9.428069194195847E-19</v>
      </c>
      <c r="Q292" s="11">
        <f t="shared" si="50"/>
        <v>5.5459230554093203E-9</v>
      </c>
      <c r="R292" s="11">
        <f t="shared" si="51"/>
        <v>3.469355350044065E-10</v>
      </c>
      <c r="S292" s="9"/>
      <c r="T292" s="220">
        <v>0.371</v>
      </c>
      <c r="U292" s="10">
        <f t="shared" si="52"/>
        <v>1.1659378903488864E-18</v>
      </c>
      <c r="V292" s="9">
        <f t="shared" si="53"/>
        <v>6.8584581785228598E-9</v>
      </c>
      <c r="W292" s="9">
        <f t="shared" si="55"/>
        <v>4.2904361162211602E-10</v>
      </c>
      <c r="X292" s="9"/>
      <c r="Z292" s="7">
        <f t="shared" si="54"/>
        <v>5.0603038901794634E-19</v>
      </c>
      <c r="AA292" s="6"/>
      <c r="AB292" s="189">
        <v>21.783449999999998</v>
      </c>
      <c r="AC292" s="536"/>
      <c r="AD292" s="536"/>
      <c r="AE292" s="536"/>
      <c r="AH292" s="133"/>
    </row>
    <row r="293" spans="1:46">
      <c r="A293" s="1" t="s">
        <v>22</v>
      </c>
      <c r="B293" s="368" t="s">
        <v>44</v>
      </c>
      <c r="C293" s="369">
        <v>17.399799999999999</v>
      </c>
      <c r="D293" s="369">
        <v>-24.4998</v>
      </c>
      <c r="E293" s="368">
        <v>71.900000000000006</v>
      </c>
      <c r="F293" s="368" t="s">
        <v>17</v>
      </c>
      <c r="G293" s="367">
        <v>0.17</v>
      </c>
      <c r="H293" s="368" t="s">
        <v>0</v>
      </c>
      <c r="I293" s="371" t="s">
        <v>0</v>
      </c>
      <c r="J293" s="218">
        <v>3.9727047207382475</v>
      </c>
      <c r="K293" s="218">
        <v>12.130396093857247</v>
      </c>
      <c r="L293" s="201">
        <v>6.573770347483995E-14</v>
      </c>
      <c r="M293" s="364">
        <v>1.4157711973411815E-18</v>
      </c>
      <c r="N293" s="148"/>
      <c r="O293" s="148"/>
      <c r="P293" s="11">
        <f t="shared" si="49"/>
        <v>4.2473135920235441E-19</v>
      </c>
      <c r="Q293" s="11">
        <f t="shared" si="50"/>
        <v>2.498419760013849E-9</v>
      </c>
      <c r="R293" s="11">
        <f t="shared" si="51"/>
        <v>2.0596357618355368E-10</v>
      </c>
      <c r="S293" s="9"/>
      <c r="T293" s="220">
        <v>0.371</v>
      </c>
      <c r="U293" s="10">
        <f t="shared" si="52"/>
        <v>5.2525111421357829E-19</v>
      </c>
      <c r="V293" s="9">
        <f t="shared" si="53"/>
        <v>3.0897124365504598E-9</v>
      </c>
      <c r="W293" s="9">
        <f t="shared" si="55"/>
        <v>2.5470828921366135E-10</v>
      </c>
      <c r="X293" s="9"/>
      <c r="Z293" s="7">
        <f t="shared" si="54"/>
        <v>3.5637463563566554E-19</v>
      </c>
      <c r="AA293" s="6"/>
      <c r="AB293" s="189">
        <v>21.783449999999998</v>
      </c>
      <c r="AC293" s="536"/>
      <c r="AD293" s="536"/>
      <c r="AE293" s="536"/>
      <c r="AH293" s="133"/>
    </row>
    <row r="294" spans="1:46">
      <c r="A294" s="1" t="s">
        <v>22</v>
      </c>
      <c r="B294" s="368" t="s">
        <v>44</v>
      </c>
      <c r="C294" s="369">
        <v>17.399799999999999</v>
      </c>
      <c r="D294" s="369">
        <v>-24.4998</v>
      </c>
      <c r="E294" s="368">
        <v>71.900000000000006</v>
      </c>
      <c r="F294" s="368" t="s">
        <v>17</v>
      </c>
      <c r="G294" s="367">
        <v>0.17</v>
      </c>
      <c r="H294" s="368" t="s">
        <v>0</v>
      </c>
      <c r="I294" s="371" t="s">
        <v>0</v>
      </c>
      <c r="J294" s="218">
        <v>6.1850105367549046</v>
      </c>
      <c r="K294" s="218">
        <v>15.934650494301431</v>
      </c>
      <c r="L294" s="201">
        <v>9.9618771535208269E-14</v>
      </c>
      <c r="M294" s="364">
        <v>2.7184504122221021E-18</v>
      </c>
      <c r="N294" s="148"/>
      <c r="O294" s="148"/>
      <c r="P294" s="11">
        <f t="shared" si="49"/>
        <v>8.1553512366663056E-19</v>
      </c>
      <c r="Q294" s="11">
        <f t="shared" si="50"/>
        <v>4.7972654333331198E-9</v>
      </c>
      <c r="R294" s="11">
        <f t="shared" si="51"/>
        <v>3.0105871697962395E-10</v>
      </c>
      <c r="S294" s="9"/>
      <c r="T294" s="220">
        <v>0.371</v>
      </c>
      <c r="U294" s="10">
        <f t="shared" si="52"/>
        <v>1.0085451029343999E-18</v>
      </c>
      <c r="V294" s="9">
        <f t="shared" si="53"/>
        <v>5.9326182525552924E-9</v>
      </c>
      <c r="W294" s="9">
        <f t="shared" si="55"/>
        <v>3.7230927999813505E-10</v>
      </c>
      <c r="X294" s="9"/>
      <c r="Z294" s="7">
        <f t="shared" si="54"/>
        <v>4.3952235749114728E-19</v>
      </c>
      <c r="AA294" s="6"/>
      <c r="AB294" s="189">
        <v>21.783449999999998</v>
      </c>
      <c r="AC294" s="536"/>
      <c r="AD294" s="536"/>
      <c r="AE294" s="536"/>
      <c r="AH294" s="133"/>
    </row>
    <row r="295" spans="1:46">
      <c r="A295" s="1" t="s">
        <v>22</v>
      </c>
      <c r="B295" s="368" t="s">
        <v>44</v>
      </c>
      <c r="C295" s="369">
        <v>17.399799999999999</v>
      </c>
      <c r="D295" s="369">
        <v>-24.4998</v>
      </c>
      <c r="E295" s="368">
        <v>71.900000000000006</v>
      </c>
      <c r="F295" s="368" t="s">
        <v>17</v>
      </c>
      <c r="G295" s="367">
        <v>0.17</v>
      </c>
      <c r="H295" s="368" t="s">
        <v>0</v>
      </c>
      <c r="I295" s="371" t="s">
        <v>0</v>
      </c>
      <c r="J295" s="218">
        <v>4.1262719873811777</v>
      </c>
      <c r="K295" s="218">
        <v>12.441021067480941</v>
      </c>
      <c r="L295" s="201">
        <v>6.8121049098964113E-14</v>
      </c>
      <c r="M295" s="364">
        <v>1.725198454003857E-18</v>
      </c>
      <c r="N295" s="148"/>
      <c r="O295" s="148"/>
      <c r="P295" s="11">
        <f t="shared" si="49"/>
        <v>5.1755953620115712E-19</v>
      </c>
      <c r="Q295" s="11">
        <f t="shared" si="50"/>
        <v>3.044467860006806E-9</v>
      </c>
      <c r="R295" s="11">
        <f t="shared" si="51"/>
        <v>2.4471205727354741E-10</v>
      </c>
      <c r="S295" s="9"/>
      <c r="T295" s="220">
        <v>0.371</v>
      </c>
      <c r="U295" s="10">
        <f t="shared" si="52"/>
        <v>6.4004862643543094E-19</v>
      </c>
      <c r="V295" s="9">
        <f t="shared" si="53"/>
        <v>3.764991920208417E-9</v>
      </c>
      <c r="W295" s="9">
        <f t="shared" si="55"/>
        <v>3.0262724416162034E-10</v>
      </c>
      <c r="X295" s="9"/>
      <c r="Z295" s="7">
        <f t="shared" si="54"/>
        <v>4.1810100237691534E-19</v>
      </c>
      <c r="AA295" s="6"/>
      <c r="AB295" s="189">
        <v>21.783449999999998</v>
      </c>
      <c r="AC295" s="536"/>
      <c r="AD295" s="536"/>
      <c r="AE295" s="536"/>
      <c r="AH295" s="133"/>
    </row>
    <row r="296" spans="1:46" s="341" customFormat="1">
      <c r="A296" s="351" t="s">
        <v>22</v>
      </c>
      <c r="B296" s="439" t="s">
        <v>43</v>
      </c>
      <c r="C296" s="440">
        <v>17.685652999999999</v>
      </c>
      <c r="D296" s="440">
        <v>-31.085722000000001</v>
      </c>
      <c r="E296" s="439">
        <v>2</v>
      </c>
      <c r="F296" s="439" t="s">
        <v>41</v>
      </c>
      <c r="G296" s="438">
        <v>0.4</v>
      </c>
      <c r="H296" s="437" t="s">
        <v>24</v>
      </c>
      <c r="I296" s="436" t="s">
        <v>25</v>
      </c>
      <c r="J296" s="435">
        <v>117.66646788461355</v>
      </c>
      <c r="K296" s="435">
        <v>320.94399184742468</v>
      </c>
      <c r="L296" s="434">
        <v>1.5834902963457999E-12</v>
      </c>
      <c r="M296" s="433">
        <v>9.5934572335318128E-17</v>
      </c>
      <c r="N296" s="432"/>
      <c r="O296" s="432"/>
      <c r="P296" s="344">
        <f t="shared" si="49"/>
        <v>2.8780371700595436E-17</v>
      </c>
      <c r="Q296" s="344">
        <f t="shared" si="50"/>
        <v>7.1950929251488583E-8</v>
      </c>
      <c r="R296" s="344">
        <f t="shared" si="51"/>
        <v>2.2418531294922551E-10</v>
      </c>
      <c r="S296" s="344"/>
      <c r="T296" s="431">
        <v>0.2</v>
      </c>
      <c r="U296" s="345">
        <f t="shared" si="52"/>
        <v>1.9186914467063628E-17</v>
      </c>
      <c r="V296" s="344">
        <f t="shared" si="53"/>
        <v>4.7967286167659062E-8</v>
      </c>
      <c r="W296" s="430">
        <f t="shared" si="55"/>
        <v>1.4945687529948369E-10</v>
      </c>
      <c r="X296" s="430"/>
      <c r="Z296" s="342">
        <f t="shared" si="54"/>
        <v>8.1530935754265844E-19</v>
      </c>
      <c r="AA296" s="343"/>
      <c r="AB296" s="621">
        <v>26.8</v>
      </c>
      <c r="AC296" s="622"/>
      <c r="AD296" s="622"/>
      <c r="AE296" s="622"/>
      <c r="AF296" s="623"/>
      <c r="AG296" s="623"/>
      <c r="AH296" s="624"/>
      <c r="AI296" s="623"/>
      <c r="AJ296" s="623"/>
      <c r="AK296" s="623"/>
      <c r="AL296" s="623"/>
      <c r="AM296" s="623"/>
      <c r="AN296" s="623"/>
      <c r="AO296" s="623"/>
      <c r="AP296" s="623"/>
      <c r="AQ296" s="623"/>
      <c r="AR296" s="623"/>
      <c r="AS296" s="623"/>
      <c r="AT296" s="623"/>
    </row>
    <row r="297" spans="1:46">
      <c r="A297" s="1" t="s">
        <v>22</v>
      </c>
      <c r="B297" s="368" t="s">
        <v>43</v>
      </c>
      <c r="C297" s="369">
        <v>17.685652999999999</v>
      </c>
      <c r="D297" s="369">
        <v>-31.085722000000001</v>
      </c>
      <c r="E297" s="368">
        <v>2</v>
      </c>
      <c r="F297" s="368" t="s">
        <v>41</v>
      </c>
      <c r="G297" s="367">
        <v>0.4</v>
      </c>
      <c r="H297" s="418" t="s">
        <v>24</v>
      </c>
      <c r="I297" s="371" t="s">
        <v>25</v>
      </c>
      <c r="J297" s="218">
        <v>688.1703198530904</v>
      </c>
      <c r="K297" s="218">
        <v>334.61636292952784</v>
      </c>
      <c r="L297" s="201">
        <v>8.3151289933628039E-12</v>
      </c>
      <c r="M297" s="364">
        <v>2.0870409682999736E-16</v>
      </c>
      <c r="N297" s="148"/>
      <c r="O297" s="148"/>
      <c r="P297" s="11">
        <f t="shared" si="49"/>
        <v>6.2611229048999209E-17</v>
      </c>
      <c r="Q297" s="11">
        <f t="shared" si="50"/>
        <v>1.5652807262249799E-7</v>
      </c>
      <c r="R297" s="11">
        <f t="shared" si="51"/>
        <v>4.6778367696102091E-10</v>
      </c>
      <c r="S297" s="9"/>
      <c r="T297" s="220">
        <v>0.2</v>
      </c>
      <c r="U297" s="10">
        <f t="shared" si="52"/>
        <v>4.1740819365999475E-17</v>
      </c>
      <c r="V297" s="9">
        <f t="shared" si="53"/>
        <v>1.0435204841499867E-7</v>
      </c>
      <c r="W297" s="9">
        <f t="shared" si="55"/>
        <v>3.1185578464068064E-10</v>
      </c>
      <c r="X297" s="9"/>
      <c r="Z297" s="7">
        <f t="shared" si="54"/>
        <v>3.0327390009285959E-19</v>
      </c>
      <c r="AA297" s="6"/>
      <c r="AB297" s="189">
        <v>26.8</v>
      </c>
      <c r="AC297" s="536"/>
      <c r="AD297" s="536"/>
      <c r="AE297" s="536"/>
      <c r="AH297" s="133"/>
    </row>
    <row r="298" spans="1:46">
      <c r="A298" s="1" t="s">
        <v>22</v>
      </c>
      <c r="B298" s="368" t="s">
        <v>43</v>
      </c>
      <c r="C298" s="369">
        <v>17.685652999999999</v>
      </c>
      <c r="D298" s="369">
        <v>-31.085722000000001</v>
      </c>
      <c r="E298" s="368">
        <v>2</v>
      </c>
      <c r="F298" s="368" t="s">
        <v>41</v>
      </c>
      <c r="G298" s="367">
        <v>0.4</v>
      </c>
      <c r="H298" s="418" t="s">
        <v>24</v>
      </c>
      <c r="I298" s="371" t="s">
        <v>24</v>
      </c>
      <c r="J298" s="218">
        <v>15.112356570736511</v>
      </c>
      <c r="K298" s="218">
        <v>39.090317277278302</v>
      </c>
      <c r="L298" s="201">
        <v>2.3049708289171967E-13</v>
      </c>
      <c r="M298" s="364">
        <v>6.8950068146993239E-18</v>
      </c>
      <c r="N298" s="148"/>
      <c r="O298" s="148"/>
      <c r="P298" s="11">
        <f t="shared" si="49"/>
        <v>2.0685020444097971E-18</v>
      </c>
      <c r="Q298" s="11">
        <f t="shared" si="50"/>
        <v>5.1712551110244919E-9</v>
      </c>
      <c r="R298" s="11">
        <f t="shared" si="51"/>
        <v>1.3228992423733391E-10</v>
      </c>
      <c r="S298" s="9"/>
      <c r="T298" s="220">
        <v>0.2</v>
      </c>
      <c r="U298" s="10">
        <f t="shared" si="52"/>
        <v>1.3790013629398649E-18</v>
      </c>
      <c r="V298" s="9">
        <f t="shared" si="53"/>
        <v>3.4475034073496616E-9</v>
      </c>
      <c r="W298" s="9">
        <f t="shared" si="55"/>
        <v>8.8193282824889286E-11</v>
      </c>
      <c r="X298" s="9"/>
      <c r="Z298" s="7">
        <f t="shared" si="54"/>
        <v>4.5624961152986423E-19</v>
      </c>
      <c r="AA298" s="6"/>
      <c r="AB298" s="189">
        <v>26.8</v>
      </c>
      <c r="AC298" s="536"/>
      <c r="AD298" s="536"/>
      <c r="AE298" s="536"/>
      <c r="AH298" s="133"/>
    </row>
    <row r="299" spans="1:46">
      <c r="A299" s="1" t="s">
        <v>22</v>
      </c>
      <c r="B299" s="368" t="s">
        <v>43</v>
      </c>
      <c r="C299" s="369">
        <v>17.685652999999999</v>
      </c>
      <c r="D299" s="369">
        <v>-31.085722000000001</v>
      </c>
      <c r="E299" s="368">
        <v>2</v>
      </c>
      <c r="F299" s="368" t="s">
        <v>41</v>
      </c>
      <c r="G299" s="367">
        <v>0.4</v>
      </c>
      <c r="H299" s="418" t="s">
        <v>24</v>
      </c>
      <c r="I299" s="371" t="s">
        <v>24</v>
      </c>
      <c r="J299" s="218">
        <v>10.617017085195686</v>
      </c>
      <c r="K299" s="218">
        <v>30.46691549128661</v>
      </c>
      <c r="L299" s="201">
        <v>1.6545841810067057E-13</v>
      </c>
      <c r="M299" s="364">
        <v>2.7084332102183886E-17</v>
      </c>
      <c r="N299" s="148"/>
      <c r="O299" s="148"/>
      <c r="P299" s="11">
        <f t="shared" si="49"/>
        <v>8.1252996306551649E-18</v>
      </c>
      <c r="Q299" s="11">
        <f t="shared" si="50"/>
        <v>2.0313249076637908E-8</v>
      </c>
      <c r="R299" s="11">
        <f t="shared" si="51"/>
        <v>6.6673139532117711E-10</v>
      </c>
      <c r="S299" s="9"/>
      <c r="T299" s="220">
        <v>0.2</v>
      </c>
      <c r="U299" s="10">
        <f t="shared" si="52"/>
        <v>5.4168664204367774E-18</v>
      </c>
      <c r="V299" s="9">
        <f t="shared" si="53"/>
        <v>1.3542166051091942E-8</v>
      </c>
      <c r="W299" s="9">
        <f t="shared" si="55"/>
        <v>4.4448759688078488E-10</v>
      </c>
      <c r="X299" s="9"/>
      <c r="Z299" s="7">
        <f t="shared" si="54"/>
        <v>2.551030283256315E-18</v>
      </c>
      <c r="AA299" s="6"/>
      <c r="AB299" s="189">
        <v>26.8</v>
      </c>
      <c r="AC299" s="536"/>
      <c r="AD299" s="536"/>
      <c r="AE299" s="536"/>
      <c r="AH299" s="133"/>
    </row>
    <row r="300" spans="1:46">
      <c r="A300" s="1" t="s">
        <v>22</v>
      </c>
      <c r="B300" s="368" t="s">
        <v>43</v>
      </c>
      <c r="C300" s="369">
        <v>17.685652999999999</v>
      </c>
      <c r="D300" s="369">
        <v>-31.085722000000001</v>
      </c>
      <c r="E300" s="368">
        <v>2</v>
      </c>
      <c r="F300" s="368" t="s">
        <v>41</v>
      </c>
      <c r="G300" s="367">
        <v>0.4</v>
      </c>
      <c r="H300" s="418" t="s">
        <v>24</v>
      </c>
      <c r="I300" s="371" t="s">
        <v>24</v>
      </c>
      <c r="J300" s="218">
        <v>17.605277885602064</v>
      </c>
      <c r="K300" s="218">
        <v>38.57269955363968</v>
      </c>
      <c r="L300" s="201">
        <v>2.6603034251856473E-13</v>
      </c>
      <c r="M300" s="364">
        <v>1.9413956532143505E-17</v>
      </c>
      <c r="N300" s="148"/>
      <c r="O300" s="148"/>
      <c r="P300" s="11">
        <f t="shared" si="49"/>
        <v>5.8241869596430513E-18</v>
      </c>
      <c r="Q300" s="11">
        <f t="shared" si="50"/>
        <v>1.4560467399107625E-8</v>
      </c>
      <c r="R300" s="11">
        <f t="shared" si="51"/>
        <v>3.7748116070693101E-10</v>
      </c>
      <c r="S300" s="9"/>
      <c r="T300" s="220">
        <v>0.2</v>
      </c>
      <c r="U300" s="10">
        <f t="shared" si="52"/>
        <v>3.8827913064287011E-18</v>
      </c>
      <c r="V300" s="9">
        <f t="shared" si="53"/>
        <v>9.7069782660717514E-9</v>
      </c>
      <c r="W300" s="9">
        <f t="shared" si="55"/>
        <v>2.5165410713795401E-10</v>
      </c>
      <c r="X300" s="9"/>
      <c r="Z300" s="7">
        <f t="shared" si="54"/>
        <v>1.1027350240248472E-18</v>
      </c>
      <c r="AA300" s="6"/>
      <c r="AB300" s="189">
        <v>26.8</v>
      </c>
      <c r="AC300" s="536"/>
      <c r="AD300" s="536"/>
      <c r="AE300" s="536"/>
      <c r="AH300" s="133"/>
    </row>
    <row r="301" spans="1:46">
      <c r="A301" s="1" t="s">
        <v>22</v>
      </c>
      <c r="B301" s="368" t="s">
        <v>43</v>
      </c>
      <c r="C301" s="369">
        <v>17.685652999999999</v>
      </c>
      <c r="D301" s="369">
        <v>-31.085722000000001</v>
      </c>
      <c r="E301" s="368">
        <v>2</v>
      </c>
      <c r="F301" s="368" t="s">
        <v>41</v>
      </c>
      <c r="G301" s="367">
        <v>0.4</v>
      </c>
      <c r="H301" s="418" t="s">
        <v>24</v>
      </c>
      <c r="I301" s="371" t="s">
        <v>24</v>
      </c>
      <c r="J301" s="218">
        <v>9.2027720799156967</v>
      </c>
      <c r="K301" s="218">
        <v>21.237166338266995</v>
      </c>
      <c r="L301" s="201">
        <v>1.4467454749868363E-13</v>
      </c>
      <c r="M301" s="364">
        <v>6.1289176407074777E-18</v>
      </c>
      <c r="N301" s="148"/>
      <c r="O301" s="148"/>
      <c r="P301" s="11">
        <f t="shared" si="49"/>
        <v>1.8386752922122431E-18</v>
      </c>
      <c r="Q301" s="11">
        <f t="shared" si="50"/>
        <v>4.5966882305306074E-9</v>
      </c>
      <c r="R301" s="11">
        <f t="shared" si="51"/>
        <v>2.1644545968677046E-10</v>
      </c>
      <c r="S301" s="9"/>
      <c r="T301" s="220">
        <v>0.2</v>
      </c>
      <c r="U301" s="10">
        <f t="shared" si="52"/>
        <v>1.2257835281414956E-18</v>
      </c>
      <c r="V301" s="9">
        <f t="shared" si="53"/>
        <v>3.0644588203537385E-9</v>
      </c>
      <c r="W301" s="9">
        <f t="shared" si="55"/>
        <v>1.4429697312451365E-10</v>
      </c>
      <c r="X301" s="9"/>
      <c r="Z301" s="7">
        <f t="shared" si="54"/>
        <v>6.6598602980544776E-19</v>
      </c>
      <c r="AA301" s="6"/>
      <c r="AB301" s="189">
        <v>26.8</v>
      </c>
      <c r="AC301" s="536"/>
      <c r="AD301" s="536"/>
      <c r="AE301" s="536"/>
      <c r="AH301" s="133"/>
    </row>
    <row r="302" spans="1:46">
      <c r="A302" s="1" t="s">
        <v>22</v>
      </c>
      <c r="B302" s="368" t="s">
        <v>43</v>
      </c>
      <c r="C302" s="369">
        <v>17.685652999999999</v>
      </c>
      <c r="D302" s="369">
        <v>-31.085722000000001</v>
      </c>
      <c r="E302" s="368">
        <v>2</v>
      </c>
      <c r="F302" s="368" t="s">
        <v>41</v>
      </c>
      <c r="G302" s="367">
        <v>0.4</v>
      </c>
      <c r="H302" s="418" t="s">
        <v>24</v>
      </c>
      <c r="I302" s="371" t="s">
        <v>24</v>
      </c>
      <c r="J302" s="218">
        <v>6.4960836454806596</v>
      </c>
      <c r="K302" s="218">
        <v>16.836501888934759</v>
      </c>
      <c r="L302" s="201">
        <v>1.0431634580955085E-13</v>
      </c>
      <c r="M302" s="364">
        <v>1.0839234551499601E-18</v>
      </c>
      <c r="N302" s="148"/>
      <c r="O302" s="148"/>
      <c r="P302" s="11">
        <f t="shared" si="49"/>
        <v>3.2517703654498804E-19</v>
      </c>
      <c r="Q302" s="11">
        <f t="shared" si="50"/>
        <v>8.1294259136247002E-10</v>
      </c>
      <c r="R302" s="11">
        <f t="shared" si="51"/>
        <v>4.828453064212525E-11</v>
      </c>
      <c r="S302" s="9"/>
      <c r="T302" s="220">
        <v>0.2</v>
      </c>
      <c r="U302" s="10">
        <f t="shared" si="52"/>
        <v>2.1678469102999204E-19</v>
      </c>
      <c r="V302" s="9">
        <f t="shared" si="53"/>
        <v>5.4196172757498005E-10</v>
      </c>
      <c r="W302" s="9">
        <f t="shared" si="55"/>
        <v>3.2189687094750167E-11</v>
      </c>
      <c r="X302" s="9"/>
      <c r="Z302" s="7">
        <f t="shared" si="54"/>
        <v>1.668579892600441E-19</v>
      </c>
      <c r="AA302" s="6"/>
      <c r="AB302" s="189">
        <v>26.8</v>
      </c>
      <c r="AC302" s="536"/>
      <c r="AD302" s="536"/>
      <c r="AE302" s="536"/>
      <c r="AH302" s="133"/>
    </row>
    <row r="303" spans="1:46">
      <c r="A303" s="1" t="s">
        <v>22</v>
      </c>
      <c r="B303" s="368" t="s">
        <v>43</v>
      </c>
      <c r="C303" s="369">
        <v>17.685652999999999</v>
      </c>
      <c r="D303" s="369">
        <v>-31.085722000000001</v>
      </c>
      <c r="E303" s="368">
        <v>2</v>
      </c>
      <c r="F303" s="368" t="s">
        <v>41</v>
      </c>
      <c r="G303" s="367">
        <v>0.4</v>
      </c>
      <c r="H303" s="418" t="s">
        <v>24</v>
      </c>
      <c r="I303" s="371" t="s">
        <v>24</v>
      </c>
      <c r="J303" s="218">
        <v>26.200591675469482</v>
      </c>
      <c r="K303" s="218">
        <v>42.660393501442847</v>
      </c>
      <c r="L303" s="201">
        <v>3.8642625580475636E-13</v>
      </c>
      <c r="M303" s="364">
        <v>1.4524819833578539E-17</v>
      </c>
      <c r="N303" s="148"/>
      <c r="O303" s="148"/>
      <c r="P303" s="11">
        <f t="shared" si="49"/>
        <v>4.3574459500735614E-18</v>
      </c>
      <c r="Q303" s="11">
        <f t="shared" si="50"/>
        <v>1.0893614875183901E-8</v>
      </c>
      <c r="R303" s="11">
        <f t="shared" si="51"/>
        <v>2.5535664303742206E-10</v>
      </c>
      <c r="S303" s="9"/>
      <c r="T303" s="220">
        <v>0.2</v>
      </c>
      <c r="U303" s="10">
        <f t="shared" si="52"/>
        <v>2.904963966715708E-18</v>
      </c>
      <c r="V303" s="9">
        <f t="shared" si="53"/>
        <v>7.2624099167892691E-9</v>
      </c>
      <c r="W303" s="9">
        <f t="shared" si="55"/>
        <v>1.7023776202494809E-10</v>
      </c>
      <c r="X303" s="9"/>
      <c r="Z303" s="7">
        <f t="shared" si="54"/>
        <v>5.5436991704189338E-19</v>
      </c>
      <c r="AA303" s="6"/>
      <c r="AB303" s="189">
        <v>26.8</v>
      </c>
      <c r="AC303" s="536"/>
      <c r="AD303" s="536"/>
      <c r="AE303" s="536"/>
      <c r="AH303" s="133"/>
    </row>
    <row r="304" spans="1:46">
      <c r="A304" s="1" t="s">
        <v>22</v>
      </c>
      <c r="B304" s="368" t="s">
        <v>43</v>
      </c>
      <c r="C304" s="369">
        <v>17.685652999999999</v>
      </c>
      <c r="D304" s="369">
        <v>-31.085722000000001</v>
      </c>
      <c r="E304" s="368">
        <v>2</v>
      </c>
      <c r="F304" s="368" t="s">
        <v>41</v>
      </c>
      <c r="G304" s="367">
        <v>0.4</v>
      </c>
      <c r="H304" s="418" t="s">
        <v>24</v>
      </c>
      <c r="I304" s="371" t="s">
        <v>24</v>
      </c>
      <c r="J304" s="218">
        <v>6.4960836454806596</v>
      </c>
      <c r="K304" s="218">
        <v>16.836501888934759</v>
      </c>
      <c r="L304" s="201">
        <v>1.0431634580955085E-13</v>
      </c>
      <c r="M304" s="364">
        <v>7.9452864277285976E-18</v>
      </c>
      <c r="N304" s="148"/>
      <c r="O304" s="148"/>
      <c r="P304" s="11">
        <f t="shared" si="49"/>
        <v>2.3835859283185793E-18</v>
      </c>
      <c r="Q304" s="11">
        <f t="shared" si="50"/>
        <v>5.9589648207964474E-9</v>
      </c>
      <c r="R304" s="11">
        <f t="shared" si="51"/>
        <v>3.5393128929666693E-10</v>
      </c>
      <c r="S304" s="9"/>
      <c r="T304" s="220">
        <v>0.2</v>
      </c>
      <c r="U304" s="10">
        <f t="shared" si="52"/>
        <v>1.5890572855457195E-18</v>
      </c>
      <c r="V304" s="9">
        <f t="shared" si="53"/>
        <v>3.972643213864298E-9</v>
      </c>
      <c r="W304" s="9">
        <f t="shared" si="55"/>
        <v>2.3595419286444462E-10</v>
      </c>
      <c r="X304" s="9"/>
      <c r="Z304" s="7">
        <f t="shared" si="54"/>
        <v>1.2230886887141841E-18</v>
      </c>
      <c r="AA304" s="6"/>
      <c r="AB304" s="189">
        <v>26.8</v>
      </c>
      <c r="AC304" s="536"/>
      <c r="AD304" s="536"/>
      <c r="AE304" s="536"/>
      <c r="AH304" s="133"/>
    </row>
    <row r="305" spans="1:46">
      <c r="A305" s="1" t="s">
        <v>22</v>
      </c>
      <c r="B305" s="368" t="s">
        <v>43</v>
      </c>
      <c r="C305" s="369">
        <v>17.685652999999999</v>
      </c>
      <c r="D305" s="369">
        <v>-31.085722000000001</v>
      </c>
      <c r="E305" s="368">
        <v>2</v>
      </c>
      <c r="F305" s="368" t="s">
        <v>41</v>
      </c>
      <c r="G305" s="367">
        <v>0.4</v>
      </c>
      <c r="H305" s="418" t="s">
        <v>24</v>
      </c>
      <c r="I305" s="371" t="s">
        <v>24</v>
      </c>
      <c r="J305" s="218">
        <v>4.2456881129343307</v>
      </c>
      <c r="K305" s="218">
        <v>14.040886096599897</v>
      </c>
      <c r="L305" s="201">
        <v>6.9970626032394761E-14</v>
      </c>
      <c r="M305" s="364">
        <v>8.7070231093574064E-18</v>
      </c>
      <c r="N305" s="148"/>
      <c r="O305" s="148"/>
      <c r="P305" s="11">
        <f t="shared" si="49"/>
        <v>2.6121069328072218E-18</v>
      </c>
      <c r="Q305" s="11">
        <f t="shared" si="50"/>
        <v>6.5302673320180534E-9</v>
      </c>
      <c r="R305" s="11">
        <f t="shared" si="51"/>
        <v>4.6508940298286484E-10</v>
      </c>
      <c r="S305" s="9"/>
      <c r="T305" s="220">
        <v>0.2</v>
      </c>
      <c r="U305" s="10">
        <f t="shared" si="52"/>
        <v>1.7414046218714814E-18</v>
      </c>
      <c r="V305" s="9">
        <f t="shared" si="53"/>
        <v>4.3535115546787026E-9</v>
      </c>
      <c r="W305" s="9">
        <f t="shared" si="55"/>
        <v>3.1005960198857656E-10</v>
      </c>
      <c r="X305" s="9"/>
      <c r="Z305" s="7">
        <f t="shared" si="54"/>
        <v>2.0507919747641813E-18</v>
      </c>
      <c r="AA305" s="6"/>
      <c r="AB305" s="189">
        <v>26.8</v>
      </c>
      <c r="AC305" s="536"/>
      <c r="AD305" s="536"/>
      <c r="AE305" s="536"/>
      <c r="AH305" s="133"/>
    </row>
    <row r="306" spans="1:46">
      <c r="A306" s="1" t="s">
        <v>22</v>
      </c>
      <c r="B306" s="368" t="s">
        <v>43</v>
      </c>
      <c r="C306" s="369">
        <v>17.685652999999999</v>
      </c>
      <c r="D306" s="369">
        <v>-31.085722000000001</v>
      </c>
      <c r="E306" s="368">
        <v>2</v>
      </c>
      <c r="F306" s="368" t="s">
        <v>41</v>
      </c>
      <c r="G306" s="367">
        <v>0.4</v>
      </c>
      <c r="H306" s="418" t="s">
        <v>24</v>
      </c>
      <c r="I306" s="371" t="s">
        <v>24</v>
      </c>
      <c r="J306" s="218">
        <v>7.328707342294269</v>
      </c>
      <c r="K306" s="218">
        <v>22.237000807126922</v>
      </c>
      <c r="L306" s="201">
        <v>1.168243072206566E-13</v>
      </c>
      <c r="M306" s="364">
        <v>7.3475411287434806E-18</v>
      </c>
      <c r="N306" s="148"/>
      <c r="O306" s="148"/>
      <c r="P306" s="11">
        <f t="shared" si="49"/>
        <v>2.204262338623044E-18</v>
      </c>
      <c r="Q306" s="11">
        <f t="shared" si="50"/>
        <v>5.5106558465576093E-9</v>
      </c>
      <c r="R306" s="11">
        <f t="shared" si="51"/>
        <v>2.4781470731392218E-10</v>
      </c>
      <c r="S306" s="9"/>
      <c r="T306" s="220">
        <v>0.2</v>
      </c>
      <c r="U306" s="10">
        <f t="shared" si="52"/>
        <v>1.4695082257486963E-18</v>
      </c>
      <c r="V306" s="9">
        <f t="shared" si="53"/>
        <v>3.6737705643717399E-9</v>
      </c>
      <c r="W306" s="9">
        <f t="shared" si="55"/>
        <v>1.6520980487594814E-10</v>
      </c>
      <c r="X306" s="9"/>
      <c r="Z306" s="7">
        <f t="shared" si="54"/>
        <v>1.0025698647209612E-18</v>
      </c>
      <c r="AA306" s="6"/>
      <c r="AB306" s="189">
        <v>26.8</v>
      </c>
      <c r="AC306" s="536"/>
      <c r="AD306" s="536"/>
      <c r="AE306" s="536"/>
      <c r="AH306" s="133"/>
    </row>
    <row r="307" spans="1:46">
      <c r="A307" s="1" t="s">
        <v>22</v>
      </c>
      <c r="B307" s="368" t="s">
        <v>43</v>
      </c>
      <c r="C307" s="369">
        <v>17.685652999999999</v>
      </c>
      <c r="D307" s="369">
        <v>-31.085722000000001</v>
      </c>
      <c r="E307" s="368">
        <v>2</v>
      </c>
      <c r="F307" s="368" t="s">
        <v>41</v>
      </c>
      <c r="G307" s="367">
        <v>0.4</v>
      </c>
      <c r="H307" s="366" t="s">
        <v>6</v>
      </c>
      <c r="I307" s="365" t="s">
        <v>12</v>
      </c>
      <c r="J307" s="218">
        <v>14.885202166301085</v>
      </c>
      <c r="K307" s="218">
        <v>58.646626672353072</v>
      </c>
      <c r="L307" s="201">
        <v>2.1444470823902064E-13</v>
      </c>
      <c r="M307" s="364">
        <v>2.0707280510451749E-17</v>
      </c>
      <c r="N307" s="148"/>
      <c r="O307" s="148"/>
      <c r="P307" s="11">
        <f t="shared" si="49"/>
        <v>6.2121841531355248E-18</v>
      </c>
      <c r="Q307" s="11">
        <f t="shared" si="50"/>
        <v>1.553046038283881E-8</v>
      </c>
      <c r="R307" s="11">
        <f t="shared" si="51"/>
        <v>2.6481421462830887E-10</v>
      </c>
      <c r="S307" s="9"/>
      <c r="T307" s="220">
        <v>0.2</v>
      </c>
      <c r="U307" s="10">
        <f t="shared" si="52"/>
        <v>4.1414561020903499E-18</v>
      </c>
      <c r="V307" s="9">
        <f t="shared" si="53"/>
        <v>1.0353640255225872E-8</v>
      </c>
      <c r="W307" s="429">
        <f t="shared" si="55"/>
        <v>1.765428097522059E-10</v>
      </c>
      <c r="X307" s="429"/>
      <c r="Z307" s="7">
        <f t="shared" si="54"/>
        <v>1.3911319630801782E-18</v>
      </c>
      <c r="AA307" s="6"/>
      <c r="AB307" s="189">
        <v>26.8</v>
      </c>
      <c r="AC307" s="536"/>
      <c r="AD307" s="536"/>
      <c r="AE307" s="536"/>
      <c r="AH307" s="133"/>
    </row>
    <row r="308" spans="1:46">
      <c r="A308" s="1" t="s">
        <v>22</v>
      </c>
      <c r="B308" s="368" t="s">
        <v>43</v>
      </c>
      <c r="C308" s="369">
        <v>17.685652999999999</v>
      </c>
      <c r="D308" s="369">
        <v>-31.085722000000001</v>
      </c>
      <c r="E308" s="368">
        <v>2</v>
      </c>
      <c r="F308" s="368" t="s">
        <v>41</v>
      </c>
      <c r="G308" s="367">
        <v>0.4</v>
      </c>
      <c r="H308" s="366" t="s">
        <v>6</v>
      </c>
      <c r="I308" s="365" t="s">
        <v>12</v>
      </c>
      <c r="J308" s="218">
        <v>16.407973873854509</v>
      </c>
      <c r="K308" s="218">
        <v>61.412521064078788</v>
      </c>
      <c r="L308" s="201">
        <v>2.320709664707441E-13</v>
      </c>
      <c r="M308" s="364">
        <v>1.3723646803549208E-17</v>
      </c>
      <c r="N308" s="148"/>
      <c r="O308" s="148"/>
      <c r="P308" s="11">
        <f t="shared" si="49"/>
        <v>4.1170940410647623E-18</v>
      </c>
      <c r="Q308" s="11">
        <f t="shared" si="50"/>
        <v>1.0292735102661903E-8</v>
      </c>
      <c r="R308" s="11">
        <f t="shared" si="51"/>
        <v>1.675999441860122E-10</v>
      </c>
      <c r="S308" s="9"/>
      <c r="T308" s="220">
        <v>0.2</v>
      </c>
      <c r="U308" s="10">
        <f t="shared" si="52"/>
        <v>2.7447293607098415E-18</v>
      </c>
      <c r="V308" s="9">
        <f t="shared" si="53"/>
        <v>6.8618234017746031E-9</v>
      </c>
      <c r="W308" s="429">
        <f t="shared" si="55"/>
        <v>1.1173329612400815E-10</v>
      </c>
      <c r="X308" s="429"/>
      <c r="Z308" s="7">
        <f t="shared" si="54"/>
        <v>8.3640106383990066E-19</v>
      </c>
      <c r="AA308" s="6"/>
      <c r="AB308" s="189">
        <v>26.8</v>
      </c>
      <c r="AC308" s="536"/>
      <c r="AD308" s="536"/>
      <c r="AE308" s="536"/>
      <c r="AH308" s="133"/>
    </row>
    <row r="309" spans="1:46">
      <c r="A309" s="1" t="s">
        <v>22</v>
      </c>
      <c r="B309" s="368" t="s">
        <v>43</v>
      </c>
      <c r="C309" s="369">
        <v>17.685652999999999</v>
      </c>
      <c r="D309" s="369">
        <v>-31.085722000000001</v>
      </c>
      <c r="E309" s="368">
        <v>2</v>
      </c>
      <c r="F309" s="368" t="s">
        <v>41</v>
      </c>
      <c r="G309" s="367">
        <v>0.4</v>
      </c>
      <c r="H309" s="366" t="s">
        <v>6</v>
      </c>
      <c r="I309" s="365" t="s">
        <v>12</v>
      </c>
      <c r="J309" s="218">
        <v>22.091300540873593</v>
      </c>
      <c r="K309" s="218">
        <v>84.268893453076188</v>
      </c>
      <c r="L309" s="201">
        <v>2.9537565865998058E-13</v>
      </c>
      <c r="M309" s="364">
        <v>2.5853517803825484E-17</v>
      </c>
      <c r="N309" s="148"/>
      <c r="O309" s="148"/>
      <c r="P309" s="11">
        <f t="shared" si="49"/>
        <v>7.7560553411476442E-18</v>
      </c>
      <c r="Q309" s="11">
        <f t="shared" si="50"/>
        <v>1.9390138352869106E-8</v>
      </c>
      <c r="R309" s="11">
        <f t="shared" si="51"/>
        <v>2.3009840948803014E-10</v>
      </c>
      <c r="S309" s="9"/>
      <c r="T309" s="220">
        <v>0.2</v>
      </c>
      <c r="U309" s="10">
        <f t="shared" si="52"/>
        <v>5.1707035607650969E-18</v>
      </c>
      <c r="V309" s="9">
        <f t="shared" si="53"/>
        <v>1.2926758901912741E-8</v>
      </c>
      <c r="W309" s="429">
        <f t="shared" si="55"/>
        <v>1.5339893965868679E-10</v>
      </c>
      <c r="X309" s="429"/>
      <c r="Z309" s="7">
        <f t="shared" si="54"/>
        <v>1.1703031134808469E-18</v>
      </c>
      <c r="AA309" s="6"/>
      <c r="AB309" s="189">
        <v>26.8</v>
      </c>
      <c r="AC309" s="536"/>
      <c r="AD309" s="536"/>
      <c r="AE309" s="536"/>
      <c r="AH309" s="133"/>
    </row>
    <row r="310" spans="1:46">
      <c r="A310" s="1" t="s">
        <v>22</v>
      </c>
      <c r="B310" s="368" t="s">
        <v>43</v>
      </c>
      <c r="C310" s="369">
        <v>17.685652999999999</v>
      </c>
      <c r="D310" s="369">
        <v>-31.085722000000001</v>
      </c>
      <c r="E310" s="368">
        <v>2</v>
      </c>
      <c r="F310" s="368" t="s">
        <v>41</v>
      </c>
      <c r="G310" s="367">
        <v>0.4</v>
      </c>
      <c r="H310" s="366" t="s">
        <v>6</v>
      </c>
      <c r="I310" s="365" t="s">
        <v>12</v>
      </c>
      <c r="J310" s="218">
        <v>29.074627184543552</v>
      </c>
      <c r="K310" s="218">
        <v>109.59557234145836</v>
      </c>
      <c r="L310" s="201">
        <v>3.6908060266910481E-13</v>
      </c>
      <c r="M310" s="364">
        <v>2.54311558282017E-17</v>
      </c>
      <c r="N310" s="148"/>
      <c r="O310" s="148"/>
      <c r="P310" s="11">
        <f t="shared" si="49"/>
        <v>7.62934674846051E-18</v>
      </c>
      <c r="Q310" s="11">
        <f t="shared" si="50"/>
        <v>1.9073366871151273E-8</v>
      </c>
      <c r="R310" s="11">
        <f t="shared" si="51"/>
        <v>1.7403410068178551E-10</v>
      </c>
      <c r="S310" s="9"/>
      <c r="T310" s="220">
        <v>0.2</v>
      </c>
      <c r="U310" s="10">
        <f t="shared" si="52"/>
        <v>5.08623116564034E-18</v>
      </c>
      <c r="V310" s="9">
        <f t="shared" si="53"/>
        <v>1.2715577914100848E-8</v>
      </c>
      <c r="W310" s="429">
        <f t="shared" si="55"/>
        <v>1.16022733787857E-10</v>
      </c>
      <c r="X310" s="429"/>
      <c r="Z310" s="7">
        <f t="shared" si="54"/>
        <v>8.7468553480614301E-19</v>
      </c>
      <c r="AA310" s="6"/>
      <c r="AB310" s="189">
        <v>26.8</v>
      </c>
      <c r="AC310" s="536"/>
      <c r="AD310" s="536"/>
      <c r="AE310" s="536"/>
      <c r="AH310" s="133"/>
    </row>
    <row r="311" spans="1:46">
      <c r="A311" s="1" t="s">
        <v>22</v>
      </c>
      <c r="B311" s="368" t="s">
        <v>43</v>
      </c>
      <c r="C311" s="369">
        <v>17.685652999999999</v>
      </c>
      <c r="D311" s="369">
        <v>-31.085722000000001</v>
      </c>
      <c r="E311" s="368">
        <v>2</v>
      </c>
      <c r="F311" s="368" t="s">
        <v>41</v>
      </c>
      <c r="G311" s="367">
        <v>0.4</v>
      </c>
      <c r="H311" s="366" t="s">
        <v>6</v>
      </c>
      <c r="I311" s="365" t="s">
        <v>12</v>
      </c>
      <c r="J311" s="218">
        <v>1980.45</v>
      </c>
      <c r="K311" s="218">
        <v>1047.9431784854132</v>
      </c>
      <c r="L311" s="201">
        <v>1.1321051089762033E-11</v>
      </c>
      <c r="M311" s="364">
        <v>5.8895372862535816E-16</v>
      </c>
      <c r="N311" s="148"/>
      <c r="O311" s="148"/>
      <c r="P311" s="11">
        <f t="shared" si="49"/>
        <v>1.7668611858760744E-16</v>
      </c>
      <c r="Q311" s="11">
        <f t="shared" si="50"/>
        <v>4.417152964690185E-7</v>
      </c>
      <c r="R311" s="11">
        <f t="shared" si="51"/>
        <v>4.2150691520071469E-10</v>
      </c>
      <c r="S311" s="9"/>
      <c r="T311" s="220">
        <v>0.2</v>
      </c>
      <c r="U311" s="10">
        <f t="shared" si="52"/>
        <v>1.1779074572507164E-16</v>
      </c>
      <c r="V311" s="9">
        <f t="shared" si="53"/>
        <v>2.9447686431267907E-7</v>
      </c>
      <c r="W311" s="429">
        <f t="shared" si="55"/>
        <v>2.8100461013380988E-10</v>
      </c>
      <c r="X311" s="429"/>
      <c r="Z311" s="7">
        <f t="shared" si="54"/>
        <v>2.9738379086841787E-19</v>
      </c>
      <c r="AA311" s="6"/>
      <c r="AB311" s="189">
        <v>26.8</v>
      </c>
      <c r="AC311" s="536"/>
      <c r="AD311" s="536"/>
      <c r="AE311" s="536"/>
      <c r="AH311" s="133"/>
    </row>
    <row r="312" spans="1:46" s="282" customFormat="1">
      <c r="A312" s="291" t="s">
        <v>22</v>
      </c>
      <c r="B312" s="427" t="s">
        <v>42</v>
      </c>
      <c r="C312" s="428">
        <v>21.561</v>
      </c>
      <c r="D312" s="428">
        <v>-61.558</v>
      </c>
      <c r="E312" s="427">
        <v>2</v>
      </c>
      <c r="F312" s="427" t="s">
        <v>41</v>
      </c>
      <c r="G312" s="426">
        <v>1.4</v>
      </c>
      <c r="H312" s="425" t="s">
        <v>24</v>
      </c>
      <c r="I312" s="424" t="s">
        <v>25</v>
      </c>
      <c r="J312" s="423">
        <v>111.36834692236003</v>
      </c>
      <c r="K312" s="423">
        <v>274.85671250609585</v>
      </c>
      <c r="L312" s="422">
        <v>1.5037713635502731E-12</v>
      </c>
      <c r="M312" s="421">
        <v>3.6107971033580144E-17</v>
      </c>
      <c r="N312" s="420"/>
      <c r="O312" s="420"/>
      <c r="P312" s="285">
        <f t="shared" si="49"/>
        <v>1.0832391310074042E-17</v>
      </c>
      <c r="Q312" s="285">
        <f t="shared" si="50"/>
        <v>7.7374223643386017E-9</v>
      </c>
      <c r="R312" s="285">
        <f t="shared" si="51"/>
        <v>2.815074914412723E-11</v>
      </c>
      <c r="S312" s="285"/>
      <c r="T312" s="419">
        <v>0.2</v>
      </c>
      <c r="U312" s="286">
        <f t="shared" si="52"/>
        <v>7.2215942067160298E-18</v>
      </c>
      <c r="V312" s="285">
        <f t="shared" si="53"/>
        <v>5.1582815762257359E-9</v>
      </c>
      <c r="W312" s="285">
        <f t="shared" si="55"/>
        <v>1.8767166096084824E-11</v>
      </c>
      <c r="X312" s="285"/>
      <c r="Z312" s="283">
        <f t="shared" si="54"/>
        <v>3.2422112773885979E-19</v>
      </c>
      <c r="AA312" s="284"/>
      <c r="AB312" s="607">
        <v>28</v>
      </c>
      <c r="AC312" s="608"/>
      <c r="AD312" s="608"/>
      <c r="AE312" s="608"/>
      <c r="AF312" s="609"/>
      <c r="AG312" s="609"/>
      <c r="AH312" s="610"/>
      <c r="AI312" s="609"/>
      <c r="AJ312" s="609"/>
      <c r="AK312" s="609"/>
      <c r="AL312" s="609"/>
      <c r="AM312" s="609"/>
      <c r="AN312" s="609"/>
      <c r="AO312" s="609"/>
      <c r="AP312" s="609"/>
      <c r="AQ312" s="609"/>
      <c r="AR312" s="609"/>
      <c r="AS312" s="609"/>
      <c r="AT312" s="609"/>
    </row>
    <row r="313" spans="1:46">
      <c r="A313" s="1" t="s">
        <v>22</v>
      </c>
      <c r="B313" s="368" t="s">
        <v>42</v>
      </c>
      <c r="C313" s="369">
        <v>21.561</v>
      </c>
      <c r="D313" s="369">
        <v>-61.558</v>
      </c>
      <c r="E313" s="368">
        <v>2</v>
      </c>
      <c r="F313" s="368" t="s">
        <v>41</v>
      </c>
      <c r="G313" s="367">
        <v>1.4</v>
      </c>
      <c r="H313" s="418" t="s">
        <v>24</v>
      </c>
      <c r="I313" s="371" t="s">
        <v>25</v>
      </c>
      <c r="J313" s="218">
        <v>86.722985047536724</v>
      </c>
      <c r="K313" s="218">
        <v>234.26128046040694</v>
      </c>
      <c r="L313" s="201">
        <v>1.1889963895984266E-12</v>
      </c>
      <c r="M313" s="364">
        <v>3.677016317713541E-17</v>
      </c>
      <c r="N313" s="148"/>
      <c r="O313" s="148"/>
      <c r="P313" s="11">
        <f t="shared" si="49"/>
        <v>1.1031048953140622E-17</v>
      </c>
      <c r="Q313" s="11">
        <f t="shared" si="50"/>
        <v>7.8793206808147305E-9</v>
      </c>
      <c r="R313" s="11">
        <f t="shared" si="51"/>
        <v>3.3634754601055097E-11</v>
      </c>
      <c r="S313" s="9"/>
      <c r="T313" s="220">
        <v>0.2</v>
      </c>
      <c r="U313" s="10">
        <f t="shared" si="52"/>
        <v>7.3540326354270825E-18</v>
      </c>
      <c r="V313" s="9">
        <f t="shared" si="53"/>
        <v>5.2528804538764875E-9</v>
      </c>
      <c r="W313" s="9">
        <f t="shared" si="55"/>
        <v>2.2423169734036734E-11</v>
      </c>
      <c r="X313" s="9"/>
      <c r="Z313" s="7">
        <f t="shared" si="54"/>
        <v>4.2399558960038157E-19</v>
      </c>
      <c r="AA313" s="6"/>
      <c r="AB313" s="189">
        <v>28</v>
      </c>
      <c r="AC313" s="536"/>
      <c r="AD313" s="536"/>
      <c r="AE313" s="536"/>
      <c r="AH313" s="133"/>
    </row>
    <row r="314" spans="1:46">
      <c r="A314" s="1" t="s">
        <v>22</v>
      </c>
      <c r="B314" s="368" t="s">
        <v>42</v>
      </c>
      <c r="C314" s="369">
        <v>21.561</v>
      </c>
      <c r="D314" s="369">
        <v>-61.558</v>
      </c>
      <c r="E314" s="368">
        <v>2</v>
      </c>
      <c r="F314" s="368" t="s">
        <v>41</v>
      </c>
      <c r="G314" s="367">
        <v>1.4</v>
      </c>
      <c r="H314" s="418" t="s">
        <v>24</v>
      </c>
      <c r="I314" s="371" t="s">
        <v>25</v>
      </c>
      <c r="J314" s="218">
        <v>14.287559170271617</v>
      </c>
      <c r="K314" s="218">
        <v>50.789814271320822</v>
      </c>
      <c r="L314" s="201">
        <v>2.1866441194780698E-13</v>
      </c>
      <c r="M314" s="364">
        <v>4.2714230462245194E-18</v>
      </c>
      <c r="N314" s="148"/>
      <c r="O314" s="148"/>
      <c r="P314" s="11">
        <f t="shared" ref="P314:P345" si="56">M314*0.3</f>
        <v>1.2814269138673559E-18</v>
      </c>
      <c r="Q314" s="11">
        <f t="shared" ref="Q314:Q345" si="57">P314/(G314*0.000000001)</f>
        <v>9.1530493847668281E-10</v>
      </c>
      <c r="R314" s="11">
        <f t="shared" ref="R314:R345" si="58">Q314/K314</f>
        <v>1.80214271622868E-11</v>
      </c>
      <c r="S314" s="9"/>
      <c r="T314" s="220">
        <v>0.2</v>
      </c>
      <c r="U314" s="10">
        <f t="shared" ref="U314:U345" si="59">M314*T314</f>
        <v>8.5428460924490394E-19</v>
      </c>
      <c r="V314" s="9">
        <f t="shared" ref="V314:V345" si="60">U314/(G314*0.000000001)</f>
        <v>6.1020329231778861E-10</v>
      </c>
      <c r="W314" s="9">
        <f t="shared" si="55"/>
        <v>1.2014284774857869E-11</v>
      </c>
      <c r="X314" s="9"/>
      <c r="Z314" s="7">
        <f t="shared" ref="Z314:Z345" si="61">M314/J314</f>
        <v>2.9896100483784149E-19</v>
      </c>
      <c r="AA314" s="6"/>
      <c r="AB314" s="189">
        <v>28</v>
      </c>
      <c r="AC314" s="536"/>
      <c r="AD314" s="536"/>
      <c r="AE314" s="536"/>
      <c r="AH314" s="133"/>
    </row>
    <row r="315" spans="1:46">
      <c r="A315" s="1" t="s">
        <v>22</v>
      </c>
      <c r="B315" s="368" t="s">
        <v>42</v>
      </c>
      <c r="C315" s="369">
        <v>21.561</v>
      </c>
      <c r="D315" s="369">
        <v>-61.558</v>
      </c>
      <c r="E315" s="368">
        <v>2</v>
      </c>
      <c r="F315" s="368" t="s">
        <v>41</v>
      </c>
      <c r="G315" s="367">
        <v>1.4</v>
      </c>
      <c r="H315" s="418" t="s">
        <v>24</v>
      </c>
      <c r="I315" s="371" t="s">
        <v>24</v>
      </c>
      <c r="J315" s="218">
        <v>140</v>
      </c>
      <c r="K315" s="218">
        <v>151.37105506178904</v>
      </c>
      <c r="L315" s="201">
        <v>1.8629945660567257E-12</v>
      </c>
      <c r="M315" s="364">
        <v>2.9225012703740434E-15</v>
      </c>
      <c r="N315" s="148"/>
      <c r="O315" s="148"/>
      <c r="P315" s="11">
        <f t="shared" si="56"/>
        <v>8.7675038111221295E-16</v>
      </c>
      <c r="Q315" s="11">
        <f t="shared" si="57"/>
        <v>6.2625027222300924E-7</v>
      </c>
      <c r="R315" s="11">
        <f t="shared" si="58"/>
        <v>4.1371864123387165E-9</v>
      </c>
      <c r="S315" s="9"/>
      <c r="T315" s="220">
        <v>0.2</v>
      </c>
      <c r="U315" s="10">
        <f t="shared" si="59"/>
        <v>5.8450025407480873E-16</v>
      </c>
      <c r="V315" s="9">
        <f t="shared" si="60"/>
        <v>4.1750018148200626E-7</v>
      </c>
      <c r="W315" s="9"/>
      <c r="X315" s="9"/>
      <c r="Z315" s="7">
        <f t="shared" si="61"/>
        <v>2.0875009074100309E-17</v>
      </c>
      <c r="AA315" s="6"/>
      <c r="AB315" s="189">
        <v>28</v>
      </c>
      <c r="AC315" s="536"/>
      <c r="AD315" s="536"/>
      <c r="AE315" s="536"/>
      <c r="AH315" s="133"/>
    </row>
    <row r="316" spans="1:46">
      <c r="A316" s="1" t="s">
        <v>22</v>
      </c>
      <c r="B316" s="368" t="s">
        <v>42</v>
      </c>
      <c r="C316" s="369">
        <v>21.561</v>
      </c>
      <c r="D316" s="369">
        <v>-61.558</v>
      </c>
      <c r="E316" s="368">
        <v>2</v>
      </c>
      <c r="F316" s="368" t="s">
        <v>41</v>
      </c>
      <c r="G316" s="367">
        <v>1.4</v>
      </c>
      <c r="H316" s="418" t="s">
        <v>24</v>
      </c>
      <c r="I316" s="371" t="s">
        <v>24</v>
      </c>
      <c r="J316" s="218">
        <v>13.898955678195625</v>
      </c>
      <c r="K316" s="218">
        <v>26.2244446758408</v>
      </c>
      <c r="L316" s="201">
        <v>2.1307513032858053E-13</v>
      </c>
      <c r="M316" s="364">
        <v>2.0996911358042896E-17</v>
      </c>
      <c r="N316" s="148"/>
      <c r="O316" s="148"/>
      <c r="P316" s="11">
        <f t="shared" si="56"/>
        <v>6.2990734074128682E-18</v>
      </c>
      <c r="Q316" s="11">
        <f t="shared" si="57"/>
        <v>4.4993381481520493E-9</v>
      </c>
      <c r="R316" s="11">
        <f t="shared" si="58"/>
        <v>1.7157038800127779E-10</v>
      </c>
      <c r="S316" s="9"/>
      <c r="T316" s="220">
        <v>0.2</v>
      </c>
      <c r="U316" s="10">
        <f t="shared" si="59"/>
        <v>4.1993822716085796E-18</v>
      </c>
      <c r="V316" s="9">
        <f t="shared" si="60"/>
        <v>2.9995587654347001E-9</v>
      </c>
      <c r="W316" s="9">
        <f t="shared" ref="W316:W347" si="62">V316/K316</f>
        <v>1.1438025866751854E-10</v>
      </c>
      <c r="X316" s="9"/>
      <c r="Z316" s="7">
        <f t="shared" si="61"/>
        <v>1.5106826616464707E-18</v>
      </c>
      <c r="AA316" s="6"/>
      <c r="AB316" s="189">
        <v>28</v>
      </c>
      <c r="AC316" s="536"/>
      <c r="AD316" s="536"/>
      <c r="AE316" s="536"/>
      <c r="AH316" s="133"/>
    </row>
    <row r="317" spans="1:46">
      <c r="A317" s="1" t="s">
        <v>22</v>
      </c>
      <c r="B317" s="368" t="s">
        <v>42</v>
      </c>
      <c r="C317" s="369">
        <v>21.561</v>
      </c>
      <c r="D317" s="369">
        <v>-61.558</v>
      </c>
      <c r="E317" s="368">
        <v>2</v>
      </c>
      <c r="F317" s="368" t="s">
        <v>41</v>
      </c>
      <c r="G317" s="367">
        <v>1.4</v>
      </c>
      <c r="H317" s="418" t="s">
        <v>24</v>
      </c>
      <c r="I317" s="371" t="s">
        <v>24</v>
      </c>
      <c r="J317" s="218">
        <v>13.10316571534872</v>
      </c>
      <c r="K317" s="218">
        <v>26.878288646869169</v>
      </c>
      <c r="L317" s="201">
        <v>2.0159919259214799E-13</v>
      </c>
      <c r="M317" s="364">
        <v>1.6503526957284167E-17</v>
      </c>
      <c r="N317" s="148"/>
      <c r="O317" s="148"/>
      <c r="P317" s="11">
        <f t="shared" si="56"/>
        <v>4.9510580871852503E-18</v>
      </c>
      <c r="Q317" s="11">
        <f t="shared" si="57"/>
        <v>3.536470062275179E-9</v>
      </c>
      <c r="R317" s="11">
        <f t="shared" si="58"/>
        <v>1.3157348329493119E-10</v>
      </c>
      <c r="S317" s="9"/>
      <c r="T317" s="220">
        <v>0.2</v>
      </c>
      <c r="U317" s="10">
        <f t="shared" si="59"/>
        <v>3.3007053914568337E-18</v>
      </c>
      <c r="V317" s="9">
        <f t="shared" si="60"/>
        <v>2.3576467081834527E-9</v>
      </c>
      <c r="W317" s="9">
        <f t="shared" si="62"/>
        <v>8.7715655529954121E-11</v>
      </c>
      <c r="X317" s="9"/>
      <c r="Z317" s="7">
        <f t="shared" si="61"/>
        <v>1.2595068486352386E-18</v>
      </c>
      <c r="AA317" s="6"/>
      <c r="AB317" s="189">
        <v>28</v>
      </c>
      <c r="AC317" s="536"/>
      <c r="AD317" s="536"/>
      <c r="AE317" s="536"/>
      <c r="AH317" s="133"/>
    </row>
    <row r="318" spans="1:46">
      <c r="A318" s="1" t="s">
        <v>22</v>
      </c>
      <c r="B318" s="368" t="s">
        <v>42</v>
      </c>
      <c r="C318" s="369">
        <v>21.561</v>
      </c>
      <c r="D318" s="369">
        <v>-61.558</v>
      </c>
      <c r="E318" s="368">
        <v>2</v>
      </c>
      <c r="F318" s="368" t="s">
        <v>41</v>
      </c>
      <c r="G318" s="367">
        <v>1.4</v>
      </c>
      <c r="H318" s="418" t="s">
        <v>24</v>
      </c>
      <c r="I318" s="371" t="s">
        <v>24</v>
      </c>
      <c r="J318" s="218">
        <v>14.36172641323634</v>
      </c>
      <c r="K318" s="218">
        <v>30.98765785019053</v>
      </c>
      <c r="L318" s="201">
        <v>2.1973009768191261E-13</v>
      </c>
      <c r="M318" s="364">
        <v>5.8933555913054266E-18</v>
      </c>
      <c r="N318" s="148"/>
      <c r="O318" s="148"/>
      <c r="P318" s="11">
        <f t="shared" si="56"/>
        <v>1.7680066773916279E-18</v>
      </c>
      <c r="Q318" s="11">
        <f t="shared" si="57"/>
        <v>1.2628619124225915E-9</v>
      </c>
      <c r="R318" s="11">
        <f t="shared" si="58"/>
        <v>4.0753706476555367E-11</v>
      </c>
      <c r="S318" s="9"/>
      <c r="T318" s="220">
        <v>0.2</v>
      </c>
      <c r="U318" s="10">
        <f t="shared" si="59"/>
        <v>1.1786711182610854E-18</v>
      </c>
      <c r="V318" s="9">
        <f t="shared" si="60"/>
        <v>8.4190794161506101E-10</v>
      </c>
      <c r="W318" s="9">
        <f t="shared" si="62"/>
        <v>2.7169137651036909E-11</v>
      </c>
      <c r="X318" s="9"/>
      <c r="Z318" s="7">
        <f t="shared" si="61"/>
        <v>4.1035147319572073E-19</v>
      </c>
      <c r="AA318" s="6"/>
      <c r="AB318" s="189">
        <v>28</v>
      </c>
      <c r="AC318" s="536"/>
      <c r="AD318" s="536"/>
      <c r="AE318" s="536"/>
      <c r="AH318" s="133"/>
    </row>
    <row r="319" spans="1:46">
      <c r="A319" s="1" t="s">
        <v>22</v>
      </c>
      <c r="B319" s="368" t="s">
        <v>42</v>
      </c>
      <c r="C319" s="369">
        <v>21.561</v>
      </c>
      <c r="D319" s="369">
        <v>-61.558</v>
      </c>
      <c r="E319" s="368">
        <v>2</v>
      </c>
      <c r="F319" s="368" t="s">
        <v>41</v>
      </c>
      <c r="G319" s="367">
        <v>1.4</v>
      </c>
      <c r="H319" s="418" t="s">
        <v>24</v>
      </c>
      <c r="I319" s="371" t="s">
        <v>24</v>
      </c>
      <c r="J319" s="218">
        <v>18.816569198676063</v>
      </c>
      <c r="K319" s="218">
        <v>34.21194399759284</v>
      </c>
      <c r="L319" s="201">
        <v>2.8318221870519727E-13</v>
      </c>
      <c r="M319" s="364">
        <v>1.8171802078547207E-17</v>
      </c>
      <c r="N319" s="148"/>
      <c r="O319" s="148"/>
      <c r="P319" s="11">
        <f t="shared" si="56"/>
        <v>5.4515406235641617E-18</v>
      </c>
      <c r="Q319" s="11">
        <f t="shared" si="57"/>
        <v>3.8939575882601156E-9</v>
      </c>
      <c r="R319" s="11">
        <f t="shared" si="58"/>
        <v>1.1381865901961302E-10</v>
      </c>
      <c r="S319" s="9"/>
      <c r="T319" s="220">
        <v>0.2</v>
      </c>
      <c r="U319" s="10">
        <f t="shared" si="59"/>
        <v>3.6343604157094416E-18</v>
      </c>
      <c r="V319" s="9">
        <f t="shared" si="60"/>
        <v>2.5959717255067443E-9</v>
      </c>
      <c r="W319" s="9">
        <f t="shared" si="62"/>
        <v>7.5879106013075362E-11</v>
      </c>
      <c r="X319" s="9"/>
      <c r="Z319" s="7">
        <f t="shared" si="61"/>
        <v>9.6573407653004973E-19</v>
      </c>
      <c r="AA319" s="6"/>
      <c r="AB319" s="189">
        <v>28</v>
      </c>
      <c r="AC319" s="536"/>
      <c r="AD319" s="536"/>
      <c r="AE319" s="536"/>
      <c r="AH319" s="133"/>
    </row>
    <row r="320" spans="1:46">
      <c r="A320" s="1" t="s">
        <v>22</v>
      </c>
      <c r="B320" s="368" t="s">
        <v>42</v>
      </c>
      <c r="C320" s="369">
        <v>21.561</v>
      </c>
      <c r="D320" s="369">
        <v>-61.558</v>
      </c>
      <c r="E320" s="368">
        <v>2</v>
      </c>
      <c r="F320" s="368" t="s">
        <v>41</v>
      </c>
      <c r="G320" s="367">
        <v>1.4</v>
      </c>
      <c r="H320" s="418" t="s">
        <v>24</v>
      </c>
      <c r="I320" s="371" t="s">
        <v>24</v>
      </c>
      <c r="J320" s="218">
        <v>14.870765477681575</v>
      </c>
      <c r="K320" s="218">
        <v>41.081322980867341</v>
      </c>
      <c r="L320" s="201">
        <v>2.2703535711450742E-13</v>
      </c>
      <c r="M320" s="364">
        <v>1.2127503884342638E-17</v>
      </c>
      <c r="N320" s="148"/>
      <c r="O320" s="148"/>
      <c r="P320" s="11">
        <f t="shared" si="56"/>
        <v>3.6382511653027915E-18</v>
      </c>
      <c r="Q320" s="11">
        <f t="shared" si="57"/>
        <v>2.598750832359137E-9</v>
      </c>
      <c r="R320" s="11">
        <f t="shared" si="58"/>
        <v>6.3258693824671707E-11</v>
      </c>
      <c r="S320" s="9"/>
      <c r="T320" s="220">
        <v>0.2</v>
      </c>
      <c r="U320" s="10">
        <f t="shared" si="59"/>
        <v>2.4255007768685276E-18</v>
      </c>
      <c r="V320" s="9">
        <f t="shared" si="60"/>
        <v>1.7325005549060913E-9</v>
      </c>
      <c r="W320" s="9">
        <f t="shared" si="62"/>
        <v>4.2172462549781143E-11</v>
      </c>
      <c r="X320" s="9"/>
      <c r="Z320" s="7">
        <f t="shared" si="61"/>
        <v>8.1552653779281949E-19</v>
      </c>
      <c r="AA320" s="6"/>
      <c r="AB320" s="189">
        <v>28</v>
      </c>
      <c r="AC320" s="536"/>
      <c r="AD320" s="536"/>
      <c r="AE320" s="536"/>
      <c r="AH320" s="133"/>
    </row>
    <row r="321" spans="1:46">
      <c r="A321" s="1" t="s">
        <v>22</v>
      </c>
      <c r="B321" s="368" t="s">
        <v>42</v>
      </c>
      <c r="C321" s="369">
        <v>21.561</v>
      </c>
      <c r="D321" s="369">
        <v>-61.558</v>
      </c>
      <c r="E321" s="368">
        <v>2</v>
      </c>
      <c r="F321" s="368" t="s">
        <v>41</v>
      </c>
      <c r="G321" s="367">
        <v>1.4</v>
      </c>
      <c r="H321" s="366" t="s">
        <v>6</v>
      </c>
      <c r="I321" s="365" t="s">
        <v>12</v>
      </c>
      <c r="J321" s="218">
        <v>62.205345035377391</v>
      </c>
      <c r="K321" s="218">
        <v>149.3078226187792</v>
      </c>
      <c r="L321" s="201">
        <v>6.8392032289802588E-13</v>
      </c>
      <c r="M321" s="364">
        <v>1.649980875946277E-16</v>
      </c>
      <c r="N321" s="148"/>
      <c r="O321" s="148"/>
      <c r="P321" s="11">
        <f t="shared" si="56"/>
        <v>4.9499426278388308E-17</v>
      </c>
      <c r="Q321" s="11">
        <f t="shared" si="57"/>
        <v>3.5356733055991652E-8</v>
      </c>
      <c r="R321" s="11">
        <f t="shared" si="58"/>
        <v>2.3680429086603435E-10</v>
      </c>
      <c r="S321" s="9"/>
      <c r="T321" s="220">
        <v>0.2</v>
      </c>
      <c r="U321" s="10">
        <f t="shared" si="59"/>
        <v>3.2999617518925545E-17</v>
      </c>
      <c r="V321" s="9">
        <f t="shared" si="60"/>
        <v>2.3571155370661104E-8</v>
      </c>
      <c r="W321" s="9">
        <f t="shared" si="62"/>
        <v>1.5786952724402292E-10</v>
      </c>
      <c r="X321" s="9"/>
      <c r="Z321" s="7">
        <f t="shared" si="61"/>
        <v>2.6524744376996877E-18</v>
      </c>
      <c r="AA321" s="6"/>
      <c r="AB321" s="189">
        <v>28</v>
      </c>
      <c r="AC321" s="536"/>
      <c r="AD321" s="536"/>
      <c r="AE321" s="536"/>
      <c r="AH321" s="133"/>
    </row>
    <row r="322" spans="1:46" s="402" customFormat="1">
      <c r="A322" s="417" t="s">
        <v>22</v>
      </c>
      <c r="B322" s="413" t="s">
        <v>40</v>
      </c>
      <c r="C322" s="416">
        <v>39.68403</v>
      </c>
      <c r="D322" s="415">
        <v>-69.813929999999999</v>
      </c>
      <c r="E322" s="413">
        <v>30.3</v>
      </c>
      <c r="F322" s="413" t="s">
        <v>1</v>
      </c>
      <c r="G322" s="414">
        <v>0.72</v>
      </c>
      <c r="H322" s="413" t="s">
        <v>6</v>
      </c>
      <c r="I322" s="412" t="s">
        <v>12</v>
      </c>
      <c r="J322" s="411">
        <v>137.79584000000003</v>
      </c>
      <c r="K322" s="411">
        <v>1147.4591559235294</v>
      </c>
      <c r="L322" s="410">
        <v>1.3035620968221073E-12</v>
      </c>
      <c r="M322" s="409">
        <v>1.9612771217378221E-16</v>
      </c>
      <c r="N322" s="408"/>
      <c r="O322" s="408"/>
      <c r="P322" s="405">
        <f t="shared" si="56"/>
        <v>5.8838313652134662E-17</v>
      </c>
      <c r="Q322" s="405">
        <f t="shared" si="57"/>
        <v>8.1719880072409255E-8</v>
      </c>
      <c r="R322" s="405">
        <f t="shared" si="58"/>
        <v>7.1218116697702612E-11</v>
      </c>
      <c r="S322" s="405"/>
      <c r="T322" s="688">
        <v>0.38</v>
      </c>
      <c r="U322" s="407">
        <f t="shared" si="59"/>
        <v>7.4528530626037247E-17</v>
      </c>
      <c r="V322" s="405">
        <f t="shared" si="60"/>
        <v>1.0351184809171839E-7</v>
      </c>
      <c r="W322" s="406">
        <f t="shared" si="62"/>
        <v>9.0209614483756653E-11</v>
      </c>
      <c r="X322" s="406"/>
      <c r="Z322" s="403">
        <f t="shared" si="61"/>
        <v>1.4233209955669356E-18</v>
      </c>
      <c r="AA322" s="404"/>
      <c r="AB322" s="693">
        <v>19.399999999999999</v>
      </c>
      <c r="AC322" s="653"/>
      <c r="AD322" s="653"/>
      <c r="AE322" s="653"/>
      <c r="AF322" s="654"/>
      <c r="AG322" s="654"/>
      <c r="AH322" s="655"/>
      <c r="AI322" s="654"/>
      <c r="AJ322" s="654"/>
      <c r="AK322" s="654"/>
      <c r="AL322" s="654"/>
      <c r="AM322" s="654"/>
      <c r="AN322" s="654"/>
      <c r="AO322" s="654"/>
      <c r="AP322" s="654"/>
      <c r="AQ322" s="654"/>
      <c r="AR322" s="654"/>
      <c r="AS322" s="654"/>
      <c r="AT322" s="654"/>
    </row>
    <row r="323" spans="1:46">
      <c r="A323" s="1" t="s">
        <v>22</v>
      </c>
      <c r="B323" s="368" t="s">
        <v>40</v>
      </c>
      <c r="C323" s="389">
        <v>39.68403</v>
      </c>
      <c r="D323" s="369">
        <v>-69.813929999999999</v>
      </c>
      <c r="E323" s="368">
        <v>30.3</v>
      </c>
      <c r="F323" s="368" t="s">
        <v>1</v>
      </c>
      <c r="G323" s="367">
        <v>0.72</v>
      </c>
      <c r="H323" s="401" t="s">
        <v>6</v>
      </c>
      <c r="I323" s="400" t="s">
        <v>12</v>
      </c>
      <c r="J323" s="218">
        <v>16.877092479747287</v>
      </c>
      <c r="K323" s="218">
        <v>61.861313296396851</v>
      </c>
      <c r="L323" s="201">
        <v>2.3743766886647865E-13</v>
      </c>
      <c r="M323" s="364">
        <v>6.3027931773713675E-17</v>
      </c>
      <c r="N323" s="148"/>
      <c r="O323" s="148"/>
      <c r="P323" s="11">
        <f t="shared" si="56"/>
        <v>1.8908379532114102E-17</v>
      </c>
      <c r="Q323" s="11">
        <f t="shared" si="57"/>
        <v>2.6261638239047366E-8</v>
      </c>
      <c r="R323" s="11">
        <f t="shared" si="58"/>
        <v>4.2452442147840708E-10</v>
      </c>
      <c r="S323" s="9"/>
      <c r="T323" s="363">
        <v>0.38</v>
      </c>
      <c r="U323" s="10">
        <f t="shared" si="59"/>
        <v>2.3950614074011197E-17</v>
      </c>
      <c r="V323" s="9">
        <f t="shared" si="60"/>
        <v>3.3264741769459996E-8</v>
      </c>
      <c r="W323" s="361">
        <f t="shared" si="62"/>
        <v>5.3773093387264898E-10</v>
      </c>
      <c r="X323" s="361"/>
      <c r="Z323" s="7">
        <f t="shared" si="61"/>
        <v>3.7345254728767976E-18</v>
      </c>
      <c r="AA323" s="6"/>
      <c r="AB323" s="563">
        <v>19.399999999999999</v>
      </c>
      <c r="AC323" s="536"/>
      <c r="AD323" s="536"/>
      <c r="AE323" s="536"/>
      <c r="AH323" s="133"/>
    </row>
    <row r="324" spans="1:46">
      <c r="A324" s="1" t="s">
        <v>22</v>
      </c>
      <c r="B324" s="368" t="s">
        <v>40</v>
      </c>
      <c r="C324" s="389">
        <v>39.68403</v>
      </c>
      <c r="D324" s="369">
        <v>-69.813929999999999</v>
      </c>
      <c r="E324" s="368">
        <v>30.3</v>
      </c>
      <c r="F324" s="368" t="s">
        <v>1</v>
      </c>
      <c r="G324" s="367">
        <v>0.72</v>
      </c>
      <c r="H324" s="366" t="s">
        <v>6</v>
      </c>
      <c r="I324" s="365" t="s">
        <v>12</v>
      </c>
      <c r="J324" s="218">
        <v>43.046338074927988</v>
      </c>
      <c r="K324" s="218">
        <v>174.05506644171118</v>
      </c>
      <c r="L324" s="201">
        <v>5.0738019356720643E-13</v>
      </c>
      <c r="M324" s="364">
        <v>8.1005446298311694E-17</v>
      </c>
      <c r="N324" s="148"/>
      <c r="O324" s="148"/>
      <c r="P324" s="11">
        <f t="shared" si="56"/>
        <v>2.4301633889493507E-17</v>
      </c>
      <c r="Q324" s="11">
        <f t="shared" si="57"/>
        <v>3.3752269290963202E-8</v>
      </c>
      <c r="R324" s="11">
        <f t="shared" si="58"/>
        <v>1.9391718943307179E-10</v>
      </c>
      <c r="S324" s="9"/>
      <c r="T324" s="363">
        <v>0.38</v>
      </c>
      <c r="U324" s="10">
        <f t="shared" si="59"/>
        <v>3.0782069593358444E-17</v>
      </c>
      <c r="V324" s="9">
        <f t="shared" si="60"/>
        <v>4.2752874435220059E-8</v>
      </c>
      <c r="W324" s="361">
        <f t="shared" si="62"/>
        <v>2.4562843994855762E-10</v>
      </c>
      <c r="X324" s="361"/>
      <c r="Z324" s="7">
        <f t="shared" si="61"/>
        <v>1.8818196836467421E-18</v>
      </c>
      <c r="AA324" s="6"/>
      <c r="AB324" s="563">
        <v>19.399999999999999</v>
      </c>
      <c r="AC324" s="536"/>
      <c r="AD324" s="536"/>
      <c r="AE324" s="536"/>
      <c r="AH324" s="133"/>
    </row>
    <row r="325" spans="1:46">
      <c r="A325" s="1" t="s">
        <v>22</v>
      </c>
      <c r="B325" s="368" t="s">
        <v>40</v>
      </c>
      <c r="C325" s="389">
        <v>39.68403</v>
      </c>
      <c r="D325" s="369">
        <v>-69.813929999999999</v>
      </c>
      <c r="E325" s="368">
        <v>30.3</v>
      </c>
      <c r="F325" s="368" t="s">
        <v>1</v>
      </c>
      <c r="G325" s="367">
        <v>0.72</v>
      </c>
      <c r="H325" s="366" t="s">
        <v>6</v>
      </c>
      <c r="I325" s="365" t="s">
        <v>12</v>
      </c>
      <c r="J325" s="218">
        <v>42.592487111463782</v>
      </c>
      <c r="K325" s="218">
        <v>141.25096559917432</v>
      </c>
      <c r="L325" s="201">
        <v>5.0303743464515927E-13</v>
      </c>
      <c r="M325" s="364">
        <v>4.8818165946256499E-17</v>
      </c>
      <c r="N325" s="148"/>
      <c r="O325" s="148"/>
      <c r="P325" s="11">
        <f t="shared" si="56"/>
        <v>1.464544978387695E-17</v>
      </c>
      <c r="Q325" s="11">
        <f t="shared" si="57"/>
        <v>2.0340902477606874E-8</v>
      </c>
      <c r="R325" s="11">
        <f t="shared" si="58"/>
        <v>1.4400540478659762E-10</v>
      </c>
      <c r="S325" s="9"/>
      <c r="T325" s="363">
        <v>0.38</v>
      </c>
      <c r="U325" s="10">
        <f t="shared" si="59"/>
        <v>1.8550903059577471E-17</v>
      </c>
      <c r="V325" s="9">
        <f t="shared" si="60"/>
        <v>2.5765143138302043E-8</v>
      </c>
      <c r="W325" s="361">
        <f t="shared" si="62"/>
        <v>1.8240684606302366E-10</v>
      </c>
      <c r="X325" s="361"/>
      <c r="Z325" s="7">
        <f t="shared" si="61"/>
        <v>1.1461684737615868E-18</v>
      </c>
      <c r="AA325" s="6"/>
      <c r="AB325" s="563">
        <v>19.399999999999999</v>
      </c>
      <c r="AC325" s="536"/>
      <c r="AD325" s="536"/>
      <c r="AE325" s="536"/>
      <c r="AH325" s="133"/>
    </row>
    <row r="326" spans="1:46">
      <c r="A326" s="1" t="s">
        <v>22</v>
      </c>
      <c r="B326" s="368" t="s">
        <v>40</v>
      </c>
      <c r="C326" s="389">
        <v>39.68403</v>
      </c>
      <c r="D326" s="369">
        <v>-69.813929999999999</v>
      </c>
      <c r="E326" s="368">
        <v>30.3</v>
      </c>
      <c r="F326" s="368" t="s">
        <v>1</v>
      </c>
      <c r="G326" s="367">
        <v>0.72</v>
      </c>
      <c r="H326" s="368" t="s">
        <v>24</v>
      </c>
      <c r="I326" s="371" t="s">
        <v>24</v>
      </c>
      <c r="J326" s="218">
        <v>16.553168977890355</v>
      </c>
      <c r="K326" s="218">
        <v>34.667575092073264</v>
      </c>
      <c r="L326" s="201">
        <v>2.510740935764353E-13</v>
      </c>
      <c r="M326" s="364">
        <v>2.9111781451718913E-17</v>
      </c>
      <c r="N326" s="148"/>
      <c r="O326" s="148"/>
      <c r="P326" s="11">
        <f t="shared" si="56"/>
        <v>8.733534435515673E-18</v>
      </c>
      <c r="Q326" s="11">
        <f t="shared" si="57"/>
        <v>1.2129908938216213E-8</v>
      </c>
      <c r="R326" s="11">
        <f t="shared" si="58"/>
        <v>3.4989205059772743E-10</v>
      </c>
      <c r="S326" s="9"/>
      <c r="T326" s="363">
        <v>0.68</v>
      </c>
      <c r="U326" s="10">
        <f t="shared" si="59"/>
        <v>1.9796011387168862E-17</v>
      </c>
      <c r="V326" s="9">
        <f t="shared" si="60"/>
        <v>2.7494460259956753E-8</v>
      </c>
      <c r="W326" s="187">
        <f t="shared" si="62"/>
        <v>7.9308864802151558E-10</v>
      </c>
      <c r="X326" s="187"/>
      <c r="Z326" s="7">
        <f t="shared" si="61"/>
        <v>1.7586832763323309E-18</v>
      </c>
      <c r="AA326" s="6"/>
      <c r="AB326" s="563">
        <v>19.399999999999999</v>
      </c>
      <c r="AC326" s="536"/>
      <c r="AD326" s="536"/>
      <c r="AE326" s="536"/>
      <c r="AH326" s="133"/>
    </row>
    <row r="327" spans="1:46">
      <c r="A327" s="1" t="s">
        <v>22</v>
      </c>
      <c r="B327" s="368" t="s">
        <v>40</v>
      </c>
      <c r="C327" s="389">
        <v>39.68403</v>
      </c>
      <c r="D327" s="369">
        <v>-69.813929999999999</v>
      </c>
      <c r="E327" s="368">
        <v>30.3</v>
      </c>
      <c r="F327" s="368" t="s">
        <v>1</v>
      </c>
      <c r="G327" s="367">
        <v>0.72</v>
      </c>
      <c r="H327" s="368" t="s">
        <v>24</v>
      </c>
      <c r="I327" s="371" t="s">
        <v>24</v>
      </c>
      <c r="J327" s="218">
        <v>79.730115530707536</v>
      </c>
      <c r="K327" s="218">
        <v>89.584399472705101</v>
      </c>
      <c r="L327" s="201">
        <v>1.0987425225115847E-12</v>
      </c>
      <c r="M327" s="364">
        <v>1.2530482684493269E-16</v>
      </c>
      <c r="N327" s="148"/>
      <c r="O327" s="148"/>
      <c r="P327" s="11">
        <f t="shared" si="56"/>
        <v>3.7591448053479808E-17</v>
      </c>
      <c r="Q327" s="11">
        <f t="shared" si="57"/>
        <v>5.2210344518721957E-8</v>
      </c>
      <c r="R327" s="11">
        <f t="shared" si="58"/>
        <v>5.8280621208639781E-10</v>
      </c>
      <c r="S327" s="9"/>
      <c r="T327" s="363">
        <v>0.68</v>
      </c>
      <c r="U327" s="10">
        <f t="shared" si="59"/>
        <v>8.5207282254554241E-17</v>
      </c>
      <c r="V327" s="9">
        <f t="shared" si="60"/>
        <v>1.1834344757576978E-7</v>
      </c>
      <c r="W327" s="187">
        <f t="shared" si="62"/>
        <v>1.3210274140625019E-9</v>
      </c>
      <c r="X327" s="187"/>
      <c r="Z327" s="7">
        <f t="shared" si="61"/>
        <v>1.5716122573116347E-18</v>
      </c>
      <c r="AA327" s="6"/>
      <c r="AB327" s="563">
        <v>19.399999999999999</v>
      </c>
      <c r="AC327" s="536"/>
      <c r="AD327" s="536"/>
      <c r="AE327" s="536"/>
      <c r="AH327" s="133"/>
    </row>
    <row r="328" spans="1:46">
      <c r="A328" s="1" t="s">
        <v>22</v>
      </c>
      <c r="B328" s="368" t="s">
        <v>40</v>
      </c>
      <c r="C328" s="389">
        <v>39.68403</v>
      </c>
      <c r="D328" s="369">
        <v>-69.813929999999999</v>
      </c>
      <c r="E328" s="368">
        <v>30.3</v>
      </c>
      <c r="F328" s="368" t="s">
        <v>1</v>
      </c>
      <c r="G328" s="367">
        <v>0.72</v>
      </c>
      <c r="H328" s="368" t="s">
        <v>24</v>
      </c>
      <c r="I328" s="371" t="s">
        <v>24</v>
      </c>
      <c r="J328" s="218">
        <v>79.730115530707536</v>
      </c>
      <c r="K328" s="218">
        <v>89.584399472705101</v>
      </c>
      <c r="L328" s="201">
        <v>1.0987425225115847E-12</v>
      </c>
      <c r="M328" s="364">
        <v>1.3200723686794586E-16</v>
      </c>
      <c r="N328" s="148"/>
      <c r="O328" s="148"/>
      <c r="P328" s="11">
        <f t="shared" si="56"/>
        <v>3.9602171060383756E-17</v>
      </c>
      <c r="Q328" s="11">
        <f t="shared" si="57"/>
        <v>5.5003015361644106E-8</v>
      </c>
      <c r="R328" s="11">
        <f t="shared" si="58"/>
        <v>6.1397984119324959E-10</v>
      </c>
      <c r="S328" s="9"/>
      <c r="T328" s="363">
        <v>0.68</v>
      </c>
      <c r="U328" s="10">
        <f t="shared" si="59"/>
        <v>8.9764921070203197E-17</v>
      </c>
      <c r="V328" s="9">
        <f t="shared" si="60"/>
        <v>1.2467350148639333E-7</v>
      </c>
      <c r="W328" s="187">
        <f t="shared" si="62"/>
        <v>1.3916876400380325E-9</v>
      </c>
      <c r="X328" s="187"/>
      <c r="Z328" s="7">
        <f t="shared" si="61"/>
        <v>1.6556759762514597E-18</v>
      </c>
      <c r="AA328" s="6"/>
      <c r="AB328" s="563">
        <v>19.399999999999999</v>
      </c>
      <c r="AC328" s="536"/>
      <c r="AD328" s="536"/>
      <c r="AE328" s="536"/>
      <c r="AH328" s="133"/>
    </row>
    <row r="329" spans="1:46">
      <c r="A329" s="1" t="s">
        <v>22</v>
      </c>
      <c r="B329" s="368" t="s">
        <v>40</v>
      </c>
      <c r="C329" s="389">
        <v>39.68403</v>
      </c>
      <c r="D329" s="369">
        <v>-69.813929999999999</v>
      </c>
      <c r="E329" s="368">
        <v>30.3</v>
      </c>
      <c r="F329" s="368" t="s">
        <v>1</v>
      </c>
      <c r="G329" s="367">
        <v>0.72</v>
      </c>
      <c r="H329" s="368" t="s">
        <v>24</v>
      </c>
      <c r="I329" s="371" t="s">
        <v>24</v>
      </c>
      <c r="J329" s="218">
        <v>16.553168977890355</v>
      </c>
      <c r="K329" s="218">
        <v>34.667575092073264</v>
      </c>
      <c r="L329" s="201">
        <v>2.510740935764353E-13</v>
      </c>
      <c r="M329" s="364">
        <v>2.9116516737963038E-17</v>
      </c>
      <c r="N329" s="148"/>
      <c r="O329" s="148"/>
      <c r="P329" s="11">
        <f t="shared" si="56"/>
        <v>8.7349550213889116E-18</v>
      </c>
      <c r="Q329" s="11">
        <f t="shared" si="57"/>
        <v>1.2131881974151265E-8</v>
      </c>
      <c r="R329" s="11">
        <f t="shared" si="58"/>
        <v>3.4994896360447254E-10</v>
      </c>
      <c r="S329" s="9"/>
      <c r="T329" s="363">
        <v>0.68</v>
      </c>
      <c r="U329" s="10">
        <f t="shared" si="59"/>
        <v>1.9799231381814866E-17</v>
      </c>
      <c r="V329" s="9">
        <f t="shared" si="60"/>
        <v>2.7498932474742871E-8</v>
      </c>
      <c r="W329" s="187">
        <f t="shared" si="62"/>
        <v>7.932176508368045E-10</v>
      </c>
      <c r="X329" s="187"/>
      <c r="Z329" s="7">
        <f t="shared" si="61"/>
        <v>1.7589693415715883E-18</v>
      </c>
      <c r="AA329" s="6"/>
      <c r="AB329" s="563">
        <v>19.399999999999999</v>
      </c>
      <c r="AC329" s="536"/>
      <c r="AD329" s="536"/>
      <c r="AE329" s="536"/>
      <c r="AH329" s="133"/>
    </row>
    <row r="330" spans="1:46">
      <c r="A330" s="1" t="s">
        <v>22</v>
      </c>
      <c r="B330" s="368" t="s">
        <v>40</v>
      </c>
      <c r="C330" s="389">
        <v>39.68403</v>
      </c>
      <c r="D330" s="369">
        <v>-69.813929999999999</v>
      </c>
      <c r="E330" s="368">
        <v>30.3</v>
      </c>
      <c r="F330" s="368" t="s">
        <v>1</v>
      </c>
      <c r="G330" s="367">
        <v>0.72</v>
      </c>
      <c r="H330" s="368" t="s">
        <v>24</v>
      </c>
      <c r="I330" s="371" t="s">
        <v>24</v>
      </c>
      <c r="J330" s="218">
        <v>1149.9014510302038</v>
      </c>
      <c r="K330" s="218">
        <v>599.48048397881644</v>
      </c>
      <c r="L330" s="201">
        <v>1.3465820752859526E-11</v>
      </c>
      <c r="M330" s="364">
        <v>4.7501835970073573E-16</v>
      </c>
      <c r="N330" s="148"/>
      <c r="O330" s="148"/>
      <c r="P330" s="11">
        <f t="shared" si="56"/>
        <v>1.425055079102207E-16</v>
      </c>
      <c r="Q330" s="11">
        <f t="shared" si="57"/>
        <v>1.9792431654197321E-7</v>
      </c>
      <c r="R330" s="11">
        <f t="shared" si="58"/>
        <v>3.301597330213792E-10</v>
      </c>
      <c r="S330" s="9"/>
      <c r="T330" s="363">
        <v>0.68</v>
      </c>
      <c r="U330" s="10">
        <f t="shared" si="59"/>
        <v>3.230124845965003E-16</v>
      </c>
      <c r="V330" s="9">
        <f t="shared" si="60"/>
        <v>4.4862845082847266E-7</v>
      </c>
      <c r="W330" s="187">
        <f t="shared" si="62"/>
        <v>7.4836206151512622E-10</v>
      </c>
      <c r="X330" s="187"/>
      <c r="Z330" s="7">
        <f t="shared" si="61"/>
        <v>4.1309484327997314E-19</v>
      </c>
      <c r="AA330" s="6"/>
      <c r="AB330" s="563">
        <v>19.399999999999999</v>
      </c>
      <c r="AC330" s="536"/>
      <c r="AD330" s="536"/>
      <c r="AE330" s="536"/>
      <c r="AH330" s="133"/>
    </row>
    <row r="331" spans="1:46">
      <c r="A331" s="1" t="s">
        <v>22</v>
      </c>
      <c r="B331" s="368" t="s">
        <v>40</v>
      </c>
      <c r="C331" s="389">
        <v>39.68403</v>
      </c>
      <c r="D331" s="369">
        <v>-69.813929999999999</v>
      </c>
      <c r="E331" s="368">
        <v>30.3</v>
      </c>
      <c r="F331" s="368" t="s">
        <v>1</v>
      </c>
      <c r="G331" s="367">
        <v>0.72</v>
      </c>
      <c r="H331" s="368" t="s">
        <v>24</v>
      </c>
      <c r="I331" s="371" t="s">
        <v>25</v>
      </c>
      <c r="J331" s="218">
        <v>363.67197195113334</v>
      </c>
      <c r="K331" s="218">
        <v>261.79906382769343</v>
      </c>
      <c r="L331" s="201">
        <v>4.5685568846881072E-12</v>
      </c>
      <c r="M331" s="364">
        <v>1.1918270401476761E-16</v>
      </c>
      <c r="N331" s="148"/>
      <c r="O331" s="148"/>
      <c r="P331" s="11">
        <f t="shared" si="56"/>
        <v>3.5754811204430283E-17</v>
      </c>
      <c r="Q331" s="11">
        <f t="shared" si="57"/>
        <v>4.9659460006153174E-8</v>
      </c>
      <c r="R331" s="11">
        <f t="shared" si="58"/>
        <v>1.8968539948193709E-10</v>
      </c>
      <c r="S331" s="9"/>
      <c r="T331" s="363">
        <v>0.68</v>
      </c>
      <c r="U331" s="10">
        <f t="shared" si="59"/>
        <v>8.1044238730041974E-17</v>
      </c>
      <c r="V331" s="9">
        <f t="shared" si="60"/>
        <v>1.1256144268061386E-7</v>
      </c>
      <c r="W331" s="187">
        <f t="shared" si="62"/>
        <v>4.2995357215905739E-10</v>
      </c>
      <c r="X331" s="187"/>
      <c r="Z331" s="7">
        <f t="shared" si="61"/>
        <v>3.2772034472533453E-19</v>
      </c>
      <c r="AA331" s="6"/>
      <c r="AB331" s="563">
        <v>19.399999999999999</v>
      </c>
      <c r="AC331" s="536"/>
      <c r="AD331" s="536"/>
      <c r="AE331" s="536"/>
      <c r="AH331" s="133"/>
    </row>
    <row r="332" spans="1:46" s="282" customFormat="1">
      <c r="A332" s="291" t="s">
        <v>22</v>
      </c>
      <c r="B332" s="396" t="s">
        <v>40</v>
      </c>
      <c r="C332" s="399">
        <v>39.68403</v>
      </c>
      <c r="D332" s="398">
        <v>-69.813929999999999</v>
      </c>
      <c r="E332" s="396">
        <v>59.1</v>
      </c>
      <c r="F332" s="396" t="s">
        <v>17</v>
      </c>
      <c r="G332" s="397">
        <v>0.77</v>
      </c>
      <c r="H332" s="396" t="s">
        <v>6</v>
      </c>
      <c r="I332" s="395" t="s">
        <v>12</v>
      </c>
      <c r="J332" s="394">
        <v>31.163666703674579</v>
      </c>
      <c r="K332" s="394">
        <v>102.92729570190286</v>
      </c>
      <c r="L332" s="393">
        <v>3.9044531540861461E-13</v>
      </c>
      <c r="M332" s="392">
        <v>4.7896860971314015E-17</v>
      </c>
      <c r="N332" s="148"/>
      <c r="O332" s="148"/>
      <c r="P332" s="285">
        <f t="shared" si="56"/>
        <v>1.4369058291394203E-17</v>
      </c>
      <c r="Q332" s="285">
        <f t="shared" si="57"/>
        <v>1.8661114664148314E-8</v>
      </c>
      <c r="R332" s="285">
        <f t="shared" si="58"/>
        <v>1.8130384692311815E-10</v>
      </c>
      <c r="S332" s="9"/>
      <c r="T332" s="363">
        <v>0.38</v>
      </c>
      <c r="U332" s="286">
        <f t="shared" si="59"/>
        <v>1.8200807169099325E-17</v>
      </c>
      <c r="V332" s="285">
        <f t="shared" si="60"/>
        <v>2.36374119079212E-8</v>
      </c>
      <c r="W332" s="391">
        <f t="shared" si="62"/>
        <v>2.2965153943594969E-10</v>
      </c>
      <c r="X332" s="391"/>
      <c r="Z332" s="283">
        <f t="shared" si="61"/>
        <v>1.5369456176883828E-18</v>
      </c>
      <c r="AA332" s="284"/>
      <c r="AB332" s="694">
        <v>19.3</v>
      </c>
      <c r="AC332" s="536"/>
      <c r="AD332" s="536"/>
      <c r="AE332" s="536"/>
      <c r="AF332" s="132"/>
      <c r="AG332" s="132"/>
      <c r="AH332" s="133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</row>
    <row r="333" spans="1:46">
      <c r="A333" s="1" t="s">
        <v>22</v>
      </c>
      <c r="B333" s="368" t="s">
        <v>40</v>
      </c>
      <c r="C333" s="389">
        <v>39.68403</v>
      </c>
      <c r="D333" s="369">
        <v>-69.813929999999999</v>
      </c>
      <c r="E333" s="368">
        <v>59.1</v>
      </c>
      <c r="F333" s="368" t="s">
        <v>17</v>
      </c>
      <c r="G333" s="367">
        <v>0.77</v>
      </c>
      <c r="H333" s="366" t="s">
        <v>6</v>
      </c>
      <c r="I333" s="365" t="s">
        <v>12</v>
      </c>
      <c r="J333" s="218">
        <v>31.163666703674579</v>
      </c>
      <c r="K333" s="218">
        <v>102.92729570190286</v>
      </c>
      <c r="L333" s="201">
        <v>3.9044531540861461E-13</v>
      </c>
      <c r="M333" s="364">
        <v>4.6384629924299545E-17</v>
      </c>
      <c r="N333" s="148"/>
      <c r="O333" s="148"/>
      <c r="P333" s="11">
        <f t="shared" si="56"/>
        <v>1.3915388977289862E-17</v>
      </c>
      <c r="Q333" s="11">
        <f t="shared" si="57"/>
        <v>1.8071933736740079E-8</v>
      </c>
      <c r="R333" s="11">
        <f t="shared" si="58"/>
        <v>1.7557960318980746E-10</v>
      </c>
      <c r="S333" s="9"/>
      <c r="T333" s="363">
        <v>0.38</v>
      </c>
      <c r="U333" s="10">
        <f t="shared" si="59"/>
        <v>1.7626159371233828E-17</v>
      </c>
      <c r="V333" s="9">
        <f t="shared" si="60"/>
        <v>2.2891116066537439E-8</v>
      </c>
      <c r="W333" s="361">
        <f t="shared" si="62"/>
        <v>2.224008307070895E-10</v>
      </c>
      <c r="X333" s="361"/>
      <c r="Z333" s="7">
        <f t="shared" si="61"/>
        <v>1.4884201645896254E-18</v>
      </c>
      <c r="AA333" s="6"/>
      <c r="AB333" s="563">
        <v>19.3</v>
      </c>
      <c r="AC333" s="536"/>
      <c r="AD333" s="536"/>
      <c r="AE333" s="536"/>
      <c r="AH333" s="133"/>
    </row>
    <row r="334" spans="1:46">
      <c r="A334" s="1" t="s">
        <v>22</v>
      </c>
      <c r="B334" s="368" t="s">
        <v>40</v>
      </c>
      <c r="C334" s="389">
        <v>39.68403</v>
      </c>
      <c r="D334" s="369">
        <v>-69.813929999999999</v>
      </c>
      <c r="E334" s="368">
        <v>59.1</v>
      </c>
      <c r="F334" s="368" t="s">
        <v>17</v>
      </c>
      <c r="G334" s="367">
        <v>0.77</v>
      </c>
      <c r="H334" s="366" t="s">
        <v>6</v>
      </c>
      <c r="I334" s="365" t="s">
        <v>12</v>
      </c>
      <c r="J334" s="218">
        <v>15.340328492343573</v>
      </c>
      <c r="K334" s="218">
        <v>59.902725384591889</v>
      </c>
      <c r="L334" s="201">
        <v>2.1974709908644411E-13</v>
      </c>
      <c r="M334" s="364">
        <v>2.9366201678151092E-17</v>
      </c>
      <c r="N334" s="148"/>
      <c r="O334" s="148"/>
      <c r="P334" s="11">
        <f t="shared" si="56"/>
        <v>8.8098605034453265E-18</v>
      </c>
      <c r="Q334" s="11">
        <f t="shared" si="57"/>
        <v>1.1441377277201722E-8</v>
      </c>
      <c r="R334" s="11">
        <f t="shared" si="58"/>
        <v>1.9099927764129175E-10</v>
      </c>
      <c r="S334" s="9"/>
      <c r="T334" s="363">
        <v>0.38</v>
      </c>
      <c r="U334" s="10">
        <f t="shared" si="59"/>
        <v>1.1159156637697415E-17</v>
      </c>
      <c r="V334" s="9">
        <f t="shared" si="60"/>
        <v>1.449241121778885E-8</v>
      </c>
      <c r="W334" s="361">
        <f t="shared" si="62"/>
        <v>2.4193241834563628E-10</v>
      </c>
      <c r="X334" s="361"/>
      <c r="Z334" s="7">
        <f t="shared" si="61"/>
        <v>1.914313744507355E-18</v>
      </c>
      <c r="AA334" s="6"/>
      <c r="AB334" s="563">
        <v>19.3</v>
      </c>
      <c r="AC334" s="536"/>
      <c r="AD334" s="536"/>
      <c r="AE334" s="536"/>
      <c r="AH334" s="133"/>
    </row>
    <row r="335" spans="1:46">
      <c r="A335" s="1" t="s">
        <v>22</v>
      </c>
      <c r="B335" s="368" t="s">
        <v>40</v>
      </c>
      <c r="C335" s="389">
        <v>39.68403</v>
      </c>
      <c r="D335" s="369">
        <v>-69.813929999999999</v>
      </c>
      <c r="E335" s="368">
        <v>59.1</v>
      </c>
      <c r="F335" s="368" t="s">
        <v>17</v>
      </c>
      <c r="G335" s="367">
        <v>0.77</v>
      </c>
      <c r="H335" s="366" t="s">
        <v>6</v>
      </c>
      <c r="I335" s="365" t="s">
        <v>12</v>
      </c>
      <c r="J335" s="218">
        <v>18.623696123454064</v>
      </c>
      <c r="K335" s="218">
        <v>84.882953335534651</v>
      </c>
      <c r="L335" s="201">
        <v>2.5717850522978845E-13</v>
      </c>
      <c r="M335" s="364">
        <v>2.7583172655233231E-17</v>
      </c>
      <c r="N335" s="148"/>
      <c r="O335" s="148"/>
      <c r="P335" s="11">
        <f t="shared" si="56"/>
        <v>8.2749517965699686E-18</v>
      </c>
      <c r="Q335" s="11">
        <f t="shared" si="57"/>
        <v>1.0746690644896062E-8</v>
      </c>
      <c r="R335" s="11">
        <f t="shared" si="58"/>
        <v>1.2660599357818482E-10</v>
      </c>
      <c r="S335" s="9"/>
      <c r="T335" s="363">
        <v>0.38</v>
      </c>
      <c r="U335" s="10">
        <f t="shared" si="59"/>
        <v>1.0481605608988628E-17</v>
      </c>
      <c r="V335" s="9">
        <f t="shared" si="60"/>
        <v>1.3612474816868347E-8</v>
      </c>
      <c r="W335" s="361">
        <f t="shared" si="62"/>
        <v>1.6036759186570081E-10</v>
      </c>
      <c r="X335" s="361"/>
      <c r="Z335" s="7">
        <f t="shared" si="61"/>
        <v>1.4810793986536272E-18</v>
      </c>
      <c r="AA335" s="6"/>
      <c r="AB335" s="563">
        <v>19.3</v>
      </c>
      <c r="AC335" s="536"/>
      <c r="AD335" s="536"/>
      <c r="AE335" s="536"/>
      <c r="AH335" s="133"/>
    </row>
    <row r="336" spans="1:46">
      <c r="A336" s="1" t="s">
        <v>22</v>
      </c>
      <c r="B336" s="368" t="s">
        <v>40</v>
      </c>
      <c r="C336" s="389">
        <v>39.68403</v>
      </c>
      <c r="D336" s="369">
        <v>-69.813929999999999</v>
      </c>
      <c r="E336" s="368">
        <v>59.1</v>
      </c>
      <c r="F336" s="368" t="s">
        <v>17</v>
      </c>
      <c r="G336" s="367">
        <v>0.77</v>
      </c>
      <c r="H336" s="368" t="s">
        <v>24</v>
      </c>
      <c r="I336" s="371" t="s">
        <v>24</v>
      </c>
      <c r="J336" s="218">
        <v>125.99977697051197</v>
      </c>
      <c r="K336" s="218">
        <v>121.54319321914338</v>
      </c>
      <c r="L336" s="217">
        <v>1.6885725506556248E-12</v>
      </c>
      <c r="M336" s="364">
        <v>7.8451936661716164E-17</v>
      </c>
      <c r="N336" s="148"/>
      <c r="O336" s="148"/>
      <c r="P336" s="11">
        <f t="shared" si="56"/>
        <v>2.3535580998514847E-17</v>
      </c>
      <c r="Q336" s="11">
        <f t="shared" si="57"/>
        <v>3.0565689608460838E-8</v>
      </c>
      <c r="R336" s="11">
        <f t="shared" si="58"/>
        <v>2.5148006070031949E-10</v>
      </c>
      <c r="S336" s="9"/>
      <c r="T336" s="363">
        <v>0.68220000000000003</v>
      </c>
      <c r="U336" s="10">
        <f t="shared" si="59"/>
        <v>5.3519911190622769E-17</v>
      </c>
      <c r="V336" s="9">
        <f t="shared" si="60"/>
        <v>6.9506378169639956E-8</v>
      </c>
      <c r="W336" s="187">
        <f t="shared" si="62"/>
        <v>5.7186565803252663E-10</v>
      </c>
      <c r="X336" s="187"/>
      <c r="Z336" s="7">
        <f t="shared" si="61"/>
        <v>6.226355200618844E-19</v>
      </c>
      <c r="AA336" s="6"/>
      <c r="AB336" s="563">
        <v>19.3</v>
      </c>
      <c r="AC336" s="536"/>
      <c r="AD336" s="536"/>
      <c r="AE336" s="536"/>
      <c r="AH336" s="133"/>
    </row>
    <row r="337" spans="1:46">
      <c r="A337" s="1" t="s">
        <v>22</v>
      </c>
      <c r="B337" s="368" t="s">
        <v>40</v>
      </c>
      <c r="C337" s="389">
        <v>39.68403</v>
      </c>
      <c r="D337" s="369">
        <v>-69.813929999999999</v>
      </c>
      <c r="E337" s="368">
        <v>59.1</v>
      </c>
      <c r="F337" s="368" t="s">
        <v>17</v>
      </c>
      <c r="G337" s="367">
        <v>0.77</v>
      </c>
      <c r="H337" s="368" t="s">
        <v>24</v>
      </c>
      <c r="I337" s="371" t="s">
        <v>24</v>
      </c>
      <c r="J337" s="218">
        <v>37.613593502256599</v>
      </c>
      <c r="K337" s="390">
        <v>54.240817246617702</v>
      </c>
      <c r="L337" s="201">
        <v>5.4265186183667938E-13</v>
      </c>
      <c r="M337" s="364">
        <v>2.7318127648343864E-17</v>
      </c>
      <c r="N337" s="148"/>
      <c r="O337" s="148"/>
      <c r="P337" s="11">
        <f t="shared" si="56"/>
        <v>8.1954382945031586E-18</v>
      </c>
      <c r="Q337" s="11">
        <f t="shared" si="57"/>
        <v>1.0643426356497609E-8</v>
      </c>
      <c r="R337" s="11">
        <f t="shared" si="58"/>
        <v>1.9622540545628121E-10</v>
      </c>
      <c r="S337" s="9"/>
      <c r="T337" s="363">
        <v>0.68220000000000003</v>
      </c>
      <c r="U337" s="10">
        <f t="shared" si="59"/>
        <v>1.8636426681700185E-17</v>
      </c>
      <c r="V337" s="9">
        <f t="shared" si="60"/>
        <v>2.4203151534675566E-8</v>
      </c>
      <c r="W337" s="187">
        <f t="shared" si="62"/>
        <v>4.4621657200758354E-10</v>
      </c>
      <c r="X337" s="187"/>
      <c r="Z337" s="7">
        <f t="shared" si="61"/>
        <v>7.2628337536281753E-19</v>
      </c>
      <c r="AA337" s="6"/>
      <c r="AB337" s="563">
        <v>19.3</v>
      </c>
      <c r="AC337" s="536"/>
      <c r="AD337" s="536"/>
      <c r="AE337" s="536"/>
      <c r="AH337" s="133"/>
    </row>
    <row r="338" spans="1:46">
      <c r="A338" s="1" t="s">
        <v>22</v>
      </c>
      <c r="B338" s="368" t="s">
        <v>40</v>
      </c>
      <c r="C338" s="389">
        <v>39.68403</v>
      </c>
      <c r="D338" s="369">
        <v>-69.813929999999999</v>
      </c>
      <c r="E338" s="368">
        <v>59.1</v>
      </c>
      <c r="F338" s="368" t="s">
        <v>17</v>
      </c>
      <c r="G338" s="367">
        <v>0.77</v>
      </c>
      <c r="H338" s="368" t="s">
        <v>24</v>
      </c>
      <c r="I338" s="371" t="s">
        <v>24</v>
      </c>
      <c r="J338" s="218">
        <v>37.019041005728958</v>
      </c>
      <c r="K338" s="218">
        <v>53.715658049425336</v>
      </c>
      <c r="L338" s="201">
        <v>5.3459357399410414E-13</v>
      </c>
      <c r="M338" s="364">
        <v>1.0694817198321211E-17</v>
      </c>
      <c r="N338" s="148"/>
      <c r="O338" s="148"/>
      <c r="P338" s="11">
        <f t="shared" si="56"/>
        <v>3.2084451594963631E-18</v>
      </c>
      <c r="Q338" s="11">
        <f t="shared" si="57"/>
        <v>4.1668118954498223E-9</v>
      </c>
      <c r="R338" s="11">
        <f t="shared" si="58"/>
        <v>7.7571643851329487E-11</v>
      </c>
      <c r="S338" s="9"/>
      <c r="T338" s="363">
        <v>0.68220000000000003</v>
      </c>
      <c r="U338" s="10">
        <f t="shared" si="59"/>
        <v>7.2960042926947301E-18</v>
      </c>
      <c r="V338" s="9">
        <f t="shared" si="60"/>
        <v>9.4753302502528963E-9</v>
      </c>
      <c r="W338" s="187">
        <f t="shared" si="62"/>
        <v>1.7639791811792326E-10</v>
      </c>
      <c r="X338" s="187"/>
      <c r="Z338" s="7">
        <f t="shared" si="61"/>
        <v>2.8890043901099743E-19</v>
      </c>
      <c r="AA338" s="6"/>
      <c r="AB338" s="563">
        <v>19.3</v>
      </c>
      <c r="AC338" s="536"/>
      <c r="AD338" s="536"/>
      <c r="AE338" s="536"/>
      <c r="AH338" s="133"/>
    </row>
    <row r="339" spans="1:46">
      <c r="A339" s="1" t="s">
        <v>22</v>
      </c>
      <c r="B339" s="368" t="s">
        <v>40</v>
      </c>
      <c r="C339" s="389">
        <v>39.68403</v>
      </c>
      <c r="D339" s="369">
        <v>-69.813929999999999</v>
      </c>
      <c r="E339" s="368">
        <v>59.1</v>
      </c>
      <c r="F339" s="368" t="s">
        <v>17</v>
      </c>
      <c r="G339" s="367">
        <v>0.77</v>
      </c>
      <c r="H339" s="368" t="s">
        <v>24</v>
      </c>
      <c r="I339" s="371" t="s">
        <v>24</v>
      </c>
      <c r="J339" s="218">
        <v>50.825428412839472</v>
      </c>
      <c r="K339" s="218">
        <v>121.67915167014061</v>
      </c>
      <c r="L339" s="201">
        <v>7.1991729866137588E-13</v>
      </c>
      <c r="M339" s="364">
        <v>1.9813708625556103E-16</v>
      </c>
      <c r="N339" s="148"/>
      <c r="O339" s="148"/>
      <c r="P339" s="11">
        <f t="shared" si="56"/>
        <v>5.9441125876668303E-17</v>
      </c>
      <c r="Q339" s="11">
        <f t="shared" si="57"/>
        <v>7.7196267372296498E-8</v>
      </c>
      <c r="R339" s="11">
        <f t="shared" si="58"/>
        <v>6.3442476638534978E-10</v>
      </c>
      <c r="S339" s="9"/>
      <c r="T339" s="363">
        <v>0.68220000000000003</v>
      </c>
      <c r="U339" s="10">
        <f t="shared" si="59"/>
        <v>1.3516912024354374E-16</v>
      </c>
      <c r="V339" s="9">
        <f t="shared" si="60"/>
        <v>1.7554431200460227E-7</v>
      </c>
      <c r="W339" s="187">
        <f t="shared" si="62"/>
        <v>1.4426819187602855E-9</v>
      </c>
      <c r="X339" s="187"/>
      <c r="Z339" s="7">
        <f t="shared" si="61"/>
        <v>3.8983849707306716E-18</v>
      </c>
      <c r="AA339" s="6"/>
      <c r="AB339" s="563">
        <v>19.3</v>
      </c>
      <c r="AC339" s="536"/>
      <c r="AD339"/>
      <c r="AE339" s="685"/>
      <c r="AF339" s="686"/>
      <c r="AH339" s="133"/>
    </row>
    <row r="340" spans="1:46">
      <c r="A340" s="1" t="s">
        <v>22</v>
      </c>
      <c r="B340" s="368" t="s">
        <v>40</v>
      </c>
      <c r="C340" s="389">
        <v>39.68403</v>
      </c>
      <c r="D340" s="369">
        <v>-69.813929999999999</v>
      </c>
      <c r="E340" s="368">
        <v>59.1</v>
      </c>
      <c r="F340" s="368" t="s">
        <v>17</v>
      </c>
      <c r="G340" s="367">
        <v>0.77</v>
      </c>
      <c r="H340" s="368" t="s">
        <v>24</v>
      </c>
      <c r="I340" s="371" t="s">
        <v>24</v>
      </c>
      <c r="J340" s="218">
        <v>81.200098149248745</v>
      </c>
      <c r="K340" s="390">
        <v>88.6844481262101</v>
      </c>
      <c r="L340" s="201">
        <v>1.1177536828510067E-12</v>
      </c>
      <c r="M340" s="364">
        <v>1.4528695403808034E-16</v>
      </c>
      <c r="N340" s="148"/>
      <c r="O340" s="148"/>
      <c r="P340" s="11">
        <f t="shared" si="56"/>
        <v>4.3586086211424103E-17</v>
      </c>
      <c r="Q340" s="11">
        <f t="shared" si="57"/>
        <v>5.6605306768083251E-8</v>
      </c>
      <c r="R340" s="11">
        <f t="shared" si="58"/>
        <v>6.3827771344448308E-10</v>
      </c>
      <c r="S340" s="9"/>
      <c r="T340" s="363">
        <v>0.68220000000000003</v>
      </c>
      <c r="U340" s="10">
        <f t="shared" si="59"/>
        <v>9.911476004477841E-17</v>
      </c>
      <c r="V340" s="9">
        <f t="shared" si="60"/>
        <v>1.2872046759062131E-7</v>
      </c>
      <c r="W340" s="187">
        <f t="shared" si="62"/>
        <v>1.4514435203727543E-9</v>
      </c>
      <c r="X340" s="187"/>
      <c r="Z340" s="7">
        <f t="shared" si="61"/>
        <v>1.7892460397158339E-18</v>
      </c>
      <c r="AA340" s="6"/>
      <c r="AB340" s="563">
        <v>19.3</v>
      </c>
      <c r="AC340" s="536"/>
      <c r="AE340" s="687"/>
      <c r="AF340" s="353"/>
      <c r="AH340" s="133"/>
    </row>
    <row r="341" spans="1:46">
      <c r="A341" s="1" t="s">
        <v>22</v>
      </c>
      <c r="B341" s="368" t="s">
        <v>40</v>
      </c>
      <c r="C341" s="389">
        <v>39.68403</v>
      </c>
      <c r="D341" s="369">
        <v>-69.813929999999999</v>
      </c>
      <c r="E341" s="368">
        <v>59.1</v>
      </c>
      <c r="F341" s="368" t="s">
        <v>17</v>
      </c>
      <c r="G341" s="367">
        <v>0.77</v>
      </c>
      <c r="H341" s="368" t="s">
        <v>24</v>
      </c>
      <c r="I341" s="371" t="s">
        <v>25</v>
      </c>
      <c r="J341" s="218">
        <v>66.533965545046485</v>
      </c>
      <c r="K341" s="218">
        <v>87.930350940590074</v>
      </c>
      <c r="L341" s="201">
        <v>9.2706517266803028E-13</v>
      </c>
      <c r="M341" s="364">
        <v>1.2865050505415987E-16</v>
      </c>
      <c r="N341" s="148"/>
      <c r="O341" s="148"/>
      <c r="P341" s="11">
        <f t="shared" si="56"/>
        <v>3.8595151516247962E-17</v>
      </c>
      <c r="Q341" s="11">
        <f t="shared" si="57"/>
        <v>5.0123573397724624E-8</v>
      </c>
      <c r="R341" s="11">
        <f t="shared" si="58"/>
        <v>5.7003722675450816E-10</v>
      </c>
      <c r="S341" s="9"/>
      <c r="T341" s="363">
        <v>0.68220000000000003</v>
      </c>
      <c r="U341" s="10">
        <f t="shared" si="59"/>
        <v>8.7765374547947869E-17</v>
      </c>
      <c r="V341" s="9">
        <f t="shared" si="60"/>
        <v>1.139810059064258E-7</v>
      </c>
      <c r="W341" s="187">
        <f t="shared" si="62"/>
        <v>1.2962646536397515E-9</v>
      </c>
      <c r="X341" s="187"/>
      <c r="Z341" s="7">
        <f t="shared" si="61"/>
        <v>1.9336064519866579E-18</v>
      </c>
      <c r="AA341" s="6"/>
      <c r="AB341" s="563">
        <v>19.3</v>
      </c>
      <c r="AC341" s="536"/>
      <c r="AE341" s="687"/>
      <c r="AF341" s="353"/>
      <c r="AH341" s="133"/>
    </row>
    <row r="342" spans="1:46">
      <c r="A342" s="1" t="s">
        <v>22</v>
      </c>
      <c r="B342" s="368" t="s">
        <v>40</v>
      </c>
      <c r="C342" s="389">
        <v>39.68403</v>
      </c>
      <c r="D342" s="369">
        <v>-69.813929999999999</v>
      </c>
      <c r="E342" s="368">
        <v>59.1</v>
      </c>
      <c r="F342" s="368" t="s">
        <v>17</v>
      </c>
      <c r="G342" s="367">
        <v>0.77</v>
      </c>
      <c r="H342" s="368" t="s">
        <v>24</v>
      </c>
      <c r="I342" s="371" t="s">
        <v>25</v>
      </c>
      <c r="J342" s="218">
        <v>72.571093167090993</v>
      </c>
      <c r="K342" s="218">
        <v>76.146715083962889</v>
      </c>
      <c r="L342" s="201">
        <v>1.0058415843256459E-12</v>
      </c>
      <c r="M342" s="364">
        <v>8.6978704371630525E-17</v>
      </c>
      <c r="N342" s="148"/>
      <c r="O342" s="148"/>
      <c r="P342" s="11">
        <f t="shared" si="56"/>
        <v>2.6093611311489155E-17</v>
      </c>
      <c r="Q342" s="11">
        <f t="shared" si="57"/>
        <v>3.388780689803786E-8</v>
      </c>
      <c r="R342" s="11">
        <f t="shared" si="58"/>
        <v>4.4503307674758651E-10</v>
      </c>
      <c r="S342" s="9"/>
      <c r="T342" s="363">
        <v>0.68220000000000003</v>
      </c>
      <c r="U342" s="10">
        <f t="shared" si="59"/>
        <v>5.9336872122326348E-17</v>
      </c>
      <c r="V342" s="9">
        <f t="shared" si="60"/>
        <v>7.7060872886138106E-8</v>
      </c>
      <c r="W342" s="187">
        <f t="shared" si="62"/>
        <v>1.0120052165240118E-9</v>
      </c>
      <c r="X342" s="187"/>
      <c r="Z342" s="7">
        <f t="shared" si="61"/>
        <v>1.1985309932064382E-18</v>
      </c>
      <c r="AA342" s="6"/>
      <c r="AB342" s="563">
        <v>19.3</v>
      </c>
      <c r="AC342" s="536"/>
      <c r="AE342" s="687"/>
      <c r="AF342" s="353"/>
      <c r="AH342" s="133"/>
    </row>
    <row r="343" spans="1:46">
      <c r="A343" s="1" t="s">
        <v>22</v>
      </c>
      <c r="B343" s="368" t="s">
        <v>40</v>
      </c>
      <c r="C343" s="389">
        <v>39.68403</v>
      </c>
      <c r="D343" s="369">
        <v>-69.813929999999999</v>
      </c>
      <c r="E343" s="368">
        <v>59.1</v>
      </c>
      <c r="F343" s="368" t="s">
        <v>17</v>
      </c>
      <c r="G343" s="367">
        <v>0.77</v>
      </c>
      <c r="H343" s="368" t="s">
        <v>0</v>
      </c>
      <c r="I343" s="371" t="s">
        <v>0</v>
      </c>
      <c r="J343" s="218">
        <v>3.3965274650913075</v>
      </c>
      <c r="K343" s="218">
        <v>10.927166107532358</v>
      </c>
      <c r="L343" s="201">
        <v>5.6743287400534174E-14</v>
      </c>
      <c r="M343" s="364">
        <v>2.6179706085161125E-18</v>
      </c>
      <c r="N343" s="148"/>
      <c r="O343" s="148"/>
      <c r="P343" s="11">
        <f t="shared" si="56"/>
        <v>7.8539118255483373E-19</v>
      </c>
      <c r="Q343" s="11">
        <f t="shared" si="57"/>
        <v>1.0199885487725114E-9</v>
      </c>
      <c r="R343" s="11">
        <f t="shared" si="58"/>
        <v>9.3344288787685651E-11</v>
      </c>
      <c r="S343" s="9"/>
      <c r="T343" s="363">
        <v>0.68220000000000003</v>
      </c>
      <c r="U343" s="10">
        <f t="shared" si="59"/>
        <v>1.7859795491296921E-18</v>
      </c>
      <c r="V343" s="9">
        <f t="shared" si="60"/>
        <v>2.319453959908691E-9</v>
      </c>
      <c r="W343" s="187">
        <f t="shared" si="62"/>
        <v>2.1226491270319719E-10</v>
      </c>
      <c r="X343" s="187"/>
      <c r="Z343" s="7">
        <f t="shared" si="61"/>
        <v>7.7077857765702912E-19</v>
      </c>
      <c r="AA343" s="6"/>
      <c r="AB343" s="563">
        <v>19.3</v>
      </c>
      <c r="AC343" s="536"/>
      <c r="AD343" s="189"/>
      <c r="AE343" s="687"/>
      <c r="AF343" s="353"/>
      <c r="AH343" s="133"/>
    </row>
    <row r="344" spans="1:46">
      <c r="A344" s="1" t="s">
        <v>22</v>
      </c>
      <c r="B344" s="368" t="s">
        <v>40</v>
      </c>
      <c r="C344" s="389">
        <v>39.68403</v>
      </c>
      <c r="D344" s="369">
        <v>-69.813929999999999</v>
      </c>
      <c r="E344" s="368">
        <v>59.1</v>
      </c>
      <c r="F344" s="368" t="s">
        <v>17</v>
      </c>
      <c r="G344" s="367">
        <v>0.77</v>
      </c>
      <c r="H344" s="368" t="s">
        <v>0</v>
      </c>
      <c r="I344" s="371" t="s">
        <v>0</v>
      </c>
      <c r="J344" s="218">
        <v>3.0282517791800601</v>
      </c>
      <c r="K344" s="218">
        <v>10.122290069682652</v>
      </c>
      <c r="L344" s="201">
        <v>5.0946197551852578E-14</v>
      </c>
      <c r="M344" s="364">
        <v>1.2496199901040193E-17</v>
      </c>
      <c r="N344" s="148"/>
      <c r="O344" s="148"/>
      <c r="P344" s="11">
        <f t="shared" si="56"/>
        <v>3.7488599703120576E-18</v>
      </c>
      <c r="Q344" s="11">
        <f t="shared" si="57"/>
        <v>4.8686493120935811E-9</v>
      </c>
      <c r="R344" s="11">
        <f t="shared" si="58"/>
        <v>4.8098298691080881E-10</v>
      </c>
      <c r="S344" s="9"/>
      <c r="T344" s="363">
        <v>0.68220000000000003</v>
      </c>
      <c r="U344" s="10">
        <f t="shared" si="59"/>
        <v>8.5249075724896198E-18</v>
      </c>
      <c r="V344" s="9">
        <f t="shared" si="60"/>
        <v>1.1071308535700804E-8</v>
      </c>
      <c r="W344" s="187">
        <f t="shared" si="62"/>
        <v>1.0937553122351793E-9</v>
      </c>
      <c r="X344" s="187"/>
      <c r="Z344" s="7">
        <f t="shared" si="61"/>
        <v>4.1265392748893905E-18</v>
      </c>
      <c r="AA344" s="6"/>
      <c r="AB344" s="563">
        <v>19.3</v>
      </c>
      <c r="AC344" s="536"/>
      <c r="AD344" s="189"/>
      <c r="AE344" s="687"/>
      <c r="AF344" s="353"/>
      <c r="AH344" s="133"/>
    </row>
    <row r="345" spans="1:46">
      <c r="A345" s="1" t="s">
        <v>22</v>
      </c>
      <c r="B345" s="368" t="s">
        <v>40</v>
      </c>
      <c r="C345" s="389">
        <v>39.68403</v>
      </c>
      <c r="D345" s="369">
        <v>-69.813929999999999</v>
      </c>
      <c r="E345" s="368">
        <v>59.1</v>
      </c>
      <c r="F345" s="368" t="s">
        <v>17</v>
      </c>
      <c r="G345" s="367">
        <v>0.77</v>
      </c>
      <c r="H345" s="368" t="s">
        <v>0</v>
      </c>
      <c r="I345" s="371" t="s">
        <v>0</v>
      </c>
      <c r="J345" s="218">
        <v>2.4606115397698618</v>
      </c>
      <c r="K345" s="218">
        <v>8.8141308887278633</v>
      </c>
      <c r="L345" s="201">
        <v>4.1923924972083096E-14</v>
      </c>
      <c r="M345" s="364">
        <v>2.4450887273352804E-18</v>
      </c>
      <c r="N345" s="148"/>
      <c r="O345" s="148"/>
      <c r="P345" s="11">
        <f t="shared" si="56"/>
        <v>7.3352661820058405E-19</v>
      </c>
      <c r="Q345" s="11">
        <f t="shared" si="57"/>
        <v>9.5263197168907007E-10</v>
      </c>
      <c r="R345" s="11">
        <f t="shared" si="58"/>
        <v>1.0808008001190037E-10</v>
      </c>
      <c r="S345" s="9"/>
      <c r="T345" s="363">
        <v>0.68220000000000003</v>
      </c>
      <c r="U345" s="10">
        <f t="shared" si="59"/>
        <v>1.6680395297881284E-18</v>
      </c>
      <c r="V345" s="9">
        <f t="shared" si="60"/>
        <v>2.166285103620946E-9</v>
      </c>
      <c r="W345" s="187">
        <f t="shared" si="62"/>
        <v>2.4577410194706155E-10</v>
      </c>
      <c r="X345" s="187"/>
      <c r="Z345" s="7">
        <f t="shared" si="61"/>
        <v>9.936914819004575E-19</v>
      </c>
      <c r="AA345" s="6"/>
      <c r="AB345" s="563">
        <v>19.3</v>
      </c>
      <c r="AC345" s="536"/>
      <c r="AD345" s="189"/>
      <c r="AE345" s="687"/>
      <c r="AF345" s="353"/>
      <c r="AH345" s="133"/>
    </row>
    <row r="346" spans="1:46">
      <c r="A346" s="1" t="s">
        <v>22</v>
      </c>
      <c r="B346" s="368" t="s">
        <v>40</v>
      </c>
      <c r="C346" s="389">
        <v>39.68403</v>
      </c>
      <c r="D346" s="369">
        <v>-69.813929999999999</v>
      </c>
      <c r="E346" s="368">
        <v>59.1</v>
      </c>
      <c r="F346" s="368" t="s">
        <v>17</v>
      </c>
      <c r="G346" s="367">
        <v>0.77</v>
      </c>
      <c r="H346" s="368" t="s">
        <v>0</v>
      </c>
      <c r="I346" s="371" t="s">
        <v>0</v>
      </c>
      <c r="J346" s="218">
        <v>3.1826378888581792</v>
      </c>
      <c r="K346" s="218">
        <v>10.463467031862507</v>
      </c>
      <c r="L346" s="201">
        <v>5.3381369673815439E-14</v>
      </c>
      <c r="M346" s="364">
        <v>2.8582030623620542E-18</v>
      </c>
      <c r="N346" s="148"/>
      <c r="O346" s="148"/>
      <c r="P346" s="11">
        <f t="shared" ref="P346:P373" si="63">M346*0.3</f>
        <v>8.5746091870861618E-19</v>
      </c>
      <c r="Q346" s="11">
        <f t="shared" ref="Q346:Q373" si="64">P346/(G346*0.000000001)</f>
        <v>1.1135856087124886E-9</v>
      </c>
      <c r="R346" s="11">
        <f t="shared" ref="R346:R373" si="65">Q346/K346</f>
        <v>1.0642606368629894E-10</v>
      </c>
      <c r="S346" s="9"/>
      <c r="T346" s="363">
        <v>0.68220000000000003</v>
      </c>
      <c r="U346" s="10">
        <f t="shared" ref="U346:U373" si="66">M346*T346</f>
        <v>1.9498661291433934E-18</v>
      </c>
      <c r="V346" s="9">
        <f t="shared" ref="V346:V373" si="67">U346/(G346*0.000000001)</f>
        <v>2.5322936742121991E-9</v>
      </c>
      <c r="W346" s="187">
        <f t="shared" si="62"/>
        <v>2.4201286882264379E-10</v>
      </c>
      <c r="X346" s="187"/>
      <c r="Z346" s="7">
        <f t="shared" ref="Z346:Z373" si="68">M346/J346</f>
        <v>8.9806103055835837E-19</v>
      </c>
      <c r="AA346" s="6"/>
      <c r="AB346" s="563">
        <v>19.3</v>
      </c>
      <c r="AC346" s="536"/>
      <c r="AD346" s="189"/>
      <c r="AE346" s="687"/>
      <c r="AF346" s="353"/>
      <c r="AH346" s="133"/>
    </row>
    <row r="347" spans="1:46">
      <c r="A347" s="1" t="s">
        <v>22</v>
      </c>
      <c r="B347" s="368" t="s">
        <v>40</v>
      </c>
      <c r="C347" s="389">
        <v>39.68403</v>
      </c>
      <c r="D347" s="369">
        <v>-69.813929999999999</v>
      </c>
      <c r="E347" s="368">
        <v>59.1</v>
      </c>
      <c r="F347" s="368" t="s">
        <v>17</v>
      </c>
      <c r="G347" s="367">
        <v>0.77</v>
      </c>
      <c r="H347" s="368" t="s">
        <v>0</v>
      </c>
      <c r="I347" s="371" t="s">
        <v>0</v>
      </c>
      <c r="J347" s="218">
        <v>3.5913640018287309</v>
      </c>
      <c r="K347" s="218">
        <v>11.341149479459153</v>
      </c>
      <c r="L347" s="201">
        <v>5.9794481641213935E-14</v>
      </c>
      <c r="M347" s="364">
        <v>2.4069293835386959E-18</v>
      </c>
      <c r="N347" s="148"/>
      <c r="O347" s="148"/>
      <c r="P347" s="11">
        <f t="shared" si="63"/>
        <v>7.2207881506160877E-19</v>
      </c>
      <c r="Q347" s="11">
        <f t="shared" si="64"/>
        <v>9.3776469488520615E-10</v>
      </c>
      <c r="R347" s="11">
        <f t="shared" si="65"/>
        <v>8.2686917810550468E-11</v>
      </c>
      <c r="S347" s="9"/>
      <c r="T347" s="363">
        <v>0.68220000000000003</v>
      </c>
      <c r="U347" s="10">
        <f t="shared" si="66"/>
        <v>1.6420072254500983E-18</v>
      </c>
      <c r="V347" s="9">
        <f t="shared" si="67"/>
        <v>2.1324769161689589E-9</v>
      </c>
      <c r="W347" s="187">
        <f t="shared" si="62"/>
        <v>1.8803005110119175E-10</v>
      </c>
      <c r="X347" s="187"/>
      <c r="Z347" s="7">
        <f t="shared" si="68"/>
        <v>6.70199228569725E-19</v>
      </c>
      <c r="AA347" s="6"/>
      <c r="AB347" s="563">
        <v>19.3</v>
      </c>
      <c r="AC347" s="536"/>
      <c r="AD347" s="536"/>
      <c r="AE347" s="536"/>
      <c r="AH347" s="133"/>
    </row>
    <row r="348" spans="1:46" s="205" customFormat="1">
      <c r="A348" s="388" t="s">
        <v>22</v>
      </c>
      <c r="B348" s="384" t="s">
        <v>39</v>
      </c>
      <c r="C348" s="387">
        <v>31.753360000000001</v>
      </c>
      <c r="D348" s="386">
        <v>-64.174809999999994</v>
      </c>
      <c r="E348" s="384">
        <v>75</v>
      </c>
      <c r="F348" s="384" t="s">
        <v>17</v>
      </c>
      <c r="G348" s="385">
        <v>0.63</v>
      </c>
      <c r="H348" s="384" t="s">
        <v>24</v>
      </c>
      <c r="I348" s="383" t="s">
        <v>24</v>
      </c>
      <c r="J348" s="213">
        <v>5.8874954292746438</v>
      </c>
      <c r="K348" s="213">
        <v>15.42</v>
      </c>
      <c r="L348" s="212">
        <v>9.5112439863129895E-14</v>
      </c>
      <c r="M348" s="382">
        <v>3.2104874036202879E-18</v>
      </c>
      <c r="N348" s="381"/>
      <c r="O348" s="381"/>
      <c r="P348" s="208">
        <f t="shared" si="63"/>
        <v>9.6314622108608641E-19</v>
      </c>
      <c r="Q348" s="208">
        <f t="shared" si="64"/>
        <v>1.5288035255334705E-9</v>
      </c>
      <c r="R348" s="208">
        <f t="shared" si="65"/>
        <v>9.9144197505413137E-11</v>
      </c>
      <c r="S348" s="208"/>
      <c r="T348" s="215">
        <v>0.214</v>
      </c>
      <c r="U348" s="210">
        <f t="shared" si="66"/>
        <v>6.8704430437474155E-19</v>
      </c>
      <c r="V348" s="208">
        <f t="shared" si="67"/>
        <v>1.0905465148805421E-9</v>
      </c>
      <c r="W348" s="206">
        <f t="shared" ref="W348:W373" si="69">V348/K348</f>
        <v>7.0722860887194685E-11</v>
      </c>
      <c r="X348" s="206"/>
      <c r="Z348" s="206">
        <f t="shared" si="68"/>
        <v>5.4530613945900408E-19</v>
      </c>
      <c r="AA348" s="207"/>
      <c r="AB348" s="689">
        <v>23.8</v>
      </c>
      <c r="AC348" s="690"/>
      <c r="AD348" s="690"/>
      <c r="AE348" s="690"/>
      <c r="AF348" s="691"/>
      <c r="AG348" s="691"/>
      <c r="AH348" s="692"/>
      <c r="AI348" s="691"/>
      <c r="AJ348" s="691"/>
      <c r="AK348" s="691"/>
      <c r="AL348" s="691"/>
      <c r="AM348" s="691"/>
      <c r="AN348" s="691"/>
      <c r="AO348" s="691"/>
      <c r="AP348" s="691"/>
      <c r="AQ348" s="691"/>
      <c r="AR348" s="691"/>
      <c r="AS348" s="691"/>
      <c r="AT348" s="691"/>
    </row>
    <row r="349" spans="1:46">
      <c r="A349" s="1" t="s">
        <v>22</v>
      </c>
      <c r="B349" s="368" t="s">
        <v>39</v>
      </c>
      <c r="C349" s="370">
        <v>31.753360000000001</v>
      </c>
      <c r="D349" s="369">
        <v>-64.174809999999994</v>
      </c>
      <c r="E349" s="368">
        <v>75</v>
      </c>
      <c r="F349" s="368" t="s">
        <v>17</v>
      </c>
      <c r="G349" s="367">
        <v>0.63</v>
      </c>
      <c r="H349" s="368" t="s">
        <v>24</v>
      </c>
      <c r="I349" s="371" t="s">
        <v>24</v>
      </c>
      <c r="J349" s="218">
        <v>5.8874954292746438</v>
      </c>
      <c r="K349" s="218">
        <v>15.42</v>
      </c>
      <c r="L349" s="201">
        <v>9.5112439863129895E-14</v>
      </c>
      <c r="M349" s="364">
        <v>3.0374431754903921E-18</v>
      </c>
      <c r="N349" s="148"/>
      <c r="O349" s="148"/>
      <c r="P349" s="11">
        <f t="shared" si="63"/>
        <v>9.1123295264711759E-19</v>
      </c>
      <c r="Q349" s="11">
        <f t="shared" si="64"/>
        <v>1.4464015121382819E-9</v>
      </c>
      <c r="R349" s="11">
        <f t="shared" si="65"/>
        <v>9.3800357466814656E-11</v>
      </c>
      <c r="S349" s="9"/>
      <c r="T349" s="220">
        <v>0.214</v>
      </c>
      <c r="U349" s="10">
        <f t="shared" si="66"/>
        <v>6.5001283955494387E-19</v>
      </c>
      <c r="V349" s="9">
        <f t="shared" si="67"/>
        <v>1.0317664119919743E-9</v>
      </c>
      <c r="W349" s="187">
        <f t="shared" si="69"/>
        <v>6.6910921659661106E-11</v>
      </c>
      <c r="X349" s="187"/>
      <c r="Z349" s="7">
        <f t="shared" si="68"/>
        <v>5.1591431568459221E-19</v>
      </c>
      <c r="AA349" s="6"/>
      <c r="AB349" s="563">
        <v>23.8</v>
      </c>
      <c r="AC349" s="536"/>
      <c r="AD349" s="536"/>
      <c r="AE349" s="536"/>
      <c r="AH349" s="133"/>
    </row>
    <row r="350" spans="1:46">
      <c r="A350" s="1" t="s">
        <v>22</v>
      </c>
      <c r="B350" s="368" t="s">
        <v>39</v>
      </c>
      <c r="C350" s="370">
        <v>31.753360000000001</v>
      </c>
      <c r="D350" s="369">
        <v>-64.174809999999994</v>
      </c>
      <c r="E350" s="368">
        <v>75</v>
      </c>
      <c r="F350" s="368" t="s">
        <v>17</v>
      </c>
      <c r="G350" s="367">
        <v>0.63</v>
      </c>
      <c r="H350" s="368" t="s">
        <v>24</v>
      </c>
      <c r="I350" s="371" t="s">
        <v>24</v>
      </c>
      <c r="J350" s="218">
        <v>5.8874954292746438</v>
      </c>
      <c r="K350" s="218">
        <v>15.42</v>
      </c>
      <c r="L350" s="201">
        <v>9.5112439863129895E-14</v>
      </c>
      <c r="M350" s="364">
        <v>3.4285286386515303E-18</v>
      </c>
      <c r="N350" s="148"/>
      <c r="O350" s="148"/>
      <c r="P350" s="11">
        <f t="shared" si="63"/>
        <v>1.0285585915954591E-18</v>
      </c>
      <c r="Q350" s="11">
        <f t="shared" si="64"/>
        <v>1.6326326850721573E-9</v>
      </c>
      <c r="R350" s="11">
        <f t="shared" si="65"/>
        <v>1.0587760603580786E-10</v>
      </c>
      <c r="S350" s="9"/>
      <c r="T350" s="220">
        <v>0.214</v>
      </c>
      <c r="U350" s="10">
        <f t="shared" si="66"/>
        <v>7.337051286714275E-19</v>
      </c>
      <c r="V350" s="9">
        <f t="shared" si="67"/>
        <v>1.1646113153514723E-9</v>
      </c>
      <c r="W350" s="187">
        <f t="shared" si="69"/>
        <v>7.552602563887629E-11</v>
      </c>
      <c r="X350" s="187"/>
      <c r="Z350" s="7">
        <f t="shared" si="68"/>
        <v>5.8234077288683935E-19</v>
      </c>
      <c r="AA350" s="6"/>
      <c r="AB350" s="563">
        <v>23.8</v>
      </c>
      <c r="AC350" s="536"/>
      <c r="AD350" s="536"/>
      <c r="AE350" s="536"/>
      <c r="AH350" s="133"/>
    </row>
    <row r="351" spans="1:46">
      <c r="A351" s="1" t="s">
        <v>22</v>
      </c>
      <c r="B351" s="368" t="s">
        <v>39</v>
      </c>
      <c r="C351" s="370">
        <v>31.753360000000001</v>
      </c>
      <c r="D351" s="369">
        <v>-64.174809999999994</v>
      </c>
      <c r="E351" s="368">
        <v>75</v>
      </c>
      <c r="F351" s="368" t="s">
        <v>17</v>
      </c>
      <c r="G351" s="367">
        <v>0.63</v>
      </c>
      <c r="H351" s="368" t="s">
        <v>24</v>
      </c>
      <c r="I351" s="371" t="s">
        <v>24</v>
      </c>
      <c r="J351" s="218">
        <v>5.8874954292746438</v>
      </c>
      <c r="K351" s="218">
        <v>15.42</v>
      </c>
      <c r="L351" s="201">
        <v>9.5112439863129895E-14</v>
      </c>
      <c r="M351" s="364">
        <v>3.6654483382697918E-18</v>
      </c>
      <c r="N351" s="148"/>
      <c r="O351" s="148"/>
      <c r="P351" s="11">
        <f t="shared" si="63"/>
        <v>1.0996345014809375E-18</v>
      </c>
      <c r="Q351" s="11">
        <f t="shared" si="64"/>
        <v>1.7454515896522817E-9</v>
      </c>
      <c r="R351" s="11">
        <f t="shared" si="65"/>
        <v>1.1319400711104291E-10</v>
      </c>
      <c r="S351" s="9"/>
      <c r="T351" s="220">
        <v>0.214</v>
      </c>
      <c r="U351" s="10">
        <f t="shared" si="66"/>
        <v>7.8440594438973544E-19</v>
      </c>
      <c r="V351" s="9">
        <f t="shared" si="67"/>
        <v>1.2450888006186276E-9</v>
      </c>
      <c r="W351" s="187">
        <f t="shared" si="69"/>
        <v>8.0745058405877283E-11</v>
      </c>
      <c r="X351" s="187"/>
      <c r="Z351" s="7">
        <f t="shared" si="68"/>
        <v>6.2258194206723753E-19</v>
      </c>
      <c r="AA351" s="6"/>
      <c r="AB351" s="563">
        <v>23.8</v>
      </c>
      <c r="AC351" s="536"/>
      <c r="AD351" s="536"/>
      <c r="AE351" s="536"/>
      <c r="AH351" s="133"/>
    </row>
    <row r="352" spans="1:46">
      <c r="A352" s="1" t="s">
        <v>22</v>
      </c>
      <c r="B352" s="368" t="s">
        <v>39</v>
      </c>
      <c r="C352" s="370">
        <v>31.753360000000001</v>
      </c>
      <c r="D352" s="369">
        <v>-64.174809999999994</v>
      </c>
      <c r="E352" s="368">
        <v>75</v>
      </c>
      <c r="F352" s="368" t="s">
        <v>17</v>
      </c>
      <c r="G352" s="367">
        <v>0.63</v>
      </c>
      <c r="H352" s="368" t="s">
        <v>24</v>
      </c>
      <c r="I352" s="371" t="s">
        <v>24</v>
      </c>
      <c r="J352" s="218">
        <v>914.46892677385802</v>
      </c>
      <c r="K352" s="218">
        <v>544.01189237884046</v>
      </c>
      <c r="L352" s="201">
        <v>1.0859508058170841E-11</v>
      </c>
      <c r="M352" s="364">
        <v>2.9636838426183979E-16</v>
      </c>
      <c r="N352" s="148"/>
      <c r="O352" s="148"/>
      <c r="P352" s="11">
        <f t="shared" si="63"/>
        <v>8.8910515278551931E-17</v>
      </c>
      <c r="Q352" s="11">
        <f t="shared" si="64"/>
        <v>1.4112780202944751E-7</v>
      </c>
      <c r="R352" s="11">
        <f t="shared" si="65"/>
        <v>2.5942043548409886E-10</v>
      </c>
      <c r="S352" s="9"/>
      <c r="T352" s="220">
        <v>0.214</v>
      </c>
      <c r="U352" s="10">
        <f t="shared" si="66"/>
        <v>6.3422834232033713E-17</v>
      </c>
      <c r="V352" s="9">
        <f t="shared" si="67"/>
        <v>1.0067116544767256E-7</v>
      </c>
      <c r="W352" s="187">
        <f t="shared" si="69"/>
        <v>1.850532439786572E-10</v>
      </c>
      <c r="X352" s="187"/>
      <c r="Z352" s="7">
        <f t="shared" si="68"/>
        <v>3.2408797673136215E-19</v>
      </c>
      <c r="AA352" s="6"/>
      <c r="AB352" s="563">
        <v>23.8</v>
      </c>
      <c r="AC352" s="536"/>
      <c r="AD352" s="536"/>
      <c r="AE352" s="536"/>
      <c r="AH352" s="133"/>
    </row>
    <row r="353" spans="1:46">
      <c r="A353" s="1" t="s">
        <v>22</v>
      </c>
      <c r="B353" s="368" t="s">
        <v>39</v>
      </c>
      <c r="C353" s="370">
        <v>31.753360000000001</v>
      </c>
      <c r="D353" s="369">
        <v>-64.174809999999994</v>
      </c>
      <c r="E353" s="368">
        <v>75</v>
      </c>
      <c r="F353" s="368" t="s">
        <v>17</v>
      </c>
      <c r="G353" s="367">
        <v>0.63</v>
      </c>
      <c r="H353" s="368" t="s">
        <v>24</v>
      </c>
      <c r="I353" s="371" t="s">
        <v>24</v>
      </c>
      <c r="J353" s="218">
        <v>8.4291303452766098</v>
      </c>
      <c r="K353" s="218">
        <v>20.029616662043431</v>
      </c>
      <c r="L353" s="201">
        <v>1.3322401741910672E-13</v>
      </c>
      <c r="M353" s="364">
        <v>4.943683850343547E-18</v>
      </c>
      <c r="N353" s="148"/>
      <c r="O353" s="148"/>
      <c r="P353" s="11">
        <f t="shared" si="63"/>
        <v>1.4831051551030641E-18</v>
      </c>
      <c r="Q353" s="11">
        <f t="shared" si="64"/>
        <v>2.3541351668302605E-9</v>
      </c>
      <c r="R353" s="11">
        <f t="shared" si="65"/>
        <v>1.1753271201097916E-10</v>
      </c>
      <c r="S353" s="9"/>
      <c r="T353" s="220">
        <v>0.214</v>
      </c>
      <c r="U353" s="10">
        <f t="shared" si="66"/>
        <v>1.057948343973519E-18</v>
      </c>
      <c r="V353" s="9">
        <f t="shared" si="67"/>
        <v>1.6792830856722524E-9</v>
      </c>
      <c r="W353" s="187">
        <f t="shared" si="69"/>
        <v>8.3840001234498478E-11</v>
      </c>
      <c r="X353" s="187"/>
      <c r="Z353" s="7">
        <f t="shared" si="68"/>
        <v>5.8649986983696545E-19</v>
      </c>
      <c r="AA353" s="6"/>
      <c r="AB353" s="563">
        <v>23.8</v>
      </c>
      <c r="AC353" s="536"/>
      <c r="AD353" s="536"/>
      <c r="AE353" s="536"/>
      <c r="AH353" s="133"/>
    </row>
    <row r="354" spans="1:46">
      <c r="A354" s="1" t="s">
        <v>22</v>
      </c>
      <c r="B354" s="368" t="s">
        <v>39</v>
      </c>
      <c r="C354" s="370">
        <v>31.753360000000001</v>
      </c>
      <c r="D354" s="369">
        <v>-64.174809999999994</v>
      </c>
      <c r="E354" s="368">
        <v>75</v>
      </c>
      <c r="F354" s="368" t="s">
        <v>17</v>
      </c>
      <c r="G354" s="367">
        <v>0.63</v>
      </c>
      <c r="H354" s="368" t="s">
        <v>24</v>
      </c>
      <c r="I354" s="371" t="s">
        <v>24</v>
      </c>
      <c r="J354" s="218">
        <v>25.852702111536619</v>
      </c>
      <c r="K354" s="218">
        <v>65.166855228512176</v>
      </c>
      <c r="L354" s="201">
        <v>3.8160634283980728E-13</v>
      </c>
      <c r="M354" s="364">
        <v>1.0663076930127997E-17</v>
      </c>
      <c r="N354" s="148"/>
      <c r="O354" s="148"/>
      <c r="P354" s="11">
        <f t="shared" si="63"/>
        <v>3.1989230790383988E-18</v>
      </c>
      <c r="Q354" s="11">
        <f t="shared" si="64"/>
        <v>5.0776556810133316E-9</v>
      </c>
      <c r="R354" s="11">
        <f t="shared" si="65"/>
        <v>7.7917764532417182E-11</v>
      </c>
      <c r="S354" s="9"/>
      <c r="T354" s="220">
        <v>0.214</v>
      </c>
      <c r="U354" s="10">
        <f t="shared" si="66"/>
        <v>2.2818984630473914E-18</v>
      </c>
      <c r="V354" s="9">
        <f t="shared" si="67"/>
        <v>3.6220610524561769E-9</v>
      </c>
      <c r="W354" s="187">
        <f t="shared" si="69"/>
        <v>5.5581338699790934E-11</v>
      </c>
      <c r="X354" s="187"/>
      <c r="Z354" s="7">
        <f t="shared" si="68"/>
        <v>4.1245502633048406E-19</v>
      </c>
      <c r="AA354" s="6"/>
      <c r="AB354" s="563">
        <v>23.8</v>
      </c>
      <c r="AC354" s="536"/>
      <c r="AD354" s="536"/>
      <c r="AE354" s="536"/>
      <c r="AH354" s="133"/>
    </row>
    <row r="355" spans="1:46">
      <c r="A355" s="1" t="s">
        <v>22</v>
      </c>
      <c r="B355" s="368" t="s">
        <v>39</v>
      </c>
      <c r="C355" s="370">
        <v>31.753360000000001</v>
      </c>
      <c r="D355" s="369">
        <v>-64.174809999999994</v>
      </c>
      <c r="E355" s="368">
        <v>75</v>
      </c>
      <c r="F355" s="368" t="s">
        <v>17</v>
      </c>
      <c r="G355" s="367">
        <v>0.63</v>
      </c>
      <c r="H355" s="368" t="s">
        <v>24</v>
      </c>
      <c r="I355" s="371" t="s">
        <v>24</v>
      </c>
      <c r="J355" s="218">
        <v>8.681987647736241</v>
      </c>
      <c r="K355" s="218">
        <v>20.428206229967628</v>
      </c>
      <c r="L355" s="201">
        <v>1.3697329391330224E-13</v>
      </c>
      <c r="M355" s="364">
        <v>4.3945313412985809E-18</v>
      </c>
      <c r="N355" s="148"/>
      <c r="O355" s="148"/>
      <c r="P355" s="11">
        <f t="shared" si="63"/>
        <v>1.3183594023895742E-18</v>
      </c>
      <c r="Q355" s="11">
        <f t="shared" si="64"/>
        <v>2.0926339720469434E-9</v>
      </c>
      <c r="R355" s="11">
        <f t="shared" si="65"/>
        <v>1.0243845927975338E-10</v>
      </c>
      <c r="S355" s="9"/>
      <c r="T355" s="220">
        <v>0.214</v>
      </c>
      <c r="U355" s="10">
        <f t="shared" si="66"/>
        <v>9.4042970703789625E-19</v>
      </c>
      <c r="V355" s="9">
        <f t="shared" si="67"/>
        <v>1.4927455667268194E-9</v>
      </c>
      <c r="W355" s="187">
        <f t="shared" si="69"/>
        <v>7.30727676195574E-11</v>
      </c>
      <c r="X355" s="187"/>
      <c r="Z355" s="7">
        <f t="shared" si="68"/>
        <v>5.0616650467642853E-19</v>
      </c>
      <c r="AA355" s="6"/>
      <c r="AB355" s="563">
        <v>23.8</v>
      </c>
      <c r="AC355" s="536"/>
      <c r="AD355" s="536"/>
      <c r="AE355" s="536"/>
      <c r="AH355" s="133"/>
    </row>
    <row r="356" spans="1:46">
      <c r="A356" s="1" t="s">
        <v>22</v>
      </c>
      <c r="B356" s="368" t="s">
        <v>39</v>
      </c>
      <c r="C356" s="370">
        <v>31.753360000000001</v>
      </c>
      <c r="D356" s="369">
        <v>-64.174809999999994</v>
      </c>
      <c r="E356" s="368">
        <v>75</v>
      </c>
      <c r="F356" s="368" t="s">
        <v>17</v>
      </c>
      <c r="G356" s="367">
        <v>0.63</v>
      </c>
      <c r="H356" s="368" t="s">
        <v>24</v>
      </c>
      <c r="I356" s="371" t="s">
        <v>24</v>
      </c>
      <c r="J356" s="218">
        <v>9.3093668422507818</v>
      </c>
      <c r="K356" s="218">
        <v>21.400843315519037</v>
      </c>
      <c r="L356" s="201">
        <v>1.4624752349530838E-13</v>
      </c>
      <c r="M356" s="364">
        <v>3.1363206382555647E-18</v>
      </c>
      <c r="N356" s="148"/>
      <c r="O356" s="148"/>
      <c r="P356" s="11">
        <f t="shared" si="63"/>
        <v>9.4089619147666936E-19</v>
      </c>
      <c r="Q356" s="11">
        <f t="shared" si="64"/>
        <v>1.4934860182169355E-9</v>
      </c>
      <c r="R356" s="11">
        <f t="shared" si="65"/>
        <v>6.9786316183807537E-11</v>
      </c>
      <c r="S356" s="9"/>
      <c r="T356" s="220">
        <v>0.214</v>
      </c>
      <c r="U356" s="10">
        <f t="shared" si="66"/>
        <v>6.711726165866908E-19</v>
      </c>
      <c r="V356" s="9">
        <f t="shared" si="67"/>
        <v>1.065353359661414E-9</v>
      </c>
      <c r="W356" s="187">
        <f t="shared" si="69"/>
        <v>4.9780905544449375E-11</v>
      </c>
      <c r="X356" s="187"/>
      <c r="Z356" s="7">
        <f t="shared" si="68"/>
        <v>3.3689945743907086E-19</v>
      </c>
      <c r="AA356" s="6"/>
      <c r="AB356" s="563">
        <v>23.8</v>
      </c>
      <c r="AC356" s="536"/>
      <c r="AD356" s="536"/>
      <c r="AE356" s="536"/>
      <c r="AH356" s="133"/>
    </row>
    <row r="357" spans="1:46">
      <c r="A357" s="1" t="s">
        <v>22</v>
      </c>
      <c r="B357" s="368" t="s">
        <v>39</v>
      </c>
      <c r="C357" s="370">
        <v>31.753360000000001</v>
      </c>
      <c r="D357" s="369">
        <v>-64.174809999999994</v>
      </c>
      <c r="E357" s="368">
        <v>75</v>
      </c>
      <c r="F357" s="368" t="s">
        <v>17</v>
      </c>
      <c r="G357" s="367">
        <v>0.63</v>
      </c>
      <c r="H357" s="368" t="s">
        <v>24</v>
      </c>
      <c r="I357" s="371" t="s">
        <v>24</v>
      </c>
      <c r="J357" s="218">
        <v>9.3093668422507818</v>
      </c>
      <c r="K357" s="218">
        <v>21.400843315519037</v>
      </c>
      <c r="L357" s="201">
        <v>1.4624752349530838E-13</v>
      </c>
      <c r="M357" s="364">
        <v>1.762493627462928E-18</v>
      </c>
      <c r="N357" s="148"/>
      <c r="O357" s="148"/>
      <c r="P357" s="11">
        <f t="shared" si="63"/>
        <v>5.2874808823887837E-19</v>
      </c>
      <c r="Q357" s="11">
        <f t="shared" si="64"/>
        <v>8.3928267974425144E-10</v>
      </c>
      <c r="R357" s="11">
        <f t="shared" si="65"/>
        <v>3.9217271364985751E-11</v>
      </c>
      <c r="S357" s="9"/>
      <c r="T357" s="220">
        <v>0.214</v>
      </c>
      <c r="U357" s="10">
        <f t="shared" si="66"/>
        <v>3.7717363627706658E-19</v>
      </c>
      <c r="V357" s="9">
        <f t="shared" si="67"/>
        <v>5.9868831155089938E-10</v>
      </c>
      <c r="W357" s="187">
        <f t="shared" si="69"/>
        <v>2.7974986907023172E-11</v>
      </c>
      <c r="X357" s="187"/>
      <c r="Z357" s="7">
        <f t="shared" si="68"/>
        <v>1.8932475831372429E-19</v>
      </c>
      <c r="AA357" s="6"/>
      <c r="AB357" s="563">
        <v>23.8</v>
      </c>
      <c r="AC357" s="536"/>
      <c r="AD357" s="536"/>
      <c r="AE357" s="536"/>
      <c r="AH357" s="133"/>
    </row>
    <row r="358" spans="1:46">
      <c r="A358" s="1" t="s">
        <v>22</v>
      </c>
      <c r="B358" s="368" t="s">
        <v>39</v>
      </c>
      <c r="C358" s="370">
        <v>31.753360000000001</v>
      </c>
      <c r="D358" s="369">
        <v>-64.174809999999994</v>
      </c>
      <c r="E358" s="368">
        <v>75</v>
      </c>
      <c r="F358" s="368" t="s">
        <v>17</v>
      </c>
      <c r="G358" s="367">
        <v>0.63</v>
      </c>
      <c r="H358" s="368" t="s">
        <v>24</v>
      </c>
      <c r="I358" s="371" t="s">
        <v>24</v>
      </c>
      <c r="J358" s="218">
        <v>4.1829756403833711</v>
      </c>
      <c r="K358" s="218">
        <v>15.707726695458932</v>
      </c>
      <c r="L358" s="201">
        <v>6.8999705181246099E-14</v>
      </c>
      <c r="M358" s="364">
        <v>3.6026594221797659E-18</v>
      </c>
      <c r="N358" s="148"/>
      <c r="O358" s="148"/>
      <c r="P358" s="11">
        <f t="shared" si="63"/>
        <v>1.0807978266539298E-18</v>
      </c>
      <c r="Q358" s="11">
        <f t="shared" si="64"/>
        <v>1.7155521057998885E-9</v>
      </c>
      <c r="R358" s="11">
        <f t="shared" si="65"/>
        <v>1.0921708399063569E-10</v>
      </c>
      <c r="S358" s="9"/>
      <c r="T358" s="220">
        <v>0.214</v>
      </c>
      <c r="U358" s="10">
        <f t="shared" si="66"/>
        <v>7.7096911634646986E-19</v>
      </c>
      <c r="V358" s="9">
        <f t="shared" si="67"/>
        <v>1.2237605021372538E-9</v>
      </c>
      <c r="W358" s="187">
        <f t="shared" si="69"/>
        <v>7.7908186579986791E-11</v>
      </c>
      <c r="X358" s="187"/>
      <c r="Z358" s="7">
        <f t="shared" si="68"/>
        <v>8.6126712940876243E-19</v>
      </c>
      <c r="AA358" s="6"/>
      <c r="AB358" s="563">
        <v>23.8</v>
      </c>
      <c r="AC358" s="536"/>
      <c r="AD358" s="536"/>
      <c r="AE358" s="536"/>
      <c r="AH358" s="133"/>
    </row>
    <row r="359" spans="1:46">
      <c r="A359" s="1" t="s">
        <v>22</v>
      </c>
      <c r="B359" s="368" t="s">
        <v>39</v>
      </c>
      <c r="C359" s="370">
        <v>31.753360000000001</v>
      </c>
      <c r="D359" s="369">
        <v>-64.174809999999994</v>
      </c>
      <c r="E359" s="368">
        <v>75</v>
      </c>
      <c r="F359" s="368" t="s">
        <v>17</v>
      </c>
      <c r="G359" s="367">
        <v>0.63</v>
      </c>
      <c r="H359" s="368" t="s">
        <v>24</v>
      </c>
      <c r="I359" s="371" t="s">
        <v>24</v>
      </c>
      <c r="J359" s="218">
        <v>6.496083645480665</v>
      </c>
      <c r="K359" s="218">
        <v>16.836501888934766</v>
      </c>
      <c r="L359" s="201">
        <v>1.0431634580955096E-13</v>
      </c>
      <c r="M359" s="364">
        <v>2.5637475082746621E-18</v>
      </c>
      <c r="N359" s="148"/>
      <c r="O359" s="148"/>
      <c r="P359" s="11">
        <f t="shared" si="63"/>
        <v>7.6912425248239863E-19</v>
      </c>
      <c r="Q359" s="11">
        <f t="shared" si="64"/>
        <v>1.220832146797458E-9</v>
      </c>
      <c r="R359" s="11">
        <f t="shared" si="65"/>
        <v>7.2511033161811933E-11</v>
      </c>
      <c r="S359" s="9"/>
      <c r="T359" s="220">
        <v>0.214</v>
      </c>
      <c r="U359" s="10">
        <f t="shared" si="66"/>
        <v>5.4864196677077763E-19</v>
      </c>
      <c r="V359" s="9">
        <f t="shared" si="67"/>
        <v>8.7086026471552005E-10</v>
      </c>
      <c r="W359" s="187">
        <f t="shared" si="69"/>
        <v>5.1724536988759176E-11</v>
      </c>
      <c r="X359" s="187"/>
      <c r="Z359" s="7">
        <f t="shared" si="68"/>
        <v>3.9466048286774524E-19</v>
      </c>
      <c r="AA359" s="6"/>
      <c r="AB359" s="563">
        <v>23.8</v>
      </c>
      <c r="AC359" s="536"/>
      <c r="AD359" s="536"/>
      <c r="AE359" s="536"/>
      <c r="AH359" s="133"/>
    </row>
    <row r="360" spans="1:46">
      <c r="A360" s="1" t="s">
        <v>22</v>
      </c>
      <c r="B360" s="368" t="s">
        <v>39</v>
      </c>
      <c r="C360" s="370">
        <v>31.753360000000001</v>
      </c>
      <c r="D360" s="369">
        <v>-64.174809999999994</v>
      </c>
      <c r="E360" s="368">
        <v>75</v>
      </c>
      <c r="F360" s="368" t="s">
        <v>17</v>
      </c>
      <c r="G360" s="367">
        <v>0.63</v>
      </c>
      <c r="H360" s="368" t="s">
        <v>24</v>
      </c>
      <c r="I360" s="371" t="s">
        <v>25</v>
      </c>
      <c r="J360" s="218">
        <v>59.387882125298042</v>
      </c>
      <c r="K360" s="218">
        <v>93.337476692122138</v>
      </c>
      <c r="L360" s="201">
        <v>8.332489495920994E-13</v>
      </c>
      <c r="M360" s="364">
        <v>6.3163996892218265E-17</v>
      </c>
      <c r="N360" s="148"/>
      <c r="O360" s="148"/>
      <c r="P360" s="11">
        <f t="shared" si="63"/>
        <v>1.8949199067665478E-17</v>
      </c>
      <c r="Q360" s="11">
        <f t="shared" si="64"/>
        <v>3.0078093758199169E-8</v>
      </c>
      <c r="R360" s="11">
        <f t="shared" si="65"/>
        <v>3.2225098453660917E-10</v>
      </c>
      <c r="S360" s="9"/>
      <c r="T360" s="220">
        <v>0.214</v>
      </c>
      <c r="U360" s="10">
        <f t="shared" si="66"/>
        <v>1.3517095334934709E-17</v>
      </c>
      <c r="V360" s="9">
        <f t="shared" si="67"/>
        <v>2.1455706880848745E-8</v>
      </c>
      <c r="W360" s="187">
        <f t="shared" si="69"/>
        <v>2.2987236896944792E-10</v>
      </c>
      <c r="X360" s="187"/>
      <c r="Z360" s="7">
        <f t="shared" si="68"/>
        <v>1.0635839270872343E-18</v>
      </c>
      <c r="AA360" s="6"/>
      <c r="AB360" s="563">
        <v>23.8</v>
      </c>
      <c r="AC360" s="536"/>
      <c r="AD360" s="536"/>
      <c r="AE360" s="536"/>
      <c r="AH360" s="133"/>
    </row>
    <row r="361" spans="1:46">
      <c r="A361" s="1" t="s">
        <v>22</v>
      </c>
      <c r="B361" s="368" t="s">
        <v>39</v>
      </c>
      <c r="C361" s="370">
        <v>31.753360000000001</v>
      </c>
      <c r="D361" s="369">
        <v>-64.174809999999994</v>
      </c>
      <c r="E361" s="368">
        <v>75</v>
      </c>
      <c r="F361" s="368" t="s">
        <v>17</v>
      </c>
      <c r="G361" s="367">
        <v>0.63</v>
      </c>
      <c r="H361" s="366" t="s">
        <v>6</v>
      </c>
      <c r="I361" s="365" t="s">
        <v>12</v>
      </c>
      <c r="J361" s="218">
        <v>11.053952000000002</v>
      </c>
      <c r="K361" s="218">
        <v>17.676907706372329</v>
      </c>
      <c r="L361" s="201">
        <v>1.6846279215470451E-13</v>
      </c>
      <c r="M361" s="364">
        <v>1.0621437755457237E-17</v>
      </c>
      <c r="N361" s="148"/>
      <c r="O361" s="148"/>
      <c r="P361" s="11">
        <f t="shared" si="63"/>
        <v>3.186431326637171E-18</v>
      </c>
      <c r="Q361" s="11">
        <f t="shared" si="64"/>
        <v>5.057827502598684E-9</v>
      </c>
      <c r="R361" s="11">
        <f t="shared" si="65"/>
        <v>2.861262606906859E-10</v>
      </c>
      <c r="S361" s="9"/>
      <c r="T361" s="220">
        <v>0.18</v>
      </c>
      <c r="U361" s="10">
        <f t="shared" si="66"/>
        <v>1.9118587959823027E-18</v>
      </c>
      <c r="V361" s="380">
        <f t="shared" si="67"/>
        <v>3.0346965015592106E-9</v>
      </c>
      <c r="W361" s="361">
        <f t="shared" si="69"/>
        <v>1.7167575641441157E-10</v>
      </c>
      <c r="X361" s="361"/>
      <c r="Z361" s="7">
        <f t="shared" si="68"/>
        <v>9.6087243326705549E-19</v>
      </c>
      <c r="AA361" s="6"/>
      <c r="AB361" s="563">
        <v>23.8</v>
      </c>
      <c r="AC361" s="536"/>
      <c r="AD361" s="536"/>
      <c r="AE361" s="536"/>
      <c r="AH361" s="133"/>
    </row>
    <row r="362" spans="1:46">
      <c r="A362" s="1" t="s">
        <v>22</v>
      </c>
      <c r="B362" s="368" t="s">
        <v>39</v>
      </c>
      <c r="C362" s="370">
        <v>31.753360000000001</v>
      </c>
      <c r="D362" s="369">
        <v>-64.174809999999994</v>
      </c>
      <c r="E362" s="368">
        <v>75</v>
      </c>
      <c r="F362" s="368" t="s">
        <v>17</v>
      </c>
      <c r="G362" s="367">
        <v>0.63</v>
      </c>
      <c r="H362" s="366" t="s">
        <v>6</v>
      </c>
      <c r="I362" s="365" t="s">
        <v>12</v>
      </c>
      <c r="J362" s="218">
        <v>11.604295563309142</v>
      </c>
      <c r="K362" s="218">
        <v>34.321428501570452</v>
      </c>
      <c r="L362" s="201">
        <v>1.7523347514845894E-13</v>
      </c>
      <c r="M362" s="364">
        <v>8.5007148789586327E-18</v>
      </c>
      <c r="N362" s="148"/>
      <c r="O362" s="148"/>
      <c r="P362" s="11">
        <f t="shared" si="63"/>
        <v>2.5502144636875897E-18</v>
      </c>
      <c r="Q362" s="11">
        <f t="shared" si="64"/>
        <v>4.0479594661707775E-9</v>
      </c>
      <c r="R362" s="11">
        <f t="shared" si="65"/>
        <v>1.1794262776636917E-10</v>
      </c>
      <c r="S362" s="9"/>
      <c r="T362" s="220">
        <v>0.18</v>
      </c>
      <c r="U362" s="10">
        <f t="shared" si="66"/>
        <v>1.5301286782125538E-18</v>
      </c>
      <c r="V362" s="379">
        <f t="shared" si="67"/>
        <v>2.4287756797024662E-9</v>
      </c>
      <c r="W362" s="361">
        <f t="shared" si="69"/>
        <v>7.0765576659821499E-11</v>
      </c>
      <c r="X362" s="361"/>
      <c r="Z362" s="7">
        <f t="shared" si="68"/>
        <v>7.3254898003774423E-19</v>
      </c>
      <c r="AA362" s="6"/>
      <c r="AB362" s="563">
        <v>23.8</v>
      </c>
      <c r="AC362" s="536"/>
      <c r="AD362" s="536"/>
      <c r="AE362" s="536"/>
      <c r="AH362" s="133"/>
    </row>
    <row r="363" spans="1:46" s="157" customFormat="1">
      <c r="A363" s="378" t="s">
        <v>22</v>
      </c>
      <c r="B363" s="374" t="s">
        <v>38</v>
      </c>
      <c r="C363" s="377">
        <v>26.136839999999999</v>
      </c>
      <c r="D363" s="376">
        <v>-44.826219999999999</v>
      </c>
      <c r="E363" s="374">
        <v>92.4</v>
      </c>
      <c r="F363" s="374" t="s">
        <v>17</v>
      </c>
      <c r="G363" s="375">
        <v>0.2</v>
      </c>
      <c r="H363" s="374" t="s">
        <v>24</v>
      </c>
      <c r="I363" s="373" t="s">
        <v>24</v>
      </c>
      <c r="J363" s="235">
        <v>11.099320148961322</v>
      </c>
      <c r="K363" s="235">
        <v>23.622898726612505</v>
      </c>
      <c r="L363" s="234">
        <v>1.7250663527996287E-13</v>
      </c>
      <c r="M363" s="372">
        <v>6.5733311439996193E-18</v>
      </c>
      <c r="N363" s="162"/>
      <c r="O363" s="162"/>
      <c r="P363" s="160">
        <f t="shared" si="63"/>
        <v>1.9719993431998857E-18</v>
      </c>
      <c r="Q363" s="160">
        <f t="shared" si="64"/>
        <v>9.8599967159994276E-9</v>
      </c>
      <c r="R363" s="160">
        <f t="shared" si="65"/>
        <v>4.1739148231167732E-10</v>
      </c>
      <c r="S363" s="160"/>
      <c r="T363" s="237">
        <v>0.2</v>
      </c>
      <c r="U363" s="161">
        <f t="shared" si="66"/>
        <v>1.3146662287999239E-18</v>
      </c>
      <c r="V363" s="160">
        <f t="shared" si="67"/>
        <v>6.5733311439996186E-9</v>
      </c>
      <c r="W363" s="159">
        <f t="shared" si="69"/>
        <v>2.7826098820778488E-10</v>
      </c>
      <c r="X363" s="159"/>
      <c r="Z363" s="159">
        <f t="shared" si="68"/>
        <v>5.9222826765788474E-19</v>
      </c>
      <c r="AA363" s="158"/>
      <c r="AB363" s="684">
        <v>22.5</v>
      </c>
      <c r="AC363" s="537"/>
      <c r="AD363" s="537"/>
      <c r="AE363" s="537"/>
      <c r="AF363" s="538"/>
      <c r="AG363" s="538"/>
      <c r="AH363" s="539"/>
      <c r="AI363" s="538"/>
      <c r="AJ363" s="538"/>
      <c r="AK363" s="538"/>
      <c r="AL363" s="538"/>
      <c r="AM363" s="538"/>
      <c r="AN363" s="538"/>
      <c r="AO363" s="538"/>
      <c r="AP363" s="538"/>
      <c r="AQ363" s="538"/>
      <c r="AR363" s="538"/>
      <c r="AS363" s="538"/>
      <c r="AT363" s="538"/>
    </row>
    <row r="364" spans="1:46">
      <c r="A364" s="1" t="s">
        <v>22</v>
      </c>
      <c r="B364" s="368" t="s">
        <v>38</v>
      </c>
      <c r="C364" s="370">
        <v>26.136839999999999</v>
      </c>
      <c r="D364" s="369">
        <v>-44.826219999999999</v>
      </c>
      <c r="E364" s="368">
        <v>92.4</v>
      </c>
      <c r="F364" s="368" t="s">
        <v>17</v>
      </c>
      <c r="G364" s="367">
        <v>0.2</v>
      </c>
      <c r="H364" s="368" t="s">
        <v>24</v>
      </c>
      <c r="I364" s="371" t="s">
        <v>24</v>
      </c>
      <c r="J364" s="218">
        <v>56.648359466143731</v>
      </c>
      <c r="K364" s="218">
        <v>71.330568058103324</v>
      </c>
      <c r="L364" s="201">
        <v>7.9710478237346156E-13</v>
      </c>
      <c r="M364" s="364">
        <v>2.7376055862867295E-17</v>
      </c>
      <c r="N364" s="148"/>
      <c r="O364" s="148"/>
      <c r="P364" s="11">
        <f t="shared" si="63"/>
        <v>8.2128167588601889E-18</v>
      </c>
      <c r="Q364" s="11">
        <f t="shared" si="64"/>
        <v>4.1064083794300937E-8</v>
      </c>
      <c r="R364" s="11">
        <f t="shared" si="65"/>
        <v>5.7568704290776997E-10</v>
      </c>
      <c r="S364" s="9"/>
      <c r="T364" s="363">
        <v>0.2</v>
      </c>
      <c r="U364" s="10">
        <f t="shared" si="66"/>
        <v>5.4752111725734595E-18</v>
      </c>
      <c r="V364" s="9">
        <f t="shared" si="67"/>
        <v>2.7376055862867293E-8</v>
      </c>
      <c r="W364" s="187">
        <f t="shared" si="69"/>
        <v>3.8379136193851336E-10</v>
      </c>
      <c r="X364" s="187"/>
      <c r="Z364" s="7">
        <f t="shared" si="68"/>
        <v>4.8326299509571456E-19</v>
      </c>
      <c r="AA364" s="6"/>
      <c r="AB364" s="563">
        <v>22.5</v>
      </c>
      <c r="AC364" s="536"/>
      <c r="AD364" s="536"/>
      <c r="AE364" s="536"/>
      <c r="AH364" s="133"/>
    </row>
    <row r="365" spans="1:46">
      <c r="A365" s="1" t="s">
        <v>22</v>
      </c>
      <c r="B365" s="368" t="s">
        <v>38</v>
      </c>
      <c r="C365" s="370">
        <v>26.136839999999999</v>
      </c>
      <c r="D365" s="369">
        <v>-44.826219999999999</v>
      </c>
      <c r="E365" s="368">
        <v>92.4</v>
      </c>
      <c r="F365" s="368" t="s">
        <v>17</v>
      </c>
      <c r="G365" s="367">
        <v>0.2</v>
      </c>
      <c r="H365" s="368" t="s">
        <v>24</v>
      </c>
      <c r="I365" s="371" t="s">
        <v>24</v>
      </c>
      <c r="J365" s="218">
        <v>178.67210058050705</v>
      </c>
      <c r="K365" s="218">
        <v>151.23960591159732</v>
      </c>
      <c r="L365" s="201">
        <v>2.3439793808895239E-12</v>
      </c>
      <c r="M365" s="364">
        <v>6.9598313841668405E-17</v>
      </c>
      <c r="N365" s="148"/>
      <c r="O365" s="148"/>
      <c r="P365" s="11">
        <f t="shared" si="63"/>
        <v>2.087949415250052E-17</v>
      </c>
      <c r="Q365" s="11">
        <f t="shared" si="64"/>
        <v>1.0439747076250258E-7</v>
      </c>
      <c r="R365" s="11">
        <f t="shared" si="65"/>
        <v>6.9027864846146888E-10</v>
      </c>
      <c r="S365" s="9"/>
      <c r="T365" s="363">
        <v>0.2</v>
      </c>
      <c r="U365" s="10">
        <f t="shared" si="66"/>
        <v>1.3919662768333683E-17</v>
      </c>
      <c r="V365" s="9">
        <f t="shared" si="67"/>
        <v>6.9598313841668406E-8</v>
      </c>
      <c r="W365" s="187">
        <f t="shared" si="69"/>
        <v>4.6018576564097941E-10</v>
      </c>
      <c r="X365" s="187"/>
      <c r="Z365" s="7">
        <f t="shared" si="68"/>
        <v>3.8953095427625766E-19</v>
      </c>
      <c r="AA365" s="6"/>
      <c r="AB365" s="563">
        <v>22.5</v>
      </c>
      <c r="AC365" s="536"/>
      <c r="AD365" s="536"/>
      <c r="AE365" s="536"/>
      <c r="AH365" s="133"/>
    </row>
    <row r="366" spans="1:46">
      <c r="A366" s="1" t="s">
        <v>22</v>
      </c>
      <c r="B366" s="368" t="s">
        <v>38</v>
      </c>
      <c r="C366" s="370">
        <v>26.136839999999999</v>
      </c>
      <c r="D366" s="369">
        <v>-44.826219999999999</v>
      </c>
      <c r="E366" s="368">
        <v>92.4</v>
      </c>
      <c r="F366" s="368" t="s">
        <v>17</v>
      </c>
      <c r="G366" s="367">
        <v>0.2</v>
      </c>
      <c r="H366" s="368" t="s">
        <v>24</v>
      </c>
      <c r="I366" s="371" t="s">
        <v>24</v>
      </c>
      <c r="J366" s="218">
        <v>9.4707973844059481</v>
      </c>
      <c r="K366" s="218">
        <v>21.647536878642168</v>
      </c>
      <c r="L366" s="201">
        <v>1.4862760218605655E-13</v>
      </c>
      <c r="M366" s="364">
        <v>3.0976136179604037E-18</v>
      </c>
      <c r="N366" s="148"/>
      <c r="O366" s="148"/>
      <c r="P366" s="11">
        <f t="shared" si="63"/>
        <v>9.2928408538812116E-19</v>
      </c>
      <c r="Q366" s="11">
        <f t="shared" si="64"/>
        <v>4.6464204269406049E-9</v>
      </c>
      <c r="R366" s="11">
        <f t="shared" si="65"/>
        <v>2.1463968177944731E-10</v>
      </c>
      <c r="S366" s="9"/>
      <c r="T366" s="363">
        <v>0.2</v>
      </c>
      <c r="U366" s="10">
        <f t="shared" si="66"/>
        <v>6.195227235920808E-19</v>
      </c>
      <c r="V366" s="9">
        <f t="shared" si="67"/>
        <v>3.0976136179604034E-9</v>
      </c>
      <c r="W366" s="187">
        <f t="shared" si="69"/>
        <v>1.4309312118629822E-10</v>
      </c>
      <c r="X366" s="187"/>
      <c r="Z366" s="7">
        <f t="shared" si="68"/>
        <v>3.2706999128296738E-19</v>
      </c>
      <c r="AA366" s="6"/>
      <c r="AB366" s="563">
        <v>22.5</v>
      </c>
      <c r="AC366" s="536"/>
      <c r="AD366" s="536"/>
      <c r="AE366" s="536"/>
      <c r="AH366" s="133"/>
    </row>
    <row r="367" spans="1:46">
      <c r="A367" s="1" t="s">
        <v>22</v>
      </c>
      <c r="B367" s="368" t="s">
        <v>38</v>
      </c>
      <c r="C367" s="370">
        <v>26.136839999999999</v>
      </c>
      <c r="D367" s="369">
        <v>-44.826219999999999</v>
      </c>
      <c r="E367" s="368">
        <v>92.4</v>
      </c>
      <c r="F367" s="368" t="s">
        <v>17</v>
      </c>
      <c r="G367" s="367">
        <v>0.2</v>
      </c>
      <c r="H367" s="368" t="s">
        <v>24</v>
      </c>
      <c r="I367" s="371" t="s">
        <v>24</v>
      </c>
      <c r="J367" s="218">
        <v>39.296860416846336</v>
      </c>
      <c r="K367" s="218">
        <v>54.854928094124382</v>
      </c>
      <c r="L367" s="201">
        <v>5.6542437966684874E-13</v>
      </c>
      <c r="M367" s="364">
        <v>1.2721552465219273E-17</v>
      </c>
      <c r="N367" s="148"/>
      <c r="O367" s="148"/>
      <c r="P367" s="11">
        <f t="shared" si="63"/>
        <v>3.8164657395657821E-18</v>
      </c>
      <c r="Q367" s="11">
        <f t="shared" si="64"/>
        <v>1.9082328697828908E-8</v>
      </c>
      <c r="R367" s="11">
        <f t="shared" si="65"/>
        <v>3.4786899483462915E-10</v>
      </c>
      <c r="S367" s="9"/>
      <c r="T367" s="363">
        <v>0.2</v>
      </c>
      <c r="U367" s="10">
        <f t="shared" si="66"/>
        <v>2.5443104930438549E-18</v>
      </c>
      <c r="V367" s="9">
        <f t="shared" si="67"/>
        <v>1.2721552465219271E-8</v>
      </c>
      <c r="W367" s="187">
        <f t="shared" si="69"/>
        <v>2.3191266322308608E-10</v>
      </c>
      <c r="X367" s="187"/>
      <c r="Z367" s="7">
        <f t="shared" si="68"/>
        <v>3.2372948704486371E-19</v>
      </c>
      <c r="AA367" s="6"/>
      <c r="AB367" s="563">
        <v>22.5</v>
      </c>
      <c r="AC367" s="536"/>
      <c r="AD367" s="536"/>
      <c r="AE367" s="536"/>
      <c r="AH367" s="133"/>
    </row>
    <row r="368" spans="1:46">
      <c r="A368" s="1" t="s">
        <v>22</v>
      </c>
      <c r="B368" s="368" t="s">
        <v>38</v>
      </c>
      <c r="C368" s="370">
        <v>26.136839999999999</v>
      </c>
      <c r="D368" s="369">
        <v>-44.826219999999999</v>
      </c>
      <c r="E368" s="368">
        <v>92.4</v>
      </c>
      <c r="F368" s="368" t="s">
        <v>17</v>
      </c>
      <c r="G368" s="367">
        <v>0.2</v>
      </c>
      <c r="H368" s="368" t="s">
        <v>24</v>
      </c>
      <c r="I368" s="371" t="s">
        <v>24</v>
      </c>
      <c r="J368" s="218">
        <v>8.0348505188743502</v>
      </c>
      <c r="K368" s="218">
        <v>19.400041494264027</v>
      </c>
      <c r="L368" s="201">
        <v>1.2736399139196844E-13</v>
      </c>
      <c r="M368" s="364">
        <v>4.0781439365480039E-18</v>
      </c>
      <c r="N368" s="148"/>
      <c r="O368" s="148"/>
      <c r="P368" s="11">
        <f t="shared" si="63"/>
        <v>1.2234431809644012E-18</v>
      </c>
      <c r="Q368" s="11">
        <f t="shared" si="64"/>
        <v>6.1172159048220052E-9</v>
      </c>
      <c r="R368" s="11">
        <f t="shared" si="65"/>
        <v>3.1531973303411083E-10</v>
      </c>
      <c r="S368" s="9"/>
      <c r="T368" s="363">
        <v>0.2</v>
      </c>
      <c r="U368" s="10">
        <f t="shared" si="66"/>
        <v>8.1562878730960084E-19</v>
      </c>
      <c r="V368" s="9">
        <f t="shared" si="67"/>
        <v>4.0781439365480032E-9</v>
      </c>
      <c r="W368" s="187">
        <f t="shared" si="69"/>
        <v>2.1021315535607386E-10</v>
      </c>
      <c r="X368" s="187"/>
      <c r="Z368" s="7">
        <f t="shared" si="68"/>
        <v>5.0755691434062109E-19</v>
      </c>
      <c r="AA368" s="6"/>
      <c r="AB368" s="563">
        <v>22.5</v>
      </c>
      <c r="AC368" s="536"/>
      <c r="AD368" s="536"/>
      <c r="AE368" s="536"/>
      <c r="AH368" s="133"/>
    </row>
    <row r="369" spans="1:46">
      <c r="A369" s="1" t="s">
        <v>22</v>
      </c>
      <c r="B369" s="368" t="s">
        <v>38</v>
      </c>
      <c r="C369" s="370">
        <v>26.136839999999999</v>
      </c>
      <c r="D369" s="369">
        <v>-44.826219999999999</v>
      </c>
      <c r="E369" s="368">
        <v>92.4</v>
      </c>
      <c r="F369" s="368" t="s">
        <v>17</v>
      </c>
      <c r="G369" s="367">
        <v>0.2</v>
      </c>
      <c r="H369" s="368" t="s">
        <v>24</v>
      </c>
      <c r="I369" s="371" t="s">
        <v>24</v>
      </c>
      <c r="J369" s="218">
        <v>5.253220438885478</v>
      </c>
      <c r="K369" s="218">
        <v>14.335765340101471</v>
      </c>
      <c r="L369" s="201">
        <v>8.5457890319237592E-14</v>
      </c>
      <c r="M369" s="364">
        <v>1.5466813679032189E-17</v>
      </c>
      <c r="N369" s="148"/>
      <c r="O369" s="148"/>
      <c r="P369" s="11">
        <f t="shared" si="63"/>
        <v>4.6400441037096566E-18</v>
      </c>
      <c r="Q369" s="11">
        <f t="shared" si="64"/>
        <v>2.320022051854828E-8</v>
      </c>
      <c r="R369" s="11">
        <f t="shared" si="65"/>
        <v>1.6183454435913685E-9</v>
      </c>
      <c r="S369" s="9"/>
      <c r="T369" s="363">
        <v>0.2</v>
      </c>
      <c r="U369" s="10">
        <f t="shared" si="66"/>
        <v>3.093362735806438E-18</v>
      </c>
      <c r="V369" s="9">
        <f t="shared" si="67"/>
        <v>1.5466813679032186E-8</v>
      </c>
      <c r="W369" s="187">
        <f t="shared" si="69"/>
        <v>1.0788969623942457E-9</v>
      </c>
      <c r="X369" s="187"/>
      <c r="Z369" s="7">
        <f t="shared" si="68"/>
        <v>2.9442536933237136E-18</v>
      </c>
      <c r="AA369" s="6"/>
      <c r="AB369" s="563">
        <v>22.5</v>
      </c>
      <c r="AC369" s="536"/>
      <c r="AD369" s="536"/>
      <c r="AE369" s="536"/>
      <c r="AH369" s="133"/>
    </row>
    <row r="370" spans="1:46">
      <c r="A370" s="1" t="s">
        <v>22</v>
      </c>
      <c r="B370" s="368" t="s">
        <v>38</v>
      </c>
      <c r="C370" s="370">
        <v>26.136839999999999</v>
      </c>
      <c r="D370" s="369">
        <v>-44.826219999999999</v>
      </c>
      <c r="E370" s="368">
        <v>92.4</v>
      </c>
      <c r="F370" s="368" t="s">
        <v>17</v>
      </c>
      <c r="G370" s="367">
        <v>0.2</v>
      </c>
      <c r="H370" s="368" t="s">
        <v>0</v>
      </c>
      <c r="I370" s="371" t="s">
        <v>0</v>
      </c>
      <c r="J370" s="218">
        <v>2.867017455666045</v>
      </c>
      <c r="K370" s="218">
        <v>9.5475934818695958</v>
      </c>
      <c r="L370" s="201">
        <v>4.8394899428455485E-14</v>
      </c>
      <c r="M370" s="364">
        <v>1.7928720572046211E-18</v>
      </c>
      <c r="N370" s="148"/>
      <c r="O370" s="148"/>
      <c r="P370" s="11">
        <f t="shared" si="63"/>
        <v>5.3786161716138635E-19</v>
      </c>
      <c r="Q370" s="11">
        <f t="shared" si="64"/>
        <v>2.6893080858069314E-9</v>
      </c>
      <c r="R370" s="11">
        <f t="shared" si="65"/>
        <v>2.8167392033540112E-10</v>
      </c>
      <c r="S370" s="9"/>
      <c r="T370" s="363">
        <v>0.2</v>
      </c>
      <c r="U370" s="10">
        <f t="shared" si="66"/>
        <v>3.5857441144092425E-19</v>
      </c>
      <c r="V370" s="9">
        <f t="shared" si="67"/>
        <v>1.792872057204621E-9</v>
      </c>
      <c r="W370" s="187">
        <f t="shared" si="69"/>
        <v>1.8778261355693409E-10</v>
      </c>
      <c r="X370" s="187"/>
      <c r="Z370" s="7">
        <f t="shared" si="68"/>
        <v>6.2534396282150077E-19</v>
      </c>
      <c r="AA370" s="6"/>
      <c r="AB370" s="563">
        <v>22.5</v>
      </c>
      <c r="AC370" s="536"/>
      <c r="AD370" s="536"/>
      <c r="AE370" s="536"/>
      <c r="AH370" s="133"/>
    </row>
    <row r="371" spans="1:46">
      <c r="A371" s="1" t="s">
        <v>22</v>
      </c>
      <c r="B371" s="368" t="s">
        <v>38</v>
      </c>
      <c r="C371" s="370">
        <v>26.136839999999999</v>
      </c>
      <c r="D371" s="369">
        <v>-44.826219999999999</v>
      </c>
      <c r="E371" s="368">
        <v>92.4</v>
      </c>
      <c r="F371" s="368" t="s">
        <v>17</v>
      </c>
      <c r="G371" s="367">
        <v>0.2</v>
      </c>
      <c r="H371" s="368" t="s">
        <v>24</v>
      </c>
      <c r="I371" s="371" t="s">
        <v>25</v>
      </c>
      <c r="J371" s="218">
        <v>150.24641340352878</v>
      </c>
      <c r="K371" s="218">
        <v>139.4315956278345</v>
      </c>
      <c r="L371" s="201">
        <v>1.9920102452509722E-12</v>
      </c>
      <c r="M371" s="364">
        <v>7.2750342085320806E-17</v>
      </c>
      <c r="N371" s="148"/>
      <c r="O371" s="148"/>
      <c r="P371" s="11">
        <f t="shared" si="63"/>
        <v>2.1825102625596242E-17</v>
      </c>
      <c r="Q371" s="11">
        <f t="shared" si="64"/>
        <v>1.0912551312798119E-7</v>
      </c>
      <c r="R371" s="11">
        <f t="shared" si="65"/>
        <v>7.8264551615155324E-10</v>
      </c>
      <c r="S371" s="9"/>
      <c r="T371" s="363">
        <v>0.2</v>
      </c>
      <c r="U371" s="10">
        <f t="shared" si="66"/>
        <v>1.4550068417064161E-17</v>
      </c>
      <c r="V371" s="9">
        <f t="shared" si="67"/>
        <v>7.2750342085320791E-8</v>
      </c>
      <c r="W371" s="187">
        <f t="shared" si="69"/>
        <v>5.2176367743436886E-10</v>
      </c>
      <c r="X371" s="187"/>
      <c r="Z371" s="7">
        <f t="shared" si="68"/>
        <v>4.8420684685450304E-19</v>
      </c>
      <c r="AA371" s="6"/>
      <c r="AB371" s="563">
        <v>22.5</v>
      </c>
      <c r="AC371" s="536"/>
      <c r="AD371" s="536"/>
      <c r="AE371" s="536"/>
      <c r="AH371" s="133"/>
    </row>
    <row r="372" spans="1:46">
      <c r="A372" s="1" t="s">
        <v>22</v>
      </c>
      <c r="B372" s="368" t="s">
        <v>38</v>
      </c>
      <c r="C372" s="370">
        <v>26.136839999999999</v>
      </c>
      <c r="D372" s="369">
        <v>-44.826219999999999</v>
      </c>
      <c r="E372" s="368">
        <v>92.4</v>
      </c>
      <c r="F372" s="368" t="s">
        <v>17</v>
      </c>
      <c r="G372" s="367">
        <v>0.2</v>
      </c>
      <c r="H372" s="368" t="s">
        <v>24</v>
      </c>
      <c r="I372" s="371" t="s">
        <v>25</v>
      </c>
      <c r="J372" s="218">
        <v>351.86826117614385</v>
      </c>
      <c r="K372" s="218">
        <v>268.72293646980233</v>
      </c>
      <c r="L372" s="201">
        <v>4.4291808565828818E-12</v>
      </c>
      <c r="M372" s="364">
        <v>8.0467473200750334E-17</v>
      </c>
      <c r="N372" s="148"/>
      <c r="O372" s="148"/>
      <c r="P372" s="11">
        <f t="shared" si="63"/>
        <v>2.4140241960225098E-17</v>
      </c>
      <c r="Q372" s="11">
        <f t="shared" si="64"/>
        <v>1.2070120980112546E-7</v>
      </c>
      <c r="R372" s="11">
        <f t="shared" si="65"/>
        <v>4.4916601235000732E-10</v>
      </c>
      <c r="S372" s="9"/>
      <c r="T372" s="363">
        <v>0.2</v>
      </c>
      <c r="U372" s="10">
        <f t="shared" si="66"/>
        <v>1.6093494640150069E-17</v>
      </c>
      <c r="V372" s="9">
        <f t="shared" si="67"/>
        <v>8.0467473200750326E-8</v>
      </c>
      <c r="W372" s="187">
        <f t="shared" si="69"/>
        <v>2.9944400823333828E-10</v>
      </c>
      <c r="X372" s="187"/>
      <c r="Z372" s="7">
        <f t="shared" si="68"/>
        <v>2.2868636384475905E-19</v>
      </c>
      <c r="AA372" s="6"/>
      <c r="AB372" s="563">
        <v>22.5</v>
      </c>
      <c r="AC372" s="536"/>
      <c r="AD372" s="536"/>
      <c r="AE372" s="536"/>
      <c r="AH372" s="133"/>
    </row>
    <row r="373" spans="1:46">
      <c r="A373" s="1" t="s">
        <v>22</v>
      </c>
      <c r="B373" s="368" t="s">
        <v>38</v>
      </c>
      <c r="C373" s="370">
        <v>26.136839999999999</v>
      </c>
      <c r="D373" s="369">
        <v>-44.826219999999999</v>
      </c>
      <c r="E373" s="368">
        <v>92.4</v>
      </c>
      <c r="F373" s="368" t="s">
        <v>17</v>
      </c>
      <c r="G373" s="367">
        <v>0.2</v>
      </c>
      <c r="H373" s="366" t="s">
        <v>6</v>
      </c>
      <c r="I373" s="365" t="s">
        <v>12</v>
      </c>
      <c r="J373" s="218">
        <v>21.9</v>
      </c>
      <c r="K373" s="218">
        <v>109.01590949119149</v>
      </c>
      <c r="L373" s="201">
        <v>2.1096345194635242E-12</v>
      </c>
      <c r="M373" s="364">
        <v>1.6258713071158982E-17</v>
      </c>
      <c r="N373" s="148"/>
      <c r="O373" s="148"/>
      <c r="P373" s="11">
        <f t="shared" si="63"/>
        <v>4.8776139213476945E-18</v>
      </c>
      <c r="Q373" s="11">
        <f t="shared" si="64"/>
        <v>2.438806960673847E-8</v>
      </c>
      <c r="R373" s="11">
        <f t="shared" si="65"/>
        <v>2.2371110529247137E-10</v>
      </c>
      <c r="S373" s="9"/>
      <c r="T373" s="363">
        <v>0.2</v>
      </c>
      <c r="U373" s="10">
        <f t="shared" si="66"/>
        <v>3.2517426142317963E-18</v>
      </c>
      <c r="V373" s="362">
        <f t="shared" si="67"/>
        <v>1.6258713071158978E-8</v>
      </c>
      <c r="W373" s="361">
        <f t="shared" si="69"/>
        <v>1.4914073686164757E-10</v>
      </c>
      <c r="X373" s="361"/>
      <c r="Z373" s="7">
        <f t="shared" si="68"/>
        <v>7.4240698955063852E-19</v>
      </c>
      <c r="AA373" s="6"/>
      <c r="AB373" s="563">
        <v>22.5</v>
      </c>
      <c r="AC373" s="536"/>
      <c r="AD373" s="536"/>
      <c r="AE373" s="536"/>
      <c r="AH373" s="133"/>
    </row>
    <row r="374" spans="1:46" s="4" customFormat="1">
      <c r="A374" s="25"/>
      <c r="B374" s="25"/>
      <c r="C374" s="360"/>
      <c r="D374" s="360"/>
      <c r="E374" s="25"/>
      <c r="F374" s="25"/>
      <c r="G374" s="27"/>
      <c r="H374" s="25"/>
      <c r="I374" s="25"/>
      <c r="N374" s="147"/>
      <c r="O374" s="147"/>
      <c r="P374" s="3"/>
      <c r="Q374" s="3"/>
      <c r="R374" s="3"/>
      <c r="S374" s="3"/>
      <c r="T374" s="3"/>
      <c r="U374" s="3"/>
      <c r="V374" s="3"/>
      <c r="Z374" s="359"/>
      <c r="AA374" s="20"/>
      <c r="AB374" s="678"/>
      <c r="AC374" s="534"/>
      <c r="AD374" s="534"/>
      <c r="AE374" s="534"/>
      <c r="AF374" s="535"/>
      <c r="AG374" s="535"/>
      <c r="AH374" s="543"/>
      <c r="AI374" s="535"/>
      <c r="AJ374" s="535"/>
      <c r="AK374" s="535"/>
      <c r="AL374" s="535"/>
      <c r="AM374" s="535"/>
      <c r="AN374" s="535"/>
      <c r="AO374" s="535"/>
      <c r="AP374" s="535"/>
      <c r="AQ374" s="535"/>
      <c r="AR374" s="535"/>
      <c r="AS374" s="535"/>
      <c r="AT374" s="535"/>
    </row>
    <row r="375" spans="1:46" s="4" customFormat="1">
      <c r="A375" s="25"/>
      <c r="B375" s="25"/>
      <c r="C375" s="360"/>
      <c r="D375" s="360"/>
      <c r="E375" s="25"/>
      <c r="F375" s="25" t="s">
        <v>37</v>
      </c>
      <c r="G375" s="27"/>
      <c r="H375" s="25"/>
      <c r="I375" s="25"/>
      <c r="N375" s="147"/>
      <c r="O375" s="147"/>
      <c r="P375" s="3"/>
      <c r="Q375" s="3"/>
      <c r="R375" s="3"/>
      <c r="S375" s="3"/>
      <c r="T375" s="3"/>
      <c r="U375" s="3"/>
      <c r="V375" s="3"/>
      <c r="Z375" s="359"/>
      <c r="AA375" s="20"/>
      <c r="AB375" s="678"/>
      <c r="AC375" s="534"/>
      <c r="AD375" s="534"/>
      <c r="AE375" s="534"/>
      <c r="AF375" s="535"/>
      <c r="AG375" s="535"/>
      <c r="AH375" s="543"/>
      <c r="AI375" s="535"/>
      <c r="AJ375" s="535"/>
      <c r="AK375" s="535"/>
      <c r="AL375" s="535"/>
      <c r="AM375" s="535"/>
      <c r="AN375" s="535"/>
      <c r="AO375" s="535"/>
      <c r="AP375" s="535"/>
      <c r="AQ375" s="535"/>
      <c r="AR375" s="535"/>
      <c r="AS375" s="535"/>
      <c r="AT375" s="535"/>
    </row>
    <row r="376" spans="1:46" s="107" customFormat="1">
      <c r="A376" s="117" t="s">
        <v>30</v>
      </c>
      <c r="B376" s="117" t="s">
        <v>36</v>
      </c>
      <c r="C376" s="114">
        <v>-39.347166666666666</v>
      </c>
      <c r="D376" s="114">
        <v>-178.61466666666666</v>
      </c>
      <c r="E376" s="117">
        <v>30</v>
      </c>
      <c r="F376" s="358">
        <v>263</v>
      </c>
      <c r="G376" s="357">
        <v>0.59733852777766727</v>
      </c>
      <c r="H376" s="265" t="s">
        <v>6</v>
      </c>
      <c r="I376" s="356" t="s">
        <v>12</v>
      </c>
      <c r="J376" s="355">
        <v>539.66108433763395</v>
      </c>
      <c r="K376" s="355">
        <v>297.06114734181688</v>
      </c>
      <c r="L376" s="354">
        <v>3.9442229444315191E-12</v>
      </c>
      <c r="M376" s="263">
        <v>3.6126012970544388E-16</v>
      </c>
      <c r="N376" s="148"/>
      <c r="O376" s="148"/>
      <c r="P376" s="110">
        <f t="shared" ref="P376:P413" si="70">M376*0.3</f>
        <v>1.0837803891163316E-16</v>
      </c>
      <c r="Q376" s="110">
        <f t="shared" ref="Q376:Q413" si="71">P376/(G376*0.000000001)</f>
        <v>1.8143487130294744E-7</v>
      </c>
      <c r="R376" s="110">
        <f t="shared" ref="R376:R413" si="72">Q376/K376</f>
        <v>6.1076607603005477E-10</v>
      </c>
      <c r="S376" s="9"/>
      <c r="T376" s="109">
        <v>0.60099999999999998</v>
      </c>
      <c r="U376" s="238">
        <f t="shared" ref="U376:U413" si="73">M376*T376</f>
        <v>2.1711733795297177E-16</v>
      </c>
      <c r="V376" s="110">
        <f t="shared" ref="V376:V413" si="74">U376/(G376*0.000000001)</f>
        <v>3.6347452551023805E-7</v>
      </c>
      <c r="W376" s="110">
        <f t="shared" ref="W376:W388" si="75">V376/K376</f>
        <v>1.2235680389802099E-9</v>
      </c>
      <c r="X376" s="110"/>
      <c r="Z376" s="7">
        <f t="shared" ref="Z376:Z413" si="76">M376/J376</f>
        <v>6.6942038288501984E-19</v>
      </c>
      <c r="AA376" s="109"/>
      <c r="AB376">
        <v>13.83</v>
      </c>
      <c r="AC376" s="536"/>
      <c r="AD376" s="536"/>
      <c r="AE376" s="536"/>
      <c r="AF376" s="132"/>
      <c r="AG376" s="132"/>
      <c r="AH376" s="132"/>
      <c r="AI376" s="133"/>
      <c r="AJ376" s="132"/>
      <c r="AK376" s="132"/>
      <c r="AL376" s="132"/>
      <c r="AM376" s="132"/>
      <c r="AN376" s="132"/>
      <c r="AO376" s="132"/>
      <c r="AP376" s="132"/>
      <c r="AQ376" s="132"/>
      <c r="AR376" s="132"/>
      <c r="AS376" s="132"/>
      <c r="AT376" s="132"/>
    </row>
    <row r="377" spans="1:46">
      <c r="A377" s="1" t="s">
        <v>30</v>
      </c>
      <c r="B377" s="1" t="s">
        <v>36</v>
      </c>
      <c r="C377" s="269">
        <v>-39.347166666666666</v>
      </c>
      <c r="D377" s="269">
        <v>-178.61466666666666</v>
      </c>
      <c r="E377" s="1">
        <v>30</v>
      </c>
      <c r="F377" s="268">
        <v>263</v>
      </c>
      <c r="G377" s="267">
        <v>0.59733852777766727</v>
      </c>
      <c r="H377" s="265" t="s">
        <v>6</v>
      </c>
      <c r="I377" s="268" t="s">
        <v>12</v>
      </c>
      <c r="J377" s="264">
        <v>299.98138992201939</v>
      </c>
      <c r="K377" s="264">
        <v>195.00415379546223</v>
      </c>
      <c r="L377" s="263">
        <v>2.4498231236143056E-12</v>
      </c>
      <c r="M377" s="263">
        <v>2.7441110221576272E-16</v>
      </c>
      <c r="N377" s="148"/>
      <c r="O377" s="148"/>
      <c r="P377" s="11">
        <f t="shared" si="70"/>
        <v>8.2323330664728814E-17</v>
      </c>
      <c r="Q377" s="11">
        <f t="shared" si="71"/>
        <v>1.3781687742627915E-7</v>
      </c>
      <c r="R377" s="11">
        <f t="shared" si="72"/>
        <v>7.067381629769477E-10</v>
      </c>
      <c r="S377" s="9"/>
      <c r="T377" s="6">
        <v>0.60099999999999998</v>
      </c>
      <c r="U377" s="10">
        <f t="shared" si="73"/>
        <v>1.6492107243167338E-16</v>
      </c>
      <c r="V377" s="9">
        <f t="shared" si="74"/>
        <v>2.760931444439792E-7</v>
      </c>
      <c r="W377" s="9">
        <f t="shared" si="75"/>
        <v>1.415832119830485E-9</v>
      </c>
      <c r="X377" s="9"/>
      <c r="Z377" s="7">
        <f t="shared" si="76"/>
        <v>9.1476041992837052E-19</v>
      </c>
      <c r="AA377" s="6"/>
      <c r="AB377">
        <v>13.83</v>
      </c>
      <c r="AC377" s="536"/>
      <c r="AD377" s="536"/>
      <c r="AG377" s="548"/>
      <c r="AI377" s="133"/>
    </row>
    <row r="378" spans="1:46">
      <c r="A378" s="1" t="s">
        <v>30</v>
      </c>
      <c r="B378" s="1" t="s">
        <v>36</v>
      </c>
      <c r="C378" s="269">
        <v>-39.347166666666666</v>
      </c>
      <c r="D378" s="269">
        <v>-178.61466666666666</v>
      </c>
      <c r="E378" s="1">
        <v>30</v>
      </c>
      <c r="F378" s="268">
        <v>263</v>
      </c>
      <c r="G378" s="267">
        <v>0.59733852777766727</v>
      </c>
      <c r="H378" s="265" t="s">
        <v>6</v>
      </c>
      <c r="I378" s="268" t="s">
        <v>12</v>
      </c>
      <c r="J378" s="264">
        <v>539.66108433763395</v>
      </c>
      <c r="K378" s="264">
        <v>297.06114734181688</v>
      </c>
      <c r="L378" s="263">
        <v>3.9442229444315191E-12</v>
      </c>
      <c r="M378" s="263">
        <v>8.9763093174733626E-17</v>
      </c>
      <c r="N378" s="148"/>
      <c r="O378" s="148"/>
      <c r="P378" s="11">
        <f t="shared" si="70"/>
        <v>2.6928927952420086E-17</v>
      </c>
      <c r="Q378" s="11">
        <f t="shared" si="71"/>
        <v>4.5081518603205154E-8</v>
      </c>
      <c r="R378" s="11">
        <f t="shared" si="72"/>
        <v>1.5175838040957804E-10</v>
      </c>
      <c r="S378" s="9"/>
      <c r="T378" s="6">
        <v>0.60099999999999998</v>
      </c>
      <c r="U378" s="10">
        <f t="shared" si="73"/>
        <v>5.3947618998014908E-17</v>
      </c>
      <c r="V378" s="9">
        <f t="shared" si="74"/>
        <v>9.0313308935087662E-8</v>
      </c>
      <c r="W378" s="9">
        <f t="shared" si="75"/>
        <v>3.0402262208718797E-10</v>
      </c>
      <c r="X378" s="9"/>
      <c r="Z378" s="7">
        <f t="shared" si="76"/>
        <v>1.6633234409501016E-19</v>
      </c>
      <c r="AA378" s="6"/>
      <c r="AB378">
        <v>13.83</v>
      </c>
      <c r="AC378" s="536"/>
      <c r="AD378" s="536"/>
      <c r="AG378" s="549"/>
      <c r="AH378" s="353"/>
      <c r="AI378" s="340"/>
      <c r="AJ378" s="129"/>
      <c r="AK378" s="129"/>
      <c r="AL378" s="546"/>
      <c r="AM378" s="546"/>
    </row>
    <row r="379" spans="1:46">
      <c r="A379" s="1" t="s">
        <v>30</v>
      </c>
      <c r="B379" s="1" t="s">
        <v>36</v>
      </c>
      <c r="C379" s="269">
        <v>-39.347166666666666</v>
      </c>
      <c r="D379" s="269">
        <v>-178.61466666666666</v>
      </c>
      <c r="E379" s="1">
        <v>30</v>
      </c>
      <c r="F379" s="268">
        <v>263</v>
      </c>
      <c r="G379" s="267">
        <v>0.59733852777766727</v>
      </c>
      <c r="H379" s="265" t="s">
        <v>6</v>
      </c>
      <c r="I379" s="268" t="s">
        <v>12</v>
      </c>
      <c r="J379" s="264">
        <v>299.98138992201939</v>
      </c>
      <c r="K379" s="264">
        <v>195.00415379546223</v>
      </c>
      <c r="L379" s="263">
        <v>2.4498231236143056E-12</v>
      </c>
      <c r="M379" s="263">
        <v>9.9837140703863961E-17</v>
      </c>
      <c r="N379" s="148"/>
      <c r="O379" s="148"/>
      <c r="P379" s="11">
        <f t="shared" si="70"/>
        <v>2.9951142211159186E-17</v>
      </c>
      <c r="Q379" s="11">
        <f t="shared" si="71"/>
        <v>5.0140985083599304E-8</v>
      </c>
      <c r="R379" s="11">
        <f t="shared" si="72"/>
        <v>2.5712777962766704E-10</v>
      </c>
      <c r="S379" s="9"/>
      <c r="T379" s="6">
        <v>0.60099999999999998</v>
      </c>
      <c r="U379" s="10">
        <f t="shared" si="73"/>
        <v>6.000212156302224E-17</v>
      </c>
      <c r="V379" s="9">
        <f t="shared" si="74"/>
        <v>1.0044910678414396E-7</v>
      </c>
      <c r="W379" s="9">
        <f t="shared" si="75"/>
        <v>5.1511265185409309E-10</v>
      </c>
      <c r="X379" s="9"/>
      <c r="Z379" s="7">
        <f t="shared" si="76"/>
        <v>3.3281111448219096E-19</v>
      </c>
      <c r="AA379" s="6"/>
      <c r="AB379">
        <v>13.83</v>
      </c>
      <c r="AC379" s="536"/>
      <c r="AD379" s="536"/>
      <c r="AG379" s="549"/>
      <c r="AH379" s="133"/>
      <c r="AI379" s="545"/>
      <c r="AJ379" s="129"/>
      <c r="AK379" s="129"/>
    </row>
    <row r="380" spans="1:46">
      <c r="A380" s="1" t="s">
        <v>30</v>
      </c>
      <c r="B380" s="1" t="s">
        <v>36</v>
      </c>
      <c r="C380" s="269">
        <v>-39.347166666666666</v>
      </c>
      <c r="D380" s="269">
        <v>-178.61466666666666</v>
      </c>
      <c r="E380" s="1">
        <v>30</v>
      </c>
      <c r="F380" s="268">
        <v>263</v>
      </c>
      <c r="G380" s="267">
        <v>0.59733852777766727</v>
      </c>
      <c r="H380" s="265" t="s">
        <v>6</v>
      </c>
      <c r="I380" s="268" t="s">
        <v>12</v>
      </c>
      <c r="J380" s="264">
        <v>242.48679253639799</v>
      </c>
      <c r="K380" s="264">
        <v>170.36542801152086</v>
      </c>
      <c r="L380" s="263">
        <v>2.0615471965190061E-12</v>
      </c>
      <c r="M380" s="263">
        <v>6.7540785808916205E-17</v>
      </c>
      <c r="N380" s="148"/>
      <c r="O380" s="148"/>
      <c r="P380" s="11">
        <f t="shared" si="70"/>
        <v>2.0262235742674862E-17</v>
      </c>
      <c r="Q380" s="11">
        <f t="shared" si="71"/>
        <v>3.3920858609368953E-8</v>
      </c>
      <c r="R380" s="11">
        <f t="shared" si="72"/>
        <v>1.9910646781619962E-10</v>
      </c>
      <c r="S380" s="9"/>
      <c r="T380" s="6">
        <v>0.60099999999999998</v>
      </c>
      <c r="U380" s="10">
        <f t="shared" si="73"/>
        <v>4.0592012271158636E-17</v>
      </c>
      <c r="V380" s="9">
        <f t="shared" si="74"/>
        <v>6.7954786747435802E-8</v>
      </c>
      <c r="W380" s="9">
        <f t="shared" si="75"/>
        <v>3.9887662385845325E-10</v>
      </c>
      <c r="X380" s="9"/>
      <c r="Z380" s="7">
        <f t="shared" si="76"/>
        <v>2.7853387437082014E-19</v>
      </c>
      <c r="AA380" s="6"/>
      <c r="AB380">
        <v>13.83</v>
      </c>
      <c r="AC380" s="536"/>
      <c r="AD380" s="536"/>
      <c r="AG380" s="549"/>
      <c r="AH380" s="133"/>
      <c r="AI380" s="545"/>
      <c r="AJ380" s="129"/>
      <c r="AK380" s="129"/>
    </row>
    <row r="381" spans="1:46">
      <c r="A381" s="1" t="s">
        <v>30</v>
      </c>
      <c r="B381" s="1" t="s">
        <v>36</v>
      </c>
      <c r="C381" s="269">
        <v>-39.347166666666666</v>
      </c>
      <c r="D381" s="269">
        <v>-178.61466666666666</v>
      </c>
      <c r="E381" s="1">
        <v>30</v>
      </c>
      <c r="F381" s="268">
        <v>263</v>
      </c>
      <c r="G381" s="267">
        <v>0.59733852777766727</v>
      </c>
      <c r="H381" s="265" t="s">
        <v>6</v>
      </c>
      <c r="I381" s="268" t="s">
        <v>12</v>
      </c>
      <c r="J381" s="264">
        <v>220.98381604371085</v>
      </c>
      <c r="K381" s="264">
        <v>150.6707836661665</v>
      </c>
      <c r="L381" s="263">
        <v>1.9119986529952658E-12</v>
      </c>
      <c r="M381" s="263">
        <v>1.7563694159086018E-16</v>
      </c>
      <c r="N381" s="148"/>
      <c r="O381" s="148"/>
      <c r="P381" s="11">
        <f t="shared" si="70"/>
        <v>5.2691082477258054E-17</v>
      </c>
      <c r="Q381" s="11">
        <f t="shared" si="71"/>
        <v>8.8209750463090779E-8</v>
      </c>
      <c r="R381" s="11">
        <f t="shared" si="72"/>
        <v>5.8544694808605082E-10</v>
      </c>
      <c r="S381" s="9"/>
      <c r="T381" s="6">
        <v>0.60099999999999998</v>
      </c>
      <c r="U381" s="10">
        <f t="shared" si="73"/>
        <v>1.0555780189610697E-16</v>
      </c>
      <c r="V381" s="9">
        <f t="shared" si="74"/>
        <v>1.767135334277252E-7</v>
      </c>
      <c r="W381" s="9">
        <f t="shared" si="75"/>
        <v>1.1728453859990553E-9</v>
      </c>
      <c r="X381" s="9"/>
      <c r="Z381" s="7">
        <f t="shared" si="76"/>
        <v>7.9479549559465932E-19</v>
      </c>
      <c r="AA381" s="6"/>
      <c r="AB381">
        <v>13.83</v>
      </c>
      <c r="AC381" s="536"/>
      <c r="AG381" s="549"/>
      <c r="AH381" s="133"/>
      <c r="AI381" s="340"/>
      <c r="AJ381" s="129"/>
      <c r="AK381" s="129"/>
    </row>
    <row r="382" spans="1:46">
      <c r="A382" s="1" t="s">
        <v>30</v>
      </c>
      <c r="B382" s="1" t="s">
        <v>36</v>
      </c>
      <c r="C382" s="269">
        <v>-39.347166666666666</v>
      </c>
      <c r="D382" s="269">
        <v>-178.61466666666666</v>
      </c>
      <c r="E382" s="1">
        <v>30</v>
      </c>
      <c r="F382" s="268">
        <v>263</v>
      </c>
      <c r="G382" s="267">
        <v>0.59733852777766727</v>
      </c>
      <c r="H382" s="265" t="s">
        <v>6</v>
      </c>
      <c r="I382" s="268" t="s">
        <v>12</v>
      </c>
      <c r="J382" s="264">
        <v>1575.9406847651496</v>
      </c>
      <c r="K382" s="264">
        <v>450.26876707575707</v>
      </c>
      <c r="L382" s="263">
        <v>9.4062404046193085E-12</v>
      </c>
      <c r="M382" s="263">
        <v>9.5450668045944199E-17</v>
      </c>
      <c r="N382" s="148"/>
      <c r="O382" s="148"/>
      <c r="P382" s="11">
        <f t="shared" si="70"/>
        <v>2.863520041378326E-17</v>
      </c>
      <c r="Q382" s="11">
        <f t="shared" si="71"/>
        <v>4.7937976678513262E-8</v>
      </c>
      <c r="R382" s="11">
        <f t="shared" si="72"/>
        <v>1.0646524961045715E-10</v>
      </c>
      <c r="S382" s="9"/>
      <c r="T382" s="6">
        <v>0.60099999999999998</v>
      </c>
      <c r="U382" s="10">
        <f t="shared" si="73"/>
        <v>5.7365851495612462E-17</v>
      </c>
      <c r="V382" s="9">
        <f t="shared" si="74"/>
        <v>9.6035746612621561E-8</v>
      </c>
      <c r="W382" s="9">
        <f t="shared" si="75"/>
        <v>2.1328538338628246E-10</v>
      </c>
      <c r="X382" s="9"/>
      <c r="Z382" s="7">
        <f t="shared" si="76"/>
        <v>6.056742424932603E-20</v>
      </c>
      <c r="AA382" s="6"/>
      <c r="AB382">
        <v>13.83</v>
      </c>
      <c r="AC382" s="536"/>
      <c r="AG382" s="549"/>
      <c r="AH382" s="133"/>
      <c r="AI382" s="340"/>
      <c r="AJ382" s="129"/>
      <c r="AK382" s="129"/>
    </row>
    <row r="383" spans="1:46">
      <c r="A383" s="1" t="s">
        <v>30</v>
      </c>
      <c r="B383" s="1" t="s">
        <v>36</v>
      </c>
      <c r="C383" s="269">
        <v>-39.347166666666666</v>
      </c>
      <c r="D383" s="269">
        <v>-178.61466666666666</v>
      </c>
      <c r="E383" s="1">
        <v>60</v>
      </c>
      <c r="F383" s="268">
        <v>263</v>
      </c>
      <c r="G383" s="267">
        <v>9.8571520378345004E-2</v>
      </c>
      <c r="H383" s="265" t="s">
        <v>6</v>
      </c>
      <c r="I383" s="268" t="s">
        <v>12</v>
      </c>
      <c r="J383" s="264">
        <v>141.30277777777778</v>
      </c>
      <c r="K383" s="264">
        <v>1037.0299489804347</v>
      </c>
      <c r="L383" s="263">
        <v>1.3304037457160104E-12</v>
      </c>
      <c r="M383" s="263">
        <v>4.4731720123983241E-17</v>
      </c>
      <c r="N383" s="148"/>
      <c r="O383" s="148"/>
      <c r="P383" s="11">
        <f t="shared" si="70"/>
        <v>1.3419516037194972E-17</v>
      </c>
      <c r="Q383" s="11">
        <f t="shared" si="71"/>
        <v>1.3613989097141979E-7</v>
      </c>
      <c r="R383" s="11">
        <f t="shared" si="72"/>
        <v>1.3127864928613387E-10</v>
      </c>
      <c r="S383" s="9"/>
      <c r="T383" s="6">
        <v>0.60099999999999998</v>
      </c>
      <c r="U383" s="10">
        <f t="shared" si="73"/>
        <v>2.6883763794513925E-17</v>
      </c>
      <c r="V383" s="9">
        <f t="shared" si="74"/>
        <v>2.7273358157941093E-7</v>
      </c>
      <c r="W383" s="9">
        <f t="shared" si="75"/>
        <v>2.6299489406988816E-10</v>
      </c>
      <c r="X383" s="9"/>
      <c r="Z383" s="7">
        <f t="shared" si="76"/>
        <v>3.1656645982099051E-19</v>
      </c>
      <c r="AA383" s="6"/>
      <c r="AB383">
        <v>13.83</v>
      </c>
      <c r="AC383" s="536"/>
      <c r="AG383" s="549"/>
      <c r="AH383" s="133"/>
      <c r="AI383" s="340"/>
      <c r="AJ383" s="129"/>
      <c r="AK383" s="129"/>
    </row>
    <row r="384" spans="1:46">
      <c r="A384" s="1" t="s">
        <v>30</v>
      </c>
      <c r="B384" s="1" t="s">
        <v>36</v>
      </c>
      <c r="C384" s="269">
        <v>-39.347166666666666</v>
      </c>
      <c r="D384" s="269">
        <v>-178.61466666666666</v>
      </c>
      <c r="E384" s="1">
        <v>60</v>
      </c>
      <c r="F384" s="268">
        <v>263</v>
      </c>
      <c r="G384" s="267">
        <v>9.8571520378345004E-2</v>
      </c>
      <c r="H384" s="265" t="s">
        <v>6</v>
      </c>
      <c r="I384" s="268" t="s">
        <v>9</v>
      </c>
      <c r="J384" s="264">
        <v>8.0608091717217292</v>
      </c>
      <c r="K384" s="264">
        <v>28.947105949074391</v>
      </c>
      <c r="L384" s="263">
        <v>1.3040201994358816E-13</v>
      </c>
      <c r="M384" s="263">
        <v>4.4979181073957219E-18</v>
      </c>
      <c r="N384" s="148"/>
      <c r="O384" s="148"/>
      <c r="P384" s="11">
        <f t="shared" si="70"/>
        <v>1.3493754322187165E-18</v>
      </c>
      <c r="Q384" s="11">
        <f t="shared" si="71"/>
        <v>1.3689303229162307E-8</v>
      </c>
      <c r="R384" s="11">
        <f t="shared" si="72"/>
        <v>4.7290749041529084E-10</v>
      </c>
      <c r="S384" s="9"/>
      <c r="T384" s="6">
        <v>0.60099999999999998</v>
      </c>
      <c r="U384" s="10">
        <f t="shared" si="73"/>
        <v>2.7032487825448288E-18</v>
      </c>
      <c r="V384" s="9">
        <f t="shared" si="74"/>
        <v>2.7424237469088491E-8</v>
      </c>
      <c r="W384" s="9">
        <f t="shared" si="75"/>
        <v>9.4739133913196612E-10</v>
      </c>
      <c r="X384" s="9"/>
      <c r="Z384" s="7">
        <f t="shared" si="76"/>
        <v>5.5799833634257831E-19</v>
      </c>
      <c r="AA384" s="6"/>
      <c r="AB384">
        <v>13.83</v>
      </c>
      <c r="AC384" s="536"/>
      <c r="AG384" s="549"/>
      <c r="AH384" s="133"/>
      <c r="AI384" s="340"/>
      <c r="AJ384" s="129"/>
      <c r="AK384" s="129"/>
    </row>
    <row r="385" spans="1:46" s="341" customFormat="1">
      <c r="A385" s="351" t="s">
        <v>30</v>
      </c>
      <c r="B385" s="351" t="s">
        <v>35</v>
      </c>
      <c r="C385" s="352">
        <v>-39.311166666666665</v>
      </c>
      <c r="D385" s="352">
        <v>-178.58016666666666</v>
      </c>
      <c r="E385" s="351">
        <v>5</v>
      </c>
      <c r="F385" s="350">
        <v>264</v>
      </c>
      <c r="G385" s="349">
        <v>0.17</v>
      </c>
      <c r="H385" s="348" t="s">
        <v>6</v>
      </c>
      <c r="I385" s="348" t="s">
        <v>12</v>
      </c>
      <c r="J385" s="347">
        <v>596.71057433111014</v>
      </c>
      <c r="K385" s="347">
        <v>316.83747309616467</v>
      </c>
      <c r="L385" s="346">
        <v>4.2791314728526939E-12</v>
      </c>
      <c r="M385" s="346">
        <v>5.0861143464918586E-17</v>
      </c>
      <c r="N385" s="432"/>
      <c r="O385" s="432"/>
      <c r="P385" s="344">
        <f t="shared" si="70"/>
        <v>1.5258343039475574E-17</v>
      </c>
      <c r="Q385" s="344">
        <f t="shared" si="71"/>
        <v>8.9754959055738655E-8</v>
      </c>
      <c r="R385" s="344">
        <f t="shared" si="72"/>
        <v>2.8328391265920981E-10</v>
      </c>
      <c r="S385" s="344"/>
      <c r="T385" s="343">
        <v>0.60099999999999998</v>
      </c>
      <c r="U385" s="345">
        <f t="shared" si="73"/>
        <v>3.0567547222416069E-17</v>
      </c>
      <c r="V385" s="344">
        <f t="shared" si="74"/>
        <v>1.7980910130832977E-7</v>
      </c>
      <c r="W385" s="344">
        <f t="shared" si="75"/>
        <v>5.6751210502728373E-10</v>
      </c>
      <c r="X385" s="344"/>
      <c r="Z385" s="342">
        <f t="shared" si="76"/>
        <v>8.5235867525779969E-20</v>
      </c>
      <c r="AA385" s="343"/>
      <c r="AB385" s="711">
        <v>13.8</v>
      </c>
      <c r="AC385" s="622"/>
      <c r="AG385" s="623"/>
      <c r="AH385" s="624"/>
      <c r="AI385" s="624"/>
      <c r="AJ385" s="623"/>
      <c r="AK385" s="623"/>
      <c r="AL385" s="623"/>
      <c r="AM385" s="623"/>
      <c r="AN385" s="623"/>
      <c r="AO385" s="623"/>
      <c r="AP385" s="623"/>
      <c r="AQ385" s="623"/>
      <c r="AR385" s="623"/>
      <c r="AS385" s="623"/>
      <c r="AT385" s="623"/>
    </row>
    <row r="386" spans="1:46">
      <c r="A386" s="1" t="s">
        <v>30</v>
      </c>
      <c r="B386" s="1" t="s">
        <v>35</v>
      </c>
      <c r="C386" s="269">
        <v>-39.311166666666665</v>
      </c>
      <c r="D386" s="269">
        <v>-178.58016666666666</v>
      </c>
      <c r="E386" s="1">
        <v>5</v>
      </c>
      <c r="F386" s="268">
        <v>264</v>
      </c>
      <c r="G386" s="267">
        <v>0.17</v>
      </c>
      <c r="H386" s="265" t="s">
        <v>6</v>
      </c>
      <c r="I386" s="268" t="s">
        <v>12</v>
      </c>
      <c r="J386" s="264">
        <v>482.11797159846259</v>
      </c>
      <c r="K386" s="264">
        <v>265.38603941199779</v>
      </c>
      <c r="L386" s="263">
        <v>3.5995531017528568E-12</v>
      </c>
      <c r="M386" s="263">
        <v>9.2125595371625874E-17</v>
      </c>
      <c r="N386" s="148"/>
      <c r="O386" s="148"/>
      <c r="P386" s="11">
        <f t="shared" si="70"/>
        <v>2.7637678611487762E-17</v>
      </c>
      <c r="Q386" s="11">
        <f t="shared" si="71"/>
        <v>1.6257458006757504E-7</v>
      </c>
      <c r="R386" s="11">
        <f t="shared" si="72"/>
        <v>6.1259657978913729E-10</v>
      </c>
      <c r="S386" s="9"/>
      <c r="T386" s="6">
        <v>0.60099999999999998</v>
      </c>
      <c r="U386" s="10">
        <f t="shared" si="73"/>
        <v>5.5367482818347146E-17</v>
      </c>
      <c r="V386" s="9">
        <f t="shared" si="74"/>
        <v>3.2569107540204195E-7</v>
      </c>
      <c r="W386" s="9">
        <f t="shared" si="75"/>
        <v>1.2272351481775715E-9</v>
      </c>
      <c r="X386" s="9"/>
      <c r="Z386" s="7">
        <f t="shared" si="76"/>
        <v>1.9108517167734564E-19</v>
      </c>
      <c r="AA386" s="6"/>
      <c r="AB386" s="710">
        <v>13.8</v>
      </c>
      <c r="AC386" s="536"/>
      <c r="AI386" s="340"/>
      <c r="AJ386" s="129"/>
      <c r="AK386" s="129"/>
    </row>
    <row r="387" spans="1:46">
      <c r="A387" s="1" t="s">
        <v>30</v>
      </c>
      <c r="B387" s="1" t="s">
        <v>35</v>
      </c>
      <c r="C387" s="269">
        <v>-39.311166666666665</v>
      </c>
      <c r="D387" s="269">
        <v>-178.58016666666666</v>
      </c>
      <c r="E387" s="1">
        <v>5</v>
      </c>
      <c r="F387" s="268">
        <v>264</v>
      </c>
      <c r="G387" s="267">
        <v>0.17</v>
      </c>
      <c r="H387" s="265" t="s">
        <v>6</v>
      </c>
      <c r="I387" s="268" t="s">
        <v>12</v>
      </c>
      <c r="J387" s="264">
        <v>231.93380451287456</v>
      </c>
      <c r="K387" s="264">
        <v>179.5616551067416</v>
      </c>
      <c r="L387" s="263">
        <v>1.9884811933008568E-12</v>
      </c>
      <c r="M387" s="263">
        <v>8.3827556360330525E-17</v>
      </c>
      <c r="N387" s="148"/>
      <c r="O387" s="148"/>
      <c r="P387" s="11">
        <f t="shared" si="70"/>
        <v>2.5148266908099156E-17</v>
      </c>
      <c r="Q387" s="11">
        <f t="shared" si="71"/>
        <v>1.4793098181234794E-7</v>
      </c>
      <c r="R387" s="11">
        <f t="shared" si="72"/>
        <v>8.2384505603052839E-10</v>
      </c>
      <c r="S387" s="9"/>
      <c r="T387" s="6">
        <v>0.60099999999999998</v>
      </c>
      <c r="U387" s="10">
        <f t="shared" si="73"/>
        <v>5.0380361372558646E-17</v>
      </c>
      <c r="V387" s="9">
        <f t="shared" si="74"/>
        <v>2.9635506689740376E-7</v>
      </c>
      <c r="W387" s="9">
        <f t="shared" si="75"/>
        <v>1.6504362622478255E-9</v>
      </c>
      <c r="X387" s="9"/>
      <c r="Z387" s="7">
        <f t="shared" si="76"/>
        <v>3.614287987746835E-19</v>
      </c>
      <c r="AA387" s="6"/>
      <c r="AB387" s="710">
        <v>13.8</v>
      </c>
      <c r="AC387" s="536"/>
      <c r="AI387" s="340"/>
      <c r="AJ387" s="129"/>
      <c r="AK387" s="129"/>
    </row>
    <row r="388" spans="1:46">
      <c r="A388" s="1" t="s">
        <v>30</v>
      </c>
      <c r="B388" s="1" t="s">
        <v>35</v>
      </c>
      <c r="C388" s="269">
        <v>-39.311166666666665</v>
      </c>
      <c r="D388" s="269">
        <v>-178.58016666666666</v>
      </c>
      <c r="E388" s="1">
        <v>5</v>
      </c>
      <c r="F388" s="268">
        <v>264</v>
      </c>
      <c r="G388" s="267">
        <v>0.17</v>
      </c>
      <c r="H388" s="265" t="s">
        <v>6</v>
      </c>
      <c r="I388" s="268" t="s">
        <v>12</v>
      </c>
      <c r="J388" s="264">
        <v>567.00511409539786</v>
      </c>
      <c r="K388" s="264">
        <v>243.00219175517051</v>
      </c>
      <c r="L388" s="263">
        <v>4.1055399194463286E-12</v>
      </c>
      <c r="M388" s="263">
        <v>2.622821503664039E-16</v>
      </c>
      <c r="N388" s="148"/>
      <c r="O388" s="148"/>
      <c r="P388" s="11">
        <f t="shared" si="70"/>
        <v>7.8684645109921166E-17</v>
      </c>
      <c r="Q388" s="11">
        <f t="shared" si="71"/>
        <v>4.6285085358777148E-7</v>
      </c>
      <c r="R388" s="11">
        <f t="shared" si="72"/>
        <v>1.9047188432526684E-9</v>
      </c>
      <c r="S388" s="9"/>
      <c r="T388" s="6">
        <v>0.60099999999999998</v>
      </c>
      <c r="U388" s="10">
        <f t="shared" si="73"/>
        <v>1.5763157237020874E-16</v>
      </c>
      <c r="V388" s="9">
        <f t="shared" si="74"/>
        <v>9.2724454335416883E-7</v>
      </c>
      <c r="W388" s="9">
        <f t="shared" si="75"/>
        <v>3.8157867493161788E-9</v>
      </c>
      <c r="X388" s="9"/>
      <c r="Z388" s="7">
        <f t="shared" si="76"/>
        <v>4.6257457621850525E-19</v>
      </c>
      <c r="AA388" s="6"/>
      <c r="AB388" s="710">
        <v>13.8</v>
      </c>
      <c r="AC388" s="536"/>
      <c r="AH388" s="133"/>
      <c r="AJ388" s="129"/>
      <c r="AK388" s="129"/>
    </row>
    <row r="389" spans="1:46">
      <c r="A389" s="1" t="s">
        <v>30</v>
      </c>
      <c r="B389" s="1" t="s">
        <v>35</v>
      </c>
      <c r="C389" s="269">
        <v>-39.311166666666665</v>
      </c>
      <c r="D389" s="269">
        <v>-178.58016666666666</v>
      </c>
      <c r="E389" s="1">
        <v>5</v>
      </c>
      <c r="F389" s="268">
        <v>264</v>
      </c>
      <c r="G389" s="267">
        <v>0.17</v>
      </c>
      <c r="H389" s="265" t="s">
        <v>6</v>
      </c>
      <c r="I389" s="268" t="s">
        <v>12</v>
      </c>
      <c r="J389" s="264">
        <v>244.90580055370503</v>
      </c>
      <c r="K389" s="264">
        <v>139.94617174497432</v>
      </c>
      <c r="L389" s="263">
        <v>2.0782102794860497E-12</v>
      </c>
      <c r="M389" s="263">
        <v>1.0702186330026609E-15</v>
      </c>
      <c r="N389" s="148"/>
      <c r="O389" s="148"/>
      <c r="P389" s="11">
        <f t="shared" si="70"/>
        <v>3.2106558990079824E-16</v>
      </c>
      <c r="Q389" s="11">
        <f t="shared" si="71"/>
        <v>1.8886211170635186E-6</v>
      </c>
      <c r="R389" s="11">
        <f t="shared" si="72"/>
        <v>1.3495339626046912E-8</v>
      </c>
      <c r="S389" s="9"/>
      <c r="T389" s="6">
        <v>0.60099999999999998</v>
      </c>
      <c r="U389" s="10">
        <f t="shared" si="73"/>
        <v>6.4320139843459914E-16</v>
      </c>
      <c r="V389" s="9">
        <f t="shared" si="74"/>
        <v>3.7835376378505823E-6</v>
      </c>
      <c r="W389" s="9"/>
      <c r="X389" s="9"/>
      <c r="Z389" s="7">
        <f t="shared" si="76"/>
        <v>4.3699194979580496E-18</v>
      </c>
      <c r="AA389" s="6"/>
      <c r="AB389" s="710">
        <v>13.8</v>
      </c>
      <c r="AC389" s="536"/>
      <c r="AH389" s="133"/>
      <c r="AI389" s="340"/>
      <c r="AJ389" s="129"/>
      <c r="AK389" s="129"/>
    </row>
    <row r="390" spans="1:46">
      <c r="A390" s="1" t="s">
        <v>30</v>
      </c>
      <c r="B390" s="1" t="s">
        <v>35</v>
      </c>
      <c r="C390" s="269">
        <v>-39.311166666666665</v>
      </c>
      <c r="D390" s="269">
        <v>-178.58016666666666</v>
      </c>
      <c r="E390" s="1">
        <v>5</v>
      </c>
      <c r="F390" s="268">
        <v>264</v>
      </c>
      <c r="G390" s="267">
        <v>0.17</v>
      </c>
      <c r="H390" s="265" t="s">
        <v>6</v>
      </c>
      <c r="I390" s="268" t="s">
        <v>12</v>
      </c>
      <c r="J390" s="264">
        <v>252.74254976657645</v>
      </c>
      <c r="K390" s="264">
        <v>153.33218388265507</v>
      </c>
      <c r="L390" s="263">
        <v>2.1319813128280909E-12</v>
      </c>
      <c r="M390" s="263">
        <v>1.0366536932784107E-16</v>
      </c>
      <c r="N390" s="148"/>
      <c r="O390" s="148"/>
      <c r="P390" s="11">
        <f t="shared" si="70"/>
        <v>3.1099610798352318E-17</v>
      </c>
      <c r="Q390" s="11">
        <f t="shared" si="71"/>
        <v>1.8293888704913125E-7</v>
      </c>
      <c r="R390" s="11">
        <f t="shared" si="72"/>
        <v>1.1930886420370439E-9</v>
      </c>
      <c r="S390" s="9"/>
      <c r="T390" s="6">
        <v>0.60099999999999998</v>
      </c>
      <c r="U390" s="10">
        <f t="shared" si="73"/>
        <v>6.2302886966032485E-17</v>
      </c>
      <c r="V390" s="9">
        <f t="shared" si="74"/>
        <v>3.664875703884263E-7</v>
      </c>
      <c r="W390" s="9">
        <f t="shared" ref="W390:W413" si="77">V390/K390</f>
        <v>2.3901542462142116E-9</v>
      </c>
      <c r="X390" s="9"/>
      <c r="Z390" s="7">
        <f t="shared" si="76"/>
        <v>4.1016191940606169E-19</v>
      </c>
      <c r="AA390" s="6"/>
      <c r="AB390" s="710">
        <v>13.8</v>
      </c>
      <c r="AC390" s="536"/>
      <c r="AH390" s="133"/>
      <c r="AI390" s="340"/>
      <c r="AJ390" s="129"/>
      <c r="AK390" s="129"/>
    </row>
    <row r="391" spans="1:46" s="329" customFormat="1">
      <c r="A391" s="338" t="s">
        <v>30</v>
      </c>
      <c r="B391" s="338" t="s">
        <v>34</v>
      </c>
      <c r="C391" s="339">
        <v>-39.398000000000003</v>
      </c>
      <c r="D391" s="339">
        <v>-178.76783333333333</v>
      </c>
      <c r="E391" s="338">
        <v>30</v>
      </c>
      <c r="F391" s="336">
        <v>266</v>
      </c>
      <c r="G391" s="337">
        <v>0.59</v>
      </c>
      <c r="H391" s="336" t="s">
        <v>0</v>
      </c>
      <c r="I391" s="336" t="s">
        <v>0</v>
      </c>
      <c r="J391" s="335">
        <v>11.494040321933859</v>
      </c>
      <c r="K391" s="335">
        <v>24.630086404143984</v>
      </c>
      <c r="L391" s="334">
        <v>1.7826101940061486E-13</v>
      </c>
      <c r="M391" s="334">
        <v>6.7901108340872673E-18</v>
      </c>
      <c r="N391" s="148"/>
      <c r="O391" s="148"/>
      <c r="P391" s="332">
        <f t="shared" si="70"/>
        <v>2.03703325022618E-18</v>
      </c>
      <c r="Q391" s="332">
        <f t="shared" si="71"/>
        <v>3.4525987291969149E-9</v>
      </c>
      <c r="R391" s="332">
        <f t="shared" si="72"/>
        <v>1.4017810057767475E-10</v>
      </c>
      <c r="S391" s="9"/>
      <c r="T391" s="331">
        <v>0.88100000000000001</v>
      </c>
      <c r="U391" s="333">
        <f t="shared" si="73"/>
        <v>5.9820876448308823E-18</v>
      </c>
      <c r="V391" s="332">
        <f t="shared" si="74"/>
        <v>1.0139131601408275E-8</v>
      </c>
      <c r="W391" s="332">
        <f t="shared" si="77"/>
        <v>4.1165635536310489E-10</v>
      </c>
      <c r="X391" s="332"/>
      <c r="Z391" s="330">
        <f t="shared" si="76"/>
        <v>5.9075056672020086E-19</v>
      </c>
      <c r="AA391" s="331"/>
      <c r="AB391">
        <v>13.82</v>
      </c>
      <c r="AC391" s="536"/>
      <c r="AG391" s="132"/>
      <c r="AH391" s="133"/>
      <c r="AI391" s="132"/>
      <c r="AJ391" s="129"/>
      <c r="AK391" s="129"/>
      <c r="AL391" s="132"/>
      <c r="AM391" s="132"/>
      <c r="AN391" s="132"/>
      <c r="AO391" s="132"/>
      <c r="AP391" s="132"/>
      <c r="AQ391" s="132"/>
      <c r="AR391" s="132"/>
      <c r="AS391" s="132"/>
      <c r="AT391" s="132"/>
    </row>
    <row r="392" spans="1:46">
      <c r="A392" s="1" t="s">
        <v>30</v>
      </c>
      <c r="B392" s="1" t="s">
        <v>34</v>
      </c>
      <c r="C392" s="269">
        <v>-39.398000000000003</v>
      </c>
      <c r="D392" s="269">
        <v>-178.76783333333333</v>
      </c>
      <c r="E392" s="1">
        <v>30</v>
      </c>
      <c r="F392" s="268">
        <v>266</v>
      </c>
      <c r="G392" s="267">
        <v>0.59</v>
      </c>
      <c r="H392" s="268" t="s">
        <v>0</v>
      </c>
      <c r="I392" s="268" t="s">
        <v>0</v>
      </c>
      <c r="J392" s="264">
        <v>17.157284678805059</v>
      </c>
      <c r="K392" s="264">
        <v>32.169908772759484</v>
      </c>
      <c r="L392" s="263">
        <v>2.5966875780284099E-13</v>
      </c>
      <c r="M392" s="263">
        <v>4.5372373684274444E-18</v>
      </c>
      <c r="N392" s="148"/>
      <c r="O392" s="148"/>
      <c r="P392" s="11">
        <f t="shared" si="70"/>
        <v>1.3611712105282333E-18</v>
      </c>
      <c r="Q392" s="11">
        <f t="shared" si="71"/>
        <v>2.3070698483529377E-9</v>
      </c>
      <c r="R392" s="11">
        <f t="shared" si="72"/>
        <v>7.1715150473367073E-11</v>
      </c>
      <c r="S392" s="9"/>
      <c r="T392" s="6">
        <v>0.88100000000000001</v>
      </c>
      <c r="U392" s="10">
        <f t="shared" si="73"/>
        <v>3.9973061215845788E-18</v>
      </c>
      <c r="V392" s="9">
        <f t="shared" si="74"/>
        <v>6.7750951213297942E-9</v>
      </c>
      <c r="W392" s="9">
        <f t="shared" si="77"/>
        <v>2.1060349189012131E-10</v>
      </c>
      <c r="X392" s="9"/>
      <c r="Z392" s="7">
        <f t="shared" si="76"/>
        <v>2.6444961737054105E-19</v>
      </c>
      <c r="AA392" s="6"/>
      <c r="AB392">
        <v>13.82</v>
      </c>
      <c r="AC392" s="536"/>
      <c r="AH392" s="133"/>
    </row>
    <row r="393" spans="1:46">
      <c r="A393" s="1" t="s">
        <v>30</v>
      </c>
      <c r="B393" s="1" t="s">
        <v>34</v>
      </c>
      <c r="C393" s="269">
        <v>-39.398000000000003</v>
      </c>
      <c r="D393" s="269">
        <v>-178.76783333333333</v>
      </c>
      <c r="E393" s="1">
        <v>30</v>
      </c>
      <c r="F393" s="268">
        <v>266</v>
      </c>
      <c r="G393" s="267">
        <v>0.59</v>
      </c>
      <c r="H393" s="268" t="s">
        <v>0</v>
      </c>
      <c r="I393" s="268" t="s">
        <v>0</v>
      </c>
      <c r="J393" s="264">
        <v>2.3561944901923448</v>
      </c>
      <c r="K393" s="264">
        <v>10.145005075612929</v>
      </c>
      <c r="L393" s="263">
        <v>4.0251193462874743E-14</v>
      </c>
      <c r="M393" s="263">
        <v>4.021875077865379E-19</v>
      </c>
      <c r="N393" s="148"/>
      <c r="O393" s="148"/>
      <c r="P393" s="11">
        <f t="shared" si="70"/>
        <v>1.2065625233596136E-19</v>
      </c>
      <c r="Q393" s="11">
        <f t="shared" si="71"/>
        <v>2.0450212260332433E-10</v>
      </c>
      <c r="R393" s="11">
        <f t="shared" si="72"/>
        <v>2.0157912300597736E-11</v>
      </c>
      <c r="S393" s="9"/>
      <c r="T393" s="6">
        <v>0.88100000000000001</v>
      </c>
      <c r="U393" s="10">
        <f t="shared" si="73"/>
        <v>3.543271943599399E-19</v>
      </c>
      <c r="V393" s="9">
        <f t="shared" si="74"/>
        <v>6.0055456671176252E-10</v>
      </c>
      <c r="W393" s="9">
        <f t="shared" si="77"/>
        <v>5.9197069122755368E-11</v>
      </c>
      <c r="X393" s="9"/>
      <c r="Z393" s="7">
        <f t="shared" si="76"/>
        <v>1.7069367977076708E-19</v>
      </c>
      <c r="AA393" s="6"/>
      <c r="AB393">
        <v>13.82</v>
      </c>
      <c r="AC393" s="536"/>
      <c r="AH393" s="133"/>
    </row>
    <row r="394" spans="1:46">
      <c r="A394" s="1" t="s">
        <v>30</v>
      </c>
      <c r="B394" s="1" t="s">
        <v>34</v>
      </c>
      <c r="C394" s="269">
        <v>-39.398000000000003</v>
      </c>
      <c r="D394" s="269">
        <v>-178.76783333333333</v>
      </c>
      <c r="E394" s="1">
        <v>30</v>
      </c>
      <c r="F394" s="268">
        <v>266</v>
      </c>
      <c r="G394" s="267">
        <v>0.59</v>
      </c>
      <c r="H394" s="268" t="s">
        <v>0</v>
      </c>
      <c r="I394" s="268" t="s">
        <v>0</v>
      </c>
      <c r="J394" s="264">
        <v>1.7671458676442584</v>
      </c>
      <c r="K394" s="264">
        <v>7.0685834705770345</v>
      </c>
      <c r="L394" s="263">
        <v>3.0722834983612382E-14</v>
      </c>
      <c r="M394" s="263">
        <v>3.6496146448726729E-19</v>
      </c>
      <c r="N394" s="148"/>
      <c r="O394" s="148"/>
      <c r="P394" s="11">
        <f t="shared" si="70"/>
        <v>1.0948843934618018E-19</v>
      </c>
      <c r="Q394" s="11">
        <f t="shared" si="71"/>
        <v>1.8557362601047487E-10</v>
      </c>
      <c r="R394" s="11">
        <f t="shared" si="72"/>
        <v>2.6253297677381154E-11</v>
      </c>
      <c r="S394" s="9"/>
      <c r="T394" s="6">
        <v>0.88100000000000001</v>
      </c>
      <c r="U394" s="10">
        <f t="shared" si="73"/>
        <v>3.2153105021328247E-19</v>
      </c>
      <c r="V394" s="9">
        <f t="shared" si="74"/>
        <v>5.4496788171742785E-10</v>
      </c>
      <c r="W394" s="9">
        <f t="shared" si="77"/>
        <v>7.7097184179242646E-11</v>
      </c>
      <c r="X394" s="9"/>
      <c r="Z394" s="7">
        <f t="shared" si="76"/>
        <v>2.0652594172873178E-19</v>
      </c>
      <c r="AA394" s="6"/>
      <c r="AB394">
        <v>13.82</v>
      </c>
      <c r="AC394" s="536"/>
      <c r="AD394" s="536"/>
      <c r="AE394" s="536"/>
      <c r="AH394" s="133"/>
      <c r="AI394" s="340"/>
      <c r="AJ394" s="129"/>
      <c r="AK394" s="129"/>
    </row>
    <row r="395" spans="1:46">
      <c r="A395" s="1" t="s">
        <v>30</v>
      </c>
      <c r="B395" s="1" t="s">
        <v>34</v>
      </c>
      <c r="C395" s="269">
        <v>-39.398000000000003</v>
      </c>
      <c r="D395" s="269">
        <v>-178.76783333333333</v>
      </c>
      <c r="E395" s="1">
        <v>30</v>
      </c>
      <c r="F395" s="268">
        <v>266</v>
      </c>
      <c r="G395" s="267">
        <v>0.59</v>
      </c>
      <c r="H395" s="268" t="s">
        <v>0</v>
      </c>
      <c r="I395" s="268" t="s">
        <v>0</v>
      </c>
      <c r="J395" s="264">
        <v>3.8241602062499398</v>
      </c>
      <c r="K395" s="264">
        <v>19.755815172225127</v>
      </c>
      <c r="L395" s="263">
        <v>6.3426957923050525E-14</v>
      </c>
      <c r="M395" s="263">
        <v>3.8116770336503749E-18</v>
      </c>
      <c r="N395" s="148"/>
      <c r="O395" s="148"/>
      <c r="P395" s="11">
        <f t="shared" si="70"/>
        <v>1.1435031100951124E-18</v>
      </c>
      <c r="Q395" s="11">
        <f t="shared" si="71"/>
        <v>1.9381408645679868E-9</v>
      </c>
      <c r="R395" s="11">
        <f t="shared" si="72"/>
        <v>9.8104828764182612E-11</v>
      </c>
      <c r="S395" s="9"/>
      <c r="T395" s="6">
        <v>0.88100000000000001</v>
      </c>
      <c r="U395" s="10">
        <f t="shared" si="73"/>
        <v>3.3580874666459804E-18</v>
      </c>
      <c r="V395" s="9">
        <f t="shared" si="74"/>
        <v>5.6916736722813224E-9</v>
      </c>
      <c r="W395" s="9">
        <f t="shared" si="77"/>
        <v>2.8810118047081632E-10</v>
      </c>
      <c r="X395" s="9"/>
      <c r="Z395" s="7">
        <f t="shared" si="76"/>
        <v>9.9673570877622675E-19</v>
      </c>
      <c r="AA395" s="6"/>
      <c r="AB395">
        <v>13.82</v>
      </c>
      <c r="AC395" s="536"/>
      <c r="AD395" s="536"/>
      <c r="AE395" s="536"/>
      <c r="AH395" s="133"/>
      <c r="AI395" s="545"/>
      <c r="AJ395" s="129"/>
      <c r="AK395" s="129"/>
    </row>
    <row r="396" spans="1:46">
      <c r="A396" s="1" t="s">
        <v>30</v>
      </c>
      <c r="B396" s="1" t="s">
        <v>34</v>
      </c>
      <c r="C396" s="269">
        <v>-39.398000000000003</v>
      </c>
      <c r="D396" s="269">
        <v>-178.76783333333333</v>
      </c>
      <c r="E396" s="1">
        <v>30</v>
      </c>
      <c r="F396" s="268">
        <v>266</v>
      </c>
      <c r="G396" s="267">
        <v>0.59</v>
      </c>
      <c r="H396" s="270" t="s">
        <v>0</v>
      </c>
      <c r="I396" s="268" t="s">
        <v>0</v>
      </c>
      <c r="J396" s="264">
        <v>2.3561944901923448</v>
      </c>
      <c r="K396" s="264">
        <v>10.145005075612929</v>
      </c>
      <c r="L396" s="263">
        <v>4.0251193462874743E-14</v>
      </c>
      <c r="M396" s="263">
        <v>4.554044482603071E-19</v>
      </c>
      <c r="N396" s="148"/>
      <c r="O396" s="148"/>
      <c r="P396" s="11">
        <f t="shared" si="70"/>
        <v>1.3662133447809212E-19</v>
      </c>
      <c r="Q396" s="11">
        <f t="shared" si="71"/>
        <v>2.3156158386117307E-10</v>
      </c>
      <c r="R396" s="11">
        <f t="shared" si="72"/>
        <v>2.2825181666770421E-11</v>
      </c>
      <c r="S396" s="9"/>
      <c r="T396" s="6">
        <v>0.88100000000000001</v>
      </c>
      <c r="U396" s="10">
        <f t="shared" si="73"/>
        <v>4.0121131891733055E-19</v>
      </c>
      <c r="V396" s="9">
        <f t="shared" si="74"/>
        <v>6.8001918460564493E-10</v>
      </c>
      <c r="W396" s="9">
        <f t="shared" si="77"/>
        <v>6.7029950161415802E-11</v>
      </c>
      <c r="X396" s="9"/>
      <c r="Z396" s="7">
        <f t="shared" si="76"/>
        <v>1.9327965079110712E-19</v>
      </c>
      <c r="AA396" s="6"/>
      <c r="AB396">
        <v>13.82</v>
      </c>
      <c r="AC396" s="536"/>
      <c r="AD396" s="536"/>
      <c r="AE396" s="536"/>
      <c r="AH396" s="133"/>
      <c r="AI396" s="545"/>
      <c r="AJ396" s="129"/>
      <c r="AK396" s="129"/>
    </row>
    <row r="397" spans="1:46">
      <c r="A397" s="1" t="s">
        <v>30</v>
      </c>
      <c r="B397" s="1" t="s">
        <v>34</v>
      </c>
      <c r="C397" s="269">
        <v>-39.398000000000003</v>
      </c>
      <c r="D397" s="269">
        <v>-178.76783333333333</v>
      </c>
      <c r="E397" s="1">
        <v>30</v>
      </c>
      <c r="F397" s="268">
        <v>266</v>
      </c>
      <c r="G397" s="267">
        <v>0.59</v>
      </c>
      <c r="H397" s="270" t="s">
        <v>0</v>
      </c>
      <c r="I397" s="268" t="s">
        <v>0</v>
      </c>
      <c r="J397" s="264">
        <v>2.3561944901923448</v>
      </c>
      <c r="K397" s="264">
        <v>10.145005075612929</v>
      </c>
      <c r="L397" s="263">
        <v>4.0251193462874743E-14</v>
      </c>
      <c r="M397" s="263">
        <v>8.4636442421101473E-19</v>
      </c>
      <c r="N397" s="148"/>
      <c r="O397" s="148"/>
      <c r="P397" s="11">
        <f t="shared" si="70"/>
        <v>2.5390932726330442E-19</v>
      </c>
      <c r="Q397" s="11">
        <f t="shared" si="71"/>
        <v>4.303547919717024E-10</v>
      </c>
      <c r="R397" s="11">
        <f t="shared" si="72"/>
        <v>4.2420362411272795E-11</v>
      </c>
      <c r="S397" s="9"/>
      <c r="T397" s="6">
        <v>0.88100000000000001</v>
      </c>
      <c r="U397" s="10">
        <f t="shared" si="73"/>
        <v>7.4564705772990394E-19</v>
      </c>
      <c r="V397" s="9">
        <f t="shared" si="74"/>
        <v>1.263808572423566E-9</v>
      </c>
      <c r="W397" s="9">
        <f t="shared" si="77"/>
        <v>1.2457446428110444E-10</v>
      </c>
      <c r="X397" s="9"/>
      <c r="Z397" s="7">
        <f t="shared" si="76"/>
        <v>3.5920821805415686E-19</v>
      </c>
      <c r="AA397" s="6"/>
      <c r="AB397">
        <v>13.82</v>
      </c>
      <c r="AC397" s="536"/>
      <c r="AD397" s="536"/>
      <c r="AE397" s="536"/>
      <c r="AH397" s="133"/>
      <c r="AJ397" s="129"/>
      <c r="AK397" s="129"/>
    </row>
    <row r="398" spans="1:46">
      <c r="A398" s="1" t="s">
        <v>30</v>
      </c>
      <c r="B398" s="1" t="s">
        <v>34</v>
      </c>
      <c r="C398" s="269">
        <v>-39.398000000000003</v>
      </c>
      <c r="D398" s="269">
        <v>-178.76783333333333</v>
      </c>
      <c r="E398" s="1">
        <v>30</v>
      </c>
      <c r="F398" s="268">
        <v>266</v>
      </c>
      <c r="G398" s="267">
        <v>0.59</v>
      </c>
      <c r="H398" s="270" t="s">
        <v>0</v>
      </c>
      <c r="I398" s="268" t="s">
        <v>0</v>
      </c>
      <c r="J398" s="264">
        <v>3.7996612230687603</v>
      </c>
      <c r="K398" s="264">
        <v>12.454794194559319</v>
      </c>
      <c r="L398" s="263">
        <v>6.3045333202409889E-14</v>
      </c>
      <c r="M398" s="263">
        <v>2.6017249299930841E-19</v>
      </c>
      <c r="N398" s="148"/>
      <c r="O398" s="148"/>
      <c r="P398" s="11">
        <f t="shared" si="70"/>
        <v>7.8051747899792526E-20</v>
      </c>
      <c r="Q398" s="11">
        <f t="shared" si="71"/>
        <v>1.3229109813524156E-10</v>
      </c>
      <c r="R398" s="11">
        <f t="shared" si="72"/>
        <v>1.0621700854200453E-11</v>
      </c>
      <c r="S398" s="9"/>
      <c r="T398" s="6">
        <v>0.88100000000000001</v>
      </c>
      <c r="U398" s="10">
        <f t="shared" si="73"/>
        <v>2.2921196633239072E-19</v>
      </c>
      <c r="V398" s="9">
        <f t="shared" si="74"/>
        <v>3.8849485819049274E-10</v>
      </c>
      <c r="W398" s="9">
        <f t="shared" si="77"/>
        <v>3.1192394841835329E-11</v>
      </c>
      <c r="X398" s="9"/>
      <c r="Z398" s="7">
        <f t="shared" si="76"/>
        <v>6.847254997885906E-20</v>
      </c>
      <c r="AA398" s="6"/>
      <c r="AB398">
        <v>13.82</v>
      </c>
      <c r="AC398" s="536"/>
      <c r="AD398" s="536"/>
      <c r="AE398" s="536"/>
      <c r="AH398" s="133"/>
    </row>
    <row r="399" spans="1:46">
      <c r="A399" s="1" t="s">
        <v>30</v>
      </c>
      <c r="B399" s="1" t="s">
        <v>34</v>
      </c>
      <c r="C399" s="269">
        <v>-39.398000000000003</v>
      </c>
      <c r="D399" s="269">
        <v>-178.76783333333333</v>
      </c>
      <c r="E399" s="1">
        <v>30</v>
      </c>
      <c r="F399" s="268">
        <v>266</v>
      </c>
      <c r="G399" s="267">
        <v>0.59</v>
      </c>
      <c r="H399" s="270" t="s">
        <v>0</v>
      </c>
      <c r="I399" s="268" t="s">
        <v>0</v>
      </c>
      <c r="J399" s="264">
        <v>9.4650688865516663</v>
      </c>
      <c r="K399" s="264">
        <v>22.645194418369268</v>
      </c>
      <c r="L399" s="263">
        <v>1.4854318569683064E-13</v>
      </c>
      <c r="M399" s="263">
        <v>2.9129381064159618E-18</v>
      </c>
      <c r="N399" s="148"/>
      <c r="O399" s="148"/>
      <c r="P399" s="11">
        <f t="shared" si="70"/>
        <v>8.7388143192478847E-19</v>
      </c>
      <c r="Q399" s="11">
        <f t="shared" si="71"/>
        <v>1.4811549693640483E-9</v>
      </c>
      <c r="R399" s="11">
        <f t="shared" si="72"/>
        <v>6.5407032591540433E-11</v>
      </c>
      <c r="S399" s="9"/>
      <c r="T399" s="6">
        <v>0.88100000000000001</v>
      </c>
      <c r="U399" s="10">
        <f t="shared" si="73"/>
        <v>2.5662984717524625E-18</v>
      </c>
      <c r="V399" s="9">
        <f t="shared" si="74"/>
        <v>4.3496584266990885E-9</v>
      </c>
      <c r="W399" s="9">
        <f t="shared" si="77"/>
        <v>1.9207865237715708E-10</v>
      </c>
      <c r="X399" s="9"/>
      <c r="Z399" s="7">
        <f t="shared" si="76"/>
        <v>3.0775667259588319E-19</v>
      </c>
      <c r="AA399" s="6"/>
      <c r="AB399">
        <v>13.82</v>
      </c>
      <c r="AC399" s="536"/>
      <c r="AD399" s="712"/>
      <c r="AE399" s="712"/>
      <c r="AF399" s="712"/>
      <c r="AH399" s="133"/>
    </row>
    <row r="400" spans="1:46">
      <c r="A400" s="1" t="s">
        <v>30</v>
      </c>
      <c r="B400" s="1" t="s">
        <v>34</v>
      </c>
      <c r="C400" s="269">
        <v>-39.398000000000003</v>
      </c>
      <c r="D400" s="269">
        <v>-178.76783333333333</v>
      </c>
      <c r="E400" s="1">
        <v>30</v>
      </c>
      <c r="F400" s="268">
        <v>266</v>
      </c>
      <c r="G400" s="267">
        <v>0.59</v>
      </c>
      <c r="H400" s="270" t="s">
        <v>0</v>
      </c>
      <c r="I400" s="268" t="s">
        <v>0</v>
      </c>
      <c r="J400" s="264">
        <v>3.0022014602024778</v>
      </c>
      <c r="K400" s="264">
        <v>11.426720349298547</v>
      </c>
      <c r="L400" s="263">
        <v>5.0534562155232963E-14</v>
      </c>
      <c r="M400" s="263">
        <v>6.074129033917902E-19</v>
      </c>
      <c r="N400" s="148"/>
      <c r="O400" s="148"/>
      <c r="P400" s="11">
        <f t="shared" si="70"/>
        <v>1.8222387101753705E-19</v>
      </c>
      <c r="Q400" s="11">
        <f t="shared" si="71"/>
        <v>3.088540186737916E-10</v>
      </c>
      <c r="R400" s="11">
        <f t="shared" si="72"/>
        <v>2.7029104522782098E-11</v>
      </c>
      <c r="S400" s="9"/>
      <c r="T400" s="6">
        <v>0.88100000000000001</v>
      </c>
      <c r="U400" s="10">
        <f t="shared" si="73"/>
        <v>5.3513076788816719E-19</v>
      </c>
      <c r="V400" s="9">
        <f t="shared" si="74"/>
        <v>9.0700130150536808E-10</v>
      </c>
      <c r="W400" s="9">
        <f t="shared" si="77"/>
        <v>7.9375470281903434E-11</v>
      </c>
      <c r="X400" s="9"/>
      <c r="Z400" s="7">
        <f t="shared" si="76"/>
        <v>2.0232249948703455E-19</v>
      </c>
      <c r="AA400" s="6"/>
      <c r="AB400">
        <v>13.82</v>
      </c>
      <c r="AC400" s="536"/>
      <c r="AD400" s="340"/>
      <c r="AE400" s="696"/>
      <c r="AH400" s="133"/>
    </row>
    <row r="401" spans="1:46">
      <c r="A401" s="1" t="s">
        <v>30</v>
      </c>
      <c r="B401" s="1" t="s">
        <v>34</v>
      </c>
      <c r="C401" s="269">
        <v>-39.398000000000003</v>
      </c>
      <c r="D401" s="269">
        <v>-178.76783333333333</v>
      </c>
      <c r="E401" s="1">
        <v>30</v>
      </c>
      <c r="F401" s="268">
        <v>266</v>
      </c>
      <c r="G401" s="267">
        <v>0.59</v>
      </c>
      <c r="H401" s="270" t="s">
        <v>0</v>
      </c>
      <c r="I401" s="268" t="s">
        <v>0</v>
      </c>
      <c r="J401" s="264">
        <v>6.9262112039053232</v>
      </c>
      <c r="K401" s="264">
        <v>23.590518368556971</v>
      </c>
      <c r="L401" s="263">
        <v>1.1078934533298166E-13</v>
      </c>
      <c r="M401" s="263">
        <v>9.8824462802342463E-19</v>
      </c>
      <c r="N401" s="148"/>
      <c r="O401" s="148"/>
      <c r="P401" s="11">
        <f t="shared" si="70"/>
        <v>2.9647338840702737E-19</v>
      </c>
      <c r="Q401" s="11">
        <f t="shared" si="71"/>
        <v>5.0249726848648707E-10</v>
      </c>
      <c r="R401" s="11">
        <f t="shared" si="72"/>
        <v>2.1300815040853415E-11</v>
      </c>
      <c r="S401" s="9"/>
      <c r="T401" s="6">
        <v>0.88100000000000001</v>
      </c>
      <c r="U401" s="10">
        <f t="shared" si="73"/>
        <v>8.7064351728863704E-19</v>
      </c>
      <c r="V401" s="9">
        <f t="shared" si="74"/>
        <v>1.4756669784553168E-9</v>
      </c>
      <c r="W401" s="9">
        <f t="shared" si="77"/>
        <v>6.255339350330618E-11</v>
      </c>
      <c r="X401" s="9"/>
      <c r="Z401" s="7">
        <f t="shared" si="76"/>
        <v>1.4268184999415061E-19</v>
      </c>
      <c r="AA401" s="6"/>
      <c r="AB401">
        <v>13.82</v>
      </c>
      <c r="AC401" s="536"/>
      <c r="AD401" s="340"/>
      <c r="AE401" s="696"/>
      <c r="AF401" s="712"/>
      <c r="AH401" s="133"/>
    </row>
    <row r="402" spans="1:46">
      <c r="A402" s="1" t="s">
        <v>30</v>
      </c>
      <c r="B402" s="1" t="s">
        <v>34</v>
      </c>
      <c r="C402" s="269">
        <v>-39.398000000000003</v>
      </c>
      <c r="D402" s="269">
        <v>-178.76783333333333</v>
      </c>
      <c r="E402" s="1">
        <v>30</v>
      </c>
      <c r="F402" s="268">
        <v>266</v>
      </c>
      <c r="G402" s="267">
        <v>0.59</v>
      </c>
      <c r="H402" s="270" t="s">
        <v>0</v>
      </c>
      <c r="I402" s="268" t="s">
        <v>0</v>
      </c>
      <c r="J402" s="264">
        <v>8.385567908894533</v>
      </c>
      <c r="K402" s="264">
        <v>22.850186626774029</v>
      </c>
      <c r="L402" s="263">
        <v>1.325774019561405E-13</v>
      </c>
      <c r="M402" s="263">
        <v>2.3964640869199726E-18</v>
      </c>
      <c r="N402" s="148"/>
      <c r="O402" s="148"/>
      <c r="P402" s="11">
        <f t="shared" si="70"/>
        <v>7.1893922607599181E-19</v>
      </c>
      <c r="Q402" s="11">
        <f t="shared" si="71"/>
        <v>1.2185410611457487E-9</v>
      </c>
      <c r="R402" s="11">
        <f t="shared" si="72"/>
        <v>5.3327400823849702E-11</v>
      </c>
      <c r="S402" s="9"/>
      <c r="T402" s="6">
        <v>0.88100000000000001</v>
      </c>
      <c r="U402" s="10">
        <f t="shared" si="73"/>
        <v>2.1112848605764961E-18</v>
      </c>
      <c r="V402" s="9">
        <f t="shared" si="74"/>
        <v>3.5784489162313489E-9</v>
      </c>
      <c r="W402" s="9">
        <f t="shared" si="77"/>
        <v>1.5660480041937195E-10</v>
      </c>
      <c r="X402" s="9"/>
      <c r="Z402" s="7">
        <f t="shared" si="76"/>
        <v>2.857843515139928E-19</v>
      </c>
      <c r="AA402" s="6"/>
      <c r="AB402">
        <v>13.82</v>
      </c>
      <c r="AC402" s="536"/>
      <c r="AD402" s="545"/>
      <c r="AE402" s="696"/>
      <c r="AF402" s="712"/>
      <c r="AH402" s="133"/>
    </row>
    <row r="403" spans="1:46">
      <c r="A403" s="1" t="s">
        <v>30</v>
      </c>
      <c r="B403" s="1" t="s">
        <v>34</v>
      </c>
      <c r="C403" s="269">
        <v>-39.398000000000003</v>
      </c>
      <c r="D403" s="269">
        <v>-178.76783333333333</v>
      </c>
      <c r="E403" s="1">
        <v>30</v>
      </c>
      <c r="F403" s="268">
        <v>266</v>
      </c>
      <c r="G403" s="267">
        <v>0.59</v>
      </c>
      <c r="H403" s="270" t="s">
        <v>0</v>
      </c>
      <c r="I403" s="268" t="s">
        <v>0</v>
      </c>
      <c r="J403" s="264">
        <v>19.847512673081763</v>
      </c>
      <c r="K403" s="264">
        <v>40.972070842066913</v>
      </c>
      <c r="L403" s="263">
        <v>2.9772720588256827E-13</v>
      </c>
      <c r="M403" s="263">
        <v>4.0587851572405642E-17</v>
      </c>
      <c r="N403" s="148"/>
      <c r="O403" s="148"/>
      <c r="P403" s="11">
        <f t="shared" si="70"/>
        <v>1.2176355471721693E-17</v>
      </c>
      <c r="Q403" s="11">
        <f t="shared" si="71"/>
        <v>2.0637890630036765E-8</v>
      </c>
      <c r="R403" s="11">
        <f t="shared" si="72"/>
        <v>5.0370631032023399E-10</v>
      </c>
      <c r="S403" s="9"/>
      <c r="T403" s="6">
        <v>0.88100000000000001</v>
      </c>
      <c r="U403" s="10">
        <f t="shared" si="73"/>
        <v>3.575789723528937E-17</v>
      </c>
      <c r="V403" s="9">
        <f t="shared" si="74"/>
        <v>6.0606605483541296E-8</v>
      </c>
      <c r="W403" s="9">
        <f t="shared" si="77"/>
        <v>1.479217531307087E-9</v>
      </c>
      <c r="X403" s="9"/>
      <c r="Z403" s="7">
        <f t="shared" si="76"/>
        <v>2.0449842880036556E-18</v>
      </c>
      <c r="AA403" s="6"/>
      <c r="AB403">
        <v>13.82</v>
      </c>
      <c r="AC403" s="536"/>
      <c r="AH403" s="133"/>
    </row>
    <row r="404" spans="1:46">
      <c r="A404" s="1" t="s">
        <v>30</v>
      </c>
      <c r="B404" s="1" t="s">
        <v>34</v>
      </c>
      <c r="C404" s="269">
        <v>-39.398000000000003</v>
      </c>
      <c r="D404" s="269">
        <v>-178.76783333333333</v>
      </c>
      <c r="E404" s="1">
        <v>30</v>
      </c>
      <c r="F404" s="268">
        <v>266</v>
      </c>
      <c r="G404" s="267">
        <v>0.59</v>
      </c>
      <c r="H404" s="270" t="s">
        <v>24</v>
      </c>
      <c r="I404" s="268" t="s">
        <v>24</v>
      </c>
      <c r="J404" s="264">
        <v>34.557519189487721</v>
      </c>
      <c r="K404" s="264">
        <v>52.11780622329546</v>
      </c>
      <c r="L404" s="263">
        <v>5.0114565223968769E-13</v>
      </c>
      <c r="M404" s="263">
        <v>1.0821003697694304E-18</v>
      </c>
      <c r="N404" s="148"/>
      <c r="O404" s="148"/>
      <c r="P404" s="11">
        <f t="shared" si="70"/>
        <v>3.2463011093082914E-19</v>
      </c>
      <c r="Q404" s="11">
        <f t="shared" si="71"/>
        <v>5.5022052700140532E-10</v>
      </c>
      <c r="R404" s="11">
        <f t="shared" si="72"/>
        <v>1.0557246493530831E-11</v>
      </c>
      <c r="S404" s="9"/>
      <c r="T404" s="6">
        <v>0.88100000000000001</v>
      </c>
      <c r="U404" s="10">
        <f t="shared" si="73"/>
        <v>9.5333042576686831E-19</v>
      </c>
      <c r="V404" s="9">
        <f t="shared" si="74"/>
        <v>1.6158142809607937E-9</v>
      </c>
      <c r="W404" s="9">
        <f t="shared" si="77"/>
        <v>3.1003113869335543E-11</v>
      </c>
      <c r="X404" s="9"/>
      <c r="Z404" s="7">
        <f t="shared" si="76"/>
        <v>3.131302232188593E-20</v>
      </c>
      <c r="AA404" s="6"/>
      <c r="AB404">
        <v>13.82</v>
      </c>
      <c r="AC404" s="536"/>
      <c r="AH404" s="133"/>
    </row>
    <row r="405" spans="1:46">
      <c r="A405" s="1" t="s">
        <v>30</v>
      </c>
      <c r="B405" s="1" t="s">
        <v>34</v>
      </c>
      <c r="C405" s="269">
        <v>-39.398000000000003</v>
      </c>
      <c r="D405" s="269">
        <v>-178.76783333333333</v>
      </c>
      <c r="E405" s="1">
        <v>30</v>
      </c>
      <c r="F405" s="268">
        <v>266</v>
      </c>
      <c r="G405" s="267">
        <v>0.59</v>
      </c>
      <c r="H405" s="270" t="s">
        <v>24</v>
      </c>
      <c r="I405" s="268" t="s">
        <v>24</v>
      </c>
      <c r="J405" s="264">
        <v>17.808758841775077</v>
      </c>
      <c r="K405" s="264">
        <v>32.979183040324216</v>
      </c>
      <c r="L405" s="263">
        <v>2.6891653406340282E-13</v>
      </c>
      <c r="M405" s="263">
        <v>5.9347795704288847E-18</v>
      </c>
      <c r="N405" s="148"/>
      <c r="O405" s="148"/>
      <c r="P405" s="11">
        <f t="shared" si="70"/>
        <v>1.7804338711286655E-18</v>
      </c>
      <c r="Q405" s="11">
        <f t="shared" si="71"/>
        <v>3.0176845273367212E-9</v>
      </c>
      <c r="R405" s="11">
        <f t="shared" si="72"/>
        <v>9.1502707136406205E-11</v>
      </c>
      <c r="S405" s="9"/>
      <c r="T405" s="6">
        <v>0.88100000000000001</v>
      </c>
      <c r="U405" s="10">
        <f t="shared" si="73"/>
        <v>5.2285408015478478E-18</v>
      </c>
      <c r="V405" s="9">
        <f t="shared" si="74"/>
        <v>8.8619335619455052E-9</v>
      </c>
      <c r="W405" s="9">
        <f t="shared" si="77"/>
        <v>2.6871294995724624E-10</v>
      </c>
      <c r="X405" s="9"/>
      <c r="Z405" s="7">
        <f t="shared" si="76"/>
        <v>3.3325060006468926E-19</v>
      </c>
      <c r="AA405" s="6"/>
      <c r="AB405">
        <v>13.82</v>
      </c>
      <c r="AC405" s="536"/>
      <c r="AH405" s="133"/>
    </row>
    <row r="406" spans="1:46">
      <c r="A406" s="1" t="s">
        <v>30</v>
      </c>
      <c r="B406" s="1" t="s">
        <v>34</v>
      </c>
      <c r="C406" s="269">
        <v>-39.398000000000003</v>
      </c>
      <c r="D406" s="269">
        <v>-178.76783333333333</v>
      </c>
      <c r="E406" s="1">
        <v>30</v>
      </c>
      <c r="F406" s="268">
        <v>266</v>
      </c>
      <c r="G406" s="267">
        <v>0.59</v>
      </c>
      <c r="H406" s="270" t="s">
        <v>24</v>
      </c>
      <c r="I406" s="268" t="s">
        <v>25</v>
      </c>
      <c r="J406" s="264">
        <v>30.32667353104528</v>
      </c>
      <c r="K406" s="264">
        <v>73.905743861982657</v>
      </c>
      <c r="L406" s="263">
        <v>4.4330840945314595E-13</v>
      </c>
      <c r="M406" s="263">
        <v>5.4418225831862102E-18</v>
      </c>
      <c r="N406" s="148"/>
      <c r="O406" s="148"/>
      <c r="P406" s="11">
        <f t="shared" si="70"/>
        <v>1.6325467749558631E-18</v>
      </c>
      <c r="Q406" s="11">
        <f t="shared" si="71"/>
        <v>2.7670284321285813E-9</v>
      </c>
      <c r="R406" s="11">
        <f t="shared" si="72"/>
        <v>3.7439964575634957E-11</v>
      </c>
      <c r="S406" s="9"/>
      <c r="T406" s="6">
        <v>0.88100000000000001</v>
      </c>
      <c r="U406" s="10">
        <f t="shared" si="73"/>
        <v>4.794245695787051E-18</v>
      </c>
      <c r="V406" s="9">
        <f t="shared" si="74"/>
        <v>8.1258401623509338E-9</v>
      </c>
      <c r="W406" s="9">
        <f t="shared" si="77"/>
        <v>1.0994869597044799E-10</v>
      </c>
      <c r="X406" s="9"/>
      <c r="Z406" s="7">
        <f t="shared" si="76"/>
        <v>1.7944014128735356E-19</v>
      </c>
      <c r="AA406" s="6"/>
      <c r="AB406">
        <v>13.82</v>
      </c>
      <c r="AC406" s="536"/>
      <c r="AH406" s="133"/>
    </row>
    <row r="407" spans="1:46">
      <c r="A407" s="1" t="s">
        <v>30</v>
      </c>
      <c r="B407" s="1" t="s">
        <v>34</v>
      </c>
      <c r="C407" s="269">
        <v>-39.398000000000003</v>
      </c>
      <c r="D407" s="269">
        <v>-178.76783333333333</v>
      </c>
      <c r="E407" s="1">
        <v>30</v>
      </c>
      <c r="F407" s="268">
        <v>266</v>
      </c>
      <c r="G407" s="267">
        <v>0.59</v>
      </c>
      <c r="H407" s="328" t="s">
        <v>6</v>
      </c>
      <c r="I407" s="327" t="s">
        <v>9</v>
      </c>
      <c r="J407" s="264">
        <v>19.838160937150192</v>
      </c>
      <c r="K407" s="264">
        <v>48.987325486323684</v>
      </c>
      <c r="L407" s="263">
        <v>2.7069789868514684E-13</v>
      </c>
      <c r="M407" s="263">
        <v>3.8446911132179301E-18</v>
      </c>
      <c r="N407" s="148"/>
      <c r="O407" s="148"/>
      <c r="P407" s="11">
        <f t="shared" si="70"/>
        <v>1.153407333965379E-18</v>
      </c>
      <c r="Q407" s="11">
        <f t="shared" si="71"/>
        <v>1.9549276846870829E-9</v>
      </c>
      <c r="R407" s="11">
        <f t="shared" si="72"/>
        <v>3.9906805796794538E-11</v>
      </c>
      <c r="S407" s="9"/>
      <c r="T407" s="6">
        <v>0.60099999999999998</v>
      </c>
      <c r="U407" s="10">
        <f t="shared" si="73"/>
        <v>2.3106593590439758E-18</v>
      </c>
      <c r="V407" s="9">
        <f t="shared" si="74"/>
        <v>3.9163717949897897E-9</v>
      </c>
      <c r="W407" s="9">
        <f t="shared" si="77"/>
        <v>7.9946634279578402E-11</v>
      </c>
      <c r="X407" s="9"/>
      <c r="Z407" s="7">
        <f t="shared" si="76"/>
        <v>1.9380279882789534E-19</v>
      </c>
      <c r="AA407" s="6"/>
      <c r="AB407">
        <v>13.82</v>
      </c>
      <c r="AC407" s="536"/>
      <c r="AD407" s="536"/>
      <c r="AE407" s="536"/>
      <c r="AH407" s="133"/>
    </row>
    <row r="408" spans="1:46" s="341" customFormat="1">
      <c r="A408" s="351" t="s">
        <v>30</v>
      </c>
      <c r="B408" s="351" t="s">
        <v>34</v>
      </c>
      <c r="C408" s="352">
        <v>-39.398000000000003</v>
      </c>
      <c r="D408" s="352">
        <v>-178.76783333333333</v>
      </c>
      <c r="E408" s="351">
        <v>60</v>
      </c>
      <c r="F408" s="348">
        <v>266</v>
      </c>
      <c r="G408" s="349">
        <v>0.1</v>
      </c>
      <c r="H408" s="709" t="s">
        <v>6</v>
      </c>
      <c r="I408" s="348" t="s">
        <v>12</v>
      </c>
      <c r="J408" s="347">
        <v>789.36115163025784</v>
      </c>
      <c r="K408" s="347">
        <v>305.55915546977724</v>
      </c>
      <c r="L408" s="346">
        <v>5.3691047124210581E-12</v>
      </c>
      <c r="M408" s="346">
        <v>6.9746663988711007E-17</v>
      </c>
      <c r="N408" s="432"/>
      <c r="O408" s="432"/>
      <c r="P408" s="344">
        <f t="shared" si="70"/>
        <v>2.09239991966133E-17</v>
      </c>
      <c r="Q408" s="344">
        <f t="shared" si="71"/>
        <v>2.0923999196613296E-7</v>
      </c>
      <c r="R408" s="344">
        <f t="shared" si="72"/>
        <v>6.84777360522679E-10</v>
      </c>
      <c r="S408" s="344"/>
      <c r="T408" s="343">
        <v>0.60099999999999998</v>
      </c>
      <c r="U408" s="345">
        <f t="shared" si="73"/>
        <v>4.1917745057215315E-17</v>
      </c>
      <c r="V408" s="344">
        <f t="shared" si="74"/>
        <v>4.1917745057215306E-7</v>
      </c>
      <c r="W408" s="344">
        <f t="shared" si="77"/>
        <v>1.3718373122471003E-9</v>
      </c>
      <c r="X408" s="344"/>
      <c r="Z408" s="342">
        <f t="shared" si="76"/>
        <v>8.8358369099700535E-20</v>
      </c>
      <c r="AA408" s="343"/>
      <c r="AB408" s="341">
        <v>13.82</v>
      </c>
      <c r="AC408" s="622"/>
      <c r="AD408" s="622"/>
      <c r="AE408" s="622"/>
      <c r="AF408" s="623"/>
      <c r="AG408" s="623"/>
      <c r="AH408" s="624"/>
      <c r="AI408" s="623"/>
      <c r="AJ408" s="623"/>
      <c r="AK408" s="623"/>
      <c r="AL408" s="623"/>
      <c r="AM408" s="623"/>
      <c r="AN408" s="623"/>
      <c r="AO408" s="623"/>
      <c r="AP408" s="623"/>
      <c r="AQ408" s="623"/>
      <c r="AR408" s="623"/>
      <c r="AS408" s="623"/>
      <c r="AT408" s="623"/>
    </row>
    <row r="409" spans="1:46">
      <c r="A409" s="1" t="s">
        <v>30</v>
      </c>
      <c r="B409" s="1" t="s">
        <v>34</v>
      </c>
      <c r="C409" s="269">
        <v>-39.398000000000003</v>
      </c>
      <c r="D409" s="269">
        <v>-178.76783333333333</v>
      </c>
      <c r="E409" s="1">
        <v>60</v>
      </c>
      <c r="F409" s="268">
        <v>266</v>
      </c>
      <c r="G409" s="267">
        <v>0.1</v>
      </c>
      <c r="H409" s="328" t="s">
        <v>6</v>
      </c>
      <c r="I409" s="327" t="s">
        <v>12</v>
      </c>
      <c r="J409" s="264">
        <v>748.90228154069553</v>
      </c>
      <c r="K409" s="264">
        <v>277.37121538544278</v>
      </c>
      <c r="L409" s="263">
        <v>5.1448182998460763E-12</v>
      </c>
      <c r="M409" s="263">
        <v>4.1708569630455936E-17</v>
      </c>
      <c r="N409" s="148"/>
      <c r="O409" s="148"/>
      <c r="P409" s="11">
        <f t="shared" si="70"/>
        <v>1.251257088913678E-17</v>
      </c>
      <c r="Q409" s="11">
        <f t="shared" si="71"/>
        <v>1.2512570889136779E-7</v>
      </c>
      <c r="R409" s="11">
        <f t="shared" si="72"/>
        <v>4.5111281182328031E-10</v>
      </c>
      <c r="S409" s="9"/>
      <c r="T409" s="6">
        <v>0.60099999999999998</v>
      </c>
      <c r="U409" s="10">
        <f t="shared" si="73"/>
        <v>2.5066850347904016E-17</v>
      </c>
      <c r="V409" s="9">
        <f t="shared" si="74"/>
        <v>2.506685034790401E-7</v>
      </c>
      <c r="W409" s="9">
        <f t="shared" si="77"/>
        <v>9.0372933301930462E-10</v>
      </c>
      <c r="X409" s="9"/>
      <c r="Z409" s="7">
        <f t="shared" si="76"/>
        <v>5.5692939731269177E-20</v>
      </c>
      <c r="AA409" s="6"/>
      <c r="AB409">
        <v>13.82</v>
      </c>
      <c r="AC409" s="536"/>
      <c r="AD409" s="536"/>
      <c r="AE409" s="536"/>
      <c r="AH409" s="133"/>
    </row>
    <row r="410" spans="1:46">
      <c r="A410" s="1" t="s">
        <v>30</v>
      </c>
      <c r="B410" s="1" t="s">
        <v>34</v>
      </c>
      <c r="C410" s="269">
        <v>-39.398000000000003</v>
      </c>
      <c r="D410" s="269">
        <v>-178.76783333333333</v>
      </c>
      <c r="E410" s="1">
        <v>60</v>
      </c>
      <c r="F410" s="268">
        <v>266</v>
      </c>
      <c r="G410" s="267">
        <v>0.1</v>
      </c>
      <c r="H410" s="328" t="s">
        <v>6</v>
      </c>
      <c r="I410" s="327" t="s">
        <v>9</v>
      </c>
      <c r="J410" s="264">
        <v>1791.6763262913753</v>
      </c>
      <c r="K410" s="264">
        <v>955.90826175066707</v>
      </c>
      <c r="L410" s="263">
        <v>1.0437698338257219E-11</v>
      </c>
      <c r="M410" s="263">
        <v>2.1249632556834112E-16</v>
      </c>
      <c r="N410" s="148"/>
      <c r="O410" s="148"/>
      <c r="P410" s="11">
        <f t="shared" si="70"/>
        <v>6.3748897670502339E-17</v>
      </c>
      <c r="Q410" s="11">
        <f t="shared" si="71"/>
        <v>6.3748897670502329E-7</v>
      </c>
      <c r="R410" s="11">
        <f t="shared" si="72"/>
        <v>6.6689346897945507E-10</v>
      </c>
      <c r="S410" s="9"/>
      <c r="T410" s="6">
        <v>0.60099999999999998</v>
      </c>
      <c r="U410" s="10">
        <f t="shared" si="73"/>
        <v>1.2771029166657302E-16</v>
      </c>
      <c r="V410" s="9">
        <f t="shared" si="74"/>
        <v>1.27710291666573E-6</v>
      </c>
      <c r="W410" s="9">
        <f t="shared" si="77"/>
        <v>1.3360099161888417E-9</v>
      </c>
      <c r="X410" s="9"/>
      <c r="Z410" s="7">
        <f t="shared" si="76"/>
        <v>1.1860196088441447E-19</v>
      </c>
      <c r="AA410" s="6"/>
      <c r="AB410">
        <v>13.82</v>
      </c>
      <c r="AC410" s="536"/>
      <c r="AD410" s="536"/>
      <c r="AE410" s="536"/>
      <c r="AH410" s="133"/>
    </row>
    <row r="411" spans="1:46">
      <c r="A411" s="1" t="s">
        <v>30</v>
      </c>
      <c r="B411" s="1" t="s">
        <v>34</v>
      </c>
      <c r="C411" s="269">
        <v>-39.398000000000003</v>
      </c>
      <c r="D411" s="269">
        <v>-178.76783333333333</v>
      </c>
      <c r="E411" s="1">
        <v>60</v>
      </c>
      <c r="F411" s="268">
        <v>266</v>
      </c>
      <c r="G411" s="267">
        <v>0.1</v>
      </c>
      <c r="H411" s="328" t="s">
        <v>6</v>
      </c>
      <c r="I411" s="327" t="s">
        <v>9</v>
      </c>
      <c r="J411" s="264">
        <v>10097.46834612664</v>
      </c>
      <c r="K411" s="264">
        <v>3296.2218439994831</v>
      </c>
      <c r="L411" s="263">
        <v>4.2425559609469601E-11</v>
      </c>
      <c r="M411" s="300">
        <v>1.3366931550341308E-16</v>
      </c>
      <c r="N411" s="148"/>
      <c r="O411" s="148"/>
      <c r="P411" s="11">
        <f t="shared" si="70"/>
        <v>4.0100794651023922E-17</v>
      </c>
      <c r="Q411" s="11">
        <f t="shared" si="71"/>
        <v>4.0100794651023918E-7</v>
      </c>
      <c r="R411" s="11">
        <f t="shared" si="72"/>
        <v>1.2165684395309835E-10</v>
      </c>
      <c r="S411" s="9"/>
      <c r="T411" s="6">
        <v>0.60099999999999998</v>
      </c>
      <c r="U411" s="10">
        <f t="shared" si="73"/>
        <v>8.0335258617551258E-17</v>
      </c>
      <c r="V411" s="9">
        <f t="shared" si="74"/>
        <v>8.0335258617551249E-7</v>
      </c>
      <c r="W411" s="9">
        <f t="shared" si="77"/>
        <v>2.4371921071937366E-10</v>
      </c>
      <c r="X411" s="9"/>
      <c r="Z411" s="7">
        <f t="shared" si="76"/>
        <v>1.3237903890502242E-20</v>
      </c>
      <c r="AA411" s="6"/>
      <c r="AB411">
        <v>13.82</v>
      </c>
      <c r="AC411" s="536"/>
      <c r="AD411" s="536"/>
      <c r="AE411" s="536"/>
      <c r="AH411" s="133"/>
    </row>
    <row r="412" spans="1:46">
      <c r="A412" s="1" t="s">
        <v>30</v>
      </c>
      <c r="B412" s="1" t="s">
        <v>34</v>
      </c>
      <c r="C412" s="269">
        <v>-39.398000000000003</v>
      </c>
      <c r="D412" s="269">
        <v>-178.76783333333333</v>
      </c>
      <c r="E412" s="1">
        <v>60</v>
      </c>
      <c r="F412" s="268">
        <v>266</v>
      </c>
      <c r="G412" s="267">
        <v>0.1</v>
      </c>
      <c r="H412" s="270" t="s">
        <v>0</v>
      </c>
      <c r="I412" s="268" t="s">
        <v>0</v>
      </c>
      <c r="J412" s="264">
        <v>11.411357792081574</v>
      </c>
      <c r="K412" s="264">
        <v>24.6890690065506</v>
      </c>
      <c r="L412" s="263">
        <v>1.7705665326372233E-13</v>
      </c>
      <c r="M412" s="263">
        <v>4.2090983556079731E-19</v>
      </c>
      <c r="N412" s="148"/>
      <c r="O412" s="148"/>
      <c r="P412" s="11">
        <f t="shared" si="70"/>
        <v>1.2627295066823919E-19</v>
      </c>
      <c r="Q412" s="11">
        <f t="shared" si="71"/>
        <v>1.2627295066823917E-9</v>
      </c>
      <c r="R412" s="11">
        <f t="shared" si="72"/>
        <v>5.1145286456421639E-11</v>
      </c>
      <c r="S412" s="9"/>
      <c r="T412" s="6">
        <v>0.88100000000000001</v>
      </c>
      <c r="U412" s="10">
        <f t="shared" si="73"/>
        <v>3.7082156512906241E-19</v>
      </c>
      <c r="V412" s="9">
        <f t="shared" si="74"/>
        <v>3.7082156512906235E-9</v>
      </c>
      <c r="W412" s="9">
        <f t="shared" si="77"/>
        <v>1.5019665789369155E-10</v>
      </c>
      <c r="X412" s="9"/>
      <c r="Z412" s="7">
        <f t="shared" si="76"/>
        <v>3.6885166798719582E-20</v>
      </c>
      <c r="AA412" s="6"/>
      <c r="AB412">
        <v>13.82</v>
      </c>
      <c r="AC412" s="536"/>
      <c r="AD412" s="536"/>
      <c r="AE412" s="536"/>
      <c r="AH412" s="133"/>
    </row>
    <row r="413" spans="1:46">
      <c r="A413" s="1" t="s">
        <v>30</v>
      </c>
      <c r="B413" s="1" t="s">
        <v>34</v>
      </c>
      <c r="C413" s="269">
        <v>-39.398000000000003</v>
      </c>
      <c r="D413" s="269">
        <v>-178.76783333333333</v>
      </c>
      <c r="E413" s="1">
        <v>60</v>
      </c>
      <c r="F413" s="268">
        <v>266</v>
      </c>
      <c r="G413" s="267">
        <v>0.1</v>
      </c>
      <c r="H413" s="270" t="s">
        <v>0</v>
      </c>
      <c r="I413" s="268" t="s">
        <v>0</v>
      </c>
      <c r="J413" s="264">
        <v>2.1446605848506324</v>
      </c>
      <c r="K413" s="264">
        <v>8.0424771931898711</v>
      </c>
      <c r="L413" s="263">
        <v>3.6848363308719321E-14</v>
      </c>
      <c r="M413" s="263">
        <v>3.0969500308489889E-19</v>
      </c>
      <c r="N413" s="148"/>
      <c r="O413" s="148"/>
      <c r="P413" s="11">
        <f t="shared" si="70"/>
        <v>9.2908500925469662E-20</v>
      </c>
      <c r="Q413" s="11">
        <f t="shared" si="71"/>
        <v>9.2908500925469646E-10</v>
      </c>
      <c r="R413" s="11">
        <f t="shared" si="72"/>
        <v>1.1552224357458146E-10</v>
      </c>
      <c r="S413" s="9"/>
      <c r="T413" s="6">
        <v>0.88100000000000001</v>
      </c>
      <c r="U413" s="10">
        <f t="shared" si="73"/>
        <v>2.7284129771779594E-19</v>
      </c>
      <c r="V413" s="9">
        <f t="shared" si="74"/>
        <v>2.7284129771779589E-9</v>
      </c>
      <c r="W413" s="9">
        <f t="shared" si="77"/>
        <v>3.3925032196402091E-10</v>
      </c>
      <c r="X413" s="9"/>
      <c r="Z413" s="7">
        <f t="shared" si="76"/>
        <v>1.4440280446822685E-19</v>
      </c>
      <c r="AA413" s="6"/>
      <c r="AB413">
        <v>13.82</v>
      </c>
      <c r="AC413" s="536"/>
      <c r="AD413" s="536"/>
      <c r="AE413" s="536"/>
      <c r="AH413" s="133"/>
    </row>
    <row r="414" spans="1:46">
      <c r="A414" s="1" t="s">
        <v>30</v>
      </c>
      <c r="B414" s="1" t="s">
        <v>34</v>
      </c>
      <c r="C414" s="269">
        <v>-39.398000000000003</v>
      </c>
      <c r="D414" s="269">
        <v>-178.76783333333333</v>
      </c>
      <c r="E414" s="1">
        <v>60</v>
      </c>
      <c r="F414" s="268">
        <v>266</v>
      </c>
      <c r="G414" s="267">
        <v>0.1</v>
      </c>
      <c r="H414" s="270" t="s">
        <v>0</v>
      </c>
      <c r="I414" s="268" t="s">
        <v>0</v>
      </c>
      <c r="J414" s="264">
        <v>1.013242992818336</v>
      </c>
      <c r="K414" s="264">
        <v>4.8785773728290254</v>
      </c>
      <c r="L414" s="263">
        <v>1.822374307648822E-14</v>
      </c>
      <c r="M414" s="263"/>
      <c r="N414" s="148"/>
      <c r="O414" s="148"/>
      <c r="P414" s="11"/>
      <c r="Q414" s="11"/>
      <c r="R414" s="11"/>
      <c r="S414" s="9"/>
      <c r="T414" s="6">
        <v>0.88100000000000001</v>
      </c>
      <c r="U414" s="10"/>
      <c r="V414" s="9"/>
      <c r="W414" s="9"/>
      <c r="X414" s="9"/>
      <c r="Z414" s="7"/>
      <c r="AA414" s="6"/>
      <c r="AB414">
        <v>13.82</v>
      </c>
      <c r="AC414" s="536"/>
      <c r="AD414" s="536"/>
      <c r="AE414" s="536"/>
      <c r="AH414" s="133"/>
    </row>
    <row r="415" spans="1:46">
      <c r="A415" s="1" t="s">
        <v>30</v>
      </c>
      <c r="B415" s="1" t="s">
        <v>34</v>
      </c>
      <c r="C415" s="269">
        <v>-39.398000000000003</v>
      </c>
      <c r="D415" s="269">
        <v>-178.76783333333333</v>
      </c>
      <c r="E415" s="1">
        <v>60</v>
      </c>
      <c r="F415" s="268">
        <v>266</v>
      </c>
      <c r="G415" s="267">
        <v>0.1</v>
      </c>
      <c r="H415" s="270" t="s">
        <v>0</v>
      </c>
      <c r="I415" s="268" t="s">
        <v>0</v>
      </c>
      <c r="J415" s="264">
        <v>2.7019813141822295</v>
      </c>
      <c r="K415" s="264">
        <v>9.9930202573235416</v>
      </c>
      <c r="L415" s="263">
        <v>5.1127486433641778E-14</v>
      </c>
      <c r="M415" s="263">
        <v>4.1179566151730722E-19</v>
      </c>
      <c r="N415" s="148"/>
      <c r="O415" s="148"/>
      <c r="P415" s="11">
        <f t="shared" ref="P415:P439" si="78">M415*0.3</f>
        <v>1.2353869845519216E-19</v>
      </c>
      <c r="Q415" s="11">
        <f t="shared" ref="Q415:Q439" si="79">P415/(G415*0.000000001)</f>
        <v>1.2353869845519214E-9</v>
      </c>
      <c r="R415" s="11">
        <f t="shared" ref="R415:R439" si="80">Q415/K415</f>
        <v>1.2362498551391895E-10</v>
      </c>
      <c r="S415" s="9"/>
      <c r="T415" s="6">
        <v>0.88100000000000001</v>
      </c>
      <c r="U415" s="10">
        <f t="shared" ref="U415:U439" si="81">M415*T415</f>
        <v>3.6279197779674765E-19</v>
      </c>
      <c r="V415" s="9">
        <f t="shared" ref="V415:V439" si="82">U415/(G415*0.000000001)</f>
        <v>3.6279197779674761E-9</v>
      </c>
      <c r="W415" s="9">
        <f t="shared" ref="W415:W430" si="83">V415/K415</f>
        <v>3.6304537412587531E-10</v>
      </c>
      <c r="X415" s="9"/>
      <c r="Z415" s="7">
        <f t="shared" ref="Z415:Z439" si="84">M415/J415</f>
        <v>1.5240507377155552E-19</v>
      </c>
      <c r="AA415" s="6"/>
      <c r="AB415">
        <v>13.82</v>
      </c>
      <c r="AC415" s="536"/>
      <c r="AD415" s="536"/>
      <c r="AE415" s="536"/>
      <c r="AH415" s="133"/>
    </row>
    <row r="416" spans="1:46">
      <c r="A416" s="1" t="s">
        <v>30</v>
      </c>
      <c r="B416" s="1" t="s">
        <v>34</v>
      </c>
      <c r="C416" s="269">
        <v>-39.398000000000003</v>
      </c>
      <c r="D416" s="269">
        <v>-178.76783333333333</v>
      </c>
      <c r="E416" s="1">
        <v>60</v>
      </c>
      <c r="F416" s="268">
        <v>266</v>
      </c>
      <c r="G416" s="267">
        <v>0.1</v>
      </c>
      <c r="H416" s="270" t="s">
        <v>0</v>
      </c>
      <c r="I416" s="268" t="s">
        <v>0</v>
      </c>
      <c r="J416" s="264">
        <v>9.8024366676390446</v>
      </c>
      <c r="K416" s="264">
        <v>27.739001337703055</v>
      </c>
      <c r="L416" s="263">
        <v>1.535094704041576E-13</v>
      </c>
      <c r="M416" s="263">
        <v>3.8602843503802433E-19</v>
      </c>
      <c r="N416" s="148"/>
      <c r="O416" s="148"/>
      <c r="P416" s="11">
        <f t="shared" si="78"/>
        <v>1.158085305114073E-19</v>
      </c>
      <c r="Q416" s="11">
        <f t="shared" si="79"/>
        <v>1.1580853051140729E-9</v>
      </c>
      <c r="R416" s="11">
        <f t="shared" si="80"/>
        <v>4.1749351067660639E-11</v>
      </c>
      <c r="S416" s="9"/>
      <c r="T416" s="6">
        <v>0.88100000000000001</v>
      </c>
      <c r="U416" s="10">
        <f t="shared" si="81"/>
        <v>3.4009105126849941E-19</v>
      </c>
      <c r="V416" s="9">
        <f t="shared" si="82"/>
        <v>3.4009105126849935E-9</v>
      </c>
      <c r="W416" s="9">
        <f t="shared" si="83"/>
        <v>1.2260392763536339E-10</v>
      </c>
      <c r="X416" s="9"/>
      <c r="Z416" s="7">
        <f t="shared" si="84"/>
        <v>3.9380864995784846E-20</v>
      </c>
      <c r="AA416" s="6"/>
      <c r="AB416">
        <v>13.82</v>
      </c>
      <c r="AC416" s="536"/>
      <c r="AD416" s="536"/>
      <c r="AE416" s="536"/>
      <c r="AH416" s="133"/>
    </row>
    <row r="417" spans="1:46">
      <c r="A417" s="1" t="s">
        <v>30</v>
      </c>
      <c r="B417" s="1" t="s">
        <v>34</v>
      </c>
      <c r="C417" s="269">
        <v>-39.398000000000003</v>
      </c>
      <c r="D417" s="269">
        <v>-178.76783333333333</v>
      </c>
      <c r="E417" s="1">
        <v>60</v>
      </c>
      <c r="F417" s="268">
        <v>266</v>
      </c>
      <c r="G417" s="267">
        <v>0.1</v>
      </c>
      <c r="H417" s="270" t="s">
        <v>0</v>
      </c>
      <c r="I417" s="268" t="s">
        <v>0</v>
      </c>
      <c r="J417" s="264">
        <v>2.1446605848506324</v>
      </c>
      <c r="K417" s="264">
        <v>8.0424771931898711</v>
      </c>
      <c r="L417" s="263">
        <v>3.6848363308719321E-14</v>
      </c>
      <c r="M417" s="263">
        <v>6.7452906273341878E-19</v>
      </c>
      <c r="N417" s="148"/>
      <c r="O417" s="148"/>
      <c r="P417" s="11">
        <f t="shared" si="78"/>
        <v>2.0235871882002561E-19</v>
      </c>
      <c r="Q417" s="11">
        <f t="shared" si="79"/>
        <v>2.0235871882002557E-9</v>
      </c>
      <c r="R417" s="11">
        <f t="shared" si="80"/>
        <v>2.5161242482773454E-10</v>
      </c>
      <c r="S417" s="9"/>
      <c r="T417" s="6">
        <v>0.88100000000000001</v>
      </c>
      <c r="U417" s="10">
        <f t="shared" si="81"/>
        <v>5.9426010426814194E-19</v>
      </c>
      <c r="V417" s="9">
        <f t="shared" si="82"/>
        <v>5.9426010426814187E-9</v>
      </c>
      <c r="W417" s="9">
        <f t="shared" si="83"/>
        <v>7.3890182091078049E-10</v>
      </c>
      <c r="X417" s="9"/>
      <c r="Z417" s="7">
        <f t="shared" si="84"/>
        <v>3.1451553103466824E-19</v>
      </c>
      <c r="AA417" s="6"/>
      <c r="AB417">
        <v>13.82</v>
      </c>
      <c r="AC417" s="536"/>
      <c r="AD417" s="536"/>
      <c r="AE417" s="536"/>
      <c r="AH417" s="133"/>
    </row>
    <row r="418" spans="1:46">
      <c r="A418" s="1" t="s">
        <v>30</v>
      </c>
      <c r="B418" s="1" t="s">
        <v>34</v>
      </c>
      <c r="C418" s="269">
        <v>-39.398000000000003</v>
      </c>
      <c r="D418" s="269">
        <v>-178.76783333333333</v>
      </c>
      <c r="E418" s="1">
        <v>60</v>
      </c>
      <c r="F418" s="268">
        <v>266</v>
      </c>
      <c r="G418" s="267">
        <v>0.1</v>
      </c>
      <c r="H418" s="270" t="s">
        <v>0</v>
      </c>
      <c r="I418" s="268" t="s">
        <v>0</v>
      </c>
      <c r="J418" s="264">
        <v>9.4569345996378047</v>
      </c>
      <c r="K418" s="264">
        <v>23.530638877906753</v>
      </c>
      <c r="L418" s="263">
        <v>1.4842331157998124E-13</v>
      </c>
      <c r="M418" s="263">
        <v>2.223578727045404E-18</v>
      </c>
      <c r="N418" s="148"/>
      <c r="O418" s="148"/>
      <c r="P418" s="11">
        <f t="shared" si="78"/>
        <v>6.6707361811362117E-19</v>
      </c>
      <c r="Q418" s="11">
        <f t="shared" si="79"/>
        <v>6.6707361811362107E-9</v>
      </c>
      <c r="R418" s="11">
        <f t="shared" si="80"/>
        <v>2.8349150296125017E-10</v>
      </c>
      <c r="S418" s="9"/>
      <c r="T418" s="6">
        <v>0.88100000000000001</v>
      </c>
      <c r="U418" s="10">
        <f t="shared" si="81"/>
        <v>1.9589728585270009E-18</v>
      </c>
      <c r="V418" s="9">
        <f t="shared" si="82"/>
        <v>1.9589728585270006E-8</v>
      </c>
      <c r="W418" s="9">
        <f t="shared" si="83"/>
        <v>8.3252004702953802E-10</v>
      </c>
      <c r="X418" s="9"/>
      <c r="Z418" s="7">
        <f t="shared" si="84"/>
        <v>2.3512679543438586E-19</v>
      </c>
      <c r="AA418" s="6"/>
      <c r="AB418">
        <v>13.82</v>
      </c>
      <c r="AC418" s="536"/>
      <c r="AD418" s="536"/>
      <c r="AE418" s="536"/>
      <c r="AH418" s="133"/>
    </row>
    <row r="419" spans="1:46">
      <c r="A419" s="1" t="s">
        <v>30</v>
      </c>
      <c r="B419" s="1" t="s">
        <v>34</v>
      </c>
      <c r="C419" s="269">
        <v>-39.398000000000003</v>
      </c>
      <c r="D419" s="269">
        <v>-178.76783333333333</v>
      </c>
      <c r="E419" s="1">
        <v>60</v>
      </c>
      <c r="F419" s="268">
        <v>266</v>
      </c>
      <c r="G419" s="267">
        <v>0.1</v>
      </c>
      <c r="H419" s="270" t="s">
        <v>0</v>
      </c>
      <c r="I419" s="268" t="s">
        <v>0</v>
      </c>
      <c r="J419" s="264">
        <v>3.0114675140919913</v>
      </c>
      <c r="K419" s="264">
        <v>11.472825882214822</v>
      </c>
      <c r="L419" s="263">
        <v>6.2675878816052425E-14</v>
      </c>
      <c r="M419" s="263">
        <v>1.3090682474927477E-18</v>
      </c>
      <c r="N419" s="148"/>
      <c r="O419" s="148"/>
      <c r="P419" s="11">
        <f t="shared" si="78"/>
        <v>3.9272047424782429E-19</v>
      </c>
      <c r="Q419" s="11">
        <f t="shared" si="79"/>
        <v>3.9272047424782425E-9</v>
      </c>
      <c r="R419" s="11">
        <f t="shared" si="80"/>
        <v>3.423049197117335E-10</v>
      </c>
      <c r="S419" s="9"/>
      <c r="T419" s="6">
        <v>0.88100000000000001</v>
      </c>
      <c r="U419" s="10">
        <f t="shared" si="81"/>
        <v>1.1532891260411107E-18</v>
      </c>
      <c r="V419" s="9">
        <f t="shared" si="82"/>
        <v>1.1532891260411106E-8</v>
      </c>
      <c r="W419" s="9">
        <f t="shared" si="83"/>
        <v>1.0052354475534573E-9</v>
      </c>
      <c r="X419" s="9"/>
      <c r="Z419" s="7">
        <f t="shared" si="84"/>
        <v>4.3469446087896914E-19</v>
      </c>
      <c r="AA419" s="6"/>
      <c r="AB419">
        <v>13.82</v>
      </c>
      <c r="AC419" s="536"/>
      <c r="AD419" s="536"/>
      <c r="AE419" s="536"/>
      <c r="AH419" s="133"/>
    </row>
    <row r="420" spans="1:46">
      <c r="A420" s="1" t="s">
        <v>30</v>
      </c>
      <c r="B420" s="1" t="s">
        <v>34</v>
      </c>
      <c r="C420" s="269">
        <v>-39.398000000000003</v>
      </c>
      <c r="D420" s="269">
        <v>-178.76783333333333</v>
      </c>
      <c r="E420" s="1">
        <v>60</v>
      </c>
      <c r="F420" s="268">
        <v>266</v>
      </c>
      <c r="G420" s="267">
        <v>0.1</v>
      </c>
      <c r="H420" s="270" t="s">
        <v>0</v>
      </c>
      <c r="I420" s="268" t="s">
        <v>0</v>
      </c>
      <c r="J420" s="264">
        <v>2.0750893339290131</v>
      </c>
      <c r="K420" s="264">
        <v>9.1157823202809496</v>
      </c>
      <c r="L420" s="263">
        <v>4.5364217779883775E-14</v>
      </c>
      <c r="M420" s="263">
        <v>1.164953707067821E-18</v>
      </c>
      <c r="N420" s="148"/>
      <c r="O420" s="148"/>
      <c r="P420" s="11">
        <f t="shared" si="78"/>
        <v>3.4948611212034632E-19</v>
      </c>
      <c r="Q420" s="11">
        <f t="shared" si="79"/>
        <v>3.4948611212034627E-9</v>
      </c>
      <c r="R420" s="11">
        <f t="shared" si="80"/>
        <v>3.8338575872177588E-10</v>
      </c>
      <c r="S420" s="9"/>
      <c r="T420" s="6">
        <v>0.88100000000000001</v>
      </c>
      <c r="U420" s="10">
        <f t="shared" si="81"/>
        <v>1.0263242159267504E-18</v>
      </c>
      <c r="V420" s="9">
        <f t="shared" si="82"/>
        <v>1.0263242159267503E-8</v>
      </c>
      <c r="W420" s="9">
        <f t="shared" si="83"/>
        <v>1.1258761781129487E-9</v>
      </c>
      <c r="X420" s="9"/>
      <c r="Z420" s="7">
        <f t="shared" si="84"/>
        <v>5.6139930364447291E-19</v>
      </c>
      <c r="AA420" s="6"/>
      <c r="AB420">
        <v>13.82</v>
      </c>
      <c r="AC420" s="536"/>
      <c r="AD420" s="536"/>
      <c r="AE420" s="536"/>
      <c r="AH420" s="133"/>
    </row>
    <row r="421" spans="1:46">
      <c r="A421" s="1" t="s">
        <v>30</v>
      </c>
      <c r="B421" s="1" t="s">
        <v>34</v>
      </c>
      <c r="C421" s="269">
        <v>-39.398000000000003</v>
      </c>
      <c r="D421" s="269">
        <v>-178.76783333333333</v>
      </c>
      <c r="E421" s="1">
        <v>60</v>
      </c>
      <c r="F421" s="268">
        <v>266</v>
      </c>
      <c r="G421" s="267">
        <v>0.1</v>
      </c>
      <c r="H421" s="270" t="s">
        <v>0</v>
      </c>
      <c r="I421" s="268" t="s">
        <v>0</v>
      </c>
      <c r="J421" s="264">
        <v>7.5398223686155035</v>
      </c>
      <c r="K421" s="264">
        <v>27.776361463957596</v>
      </c>
      <c r="L421" s="263">
        <v>2.0836053976773091E-13</v>
      </c>
      <c r="M421" s="263">
        <v>4.7468004165993305E-19</v>
      </c>
      <c r="N421" s="148"/>
      <c r="O421" s="148"/>
      <c r="P421" s="11">
        <f t="shared" si="78"/>
        <v>1.424040124979799E-19</v>
      </c>
      <c r="Q421" s="11">
        <f t="shared" si="79"/>
        <v>1.4240401249797988E-9</v>
      </c>
      <c r="R421" s="11">
        <f t="shared" si="80"/>
        <v>5.1268058519026073E-11</v>
      </c>
      <c r="S421" s="9"/>
      <c r="T421" s="6">
        <v>0.88100000000000001</v>
      </c>
      <c r="U421" s="10">
        <f t="shared" si="81"/>
        <v>4.1819311670240105E-19</v>
      </c>
      <c r="V421" s="9">
        <f t="shared" si="82"/>
        <v>4.18193116702401E-9</v>
      </c>
      <c r="W421" s="9">
        <f t="shared" si="83"/>
        <v>1.5055719851753994E-10</v>
      </c>
      <c r="X421" s="9"/>
      <c r="Z421" s="7">
        <f t="shared" si="84"/>
        <v>6.2956395847704292E-20</v>
      </c>
      <c r="AA421" s="6"/>
      <c r="AB421">
        <v>13.82</v>
      </c>
      <c r="AC421" s="536"/>
      <c r="AD421" s="536"/>
      <c r="AE421" s="536"/>
      <c r="AH421" s="133"/>
    </row>
    <row r="422" spans="1:46">
      <c r="A422" s="1" t="s">
        <v>30</v>
      </c>
      <c r="B422" s="1" t="s">
        <v>34</v>
      </c>
      <c r="C422" s="269">
        <v>-39.398000000000003</v>
      </c>
      <c r="D422" s="269">
        <v>-178.76783333333333</v>
      </c>
      <c r="E422" s="1">
        <v>60</v>
      </c>
      <c r="F422" s="268">
        <v>266</v>
      </c>
      <c r="G422" s="267">
        <v>0.1</v>
      </c>
      <c r="H422" s="270" t="s">
        <v>0</v>
      </c>
      <c r="I422" s="268" t="s">
        <v>0</v>
      </c>
      <c r="J422" s="264">
        <v>7.6062063157809572</v>
      </c>
      <c r="K422" s="264">
        <v>18.703786022412192</v>
      </c>
      <c r="L422" s="263">
        <v>1.2097325109481648E-13</v>
      </c>
      <c r="M422" s="263">
        <v>5.4048924734740931E-18</v>
      </c>
      <c r="N422" s="148"/>
      <c r="O422" s="148"/>
      <c r="P422" s="11">
        <f t="shared" si="78"/>
        <v>1.6214677420422279E-18</v>
      </c>
      <c r="Q422" s="11">
        <f t="shared" si="79"/>
        <v>1.6214677420422275E-8</v>
      </c>
      <c r="R422" s="11">
        <f t="shared" si="80"/>
        <v>8.6691953174574971E-10</v>
      </c>
      <c r="S422" s="9"/>
      <c r="T422" s="6">
        <v>0.88100000000000001</v>
      </c>
      <c r="U422" s="10">
        <f t="shared" si="81"/>
        <v>4.7617102691306765E-18</v>
      </c>
      <c r="V422" s="9">
        <f t="shared" si="82"/>
        <v>4.7617102691306755E-8</v>
      </c>
      <c r="W422" s="9">
        <f t="shared" si="83"/>
        <v>2.5458536915600187E-9</v>
      </c>
      <c r="X422" s="9"/>
      <c r="Z422" s="7">
        <f t="shared" si="84"/>
        <v>7.1058978011946721E-19</v>
      </c>
      <c r="AA422" s="6"/>
      <c r="AB422">
        <v>13.82</v>
      </c>
      <c r="AC422" s="536"/>
      <c r="AD422" s="536"/>
      <c r="AE422" s="536"/>
      <c r="AH422" s="133"/>
    </row>
    <row r="423" spans="1:46">
      <c r="A423" s="1" t="s">
        <v>30</v>
      </c>
      <c r="B423" s="1" t="s">
        <v>34</v>
      </c>
      <c r="C423" s="269">
        <v>-39.398000000000003</v>
      </c>
      <c r="D423" s="269">
        <v>-178.76783333333333</v>
      </c>
      <c r="E423" s="1">
        <v>60</v>
      </c>
      <c r="F423" s="268">
        <v>266</v>
      </c>
      <c r="G423" s="267">
        <v>0.1</v>
      </c>
      <c r="H423" s="268" t="s">
        <v>0</v>
      </c>
      <c r="I423" s="268" t="s">
        <v>0</v>
      </c>
      <c r="J423" s="264">
        <v>5.1195728986115654</v>
      </c>
      <c r="K423" s="264">
        <v>15.005265853795438</v>
      </c>
      <c r="L423" s="263">
        <v>8.3414774267909993E-14</v>
      </c>
      <c r="M423" s="263">
        <v>1.3363701862573188E-18</v>
      </c>
      <c r="N423" s="148"/>
      <c r="O423" s="148"/>
      <c r="P423" s="11">
        <f t="shared" si="78"/>
        <v>4.0091105587719561E-19</v>
      </c>
      <c r="Q423" s="11">
        <f t="shared" si="79"/>
        <v>4.0091105587719553E-9</v>
      </c>
      <c r="R423" s="11">
        <f t="shared" si="80"/>
        <v>2.6718024177878122E-10</v>
      </c>
      <c r="S423" s="9"/>
      <c r="T423" s="6">
        <v>0.88100000000000001</v>
      </c>
      <c r="U423" s="10">
        <f t="shared" si="81"/>
        <v>1.1773421340926979E-18</v>
      </c>
      <c r="V423" s="9">
        <f t="shared" si="82"/>
        <v>1.1773421340926977E-8</v>
      </c>
      <c r="W423" s="9">
        <f t="shared" si="83"/>
        <v>7.8461931002368772E-10</v>
      </c>
      <c r="X423" s="9"/>
      <c r="Z423" s="7">
        <f t="shared" si="84"/>
        <v>2.6103157679808489E-19</v>
      </c>
      <c r="AA423" s="6"/>
      <c r="AB423">
        <v>13.82</v>
      </c>
      <c r="AC423" s="536"/>
      <c r="AD423" s="536"/>
      <c r="AE423" s="536"/>
      <c r="AH423" s="133"/>
    </row>
    <row r="424" spans="1:46">
      <c r="A424" s="1" t="s">
        <v>30</v>
      </c>
      <c r="B424" s="1" t="s">
        <v>34</v>
      </c>
      <c r="C424" s="269">
        <v>-39.398000000000003</v>
      </c>
      <c r="D424" s="269">
        <v>-178.76783333333333</v>
      </c>
      <c r="E424" s="1">
        <v>60</v>
      </c>
      <c r="F424" s="268">
        <v>266</v>
      </c>
      <c r="G424" s="267">
        <v>0.1</v>
      </c>
      <c r="H424" s="268" t="s">
        <v>0</v>
      </c>
      <c r="I424" s="268" t="s">
        <v>0</v>
      </c>
      <c r="J424" s="264">
        <v>0.90477868423386032</v>
      </c>
      <c r="K424" s="264">
        <v>4.5238934211693023</v>
      </c>
      <c r="L424" s="263">
        <v>1.6385729516442145E-14</v>
      </c>
      <c r="M424" s="263">
        <v>3.5719985946824665E-19</v>
      </c>
      <c r="N424" s="148"/>
      <c r="O424" s="148"/>
      <c r="P424" s="11">
        <f t="shared" si="78"/>
        <v>1.0715995784047399E-19</v>
      </c>
      <c r="Q424" s="11">
        <f t="shared" si="79"/>
        <v>1.0715995784047397E-9</v>
      </c>
      <c r="R424" s="11">
        <f t="shared" si="80"/>
        <v>2.3687551377542413E-10</v>
      </c>
      <c r="S424" s="9"/>
      <c r="T424" s="6">
        <v>0.88100000000000001</v>
      </c>
      <c r="U424" s="10">
        <f t="shared" si="81"/>
        <v>3.1469307619152531E-19</v>
      </c>
      <c r="V424" s="9">
        <f t="shared" si="82"/>
        <v>3.1469307619152524E-9</v>
      </c>
      <c r="W424" s="9">
        <f t="shared" si="83"/>
        <v>6.9562442545382891E-10</v>
      </c>
      <c r="X424" s="9"/>
      <c r="Z424" s="7">
        <f t="shared" si="84"/>
        <v>3.9479252295904039E-19</v>
      </c>
      <c r="AA424" s="6"/>
      <c r="AB424">
        <v>13.82</v>
      </c>
      <c r="AC424" s="536"/>
      <c r="AD424" s="536"/>
      <c r="AE424" s="536"/>
      <c r="AH424" s="133"/>
    </row>
    <row r="425" spans="1:46">
      <c r="A425" s="1" t="s">
        <v>30</v>
      </c>
      <c r="B425" s="1" t="s">
        <v>34</v>
      </c>
      <c r="C425" s="269">
        <v>-39.398000000000003</v>
      </c>
      <c r="D425" s="269">
        <v>-178.76783333333333</v>
      </c>
      <c r="E425" s="1">
        <v>60</v>
      </c>
      <c r="F425" s="268">
        <v>266</v>
      </c>
      <c r="G425" s="267">
        <v>0.1</v>
      </c>
      <c r="H425" s="268" t="s">
        <v>0</v>
      </c>
      <c r="I425" s="268" t="s">
        <v>0</v>
      </c>
      <c r="J425" s="264">
        <v>13.801058415122007</v>
      </c>
      <c r="K425" s="264">
        <v>29.487403537069603</v>
      </c>
      <c r="L425" s="263">
        <v>2.1166558107291988E-13</v>
      </c>
      <c r="M425" s="263">
        <v>5.6098590720604158E-18</v>
      </c>
      <c r="N425" s="148"/>
      <c r="O425" s="148"/>
      <c r="P425" s="11">
        <f t="shared" si="78"/>
        <v>1.6829577216181247E-18</v>
      </c>
      <c r="Q425" s="11">
        <f t="shared" si="79"/>
        <v>1.6829577216181244E-8</v>
      </c>
      <c r="R425" s="11">
        <f t="shared" si="80"/>
        <v>5.7073784726499293E-10</v>
      </c>
      <c r="S425" s="9"/>
      <c r="T425" s="6">
        <v>0.88100000000000001</v>
      </c>
      <c r="U425" s="10">
        <f t="shared" si="81"/>
        <v>4.9422858424852266E-18</v>
      </c>
      <c r="V425" s="9">
        <f t="shared" si="82"/>
        <v>4.9422858424852257E-8</v>
      </c>
      <c r="W425" s="9">
        <f t="shared" si="83"/>
        <v>1.676066811468196E-9</v>
      </c>
      <c r="X425" s="9"/>
      <c r="Z425" s="7">
        <f t="shared" si="84"/>
        <v>4.0648035123984528E-19</v>
      </c>
      <c r="AA425" s="6"/>
      <c r="AB425">
        <v>13.82</v>
      </c>
      <c r="AC425" s="536"/>
      <c r="AD425" s="536"/>
      <c r="AE425" s="536"/>
      <c r="AH425" s="133"/>
    </row>
    <row r="426" spans="1:46">
      <c r="A426" s="1" t="s">
        <v>30</v>
      </c>
      <c r="B426" s="1" t="s">
        <v>34</v>
      </c>
      <c r="C426" s="269">
        <v>-39.398000000000003</v>
      </c>
      <c r="D426" s="269">
        <v>-178.76783333333333</v>
      </c>
      <c r="E426" s="1">
        <v>60</v>
      </c>
      <c r="F426" s="268">
        <v>266</v>
      </c>
      <c r="G426" s="267">
        <v>0.1</v>
      </c>
      <c r="H426" s="268" t="s">
        <v>24</v>
      </c>
      <c r="I426" s="268" t="s">
        <v>24</v>
      </c>
      <c r="J426" s="264">
        <v>13.854440357491805</v>
      </c>
      <c r="K426" s="264">
        <v>28.180854094736713</v>
      </c>
      <c r="L426" s="263">
        <v>2.1243426295608335E-13</v>
      </c>
      <c r="M426" s="263">
        <v>3.4927448108958225E-18</v>
      </c>
      <c r="N426" s="148"/>
      <c r="O426" s="148"/>
      <c r="P426" s="11">
        <f t="shared" si="78"/>
        <v>1.0478234432687468E-18</v>
      </c>
      <c r="Q426" s="11">
        <f t="shared" si="79"/>
        <v>1.0478234432687466E-8</v>
      </c>
      <c r="R426" s="11">
        <f t="shared" si="80"/>
        <v>3.7182103840651399E-10</v>
      </c>
      <c r="S426" s="9"/>
      <c r="T426" s="6">
        <v>0.88100000000000001</v>
      </c>
      <c r="U426" s="10">
        <f t="shared" si="81"/>
        <v>3.0771081783992196E-18</v>
      </c>
      <c r="V426" s="9">
        <f t="shared" si="82"/>
        <v>3.077108178399219E-8</v>
      </c>
      <c r="W426" s="9">
        <f t="shared" si="83"/>
        <v>1.0919144494537961E-9</v>
      </c>
      <c r="X426" s="9"/>
      <c r="Z426" s="7">
        <f t="shared" si="84"/>
        <v>2.5210291579963505E-19</v>
      </c>
      <c r="AA426" s="6"/>
      <c r="AB426">
        <v>13.82</v>
      </c>
      <c r="AC426" s="536"/>
      <c r="AD426" s="536"/>
      <c r="AE426" s="536"/>
      <c r="AH426" s="133"/>
    </row>
    <row r="427" spans="1:46">
      <c r="A427" s="1" t="s">
        <v>30</v>
      </c>
      <c r="B427" s="1" t="s">
        <v>34</v>
      </c>
      <c r="C427" s="269">
        <v>-39.398000000000003</v>
      </c>
      <c r="D427" s="269">
        <v>-178.76783333333333</v>
      </c>
      <c r="E427" s="1">
        <v>60</v>
      </c>
      <c r="F427" s="268">
        <v>266</v>
      </c>
      <c r="G427" s="267">
        <v>0.1</v>
      </c>
      <c r="H427" s="268" t="s">
        <v>24</v>
      </c>
      <c r="I427" s="268" t="s">
        <v>24</v>
      </c>
      <c r="J427" s="264">
        <v>61.927577042386567</v>
      </c>
      <c r="K427" s="264">
        <v>81.824211078786647</v>
      </c>
      <c r="L427" s="263">
        <v>8.66665810064411E-13</v>
      </c>
      <c r="M427" s="263">
        <v>8.9011395109654589E-18</v>
      </c>
      <c r="N427" s="148"/>
      <c r="O427" s="148"/>
      <c r="P427" s="11">
        <f t="shared" si="78"/>
        <v>2.6703418532896374E-18</v>
      </c>
      <c r="Q427" s="11">
        <f t="shared" si="79"/>
        <v>2.6703418532896371E-8</v>
      </c>
      <c r="R427" s="11">
        <f t="shared" si="80"/>
        <v>3.2635106627773369E-10</v>
      </c>
      <c r="S427" s="9"/>
      <c r="T427" s="6">
        <v>0.88100000000000001</v>
      </c>
      <c r="U427" s="10">
        <f t="shared" si="81"/>
        <v>7.8419039091605692E-18</v>
      </c>
      <c r="V427" s="9">
        <f t="shared" si="82"/>
        <v>7.8419039091605678E-8</v>
      </c>
      <c r="W427" s="9">
        <f t="shared" si="83"/>
        <v>9.5838429796894453E-10</v>
      </c>
      <c r="X427" s="9"/>
      <c r="Z427" s="7">
        <f t="shared" si="84"/>
        <v>1.4373466452390088E-19</v>
      </c>
      <c r="AA427" s="6"/>
      <c r="AB427">
        <v>13.82</v>
      </c>
      <c r="AC427" s="536"/>
      <c r="AD427" s="536"/>
      <c r="AE427" s="536"/>
      <c r="AH427" s="133"/>
    </row>
    <row r="428" spans="1:46">
      <c r="A428" s="1" t="s">
        <v>30</v>
      </c>
      <c r="B428" s="1" t="s">
        <v>34</v>
      </c>
      <c r="C428" s="269">
        <v>-39.398000000000003</v>
      </c>
      <c r="D428" s="269">
        <v>-178.76783333333333</v>
      </c>
      <c r="E428" s="1">
        <v>60</v>
      </c>
      <c r="F428" s="268">
        <v>266</v>
      </c>
      <c r="G428" s="267">
        <v>0.1</v>
      </c>
      <c r="H428" s="268" t="s">
        <v>24</v>
      </c>
      <c r="I428" s="268" t="s">
        <v>25</v>
      </c>
      <c r="J428" s="264">
        <v>73.955822885202522</v>
      </c>
      <c r="K428" s="264">
        <v>98.0939328534201</v>
      </c>
      <c r="L428" s="263">
        <v>1.0238528982765702E-12</v>
      </c>
      <c r="M428" s="263">
        <v>1.0247091840366056E-17</v>
      </c>
      <c r="N428" s="148"/>
      <c r="O428" s="148"/>
      <c r="P428" s="11">
        <f t="shared" si="78"/>
        <v>3.0741275521098165E-18</v>
      </c>
      <c r="Q428" s="11">
        <f t="shared" si="79"/>
        <v>3.0741275521098159E-8</v>
      </c>
      <c r="R428" s="11">
        <f t="shared" si="80"/>
        <v>3.1338610479645325E-10</v>
      </c>
      <c r="S428" s="9"/>
      <c r="T428" s="6">
        <v>0.88100000000000001</v>
      </c>
      <c r="U428" s="10">
        <f t="shared" si="81"/>
        <v>9.0276879113624946E-18</v>
      </c>
      <c r="V428" s="9">
        <f t="shared" si="82"/>
        <v>9.0276879113624936E-8</v>
      </c>
      <c r="W428" s="9">
        <f t="shared" si="83"/>
        <v>9.2031052775225113E-10</v>
      </c>
      <c r="X428" s="9"/>
      <c r="Z428" s="7">
        <f t="shared" si="84"/>
        <v>1.3855693088929646E-19</v>
      </c>
      <c r="AA428" s="6"/>
      <c r="AB428">
        <v>13.82</v>
      </c>
      <c r="AC428" s="536"/>
      <c r="AD428" s="536"/>
      <c r="AE428" s="536"/>
      <c r="AH428" s="133"/>
    </row>
    <row r="429" spans="1:46" s="315" customFormat="1">
      <c r="A429" s="325" t="s">
        <v>30</v>
      </c>
      <c r="B429" s="325" t="s">
        <v>33</v>
      </c>
      <c r="C429" s="326">
        <v>-39.385333333333335</v>
      </c>
      <c r="D429" s="326">
        <v>-178.69066666666666</v>
      </c>
      <c r="E429" s="325">
        <v>30</v>
      </c>
      <c r="F429" s="322">
        <v>267</v>
      </c>
      <c r="G429" s="324">
        <v>0.12</v>
      </c>
      <c r="H429" s="323" t="s">
        <v>0</v>
      </c>
      <c r="I429" s="322" t="s">
        <v>0</v>
      </c>
      <c r="J429" s="321">
        <v>1.013242992818336</v>
      </c>
      <c r="K429" s="321">
        <v>4.8785773728290254</v>
      </c>
      <c r="L429" s="320">
        <v>1.822374307648822E-14</v>
      </c>
      <c r="M429" s="320">
        <v>3.887150467368671E-19</v>
      </c>
      <c r="N429" s="148"/>
      <c r="O429" s="148"/>
      <c r="P429" s="318">
        <f t="shared" si="78"/>
        <v>1.1661451402106013E-19</v>
      </c>
      <c r="Q429" s="318">
        <f t="shared" si="79"/>
        <v>9.7178761684216766E-10</v>
      </c>
      <c r="R429" s="318">
        <f t="shared" si="80"/>
        <v>1.9919487641099772E-10</v>
      </c>
      <c r="S429" s="9"/>
      <c r="T429" s="317">
        <v>0.88100000000000001</v>
      </c>
      <c r="U429" s="319">
        <f t="shared" si="81"/>
        <v>3.424579561751799E-19</v>
      </c>
      <c r="V429" s="318">
        <f t="shared" si="82"/>
        <v>2.8538163014598324E-9</v>
      </c>
      <c r="W429" s="318">
        <f t="shared" si="83"/>
        <v>5.8496895372696335E-10</v>
      </c>
      <c r="X429" s="318"/>
      <c r="Z429" s="316">
        <f t="shared" si="84"/>
        <v>3.8363457679155122E-19</v>
      </c>
      <c r="AA429" s="317"/>
      <c r="AB429" s="315">
        <v>13.83</v>
      </c>
      <c r="AC429" s="536"/>
      <c r="AD429" s="545"/>
      <c r="AE429" s="340"/>
      <c r="AF429" s="132"/>
      <c r="AG429" s="132"/>
      <c r="AH429" s="133"/>
      <c r="AI429" s="132"/>
      <c r="AJ429" s="132"/>
      <c r="AK429" s="132"/>
      <c r="AL429" s="132"/>
      <c r="AM429" s="132"/>
      <c r="AN429" s="132"/>
      <c r="AO429" s="132"/>
      <c r="AP429" s="132"/>
      <c r="AQ429" s="132"/>
      <c r="AR429" s="132"/>
      <c r="AS429" s="132"/>
      <c r="AT429" s="132"/>
    </row>
    <row r="430" spans="1:46">
      <c r="A430" s="1" t="s">
        <v>30</v>
      </c>
      <c r="B430" s="1" t="s">
        <v>33</v>
      </c>
      <c r="C430" s="269">
        <v>-39.385333333333335</v>
      </c>
      <c r="D430" s="269">
        <v>-178.69066666666666</v>
      </c>
      <c r="E430" s="1">
        <v>30</v>
      </c>
      <c r="F430" s="268">
        <v>267</v>
      </c>
      <c r="G430" s="267">
        <v>0.12</v>
      </c>
      <c r="H430" s="270" t="s">
        <v>0</v>
      </c>
      <c r="I430" s="268" t="s">
        <v>0</v>
      </c>
      <c r="J430" s="264">
        <v>8.3518032390817893</v>
      </c>
      <c r="K430" s="264">
        <v>21.518530198234494</v>
      </c>
      <c r="L430" s="263">
        <v>1.3207607791572433E-13</v>
      </c>
      <c r="M430" s="263">
        <v>1.2340189174383339E-18</v>
      </c>
      <c r="N430" s="148"/>
      <c r="O430" s="148"/>
      <c r="P430" s="11">
        <f t="shared" si="78"/>
        <v>3.7020567523150017E-19</v>
      </c>
      <c r="Q430" s="11">
        <f t="shared" si="79"/>
        <v>3.0850472935958347E-9</v>
      </c>
      <c r="R430" s="11">
        <f t="shared" si="80"/>
        <v>1.4336700811698329E-10</v>
      </c>
      <c r="S430" s="9"/>
      <c r="T430" s="6">
        <v>0.88100000000000001</v>
      </c>
      <c r="U430" s="10">
        <f t="shared" si="81"/>
        <v>1.0871706662631721E-18</v>
      </c>
      <c r="V430" s="9">
        <f t="shared" si="82"/>
        <v>9.059755552193101E-9</v>
      </c>
      <c r="W430" s="9">
        <f t="shared" si="83"/>
        <v>4.2102111383687426E-10</v>
      </c>
      <c r="X430" s="9"/>
      <c r="Z430" s="7">
        <f t="shared" si="84"/>
        <v>1.4775478805149675E-19</v>
      </c>
      <c r="AA430" s="6"/>
      <c r="AB430">
        <v>13.83</v>
      </c>
      <c r="AC430" s="536"/>
      <c r="AD430" s="545"/>
      <c r="AE430" s="340"/>
      <c r="AH430" s="133"/>
    </row>
    <row r="431" spans="1:46">
      <c r="A431" s="1" t="s">
        <v>30</v>
      </c>
      <c r="B431" s="1" t="s">
        <v>33</v>
      </c>
      <c r="C431" s="269">
        <v>-39.385333333333335</v>
      </c>
      <c r="D431" s="269">
        <v>-178.69066666666666</v>
      </c>
      <c r="E431" s="1">
        <v>30</v>
      </c>
      <c r="F431" s="268">
        <v>267</v>
      </c>
      <c r="G431" s="267">
        <v>0.12</v>
      </c>
      <c r="H431" s="270" t="s">
        <v>0</v>
      </c>
      <c r="I431" s="268" t="s">
        <v>0</v>
      </c>
      <c r="J431" s="264">
        <v>8.3693902775248734</v>
      </c>
      <c r="K431" s="264">
        <v>20.553026171374338</v>
      </c>
      <c r="L431" s="263">
        <v>1.3233721848200007E-13</v>
      </c>
      <c r="M431" s="263">
        <v>3.3058391721622985E-19</v>
      </c>
      <c r="N431" s="148"/>
      <c r="O431" s="148"/>
      <c r="P431" s="11">
        <f t="shared" si="78"/>
        <v>9.9175175164868951E-20</v>
      </c>
      <c r="Q431" s="11">
        <f t="shared" si="79"/>
        <v>8.2645979304057464E-10</v>
      </c>
      <c r="R431" s="11">
        <f t="shared" si="80"/>
        <v>4.0211100114865031E-11</v>
      </c>
      <c r="S431" s="9"/>
      <c r="T431" s="6">
        <v>0.88100000000000001</v>
      </c>
      <c r="U431" s="10">
        <f t="shared" si="81"/>
        <v>2.9124443106749848E-19</v>
      </c>
      <c r="V431" s="9">
        <f t="shared" si="82"/>
        <v>2.4270369255624871E-9</v>
      </c>
      <c r="W431" s="9"/>
      <c r="X431" s="9"/>
      <c r="Z431" s="7">
        <f t="shared" si="84"/>
        <v>3.9499163768713065E-20</v>
      </c>
      <c r="AA431" s="6"/>
      <c r="AB431">
        <v>13.83</v>
      </c>
      <c r="AC431" s="536"/>
      <c r="AD431" s="340"/>
      <c r="AE431" s="340"/>
      <c r="AH431" s="133"/>
    </row>
    <row r="432" spans="1:46">
      <c r="A432" s="1" t="s">
        <v>30</v>
      </c>
      <c r="B432" s="1" t="s">
        <v>33</v>
      </c>
      <c r="C432" s="269">
        <v>-39.385333333333335</v>
      </c>
      <c r="D432" s="269">
        <v>-178.69066666666666</v>
      </c>
      <c r="E432" s="1">
        <v>30</v>
      </c>
      <c r="F432" s="268">
        <v>267</v>
      </c>
      <c r="G432" s="267">
        <v>0.12</v>
      </c>
      <c r="H432" s="270" t="s">
        <v>0</v>
      </c>
      <c r="I432" s="268" t="s">
        <v>0</v>
      </c>
      <c r="J432" s="264">
        <v>2.4017611681619822</v>
      </c>
      <c r="K432" s="264">
        <v>8.673026440584934</v>
      </c>
      <c r="L432" s="263">
        <v>4.0981703320158493E-14</v>
      </c>
      <c r="M432" s="263">
        <v>4.9133652720432508E-19</v>
      </c>
      <c r="N432" s="148"/>
      <c r="O432" s="148"/>
      <c r="P432" s="11">
        <f t="shared" si="78"/>
        <v>1.4740095816129751E-19</v>
      </c>
      <c r="Q432" s="11">
        <f t="shared" si="79"/>
        <v>1.2283413180108126E-9</v>
      </c>
      <c r="R432" s="11">
        <f t="shared" si="80"/>
        <v>1.4162776124639252E-10</v>
      </c>
      <c r="S432" s="9"/>
      <c r="T432" s="6">
        <v>0.88100000000000001</v>
      </c>
      <c r="U432" s="10">
        <f t="shared" si="81"/>
        <v>4.3286748046701041E-19</v>
      </c>
      <c r="V432" s="9">
        <f t="shared" si="82"/>
        <v>3.6072290038917535E-9</v>
      </c>
      <c r="W432" s="9">
        <f>V432/K432</f>
        <v>4.1591352552690609E-10</v>
      </c>
      <c r="X432" s="9"/>
      <c r="Z432" s="7">
        <f t="shared" si="84"/>
        <v>2.0457343291145584E-19</v>
      </c>
      <c r="AA432" s="6"/>
      <c r="AB432">
        <v>13.83</v>
      </c>
      <c r="AC432" s="536"/>
      <c r="AD432" s="340"/>
      <c r="AE432" s="340"/>
      <c r="AH432" s="133"/>
    </row>
    <row r="433" spans="1:46">
      <c r="A433" s="1" t="s">
        <v>30</v>
      </c>
      <c r="B433" s="1" t="s">
        <v>33</v>
      </c>
      <c r="C433" s="269">
        <v>-39.385333333333335</v>
      </c>
      <c r="D433" s="269">
        <v>-178.69066666666666</v>
      </c>
      <c r="E433" s="1">
        <v>30</v>
      </c>
      <c r="F433" s="268">
        <v>267</v>
      </c>
      <c r="G433" s="267">
        <v>0.12</v>
      </c>
      <c r="H433" s="270" t="s">
        <v>0</v>
      </c>
      <c r="I433" s="268" t="s">
        <v>0</v>
      </c>
      <c r="J433" s="264">
        <v>2.1446605848506324</v>
      </c>
      <c r="K433" s="264">
        <v>8.0424771931898711</v>
      </c>
      <c r="L433" s="263">
        <v>3.6848363308719321E-14</v>
      </c>
      <c r="M433" s="263">
        <v>4.8590116905365229E-19</v>
      </c>
      <c r="N433" s="148"/>
      <c r="O433" s="148"/>
      <c r="P433" s="11">
        <f t="shared" si="78"/>
        <v>1.4577035071609567E-19</v>
      </c>
      <c r="Q433" s="11">
        <f t="shared" si="79"/>
        <v>1.2147529226341306E-9</v>
      </c>
      <c r="R433" s="11">
        <f t="shared" si="80"/>
        <v>1.5104213458792858E-10</v>
      </c>
      <c r="S433" s="9"/>
      <c r="T433" s="6">
        <v>0.88100000000000001</v>
      </c>
      <c r="U433" s="10">
        <f t="shared" si="81"/>
        <v>4.2807892993626768E-19</v>
      </c>
      <c r="V433" s="9">
        <f t="shared" si="82"/>
        <v>3.5673244161355638E-9</v>
      </c>
      <c r="W433" s="9">
        <f>V433/K433</f>
        <v>4.4356040190655028E-10</v>
      </c>
      <c r="X433" s="9"/>
      <c r="Z433" s="7">
        <f t="shared" si="84"/>
        <v>2.2656320188189291E-19</v>
      </c>
      <c r="AA433" s="6"/>
      <c r="AB433">
        <v>13.83</v>
      </c>
      <c r="AC433" s="536"/>
      <c r="AD433" s="536"/>
      <c r="AE433" s="536"/>
      <c r="AH433" s="133"/>
    </row>
    <row r="434" spans="1:46">
      <c r="A434" s="1" t="s">
        <v>30</v>
      </c>
      <c r="B434" s="1" t="s">
        <v>33</v>
      </c>
      <c r="C434" s="269">
        <v>-39.385333333333335</v>
      </c>
      <c r="D434" s="269">
        <v>-178.69066666666666</v>
      </c>
      <c r="E434" s="1">
        <v>30</v>
      </c>
      <c r="F434" s="268">
        <v>267</v>
      </c>
      <c r="G434" s="267">
        <v>0.12</v>
      </c>
      <c r="H434" s="270" t="s">
        <v>0</v>
      </c>
      <c r="I434" s="268" t="s">
        <v>0</v>
      </c>
      <c r="J434" s="264">
        <v>2.1446605848506324</v>
      </c>
      <c r="K434" s="264">
        <v>8.0424771931898711</v>
      </c>
      <c r="L434" s="263">
        <v>3.6848363308719321E-14</v>
      </c>
      <c r="M434" s="263">
        <v>8.6094931329797593E-19</v>
      </c>
      <c r="N434" s="148"/>
      <c r="O434" s="148"/>
      <c r="P434" s="11">
        <f t="shared" si="78"/>
        <v>2.5828479398939278E-19</v>
      </c>
      <c r="Q434" s="11">
        <f t="shared" si="79"/>
        <v>2.15237328324494E-9</v>
      </c>
      <c r="R434" s="11">
        <f t="shared" si="80"/>
        <v>2.6762566203700338E-10</v>
      </c>
      <c r="S434" s="9"/>
      <c r="T434" s="6">
        <v>0.88100000000000001</v>
      </c>
      <c r="U434" s="10">
        <f t="shared" si="81"/>
        <v>7.5849634501551677E-19</v>
      </c>
      <c r="V434" s="9">
        <f t="shared" si="82"/>
        <v>6.3208028751293061E-9</v>
      </c>
      <c r="W434" s="9">
        <f>V434/K434</f>
        <v>7.8592736084866644E-10</v>
      </c>
      <c r="X434" s="9"/>
      <c r="Z434" s="7">
        <f t="shared" si="84"/>
        <v>4.0143849305550503E-19</v>
      </c>
      <c r="AA434" s="6"/>
      <c r="AB434">
        <v>13.83</v>
      </c>
      <c r="AC434" s="536"/>
      <c r="AD434" s="536"/>
      <c r="AE434" s="536"/>
      <c r="AH434" s="133"/>
    </row>
    <row r="435" spans="1:46">
      <c r="A435" s="1" t="s">
        <v>30</v>
      </c>
      <c r="B435" s="1" t="s">
        <v>33</v>
      </c>
      <c r="C435" s="269">
        <v>-39.385333333333335</v>
      </c>
      <c r="D435" s="269">
        <v>-178.69066666666666</v>
      </c>
      <c r="E435" s="1">
        <v>30</v>
      </c>
      <c r="F435" s="268">
        <v>267</v>
      </c>
      <c r="G435" s="267">
        <v>0.12</v>
      </c>
      <c r="H435" s="270" t="s">
        <v>24</v>
      </c>
      <c r="I435" s="268" t="s">
        <v>24</v>
      </c>
      <c r="J435" s="264">
        <v>92.023793808340002</v>
      </c>
      <c r="K435" s="264">
        <v>101.40410870065124</v>
      </c>
      <c r="L435" s="263">
        <v>1.2571141958161704E-12</v>
      </c>
      <c r="M435" s="263">
        <v>1.2411140435021219E-17</v>
      </c>
      <c r="N435" s="148"/>
      <c r="O435" s="148"/>
      <c r="P435" s="11">
        <f t="shared" si="78"/>
        <v>3.7233421305063652E-18</v>
      </c>
      <c r="Q435" s="11">
        <f t="shared" si="79"/>
        <v>3.1027851087553045E-8</v>
      </c>
      <c r="R435" s="11">
        <f t="shared" si="80"/>
        <v>3.0598218834651398E-10</v>
      </c>
      <c r="S435" s="9"/>
      <c r="T435" s="6">
        <v>0.88100000000000001</v>
      </c>
      <c r="U435" s="10">
        <f t="shared" si="81"/>
        <v>1.0934214723253694E-17</v>
      </c>
      <c r="V435" s="9">
        <f t="shared" si="82"/>
        <v>9.1118456027114116E-8</v>
      </c>
      <c r="W435" s="9">
        <f>V435/K435</f>
        <v>8.9856769311092948E-10</v>
      </c>
      <c r="X435" s="9"/>
      <c r="Z435" s="7">
        <f t="shared" si="84"/>
        <v>1.3486881948021156E-19</v>
      </c>
      <c r="AA435" s="6"/>
      <c r="AB435">
        <v>13.83</v>
      </c>
      <c r="AC435" s="536"/>
      <c r="AD435" s="536"/>
      <c r="AE435" s="536"/>
      <c r="AH435" s="133"/>
    </row>
    <row r="436" spans="1:46">
      <c r="A436" s="1" t="s">
        <v>30</v>
      </c>
      <c r="B436" s="1" t="s">
        <v>33</v>
      </c>
      <c r="C436" s="269">
        <v>-39.385333333333335</v>
      </c>
      <c r="D436" s="269">
        <v>-178.69066666666666</v>
      </c>
      <c r="E436" s="1">
        <v>30</v>
      </c>
      <c r="F436" s="268">
        <v>267</v>
      </c>
      <c r="G436" s="267">
        <v>0.12</v>
      </c>
      <c r="H436" s="270" t="s">
        <v>24</v>
      </c>
      <c r="I436" s="268" t="s">
        <v>24</v>
      </c>
      <c r="J436" s="264">
        <v>5.7858732845114256</v>
      </c>
      <c r="K436" s="264">
        <v>22.073882374825914</v>
      </c>
      <c r="L436" s="263">
        <v>9.3570062401700065E-14</v>
      </c>
      <c r="M436" s="263">
        <v>1.7965642624441166E-18</v>
      </c>
      <c r="N436" s="148"/>
      <c r="O436" s="148"/>
      <c r="P436" s="11">
        <f t="shared" si="78"/>
        <v>5.3896927873323491E-19</v>
      </c>
      <c r="Q436" s="11">
        <f t="shared" si="79"/>
        <v>4.4914106561102911E-9</v>
      </c>
      <c r="R436" s="11">
        <f t="shared" si="80"/>
        <v>2.034717128524933E-10</v>
      </c>
      <c r="S436" s="9"/>
      <c r="T436" s="6">
        <v>0.88100000000000001</v>
      </c>
      <c r="U436" s="10">
        <f t="shared" si="81"/>
        <v>1.5827731152132666E-18</v>
      </c>
      <c r="V436" s="9">
        <f t="shared" si="82"/>
        <v>1.3189775960110556E-8</v>
      </c>
      <c r="W436" s="9">
        <f>V436/K436</f>
        <v>5.9752859674348864E-10</v>
      </c>
      <c r="X436" s="9"/>
      <c r="Z436" s="7">
        <f t="shared" si="84"/>
        <v>3.1050874675279431E-19</v>
      </c>
      <c r="AA436" s="6"/>
      <c r="AB436">
        <v>13.83</v>
      </c>
      <c r="AC436" s="536"/>
      <c r="AD436" s="536"/>
      <c r="AE436" s="536"/>
      <c r="AH436" s="133"/>
    </row>
    <row r="437" spans="1:46">
      <c r="A437" s="1" t="s">
        <v>30</v>
      </c>
      <c r="B437" s="1" t="s">
        <v>33</v>
      </c>
      <c r="C437" s="269">
        <v>-39.385333333333335</v>
      </c>
      <c r="D437" s="269">
        <v>-178.69066666666666</v>
      </c>
      <c r="E437" s="1">
        <v>30</v>
      </c>
      <c r="F437" s="268">
        <v>267</v>
      </c>
      <c r="G437" s="267">
        <v>0.12</v>
      </c>
      <c r="H437" s="270" t="s">
        <v>24</v>
      </c>
      <c r="I437" s="268" t="s">
        <v>24</v>
      </c>
      <c r="J437" s="264">
        <v>13.791362957805132</v>
      </c>
      <c r="K437" s="264">
        <v>28.82935153900511</v>
      </c>
      <c r="L437" s="263">
        <v>2.1152595033029449E-13</v>
      </c>
      <c r="M437" s="263">
        <v>5.5159507971864226E-19</v>
      </c>
      <c r="N437" s="148"/>
      <c r="O437" s="148"/>
      <c r="P437" s="11">
        <f t="shared" si="78"/>
        <v>1.6547852391559266E-19</v>
      </c>
      <c r="Q437" s="11">
        <f t="shared" si="79"/>
        <v>1.3789876992966056E-9</v>
      </c>
      <c r="R437" s="11">
        <f t="shared" si="80"/>
        <v>4.7832768539066277E-11</v>
      </c>
      <c r="S437" s="9"/>
      <c r="T437" s="6">
        <v>0.88100000000000001</v>
      </c>
      <c r="U437" s="10">
        <f t="shared" si="81"/>
        <v>4.8595526523212383E-19</v>
      </c>
      <c r="V437" s="9">
        <f t="shared" si="82"/>
        <v>4.0496272102676988E-9</v>
      </c>
      <c r="W437" s="9"/>
      <c r="X437" s="9"/>
      <c r="Z437" s="7">
        <f t="shared" si="84"/>
        <v>3.9995690158126876E-20</v>
      </c>
      <c r="AA437" s="6"/>
      <c r="AB437">
        <v>13.83</v>
      </c>
      <c r="AC437" s="536"/>
      <c r="AD437" s="536"/>
      <c r="AE437" s="536"/>
      <c r="AH437" s="133"/>
    </row>
    <row r="438" spans="1:46">
      <c r="A438" s="1" t="s">
        <v>30</v>
      </c>
      <c r="B438" s="1" t="s">
        <v>33</v>
      </c>
      <c r="C438" s="269">
        <v>-39.385333333333335</v>
      </c>
      <c r="D438" s="269">
        <v>-178.69066666666666</v>
      </c>
      <c r="E438" s="1">
        <v>30</v>
      </c>
      <c r="F438" s="268">
        <v>267</v>
      </c>
      <c r="G438" s="267">
        <v>0.12</v>
      </c>
      <c r="H438" s="270" t="s">
        <v>24</v>
      </c>
      <c r="I438" s="268" t="s">
        <v>25</v>
      </c>
      <c r="J438" s="264">
        <v>123.18869976083326</v>
      </c>
      <c r="K438" s="264">
        <v>173.98156860421685</v>
      </c>
      <c r="L438" s="263">
        <v>1.6531739501644873E-12</v>
      </c>
      <c r="M438" s="263">
        <v>1.9759062702075813E-16</v>
      </c>
      <c r="N438" s="148"/>
      <c r="O438" s="148"/>
      <c r="P438" s="11">
        <f t="shared" si="78"/>
        <v>5.927718810622744E-17</v>
      </c>
      <c r="Q438" s="11">
        <f t="shared" si="79"/>
        <v>4.939765675518953E-7</v>
      </c>
      <c r="R438" s="11">
        <f t="shared" si="80"/>
        <v>2.8392465449924829E-9</v>
      </c>
      <c r="S438" s="9"/>
      <c r="T438" s="6">
        <v>0.88100000000000001</v>
      </c>
      <c r="U438" s="10">
        <f t="shared" si="81"/>
        <v>1.7407734240528793E-16</v>
      </c>
      <c r="V438" s="9">
        <f t="shared" si="82"/>
        <v>1.4506445200440661E-6</v>
      </c>
      <c r="W438" s="9"/>
      <c r="X438" s="9"/>
      <c r="Z438" s="7">
        <f t="shared" si="84"/>
        <v>1.6039671447492647E-18</v>
      </c>
      <c r="AA438" s="6"/>
      <c r="AB438">
        <v>13.83</v>
      </c>
      <c r="AC438" s="536"/>
      <c r="AD438" s="536"/>
      <c r="AE438" s="536"/>
      <c r="AH438" s="133"/>
    </row>
    <row r="439" spans="1:46">
      <c r="A439" s="1" t="s">
        <v>30</v>
      </c>
      <c r="B439" s="1" t="s">
        <v>33</v>
      </c>
      <c r="C439" s="269">
        <v>-39.385333333333335</v>
      </c>
      <c r="D439" s="269">
        <v>-178.69066666666666</v>
      </c>
      <c r="E439" s="1">
        <v>30</v>
      </c>
      <c r="F439" s="268">
        <v>267</v>
      </c>
      <c r="G439" s="267">
        <v>0.12</v>
      </c>
      <c r="H439" s="270" t="s">
        <v>24</v>
      </c>
      <c r="I439" s="268" t="s">
        <v>24</v>
      </c>
      <c r="J439" s="264">
        <v>14.037809361095311</v>
      </c>
      <c r="K439" s="264">
        <v>29.759203959615629</v>
      </c>
      <c r="L439" s="263">
        <v>2.1507334297437504E-13</v>
      </c>
      <c r="M439" s="263">
        <v>6.4108456685667133E-18</v>
      </c>
      <c r="N439" s="148"/>
      <c r="O439" s="148"/>
      <c r="P439" s="11">
        <f t="shared" si="78"/>
        <v>1.9232537005700141E-18</v>
      </c>
      <c r="Q439" s="11">
        <f t="shared" si="79"/>
        <v>1.6027114171416782E-8</v>
      </c>
      <c r="R439" s="11">
        <f t="shared" si="80"/>
        <v>5.3855990883244683E-10</v>
      </c>
      <c r="S439" s="9"/>
      <c r="T439" s="6">
        <v>0.88100000000000001</v>
      </c>
      <c r="U439" s="10">
        <f t="shared" si="81"/>
        <v>5.6479550340072743E-18</v>
      </c>
      <c r="V439" s="9">
        <f t="shared" si="82"/>
        <v>4.7066291950060618E-8</v>
      </c>
      <c r="W439" s="9">
        <f>V439/K439</f>
        <v>1.5815709322712853E-9</v>
      </c>
      <c r="X439" s="9"/>
      <c r="Z439" s="7">
        <f t="shared" si="84"/>
        <v>4.5668419506635202E-19</v>
      </c>
      <c r="AA439" s="6"/>
      <c r="AB439">
        <v>13.83</v>
      </c>
      <c r="AC439" s="536"/>
      <c r="AD439" s="536"/>
      <c r="AE439" s="536"/>
      <c r="AH439" s="133"/>
    </row>
    <row r="440" spans="1:46" s="191" customFormat="1">
      <c r="A440" s="257" t="s">
        <v>30</v>
      </c>
      <c r="B440" s="257" t="s">
        <v>33</v>
      </c>
      <c r="C440" s="259">
        <v>-39.385333333333335</v>
      </c>
      <c r="D440" s="259">
        <v>-178.69066666666666</v>
      </c>
      <c r="E440" s="257">
        <v>60</v>
      </c>
      <c r="F440" s="303">
        <v>267</v>
      </c>
      <c r="G440" s="304">
        <v>0.12</v>
      </c>
      <c r="H440" s="314" t="s">
        <v>24</v>
      </c>
      <c r="I440" s="303" t="s">
        <v>24</v>
      </c>
      <c r="J440" s="302">
        <v>6.054110842855331</v>
      </c>
      <c r="K440" s="302">
        <v>23.471762747300215</v>
      </c>
      <c r="L440" s="301">
        <v>9.7637758518332431E-14</v>
      </c>
      <c r="M440" s="301"/>
      <c r="N440" s="197"/>
      <c r="O440" s="197"/>
      <c r="P440" s="194"/>
      <c r="Q440" s="194"/>
      <c r="R440" s="194"/>
      <c r="S440" s="9"/>
      <c r="T440" s="193"/>
      <c r="U440" s="196"/>
      <c r="V440" s="194"/>
      <c r="W440" s="194"/>
      <c r="X440" s="194"/>
      <c r="Z440" s="192"/>
      <c r="AA440" s="193"/>
      <c r="AB440" s="191">
        <v>13.83</v>
      </c>
      <c r="AC440" s="536"/>
      <c r="AD440" s="536"/>
      <c r="AE440" s="536"/>
      <c r="AF440" s="132"/>
      <c r="AG440" s="132"/>
      <c r="AH440" s="133"/>
      <c r="AI440" s="132"/>
      <c r="AJ440" s="132"/>
      <c r="AK440" s="132"/>
      <c r="AL440" s="132"/>
      <c r="AM440" s="132"/>
      <c r="AN440" s="132"/>
      <c r="AO440" s="132"/>
      <c r="AP440" s="132"/>
      <c r="AQ440" s="132"/>
      <c r="AR440" s="132"/>
      <c r="AS440" s="132"/>
      <c r="AT440" s="132"/>
    </row>
    <row r="441" spans="1:46">
      <c r="A441" s="1" t="s">
        <v>30</v>
      </c>
      <c r="B441" s="1" t="s">
        <v>33</v>
      </c>
      <c r="C441" s="269">
        <v>-39.385333333333335</v>
      </c>
      <c r="D441" s="269">
        <v>-178.69066666666666</v>
      </c>
      <c r="E441" s="1">
        <v>60</v>
      </c>
      <c r="F441" s="268">
        <v>267</v>
      </c>
      <c r="G441" s="267">
        <v>0.12</v>
      </c>
      <c r="H441" s="270" t="s">
        <v>24</v>
      </c>
      <c r="I441" s="268" t="s">
        <v>24</v>
      </c>
      <c r="J441" s="264">
        <v>8.7105565059298247</v>
      </c>
      <c r="K441" s="264">
        <v>22.072619244955067</v>
      </c>
      <c r="L441" s="263">
        <v>1.3739648028489541E-13</v>
      </c>
      <c r="M441" s="263">
        <v>2.4909689375820004E-18</v>
      </c>
      <c r="N441" s="148"/>
      <c r="O441" s="148"/>
      <c r="P441" s="11">
        <f>M441*0.3</f>
        <v>7.4729068127460015E-19</v>
      </c>
      <c r="Q441" s="11">
        <f>P441/(G441*0.000000001)</f>
        <v>6.2274223439550012E-9</v>
      </c>
      <c r="R441" s="11">
        <f>Q441/K441</f>
        <v>2.8213336509115679E-10</v>
      </c>
      <c r="S441" s="9"/>
      <c r="T441" s="6">
        <v>0.88100000000000001</v>
      </c>
      <c r="U441" s="10">
        <f>M441*T441</f>
        <v>2.1945436340097424E-18</v>
      </c>
      <c r="V441" s="9">
        <f>U441/(G441*0.000000001)</f>
        <v>1.8287863616747854E-8</v>
      </c>
      <c r="W441" s="9">
        <f>V441/K441</f>
        <v>8.2853164881769704E-10</v>
      </c>
      <c r="X441" s="9"/>
      <c r="Z441" s="7">
        <f>M441/J441</f>
        <v>2.8597127357893159E-19</v>
      </c>
      <c r="AA441" s="6"/>
      <c r="AB441">
        <v>13.83</v>
      </c>
      <c r="AC441" s="536"/>
      <c r="AD441" s="536"/>
      <c r="AE441" s="536"/>
      <c r="AH441" s="133"/>
    </row>
    <row r="442" spans="1:46">
      <c r="A442" s="1" t="s">
        <v>30</v>
      </c>
      <c r="B442" s="1" t="s">
        <v>33</v>
      </c>
      <c r="C442" s="269">
        <v>-39.385333333333335</v>
      </c>
      <c r="D442" s="269">
        <v>-178.69066666666666</v>
      </c>
      <c r="E442" s="1">
        <v>60</v>
      </c>
      <c r="F442" s="268">
        <v>267</v>
      </c>
      <c r="G442" s="267">
        <v>0.12</v>
      </c>
      <c r="H442" s="268" t="s">
        <v>24</v>
      </c>
      <c r="I442" s="268" t="s">
        <v>25</v>
      </c>
      <c r="J442" s="264">
        <v>65.756456444400968</v>
      </c>
      <c r="K442" s="264">
        <v>126.1773274614297</v>
      </c>
      <c r="L442" s="263">
        <v>9.1688879215842984E-13</v>
      </c>
      <c r="M442" s="263">
        <v>1.7089131525926184E-17</v>
      </c>
      <c r="N442" s="148"/>
      <c r="O442" s="148"/>
      <c r="P442" s="11">
        <f>M442*0.3</f>
        <v>5.1267394577778546E-18</v>
      </c>
      <c r="Q442" s="11">
        <f>P442/(G442*0.000000001)</f>
        <v>4.2722828814815456E-8</v>
      </c>
      <c r="R442" s="11">
        <f>Q442/K442</f>
        <v>3.385935466724409E-10</v>
      </c>
      <c r="S442" s="9"/>
      <c r="T442" s="6">
        <v>0.88100000000000001</v>
      </c>
      <c r="U442" s="10">
        <f>M442*T442</f>
        <v>1.5055524874340969E-17</v>
      </c>
      <c r="V442" s="9">
        <f>U442/(G442*0.000000001)</f>
        <v>1.2546270728617475E-7</v>
      </c>
      <c r="W442" s="9">
        <f>V442/K442</f>
        <v>9.9433638206140161E-10</v>
      </c>
      <c r="X442" s="9"/>
      <c r="Z442" s="7">
        <f>M442/J442</f>
        <v>2.5988522572495295E-19</v>
      </c>
      <c r="AA442" s="6"/>
      <c r="AB442">
        <v>13.83</v>
      </c>
      <c r="AC442" s="536"/>
      <c r="AD442" s="536"/>
      <c r="AE442" s="536"/>
      <c r="AH442" s="133"/>
    </row>
    <row r="443" spans="1:46">
      <c r="A443" s="1" t="s">
        <v>30</v>
      </c>
      <c r="B443" s="1" t="s">
        <v>33</v>
      </c>
      <c r="C443" s="269">
        <v>-39.385333333333335</v>
      </c>
      <c r="D443" s="269">
        <v>-178.69066666666666</v>
      </c>
      <c r="E443" s="1">
        <v>60</v>
      </c>
      <c r="F443" s="268">
        <v>267</v>
      </c>
      <c r="G443" s="267">
        <v>0.12</v>
      </c>
      <c r="H443" s="268" t="s">
        <v>24</v>
      </c>
      <c r="I443" s="268" t="s">
        <v>24</v>
      </c>
      <c r="J443" s="264">
        <v>13.39522852332883</v>
      </c>
      <c r="K443" s="264">
        <v>27.510359116000313</v>
      </c>
      <c r="L443" s="263">
        <v>2.0581578244765929E-13</v>
      </c>
      <c r="M443" s="263">
        <v>1.5111665977837091E-18</v>
      </c>
      <c r="N443" s="148"/>
      <c r="O443" s="148"/>
      <c r="P443" s="11"/>
      <c r="Q443" s="11"/>
      <c r="R443" s="11"/>
      <c r="S443" s="9"/>
      <c r="T443" s="6">
        <v>0.88100000000000001</v>
      </c>
      <c r="U443" s="10"/>
      <c r="V443" s="9"/>
      <c r="W443" s="9"/>
      <c r="X443" s="9"/>
      <c r="Z443" s="7"/>
      <c r="AA443" s="6"/>
      <c r="AB443">
        <v>13.83</v>
      </c>
      <c r="AC443" s="536"/>
      <c r="AD443" s="536"/>
      <c r="AE443" s="536"/>
      <c r="AH443" s="133"/>
    </row>
    <row r="444" spans="1:46">
      <c r="A444" s="1" t="s">
        <v>30</v>
      </c>
      <c r="B444" s="1" t="s">
        <v>33</v>
      </c>
      <c r="C444" s="269">
        <v>-39.385333333333335</v>
      </c>
      <c r="D444" s="269">
        <v>-178.69066666666666</v>
      </c>
      <c r="E444" s="1">
        <v>60</v>
      </c>
      <c r="F444" s="268">
        <v>267</v>
      </c>
      <c r="G444" s="267">
        <v>0.12</v>
      </c>
      <c r="H444" s="268" t="s">
        <v>24</v>
      </c>
      <c r="I444" s="268" t="s">
        <v>25</v>
      </c>
      <c r="J444" s="264">
        <v>42.480241488716615</v>
      </c>
      <c r="K444" s="264">
        <v>64.690250240322271</v>
      </c>
      <c r="L444" s="263">
        <v>6.0833117951190064E-13</v>
      </c>
      <c r="M444" s="263">
        <v>1.1850360994149816E-17</v>
      </c>
      <c r="N444" s="148"/>
      <c r="O444" s="148"/>
      <c r="P444" s="11">
        <f>M444*0.3</f>
        <v>3.5551082982449448E-18</v>
      </c>
      <c r="Q444" s="11">
        <f>P444/(G444*0.000000001)</f>
        <v>2.9625902485374541E-8</v>
      </c>
      <c r="R444" s="11">
        <f>Q444/K444</f>
        <v>4.57965495191551E-10</v>
      </c>
      <c r="S444" s="9"/>
      <c r="T444" s="6">
        <v>0.88100000000000001</v>
      </c>
      <c r="U444" s="10">
        <f>M444*T444</f>
        <v>1.0440168035845987E-17</v>
      </c>
      <c r="V444" s="9">
        <f>U444/(G444*0.000000001)</f>
        <v>8.7001400298716553E-8</v>
      </c>
      <c r="W444" s="9">
        <f>V444/K444</f>
        <v>1.3448920042125212E-9</v>
      </c>
      <c r="X444" s="9"/>
      <c r="Z444" s="7">
        <f>M444/J444</f>
        <v>2.7896171440780174E-19</v>
      </c>
      <c r="AA444" s="6"/>
      <c r="AB444">
        <v>13.83</v>
      </c>
      <c r="AC444" s="536"/>
      <c r="AD444" s="536"/>
      <c r="AE444" s="536"/>
      <c r="AH444" s="133"/>
    </row>
    <row r="445" spans="1:46">
      <c r="A445" s="1" t="s">
        <v>30</v>
      </c>
      <c r="B445" s="1" t="s">
        <v>33</v>
      </c>
      <c r="C445" s="269">
        <v>-39.385333333333335</v>
      </c>
      <c r="D445" s="269">
        <v>-178.69066666666666</v>
      </c>
      <c r="E445" s="1">
        <v>60</v>
      </c>
      <c r="F445" s="268">
        <v>267</v>
      </c>
      <c r="G445" s="267">
        <v>0.12</v>
      </c>
      <c r="H445" s="268" t="s">
        <v>24</v>
      </c>
      <c r="I445" s="268" t="s">
        <v>24</v>
      </c>
      <c r="J445" s="264">
        <v>7.9884606491040469</v>
      </c>
      <c r="K445" s="264">
        <v>24.825977784061759</v>
      </c>
      <c r="L445" s="263">
        <v>1.2667337921529174E-13</v>
      </c>
      <c r="M445" s="263">
        <v>1.2137069015630951E-18</v>
      </c>
      <c r="N445" s="148"/>
      <c r="O445" s="148"/>
      <c r="P445" s="11">
        <f>M445*0.3</f>
        <v>3.641120704689285E-19</v>
      </c>
      <c r="Q445" s="11">
        <f>P445/(G445*0.000000001)</f>
        <v>3.0342672539077373E-9</v>
      </c>
      <c r="R445" s="11">
        <f>Q445/K445</f>
        <v>1.2222146012938641E-10</v>
      </c>
      <c r="S445" s="9"/>
      <c r="T445" s="6">
        <v>0.88100000000000001</v>
      </c>
      <c r="U445" s="10">
        <f>M445*T445</f>
        <v>1.0692757802770867E-18</v>
      </c>
      <c r="V445" s="9">
        <f>U445/(G445*0.000000001)</f>
        <v>8.910631502309056E-9</v>
      </c>
      <c r="W445" s="9">
        <f>V445/K445</f>
        <v>3.5892368791329813E-10</v>
      </c>
      <c r="X445" s="9"/>
      <c r="Z445" s="7">
        <f>M445/J445</f>
        <v>1.5193251301791409E-19</v>
      </c>
      <c r="AA445" s="6"/>
      <c r="AB445">
        <v>13.83</v>
      </c>
      <c r="AC445" s="536"/>
      <c r="AD445" s="536"/>
      <c r="AE445" s="536"/>
      <c r="AH445" s="133"/>
    </row>
    <row r="446" spans="1:46">
      <c r="A446" s="1" t="s">
        <v>30</v>
      </c>
      <c r="B446" s="1" t="s">
        <v>33</v>
      </c>
      <c r="C446" s="269">
        <v>-39.385333333333335</v>
      </c>
      <c r="D446" s="269">
        <v>-178.69066666666666</v>
      </c>
      <c r="E446" s="1">
        <v>60</v>
      </c>
      <c r="F446" s="268">
        <v>267</v>
      </c>
      <c r="G446" s="267">
        <v>0.12</v>
      </c>
      <c r="H446" s="268" t="s">
        <v>24</v>
      </c>
      <c r="I446" s="268" t="s">
        <v>24</v>
      </c>
      <c r="J446" s="264">
        <v>7.8524752402970863</v>
      </c>
      <c r="K446" s="264">
        <v>20.36710995715783</v>
      </c>
      <c r="L446" s="263">
        <v>1.2464753076968367E-13</v>
      </c>
      <c r="M446" s="263">
        <v>1.451438401581255E-18</v>
      </c>
      <c r="N446" s="148"/>
      <c r="O446" s="148"/>
      <c r="P446" s="11">
        <f>M446*0.3</f>
        <v>4.3543152047437648E-19</v>
      </c>
      <c r="Q446" s="11">
        <f>P446/(G446*0.000000001)</f>
        <v>3.6285960039531375E-9</v>
      </c>
      <c r="R446" s="11">
        <f>Q446/K446</f>
        <v>1.7815959218494332E-10</v>
      </c>
      <c r="S446" s="9"/>
      <c r="T446" s="6">
        <v>0.88100000000000001</v>
      </c>
      <c r="U446" s="10">
        <f>M446*T446</f>
        <v>1.2787172317930857E-18</v>
      </c>
      <c r="V446" s="9">
        <f>U446/(G446*0.000000001)</f>
        <v>1.0655976931609048E-8</v>
      </c>
      <c r="W446" s="9">
        <f>V446/K446</f>
        <v>5.231953357164503E-10</v>
      </c>
      <c r="X446" s="9"/>
      <c r="Z446" s="7">
        <f>M446/J446</f>
        <v>1.8483832895553862E-19</v>
      </c>
      <c r="AA446" s="6"/>
      <c r="AB446">
        <v>13.83</v>
      </c>
      <c r="AC446" s="536"/>
      <c r="AD446" s="536"/>
      <c r="AE446" s="536"/>
      <c r="AH446" s="133"/>
    </row>
    <row r="447" spans="1:46">
      <c r="A447" s="1" t="s">
        <v>30</v>
      </c>
      <c r="B447" s="1" t="s">
        <v>33</v>
      </c>
      <c r="C447" s="269">
        <v>-39.385333333333335</v>
      </c>
      <c r="D447" s="269">
        <v>-178.69066666666666</v>
      </c>
      <c r="E447" s="1">
        <v>60</v>
      </c>
      <c r="F447" s="268">
        <v>267</v>
      </c>
      <c r="G447" s="267">
        <v>0.12</v>
      </c>
      <c r="H447" s="268" t="s">
        <v>0</v>
      </c>
      <c r="I447" s="268" t="s">
        <v>0</v>
      </c>
      <c r="J447" s="264">
        <v>1.3300246658237749</v>
      </c>
      <c r="K447" s="264">
        <v>6.7082038675800053</v>
      </c>
      <c r="L447" s="263">
        <v>2.3527552917731079E-14</v>
      </c>
      <c r="M447" s="263">
        <v>5.9315968095265622E-19</v>
      </c>
      <c r="N447" s="148"/>
      <c r="O447" s="148"/>
      <c r="P447" s="11">
        <f>M447*0.3</f>
        <v>1.7794790428579686E-19</v>
      </c>
      <c r="Q447" s="11">
        <f>P447/(G447*0.000000001)</f>
        <v>1.4828992023816406E-9</v>
      </c>
      <c r="R447" s="11">
        <f>Q447/K447</f>
        <v>2.2105756349301273E-10</v>
      </c>
      <c r="S447" s="9"/>
      <c r="T447" s="6">
        <v>0.88100000000000001</v>
      </c>
      <c r="U447" s="10">
        <f>M447*T447</f>
        <v>5.2257367891929016E-19</v>
      </c>
      <c r="V447" s="9">
        <f>U447/(G447*0.000000001)</f>
        <v>4.3547806576607516E-9</v>
      </c>
      <c r="W447" s="9">
        <f>V447/K447</f>
        <v>6.4917237812448076E-10</v>
      </c>
      <c r="X447" s="9"/>
      <c r="Z447" s="7">
        <f>M447/J447</f>
        <v>4.4597645156097313E-19</v>
      </c>
      <c r="AA447" s="6"/>
      <c r="AB447">
        <v>13.83</v>
      </c>
      <c r="AC447" s="536"/>
      <c r="AD447" s="536"/>
      <c r="AF447" s="340"/>
      <c r="AH447" s="133"/>
    </row>
    <row r="448" spans="1:46">
      <c r="A448" s="1" t="s">
        <v>30</v>
      </c>
      <c r="B448" s="1" t="s">
        <v>33</v>
      </c>
      <c r="C448" s="269">
        <v>-39.385333333333335</v>
      </c>
      <c r="D448" s="269">
        <v>-178.69066666666666</v>
      </c>
      <c r="E448" s="1">
        <v>60</v>
      </c>
      <c r="F448" s="268">
        <v>267</v>
      </c>
      <c r="G448" s="267">
        <v>0.12</v>
      </c>
      <c r="H448" s="268" t="s">
        <v>0</v>
      </c>
      <c r="I448" s="268" t="s">
        <v>0</v>
      </c>
      <c r="J448" s="264">
        <v>2.1446605848506315</v>
      </c>
      <c r="K448" s="264">
        <v>8.0424771931898693</v>
      </c>
      <c r="L448" s="263">
        <v>3.6848363308719295E-14</v>
      </c>
      <c r="M448" s="263">
        <v>9.941961421962597E-19</v>
      </c>
      <c r="N448" s="148"/>
      <c r="O448" s="148"/>
      <c r="P448" s="11">
        <f>M448*0.3</f>
        <v>2.9825884265887792E-19</v>
      </c>
      <c r="Q448" s="11">
        <f>P448/(G448*0.000000001)</f>
        <v>2.4854903554906495E-9</v>
      </c>
      <c r="R448" s="11">
        <f>Q448/K448</f>
        <v>3.0904537194028834E-10</v>
      </c>
      <c r="S448" s="9"/>
      <c r="T448" s="6">
        <v>0.88100000000000001</v>
      </c>
      <c r="U448" s="10">
        <f>M448*T448</f>
        <v>8.7588680127490479E-19</v>
      </c>
      <c r="V448" s="9">
        <f>U448/(G448*0.000000001)</f>
        <v>7.2990566772908734E-9</v>
      </c>
      <c r="W448" s="9">
        <f>V448/K448</f>
        <v>9.0756324226464668E-10</v>
      </c>
      <c r="X448" s="9"/>
      <c r="Z448" s="7">
        <f>M448/J448</f>
        <v>4.6356805791043255E-19</v>
      </c>
      <c r="AA448" s="6"/>
      <c r="AB448">
        <v>13.83</v>
      </c>
      <c r="AC448" s="536"/>
      <c r="AD448" s="536"/>
      <c r="AF448" s="545"/>
      <c r="AH448" s="133"/>
    </row>
    <row r="449" spans="1:46">
      <c r="A449" s="1" t="s">
        <v>30</v>
      </c>
      <c r="B449" s="1" t="s">
        <v>33</v>
      </c>
      <c r="C449" s="269">
        <v>-39.385333333333335</v>
      </c>
      <c r="D449" s="269">
        <v>-178.69066666666666</v>
      </c>
      <c r="E449" s="1">
        <v>60</v>
      </c>
      <c r="F449" s="268">
        <v>267</v>
      </c>
      <c r="G449" s="267">
        <v>0.12</v>
      </c>
      <c r="H449" s="268" t="s">
        <v>0</v>
      </c>
      <c r="I449" s="268" t="s">
        <v>0</v>
      </c>
      <c r="J449" s="264">
        <v>2.1446605848506324</v>
      </c>
      <c r="K449" s="264">
        <v>8.0424771931898711</v>
      </c>
      <c r="L449" s="263">
        <v>3.6848363308719321E-14</v>
      </c>
      <c r="M449" s="267"/>
      <c r="N449" s="148"/>
      <c r="O449" s="148"/>
      <c r="P449" s="11"/>
      <c r="Q449" s="11"/>
      <c r="R449" s="11"/>
      <c r="S449" s="9"/>
      <c r="T449" s="6">
        <v>0.88100000000000001</v>
      </c>
      <c r="U449" s="10"/>
      <c r="V449" s="9"/>
      <c r="W449" s="9"/>
      <c r="X449" s="9"/>
      <c r="Z449" s="7"/>
      <c r="AA449" s="6"/>
      <c r="AB449">
        <v>13.83</v>
      </c>
      <c r="AC449" s="536"/>
      <c r="AD449" s="536"/>
      <c r="AF449" s="545"/>
      <c r="AH449" s="133"/>
    </row>
    <row r="450" spans="1:46">
      <c r="A450" s="1" t="s">
        <v>30</v>
      </c>
      <c r="B450" s="1" t="s">
        <v>33</v>
      </c>
      <c r="C450" s="269">
        <v>-39.385333333333335</v>
      </c>
      <c r="D450" s="269">
        <v>-178.69066666666666</v>
      </c>
      <c r="E450" s="1">
        <v>60</v>
      </c>
      <c r="F450" s="268">
        <v>267</v>
      </c>
      <c r="G450" s="267">
        <v>0.12</v>
      </c>
      <c r="H450" s="268" t="s">
        <v>0</v>
      </c>
      <c r="I450" s="268" t="s">
        <v>0</v>
      </c>
      <c r="J450" s="264">
        <v>2.329531895198433</v>
      </c>
      <c r="K450" s="264">
        <v>8.5639849877217262</v>
      </c>
      <c r="L450" s="263">
        <v>3.9823348816404682E-14</v>
      </c>
      <c r="M450" s="263">
        <v>8.1961071631684913E-19</v>
      </c>
      <c r="N450" s="148"/>
      <c r="O450" s="148"/>
      <c r="P450" s="11">
        <f t="shared" ref="P450:P470" si="85">M450*0.3</f>
        <v>2.4588321489505471E-19</v>
      </c>
      <c r="Q450" s="11">
        <f t="shared" ref="Q450:Q470" si="86">P450/(G450*0.000000001)</f>
        <v>2.0490267907921225E-9</v>
      </c>
      <c r="R450" s="11">
        <f t="shared" ref="R450:R470" si="87">Q450/K450</f>
        <v>2.3926090409194243E-10</v>
      </c>
      <c r="S450" s="9"/>
      <c r="T450" s="6">
        <v>0.88100000000000001</v>
      </c>
      <c r="U450" s="10">
        <f t="shared" ref="U450:U470" si="88">M450*T450</f>
        <v>7.2207704107514412E-19</v>
      </c>
      <c r="V450" s="9">
        <f t="shared" ref="V450:V470" si="89">U450/(G450*0.000000001)</f>
        <v>6.0173086756262011E-9</v>
      </c>
      <c r="W450" s="9">
        <f t="shared" ref="W450:W470" si="90">V450/K450</f>
        <v>7.0262952168333769E-10</v>
      </c>
      <c r="X450" s="9"/>
      <c r="Z450" s="7">
        <f t="shared" ref="Z450:Z470" si="91">M450/J450</f>
        <v>3.5183494074762755E-19</v>
      </c>
      <c r="AA450" s="6"/>
      <c r="AB450">
        <v>13.83</v>
      </c>
      <c r="AC450" s="536"/>
      <c r="AD450" s="536"/>
      <c r="AF450" s="340"/>
      <c r="AH450" s="133"/>
    </row>
    <row r="451" spans="1:46">
      <c r="A451" s="1" t="s">
        <v>30</v>
      </c>
      <c r="B451" s="1" t="s">
        <v>33</v>
      </c>
      <c r="C451" s="269">
        <v>-39.385333333333335</v>
      </c>
      <c r="D451" s="269">
        <v>-178.69066666666666</v>
      </c>
      <c r="E451" s="1">
        <v>60</v>
      </c>
      <c r="F451" s="268">
        <v>267</v>
      </c>
      <c r="G451" s="267">
        <v>0.12</v>
      </c>
      <c r="H451" s="268" t="s">
        <v>0</v>
      </c>
      <c r="I451" s="268" t="s">
        <v>0</v>
      </c>
      <c r="J451" s="264">
        <v>1.3390878400587023</v>
      </c>
      <c r="K451" s="264">
        <v>6.7238344379085619</v>
      </c>
      <c r="L451" s="263">
        <v>2.367806554290884E-14</v>
      </c>
      <c r="M451" s="263">
        <v>8.909379361565688E-19</v>
      </c>
      <c r="N451" s="148"/>
      <c r="O451" s="148"/>
      <c r="P451" s="11">
        <f t="shared" si="85"/>
        <v>2.6728138084697064E-19</v>
      </c>
      <c r="Q451" s="11">
        <f t="shared" si="86"/>
        <v>2.2273448403914222E-9</v>
      </c>
      <c r="R451" s="11">
        <f t="shared" si="87"/>
        <v>3.3126110717922946E-10</v>
      </c>
      <c r="S451" s="9"/>
      <c r="T451" s="6">
        <v>0.88100000000000001</v>
      </c>
      <c r="U451" s="10">
        <f t="shared" si="88"/>
        <v>7.8491632175393708E-19</v>
      </c>
      <c r="V451" s="9">
        <f t="shared" si="89"/>
        <v>6.5409693479494761E-9</v>
      </c>
      <c r="W451" s="9">
        <f t="shared" si="90"/>
        <v>9.7280345141633717E-10</v>
      </c>
      <c r="X451" s="9"/>
      <c r="Z451" s="7">
        <f t="shared" si="91"/>
        <v>6.6533195919209625E-19</v>
      </c>
      <c r="AA451" s="6"/>
      <c r="AB451">
        <v>13.83</v>
      </c>
      <c r="AC451" s="536"/>
      <c r="AD451" s="536"/>
      <c r="AE451" s="695"/>
      <c r="AF451" s="340"/>
      <c r="AH451" s="133"/>
    </row>
    <row r="452" spans="1:46">
      <c r="A452" s="1" t="s">
        <v>30</v>
      </c>
      <c r="B452" s="1" t="s">
        <v>33</v>
      </c>
      <c r="C452" s="269">
        <v>-39.385333333333335</v>
      </c>
      <c r="D452" s="269">
        <v>-178.69066666666666</v>
      </c>
      <c r="E452" s="1">
        <v>60</v>
      </c>
      <c r="F452" s="268">
        <v>267</v>
      </c>
      <c r="G452" s="267">
        <v>0.12</v>
      </c>
      <c r="H452" s="268" t="s">
        <v>0</v>
      </c>
      <c r="I452" s="268" t="s">
        <v>0</v>
      </c>
      <c r="J452" s="264">
        <v>0.90477868423386065</v>
      </c>
      <c r="K452" s="264">
        <v>4.5238934211693032</v>
      </c>
      <c r="L452" s="263">
        <v>1.6385729516442151E-14</v>
      </c>
      <c r="M452" s="263">
        <v>4.2376568503280522E-19</v>
      </c>
      <c r="N452" s="148"/>
      <c r="O452" s="148"/>
      <c r="P452" s="11">
        <f t="shared" si="85"/>
        <v>1.2712970550984157E-19</v>
      </c>
      <c r="Q452" s="11">
        <f t="shared" si="86"/>
        <v>1.059414212582013E-9</v>
      </c>
      <c r="R452" s="11">
        <f t="shared" si="87"/>
        <v>2.3418195654754908E-10</v>
      </c>
      <c r="S452" s="9"/>
      <c r="T452" s="6">
        <v>0.88100000000000001</v>
      </c>
      <c r="U452" s="10">
        <f t="shared" si="88"/>
        <v>3.7333756851390141E-19</v>
      </c>
      <c r="V452" s="9">
        <f t="shared" si="89"/>
        <v>3.1111464042825118E-9</v>
      </c>
      <c r="W452" s="9">
        <f t="shared" si="90"/>
        <v>6.8771434572796921E-10</v>
      </c>
      <c r="X452" s="9"/>
      <c r="Z452" s="7">
        <f t="shared" si="91"/>
        <v>4.6836391309509822E-19</v>
      </c>
      <c r="AA452" s="6"/>
      <c r="AB452">
        <v>13.83</v>
      </c>
      <c r="AC452" s="536"/>
      <c r="AD452" s="536"/>
      <c r="AE452" s="695"/>
      <c r="AF452" s="340"/>
      <c r="AH452" s="133"/>
    </row>
    <row r="453" spans="1:46">
      <c r="A453" s="1" t="s">
        <v>30</v>
      </c>
      <c r="B453" s="1" t="s">
        <v>33</v>
      </c>
      <c r="C453" s="269">
        <v>-39.385333333333335</v>
      </c>
      <c r="D453" s="269">
        <v>-178.69066666666666</v>
      </c>
      <c r="E453" s="1">
        <v>60</v>
      </c>
      <c r="F453" s="268">
        <v>267</v>
      </c>
      <c r="G453" s="267">
        <v>0.12</v>
      </c>
      <c r="H453" s="268" t="s">
        <v>0</v>
      </c>
      <c r="I453" s="268" t="s">
        <v>0</v>
      </c>
      <c r="J453" s="264">
        <v>1.3009539660877403</v>
      </c>
      <c r="K453" s="264">
        <v>6.6579261996091095</v>
      </c>
      <c r="L453" s="263">
        <v>2.3044349688579429E-14</v>
      </c>
      <c r="M453" s="263">
        <v>1.748234096614456E-18</v>
      </c>
      <c r="N453" s="148"/>
      <c r="O453" s="148"/>
      <c r="P453" s="11">
        <f t="shared" si="85"/>
        <v>5.2447022898433677E-19</v>
      </c>
      <c r="Q453" s="11">
        <f t="shared" si="86"/>
        <v>4.3705852415361399E-9</v>
      </c>
      <c r="R453" s="11">
        <f t="shared" si="87"/>
        <v>6.5644843612005487E-10</v>
      </c>
      <c r="S453" s="9"/>
      <c r="T453" s="6">
        <v>0.88100000000000001</v>
      </c>
      <c r="U453" s="10">
        <f t="shared" si="88"/>
        <v>1.5401942391173356E-18</v>
      </c>
      <c r="V453" s="9">
        <f t="shared" si="89"/>
        <v>1.2834951992644464E-8</v>
      </c>
      <c r="W453" s="9">
        <f t="shared" si="90"/>
        <v>1.9277702407392274E-9</v>
      </c>
      <c r="X453" s="9"/>
      <c r="Z453" s="7">
        <f t="shared" si="91"/>
        <v>1.3438093446701939E-18</v>
      </c>
      <c r="AA453" s="6"/>
      <c r="AB453">
        <v>13.83</v>
      </c>
      <c r="AC453" s="536"/>
      <c r="AD453" s="536"/>
      <c r="AF453" s="340"/>
      <c r="AH453" s="133"/>
    </row>
    <row r="454" spans="1:46">
      <c r="A454" s="1" t="s">
        <v>30</v>
      </c>
      <c r="B454" s="1" t="s">
        <v>33</v>
      </c>
      <c r="C454" s="269">
        <v>-39.385333333333335</v>
      </c>
      <c r="D454" s="269">
        <v>-178.69066666666666</v>
      </c>
      <c r="E454" s="1">
        <v>60</v>
      </c>
      <c r="F454" s="268">
        <v>267</v>
      </c>
      <c r="G454" s="267">
        <v>0.12</v>
      </c>
      <c r="H454" s="265" t="s">
        <v>6</v>
      </c>
      <c r="I454" s="265" t="s">
        <v>9</v>
      </c>
      <c r="J454" s="264">
        <v>13.493687084289885</v>
      </c>
      <c r="K454" s="264">
        <v>40.317315160579255</v>
      </c>
      <c r="L454" s="263">
        <v>1.9803738657943852E-13</v>
      </c>
      <c r="M454" s="263">
        <v>3.3541200651687049E-18</v>
      </c>
      <c r="N454" s="148"/>
      <c r="O454" s="148"/>
      <c r="P454" s="11">
        <f t="shared" si="85"/>
        <v>1.0062360195506114E-18</v>
      </c>
      <c r="Q454" s="11">
        <f t="shared" si="86"/>
        <v>8.3853001629217614E-9</v>
      </c>
      <c r="R454" s="11">
        <f t="shared" si="87"/>
        <v>2.079826032443894E-10</v>
      </c>
      <c r="S454" s="9"/>
      <c r="T454" s="6">
        <v>0.60099999999999998</v>
      </c>
      <c r="U454" s="10">
        <f t="shared" si="88"/>
        <v>2.0158261591663915E-18</v>
      </c>
      <c r="V454" s="9">
        <f t="shared" si="89"/>
        <v>1.6798551326386596E-8</v>
      </c>
      <c r="W454" s="9">
        <f t="shared" si="90"/>
        <v>4.1665848183292681E-10</v>
      </c>
      <c r="X454" s="9"/>
      <c r="Z454" s="7">
        <f t="shared" si="91"/>
        <v>2.4856957510699663E-19</v>
      </c>
      <c r="AA454" s="6"/>
      <c r="AB454">
        <v>13.83</v>
      </c>
      <c r="AC454" s="536"/>
      <c r="AD454" s="536"/>
      <c r="AE454" s="536"/>
      <c r="AH454" s="133"/>
    </row>
    <row r="455" spans="1:46" s="305" customFormat="1">
      <c r="A455" s="305" t="s">
        <v>30</v>
      </c>
      <c r="B455" s="305" t="s">
        <v>32</v>
      </c>
      <c r="C455" s="307">
        <v>-39.365000000000002</v>
      </c>
      <c r="D455" s="307">
        <v>-178.52816666666666</v>
      </c>
      <c r="E455" s="305">
        <v>30</v>
      </c>
      <c r="F455" s="312">
        <v>272</v>
      </c>
      <c r="G455" s="313">
        <v>7.0000000000000007E-2</v>
      </c>
      <c r="H455" s="312" t="s">
        <v>6</v>
      </c>
      <c r="I455" s="312" t="s">
        <v>12</v>
      </c>
      <c r="J455" s="311">
        <v>136.61621999999997</v>
      </c>
      <c r="K455" s="311">
        <v>739.95257413209731</v>
      </c>
      <c r="L455" s="310">
        <v>1.2945045416266611E-12</v>
      </c>
      <c r="M455" s="310">
        <v>1.5774395538476154E-17</v>
      </c>
      <c r="N455" s="148"/>
      <c r="O455" s="148"/>
      <c r="P455" s="308">
        <f t="shared" si="85"/>
        <v>4.7323186615428461E-18</v>
      </c>
      <c r="Q455" s="308">
        <f t="shared" si="86"/>
        <v>6.7604552307754934E-8</v>
      </c>
      <c r="R455" s="308">
        <f t="shared" si="87"/>
        <v>9.1363358505846724E-11</v>
      </c>
      <c r="S455" s="584"/>
      <c r="T455" s="260">
        <v>0.2404</v>
      </c>
      <c r="U455" s="309">
        <f t="shared" si="88"/>
        <v>3.7921646874496677E-18</v>
      </c>
      <c r="V455" s="308">
        <f t="shared" si="89"/>
        <v>5.4173781249280955E-8</v>
      </c>
      <c r="W455" s="308">
        <f t="shared" si="90"/>
        <v>7.3212504616018511E-11</v>
      </c>
      <c r="X455" s="308"/>
      <c r="Z455" s="306">
        <f t="shared" si="91"/>
        <v>1.1546502705517805E-19</v>
      </c>
      <c r="AA455" s="307"/>
      <c r="AB455" s="697">
        <v>13.9</v>
      </c>
      <c r="AC455" s="559"/>
      <c r="AD455" s="559"/>
      <c r="AE455" s="559"/>
      <c r="AF455" s="552"/>
      <c r="AG455" s="552"/>
      <c r="AH455" s="560"/>
      <c r="AI455" s="552"/>
      <c r="AJ455" s="552"/>
      <c r="AK455" s="552"/>
      <c r="AL455" s="552"/>
      <c r="AM455" s="552"/>
      <c r="AN455" s="552"/>
      <c r="AO455" s="552"/>
      <c r="AP455" s="552"/>
      <c r="AQ455" s="552"/>
      <c r="AR455" s="552"/>
      <c r="AS455" s="552"/>
      <c r="AT455" s="552"/>
    </row>
    <row r="456" spans="1:46">
      <c r="A456" s="1" t="s">
        <v>30</v>
      </c>
      <c r="B456" s="1" t="s">
        <v>32</v>
      </c>
      <c r="C456" s="269">
        <v>-39.365000000000002</v>
      </c>
      <c r="D456" s="269">
        <v>-178.52816666666666</v>
      </c>
      <c r="E456" s="1">
        <v>30</v>
      </c>
      <c r="F456" s="268">
        <v>272</v>
      </c>
      <c r="G456" s="267">
        <v>7.0000000000000007E-2</v>
      </c>
      <c r="H456" s="265" t="s">
        <v>6</v>
      </c>
      <c r="I456" s="265" t="s">
        <v>9</v>
      </c>
      <c r="J456" s="264">
        <v>20.407589528178448</v>
      </c>
      <c r="K456" s="264">
        <v>41.708569467221494</v>
      </c>
      <c r="L456" s="263">
        <v>2.7698249237695558E-13</v>
      </c>
      <c r="M456" s="263">
        <v>8.8039059456219072E-19</v>
      </c>
      <c r="N456" s="148"/>
      <c r="O456" s="148"/>
      <c r="P456" s="11">
        <f t="shared" si="85"/>
        <v>2.641171783686572E-19</v>
      </c>
      <c r="Q456" s="11">
        <f t="shared" si="86"/>
        <v>3.7731025481236737E-9</v>
      </c>
      <c r="R456" s="11">
        <f t="shared" si="87"/>
        <v>9.04634849941073E-11</v>
      </c>
      <c r="S456" s="9"/>
      <c r="T456" s="6">
        <v>0.2404</v>
      </c>
      <c r="U456" s="10">
        <f t="shared" si="88"/>
        <v>2.1164589893275066E-19</v>
      </c>
      <c r="V456" s="9">
        <f t="shared" si="89"/>
        <v>3.0235128418964372E-9</v>
      </c>
      <c r="W456" s="9">
        <f t="shared" si="90"/>
        <v>7.2491405975277986E-11</v>
      </c>
      <c r="X456" s="9"/>
      <c r="Z456" s="7">
        <f t="shared" si="91"/>
        <v>4.3140351943406275E-20</v>
      </c>
      <c r="AA456" s="6"/>
      <c r="AB456">
        <v>13.9</v>
      </c>
      <c r="AC456" s="536"/>
      <c r="AD456" s="536"/>
      <c r="AE456" s="536"/>
      <c r="AH456" s="133"/>
    </row>
    <row r="457" spans="1:46">
      <c r="A457" s="1" t="s">
        <v>30</v>
      </c>
      <c r="B457" s="1" t="s">
        <v>32</v>
      </c>
      <c r="C457" s="269">
        <v>-39.365000000000002</v>
      </c>
      <c r="D457" s="269">
        <v>-178.52816666666666</v>
      </c>
      <c r="E457" s="1">
        <v>30</v>
      </c>
      <c r="F457" s="268">
        <v>272</v>
      </c>
      <c r="G457" s="267">
        <v>7.0000000000000007E-2</v>
      </c>
      <c r="H457" s="265" t="s">
        <v>6</v>
      </c>
      <c r="I457" s="265" t="s">
        <v>9</v>
      </c>
      <c r="J457" s="264">
        <v>10.999196543893863</v>
      </c>
      <c r="K457" s="264">
        <v>33.483094501960018</v>
      </c>
      <c r="L457" s="263">
        <v>1.6778571474760119E-13</v>
      </c>
      <c r="M457" s="263">
        <v>2.8051400135934677E-18</v>
      </c>
      <c r="N457" s="148"/>
      <c r="O457" s="148"/>
      <c r="P457" s="11">
        <f t="shared" si="85"/>
        <v>8.4154200407804025E-19</v>
      </c>
      <c r="Q457" s="11">
        <f t="shared" si="86"/>
        <v>1.2022028629686287E-8</v>
      </c>
      <c r="R457" s="11">
        <f t="shared" si="87"/>
        <v>3.590477167211217E-10</v>
      </c>
      <c r="S457" s="9"/>
      <c r="T457" s="6">
        <v>0.2404</v>
      </c>
      <c r="U457" s="10">
        <f t="shared" si="88"/>
        <v>6.7435565926786961E-19</v>
      </c>
      <c r="V457" s="9">
        <f t="shared" si="89"/>
        <v>9.6336522752552779E-9</v>
      </c>
      <c r="W457" s="9">
        <f t="shared" si="90"/>
        <v>2.8771690366585883E-10</v>
      </c>
      <c r="X457" s="9"/>
      <c r="Z457" s="7">
        <f t="shared" si="91"/>
        <v>2.5503135637218196E-19</v>
      </c>
      <c r="AA457" s="6"/>
      <c r="AB457">
        <v>13.9</v>
      </c>
      <c r="AC457" s="536"/>
      <c r="AD457" s="536"/>
      <c r="AE457" s="536"/>
      <c r="AH457" s="133"/>
    </row>
    <row r="458" spans="1:46">
      <c r="A458" s="1" t="s">
        <v>30</v>
      </c>
      <c r="B458" s="1" t="s">
        <v>32</v>
      </c>
      <c r="C458" s="269">
        <v>-39.365000000000002</v>
      </c>
      <c r="D458" s="269">
        <v>-178.52816666666666</v>
      </c>
      <c r="E458" s="1">
        <v>30</v>
      </c>
      <c r="F458" s="268">
        <v>272</v>
      </c>
      <c r="G458" s="267">
        <v>7.0000000000000007E-2</v>
      </c>
      <c r="H458" s="268" t="s">
        <v>24</v>
      </c>
      <c r="I458" s="268" t="s">
        <v>24</v>
      </c>
      <c r="J458" s="264">
        <v>18.34941437108726</v>
      </c>
      <c r="K458" s="264">
        <v>45.507837344937698</v>
      </c>
      <c r="L458" s="263">
        <v>2.7657553333340974E-13</v>
      </c>
      <c r="M458" s="263">
        <v>1.5687141758962939E-18</v>
      </c>
      <c r="N458" s="148"/>
      <c r="O458" s="148"/>
      <c r="P458" s="11">
        <f t="shared" si="85"/>
        <v>4.706142527688882E-19</v>
      </c>
      <c r="Q458" s="11">
        <f t="shared" si="86"/>
        <v>6.7230607538412584E-9</v>
      </c>
      <c r="R458" s="11">
        <f t="shared" si="87"/>
        <v>1.477341299012341E-10</v>
      </c>
      <c r="S458" s="9"/>
      <c r="T458" s="6">
        <v>0.35239999999999999</v>
      </c>
      <c r="U458" s="10">
        <f t="shared" si="88"/>
        <v>5.5281487558585394E-19</v>
      </c>
      <c r="V458" s="9">
        <f t="shared" si="89"/>
        <v>7.8973553655121969E-9</v>
      </c>
      <c r="W458" s="9">
        <f t="shared" si="90"/>
        <v>1.7353835792398295E-10</v>
      </c>
      <c r="X458" s="9"/>
      <c r="Z458" s="7">
        <f t="shared" si="91"/>
        <v>8.5491239348111293E-20</v>
      </c>
      <c r="AA458" s="6"/>
      <c r="AB458">
        <v>13.9</v>
      </c>
      <c r="AC458" s="536"/>
      <c r="AD458" s="536"/>
      <c r="AE458" s="536"/>
      <c r="AH458" s="133"/>
    </row>
    <row r="459" spans="1:46">
      <c r="A459" s="1" t="s">
        <v>30</v>
      </c>
      <c r="B459" s="1" t="s">
        <v>32</v>
      </c>
      <c r="C459" s="269">
        <v>-39.365000000000002</v>
      </c>
      <c r="D459" s="269">
        <v>-178.52816666666666</v>
      </c>
      <c r="E459" s="1">
        <v>30</v>
      </c>
      <c r="F459" s="268">
        <v>272</v>
      </c>
      <c r="G459" s="267">
        <v>7.0000000000000007E-2</v>
      </c>
      <c r="H459" s="268" t="s">
        <v>24</v>
      </c>
      <c r="I459" s="268" t="s">
        <v>24</v>
      </c>
      <c r="J459" s="264">
        <v>10.809452201598674</v>
      </c>
      <c r="K459" s="264">
        <v>23.81622992812407</v>
      </c>
      <c r="L459" s="263">
        <v>1.6827289471549767E-13</v>
      </c>
      <c r="M459" s="263">
        <v>8.0834665064631555E-19</v>
      </c>
      <c r="N459" s="148"/>
      <c r="O459" s="148"/>
      <c r="P459" s="11">
        <f t="shared" si="85"/>
        <v>2.4250399519389467E-19</v>
      </c>
      <c r="Q459" s="11">
        <f t="shared" si="86"/>
        <v>3.4643427884842088E-9</v>
      </c>
      <c r="R459" s="11">
        <f t="shared" si="87"/>
        <v>1.454614268899563E-10</v>
      </c>
      <c r="S459" s="9"/>
      <c r="T459" s="6">
        <v>0.35239999999999999</v>
      </c>
      <c r="U459" s="10">
        <f t="shared" si="88"/>
        <v>2.8486135968776157E-19</v>
      </c>
      <c r="V459" s="9">
        <f t="shared" si="89"/>
        <v>4.0694479955394497E-9</v>
      </c>
      <c r="W459" s="9">
        <f t="shared" si="90"/>
        <v>1.7086868945340198E-10</v>
      </c>
      <c r="X459" s="9"/>
      <c r="Z459" s="7">
        <f t="shared" si="91"/>
        <v>7.4781463072362206E-20</v>
      </c>
      <c r="AA459" s="6"/>
      <c r="AB459">
        <v>13.9</v>
      </c>
      <c r="AC459" s="536"/>
      <c r="AD459" s="536"/>
      <c r="AE459" s="536"/>
      <c r="AH459" s="133"/>
    </row>
    <row r="460" spans="1:46">
      <c r="A460" s="1" t="s">
        <v>30</v>
      </c>
      <c r="B460" s="1" t="s">
        <v>32</v>
      </c>
      <c r="C460" s="269">
        <v>-39.365000000000002</v>
      </c>
      <c r="D460" s="269">
        <v>-178.52816666666666</v>
      </c>
      <c r="E460" s="1">
        <v>30</v>
      </c>
      <c r="F460" s="268">
        <v>272</v>
      </c>
      <c r="G460" s="267">
        <v>7.0000000000000007E-2</v>
      </c>
      <c r="H460" s="268" t="s">
        <v>24</v>
      </c>
      <c r="I460" s="268" t="s">
        <v>24</v>
      </c>
      <c r="J460" s="264">
        <v>31.702917307988663</v>
      </c>
      <c r="K460" s="264">
        <v>54.578876165272</v>
      </c>
      <c r="L460" s="263">
        <v>4.6217311660691642E-13</v>
      </c>
      <c r="M460" s="263">
        <v>2.9690385463908786E-18</v>
      </c>
      <c r="N460" s="148"/>
      <c r="O460" s="148"/>
      <c r="P460" s="11">
        <f t="shared" si="85"/>
        <v>8.9071156391726358E-19</v>
      </c>
      <c r="Q460" s="11">
        <f t="shared" si="86"/>
        <v>1.2724450913103762E-8</v>
      </c>
      <c r="R460" s="11">
        <f t="shared" si="87"/>
        <v>2.3313874903859243E-10</v>
      </c>
      <c r="S460" s="9"/>
      <c r="T460" s="6">
        <v>0.35239999999999999</v>
      </c>
      <c r="U460" s="10">
        <f t="shared" si="88"/>
        <v>1.0462891837481455E-18</v>
      </c>
      <c r="V460" s="9">
        <f t="shared" si="89"/>
        <v>1.4946988339259219E-8</v>
      </c>
      <c r="W460" s="9">
        <f t="shared" si="90"/>
        <v>2.7386031720399987E-10</v>
      </c>
      <c r="X460" s="9"/>
      <c r="Z460" s="7">
        <f t="shared" si="91"/>
        <v>9.3651903310574038E-20</v>
      </c>
      <c r="AA460" s="6"/>
      <c r="AB460">
        <v>13.9</v>
      </c>
      <c r="AC460" s="536"/>
      <c r="AD460" s="536"/>
      <c r="AE460" s="536"/>
      <c r="AH460" s="133"/>
    </row>
    <row r="461" spans="1:46">
      <c r="A461" s="1" t="s">
        <v>30</v>
      </c>
      <c r="B461" s="1" t="s">
        <v>32</v>
      </c>
      <c r="C461" s="269">
        <v>-39.365000000000002</v>
      </c>
      <c r="D461" s="269">
        <v>-178.52816666666666</v>
      </c>
      <c r="E461" s="1">
        <v>30</v>
      </c>
      <c r="F461" s="268">
        <v>272</v>
      </c>
      <c r="G461" s="267">
        <v>7.0000000000000007E-2</v>
      </c>
      <c r="H461" s="268" t="s">
        <v>24</v>
      </c>
      <c r="I461" s="268" t="s">
        <v>24</v>
      </c>
      <c r="J461" s="264">
        <v>25.93645278289112</v>
      </c>
      <c r="K461" s="264">
        <v>62.185477106027555</v>
      </c>
      <c r="L461" s="263">
        <v>3.8276704466711338E-13</v>
      </c>
      <c r="M461" s="263">
        <v>3.4474154029087457E-19</v>
      </c>
      <c r="N461" s="148"/>
      <c r="O461" s="148"/>
      <c r="P461" s="11">
        <f t="shared" si="85"/>
        <v>1.0342246208726236E-19</v>
      </c>
      <c r="Q461" s="11">
        <f t="shared" si="86"/>
        <v>1.4774637441037478E-9</v>
      </c>
      <c r="R461" s="11">
        <f t="shared" si="87"/>
        <v>2.3758983815218477E-11</v>
      </c>
      <c r="S461" s="9"/>
      <c r="T461" s="6">
        <v>0.35239999999999999</v>
      </c>
      <c r="U461" s="10">
        <f t="shared" si="88"/>
        <v>1.2148691879850419E-19</v>
      </c>
      <c r="V461" s="9">
        <f t="shared" si="89"/>
        <v>1.7355274114072023E-9</v>
      </c>
      <c r="W461" s="9">
        <f t="shared" si="90"/>
        <v>2.7908886321609968E-11</v>
      </c>
      <c r="X461" s="9"/>
      <c r="Z461" s="7">
        <f t="shared" si="91"/>
        <v>1.3291776758242051E-20</v>
      </c>
      <c r="AA461" s="6"/>
      <c r="AB461">
        <v>13.9</v>
      </c>
      <c r="AC461" s="536"/>
      <c r="AD461" s="536"/>
      <c r="AE461" s="536"/>
      <c r="AH461" s="133"/>
    </row>
    <row r="462" spans="1:46">
      <c r="A462" s="1" t="s">
        <v>30</v>
      </c>
      <c r="B462" s="1" t="s">
        <v>32</v>
      </c>
      <c r="C462" s="269">
        <v>-39.365000000000002</v>
      </c>
      <c r="D462" s="269">
        <v>-178.52816666666666</v>
      </c>
      <c r="E462" s="1">
        <v>30</v>
      </c>
      <c r="F462" s="268">
        <v>272</v>
      </c>
      <c r="G462" s="267">
        <v>7.0000000000000007E-2</v>
      </c>
      <c r="H462" s="268" t="s">
        <v>24</v>
      </c>
      <c r="I462" s="268" t="s">
        <v>24</v>
      </c>
      <c r="J462" s="264">
        <v>29.17510703590867</v>
      </c>
      <c r="K462" s="264">
        <v>89.944409983209354</v>
      </c>
      <c r="L462" s="263">
        <v>4.2748334910414904E-13</v>
      </c>
      <c r="M462" s="263">
        <v>1.3414209385127369E-17</v>
      </c>
      <c r="N462" s="148"/>
      <c r="O462" s="148"/>
      <c r="P462" s="11">
        <f t="shared" si="85"/>
        <v>4.0242628155382107E-18</v>
      </c>
      <c r="Q462" s="11">
        <f t="shared" si="86"/>
        <v>5.7489468793402993E-8</v>
      </c>
      <c r="R462" s="11">
        <f t="shared" si="87"/>
        <v>6.3916666754648804E-10</v>
      </c>
      <c r="S462" s="9"/>
      <c r="T462" s="6">
        <v>0.35239999999999999</v>
      </c>
      <c r="U462" s="10">
        <f t="shared" si="88"/>
        <v>4.7271673873188844E-18</v>
      </c>
      <c r="V462" s="9">
        <f t="shared" si="89"/>
        <v>6.7530962675984046E-8</v>
      </c>
      <c r="W462" s="9">
        <f t="shared" si="90"/>
        <v>7.5080777881127461E-10</v>
      </c>
      <c r="X462" s="9"/>
      <c r="Z462" s="7">
        <f t="shared" si="91"/>
        <v>4.5978269655076788E-19</v>
      </c>
      <c r="AA462" s="6"/>
      <c r="AB462">
        <v>13.9</v>
      </c>
      <c r="AC462" s="536"/>
      <c r="AD462" s="536"/>
      <c r="AE462" s="536"/>
      <c r="AH462" s="133"/>
    </row>
    <row r="463" spans="1:46">
      <c r="A463" s="1" t="s">
        <v>30</v>
      </c>
      <c r="B463" s="1" t="s">
        <v>32</v>
      </c>
      <c r="C463" s="269">
        <v>-39.365000000000002</v>
      </c>
      <c r="D463" s="269">
        <v>-178.52816666666666</v>
      </c>
      <c r="E463" s="1">
        <v>30</v>
      </c>
      <c r="F463" s="268">
        <v>272</v>
      </c>
      <c r="G463" s="267">
        <v>7.0000000000000007E-2</v>
      </c>
      <c r="H463" s="268" t="s">
        <v>24</v>
      </c>
      <c r="I463" s="268" t="s">
        <v>24</v>
      </c>
      <c r="J463" s="264">
        <v>17.945051603063309</v>
      </c>
      <c r="K463" s="264">
        <v>41.984973308461704</v>
      </c>
      <c r="L463" s="263">
        <v>2.7084859635000582E-13</v>
      </c>
      <c r="M463" s="263">
        <v>1.4305600336118255E-18</v>
      </c>
      <c r="N463" s="148"/>
      <c r="O463" s="148"/>
      <c r="P463" s="11">
        <f t="shared" si="85"/>
        <v>4.2916801008354761E-19</v>
      </c>
      <c r="Q463" s="11">
        <f t="shared" si="86"/>
        <v>6.1309715726221073E-9</v>
      </c>
      <c r="R463" s="11">
        <f t="shared" si="87"/>
        <v>1.4602775920751779E-10</v>
      </c>
      <c r="S463" s="9"/>
      <c r="T463" s="6">
        <v>0.35239999999999999</v>
      </c>
      <c r="U463" s="10">
        <f t="shared" si="88"/>
        <v>5.0412935584480726E-19</v>
      </c>
      <c r="V463" s="9">
        <f t="shared" si="89"/>
        <v>7.2018479406401024E-9</v>
      </c>
      <c r="W463" s="9">
        <f t="shared" si="90"/>
        <v>1.7153394114909757E-10</v>
      </c>
      <c r="X463" s="9"/>
      <c r="Z463" s="7">
        <f t="shared" si="91"/>
        <v>7.9718914453699413E-20</v>
      </c>
      <c r="AA463" s="6"/>
      <c r="AB463">
        <v>13.9</v>
      </c>
      <c r="AC463" s="536"/>
      <c r="AD463" s="536"/>
      <c r="AE463" s="536"/>
      <c r="AH463" s="133"/>
    </row>
    <row r="464" spans="1:46">
      <c r="A464" s="1" t="s">
        <v>30</v>
      </c>
      <c r="B464" s="1" t="s">
        <v>32</v>
      </c>
      <c r="C464" s="269">
        <v>-39.365000000000002</v>
      </c>
      <c r="D464" s="269">
        <v>-178.52816666666666</v>
      </c>
      <c r="E464" s="1">
        <v>30</v>
      </c>
      <c r="F464" s="268">
        <v>272</v>
      </c>
      <c r="G464" s="267">
        <v>7.0000000000000007E-2</v>
      </c>
      <c r="H464" s="268" t="s">
        <v>0</v>
      </c>
      <c r="I464" s="268" t="s">
        <v>0</v>
      </c>
      <c r="J464" s="264">
        <v>5.2464497831182175</v>
      </c>
      <c r="K464" s="264">
        <v>17.839426912213039</v>
      </c>
      <c r="L464" s="263">
        <v>8.5354461885532107E-14</v>
      </c>
      <c r="M464" s="263">
        <v>6.0097227150830249E-19</v>
      </c>
      <c r="N464" s="148"/>
      <c r="O464" s="148"/>
      <c r="P464" s="11">
        <f t="shared" si="85"/>
        <v>1.8029168145249074E-19</v>
      </c>
      <c r="Q464" s="11">
        <f t="shared" si="86"/>
        <v>2.5755954493212957E-9</v>
      </c>
      <c r="R464" s="11">
        <f t="shared" si="87"/>
        <v>1.4437658014440021E-10</v>
      </c>
      <c r="S464" s="9"/>
      <c r="T464" s="6">
        <v>0.35239999999999999</v>
      </c>
      <c r="U464" s="10">
        <f t="shared" si="88"/>
        <v>2.1178262847952578E-19</v>
      </c>
      <c r="V464" s="9">
        <f t="shared" si="89"/>
        <v>3.0254661211360821E-9</v>
      </c>
      <c r="W464" s="9">
        <f t="shared" si="90"/>
        <v>1.6959435614295543E-10</v>
      </c>
      <c r="X464" s="9"/>
      <c r="Z464" s="7">
        <f t="shared" si="91"/>
        <v>1.1454837010774088E-19</v>
      </c>
      <c r="AA464" s="6"/>
      <c r="AB464">
        <v>13.9</v>
      </c>
      <c r="AC464" s="536"/>
      <c r="AD464" s="536"/>
      <c r="AE464" s="536"/>
      <c r="AH464" s="133"/>
    </row>
    <row r="465" spans="1:46">
      <c r="A465" s="1" t="s">
        <v>30</v>
      </c>
      <c r="B465" s="1" t="s">
        <v>32</v>
      </c>
      <c r="C465" s="269">
        <v>-39.365000000000002</v>
      </c>
      <c r="D465" s="269">
        <v>-178.52816666666666</v>
      </c>
      <c r="E465" s="1">
        <v>30</v>
      </c>
      <c r="F465" s="268">
        <v>272</v>
      </c>
      <c r="G465" s="267">
        <v>7.0000000000000007E-2</v>
      </c>
      <c r="H465" s="268" t="s">
        <v>0</v>
      </c>
      <c r="I465" s="268" t="s">
        <v>0</v>
      </c>
      <c r="J465" s="264">
        <v>7.329913713873248</v>
      </c>
      <c r="K465" s="264">
        <v>20.671393004172408</v>
      </c>
      <c r="L465" s="263">
        <v>1.1684236441798416E-13</v>
      </c>
      <c r="M465" s="300">
        <v>1.472959467633724E-18</v>
      </c>
      <c r="N465" s="148"/>
      <c r="O465" s="148"/>
      <c r="P465" s="11">
        <f t="shared" si="85"/>
        <v>4.4188784029011717E-19</v>
      </c>
      <c r="Q465" s="11">
        <f t="shared" si="86"/>
        <v>6.3126834327159577E-9</v>
      </c>
      <c r="R465" s="11">
        <f t="shared" si="87"/>
        <v>3.0538258507502504E-10</v>
      </c>
      <c r="S465" s="9"/>
      <c r="T465" s="6">
        <v>0.35239999999999999</v>
      </c>
      <c r="U465" s="10">
        <f t="shared" si="88"/>
        <v>5.1907091639412435E-19</v>
      </c>
      <c r="V465" s="9">
        <f t="shared" si="89"/>
        <v>7.4152988056303461E-9</v>
      </c>
      <c r="W465" s="9">
        <f t="shared" si="90"/>
        <v>3.5872274326812947E-10</v>
      </c>
      <c r="X465" s="9"/>
      <c r="Z465" s="7">
        <f t="shared" si="91"/>
        <v>2.0095181541439835E-19</v>
      </c>
      <c r="AA465" s="6"/>
      <c r="AB465">
        <v>13.9</v>
      </c>
      <c r="AC465" s="536"/>
      <c r="AD465" s="536"/>
      <c r="AE465" s="536"/>
      <c r="AH465" s="133"/>
    </row>
    <row r="466" spans="1:46">
      <c r="A466" s="1" t="s">
        <v>30</v>
      </c>
      <c r="B466" s="1" t="s">
        <v>32</v>
      </c>
      <c r="C466" s="269">
        <v>-39.365000000000002</v>
      </c>
      <c r="D466" s="269">
        <v>-178.52816666666666</v>
      </c>
      <c r="E466" s="1">
        <v>30</v>
      </c>
      <c r="F466" s="268">
        <v>272</v>
      </c>
      <c r="G466" s="267">
        <v>7.0000000000000007E-2</v>
      </c>
      <c r="H466" s="268" t="s">
        <v>0</v>
      </c>
      <c r="I466" s="268" t="s">
        <v>0</v>
      </c>
      <c r="J466" s="264">
        <v>14.643273328857175</v>
      </c>
      <c r="K466" s="264">
        <v>30.805065394567752</v>
      </c>
      <c r="L466" s="263">
        <v>2.2377251641353418E-13</v>
      </c>
      <c r="M466" s="300">
        <v>4.9312505593083682E-18</v>
      </c>
      <c r="N466" s="148"/>
      <c r="O466" s="148"/>
      <c r="P466" s="11">
        <f t="shared" si="85"/>
        <v>1.4793751677925104E-18</v>
      </c>
      <c r="Q466" s="11">
        <f t="shared" si="86"/>
        <v>2.1133930968464428E-8</v>
      </c>
      <c r="R466" s="11">
        <f t="shared" si="87"/>
        <v>6.8605376089190979E-10</v>
      </c>
      <c r="S466" s="9"/>
      <c r="T466" s="6">
        <v>0.35239999999999999</v>
      </c>
      <c r="U466" s="10">
        <f t="shared" si="88"/>
        <v>1.7377726971002688E-18</v>
      </c>
      <c r="V466" s="9">
        <f t="shared" si="89"/>
        <v>2.4825324244289549E-8</v>
      </c>
      <c r="W466" s="9">
        <f t="shared" si="90"/>
        <v>8.0588448446103004E-10</v>
      </c>
      <c r="X466" s="9"/>
      <c r="Z466" s="7">
        <f t="shared" si="91"/>
        <v>3.3675875936772019E-19</v>
      </c>
      <c r="AA466" s="6"/>
      <c r="AB466">
        <v>13.9</v>
      </c>
      <c r="AC466" s="536"/>
      <c r="AD466" s="536"/>
      <c r="AE466" s="536"/>
      <c r="AH466" s="133"/>
    </row>
    <row r="467" spans="1:46">
      <c r="A467" s="1" t="s">
        <v>30</v>
      </c>
      <c r="B467" s="1" t="s">
        <v>32</v>
      </c>
      <c r="C467" s="269">
        <v>-39.365000000000002</v>
      </c>
      <c r="D467" s="269">
        <v>-178.52816666666666</v>
      </c>
      <c r="E467" s="1">
        <v>30</v>
      </c>
      <c r="F467" s="268">
        <v>272</v>
      </c>
      <c r="G467" s="267">
        <v>7.0000000000000007E-2</v>
      </c>
      <c r="H467" s="268" t="s">
        <v>0</v>
      </c>
      <c r="I467" s="268" t="s">
        <v>0</v>
      </c>
      <c r="J467" s="264">
        <v>2.1446605848506324</v>
      </c>
      <c r="K467" s="264">
        <v>8.0424771931898711</v>
      </c>
      <c r="L467" s="263">
        <v>3.6848363308719321E-14</v>
      </c>
      <c r="M467" s="263">
        <v>1.0070172528790337E-18</v>
      </c>
      <c r="N467" s="148"/>
      <c r="O467" s="148"/>
      <c r="P467" s="11">
        <f t="shared" si="85"/>
        <v>3.0210517586371013E-19</v>
      </c>
      <c r="Q467" s="11">
        <f t="shared" si="86"/>
        <v>4.3157882266244292E-9</v>
      </c>
      <c r="R467" s="11">
        <f t="shared" si="87"/>
        <v>5.3662424187897098E-10</v>
      </c>
      <c r="S467" s="9"/>
      <c r="T467" s="6">
        <v>0.35239999999999999</v>
      </c>
      <c r="U467" s="10">
        <f t="shared" si="88"/>
        <v>3.548728799145715E-19</v>
      </c>
      <c r="V467" s="9">
        <f t="shared" si="89"/>
        <v>5.0696125702081628E-9</v>
      </c>
      <c r="W467" s="9">
        <f t="shared" si="90"/>
        <v>6.3035460946049798E-10</v>
      </c>
      <c r="X467" s="9"/>
      <c r="Z467" s="7">
        <f t="shared" si="91"/>
        <v>4.6954621164409976E-19</v>
      </c>
      <c r="AA467" s="6"/>
      <c r="AB467">
        <v>13.9</v>
      </c>
      <c r="AC467" s="536"/>
      <c r="AD467" s="536"/>
      <c r="AE467" s="536"/>
      <c r="AH467" s="133"/>
    </row>
    <row r="468" spans="1:46" s="191" customFormat="1">
      <c r="A468" s="257" t="s">
        <v>30</v>
      </c>
      <c r="B468" s="257" t="s">
        <v>32</v>
      </c>
      <c r="C468" s="259">
        <v>-39.365000000000002</v>
      </c>
      <c r="D468" s="259">
        <v>-178.52816666666666</v>
      </c>
      <c r="E468" s="257">
        <v>60</v>
      </c>
      <c r="F468" s="303">
        <v>272</v>
      </c>
      <c r="G468" s="304">
        <v>7.0000000000000007E-2</v>
      </c>
      <c r="H468" s="303" t="s">
        <v>0</v>
      </c>
      <c r="I468" s="303" t="s">
        <v>0</v>
      </c>
      <c r="J468" s="302">
        <v>2.4127431579569616</v>
      </c>
      <c r="K468" s="302">
        <v>9.2665043812766985</v>
      </c>
      <c r="L468" s="301">
        <v>4.1157635928224829E-14</v>
      </c>
      <c r="M468" s="301">
        <v>4.6376530548660822E-19</v>
      </c>
      <c r="N468" s="197"/>
      <c r="O468" s="197"/>
      <c r="P468" s="194">
        <f t="shared" si="85"/>
        <v>1.3912959164598246E-19</v>
      </c>
      <c r="Q468" s="194">
        <f t="shared" si="86"/>
        <v>1.987565594942606E-9</v>
      </c>
      <c r="R468" s="194">
        <f t="shared" si="87"/>
        <v>2.1448925216703647E-10</v>
      </c>
      <c r="S468" s="9"/>
      <c r="T468" s="193">
        <v>0.35239999999999999</v>
      </c>
      <c r="U468" s="196">
        <f t="shared" si="88"/>
        <v>1.6343089365348073E-19</v>
      </c>
      <c r="V468" s="194">
        <f t="shared" si="89"/>
        <v>2.3347270521925813E-9</v>
      </c>
      <c r="W468" s="194">
        <f t="shared" si="90"/>
        <v>2.5195337487887887E-10</v>
      </c>
      <c r="X468" s="194"/>
      <c r="Z468" s="192">
        <f t="shared" si="91"/>
        <v>1.922149500070744E-19</v>
      </c>
      <c r="AA468" s="193"/>
      <c r="AB468">
        <v>13.9</v>
      </c>
      <c r="AC468" s="536"/>
      <c r="AD468" s="536"/>
      <c r="AE468" s="536"/>
      <c r="AF468" s="132"/>
      <c r="AG468" s="132"/>
      <c r="AH468" s="133"/>
      <c r="AI468" s="132"/>
      <c r="AJ468" s="132"/>
      <c r="AK468" s="132"/>
      <c r="AL468" s="132"/>
      <c r="AM468" s="132"/>
      <c r="AN468" s="132"/>
      <c r="AO468" s="132"/>
      <c r="AP468" s="132"/>
      <c r="AQ468" s="132"/>
      <c r="AR468" s="132"/>
      <c r="AS468" s="132"/>
      <c r="AT468" s="132"/>
    </row>
    <row r="469" spans="1:46">
      <c r="A469" s="1" t="s">
        <v>30</v>
      </c>
      <c r="B469" s="1" t="s">
        <v>32</v>
      </c>
      <c r="C469" s="269">
        <v>-39.365000000000002</v>
      </c>
      <c r="D469" s="269">
        <v>-178.52816666666666</v>
      </c>
      <c r="E469" s="1">
        <v>60</v>
      </c>
      <c r="F469" s="268">
        <v>272</v>
      </c>
      <c r="G469" s="267">
        <v>7.0000000000000007E-2</v>
      </c>
      <c r="H469" s="270" t="s">
        <v>0</v>
      </c>
      <c r="I469" s="268" t="s">
        <v>0</v>
      </c>
      <c r="J469" s="264">
        <v>2.1446605848506324</v>
      </c>
      <c r="K469" s="264">
        <v>8.0424771931898711</v>
      </c>
      <c r="L469" s="263">
        <v>3.6848363308719321E-14</v>
      </c>
      <c r="M469" s="300">
        <v>9.4221958504387974E-20</v>
      </c>
      <c r="N469" s="148"/>
      <c r="O469" s="148"/>
      <c r="P469" s="11">
        <f t="shared" si="85"/>
        <v>2.8266587551316389E-20</v>
      </c>
      <c r="Q469" s="11">
        <f t="shared" si="86"/>
        <v>4.0380839359023402E-10</v>
      </c>
      <c r="R469" s="11">
        <f t="shared" si="87"/>
        <v>5.0209454610846382E-11</v>
      </c>
      <c r="S469" s="9"/>
      <c r="T469" s="6">
        <v>0.35239999999999999</v>
      </c>
      <c r="U469" s="10">
        <f t="shared" si="88"/>
        <v>3.3203818176946323E-20</v>
      </c>
      <c r="V469" s="9">
        <f t="shared" si="89"/>
        <v>4.7434025967066161E-10</v>
      </c>
      <c r="W469" s="9">
        <f t="shared" si="90"/>
        <v>5.8979372682874223E-11</v>
      </c>
      <c r="X469" s="9"/>
      <c r="Z469" s="7">
        <f t="shared" si="91"/>
        <v>4.3933272784490595E-20</v>
      </c>
      <c r="AA469" s="6"/>
      <c r="AB469">
        <v>13.8</v>
      </c>
      <c r="AC469" s="536"/>
      <c r="AD469" s="536"/>
      <c r="AE469" s="536"/>
      <c r="AH469" s="133"/>
    </row>
    <row r="470" spans="1:46">
      <c r="A470" s="1" t="s">
        <v>30</v>
      </c>
      <c r="B470" s="1" t="s">
        <v>32</v>
      </c>
      <c r="C470" s="269">
        <v>-39.365000000000002</v>
      </c>
      <c r="D470" s="269">
        <v>-178.52816666666666</v>
      </c>
      <c r="E470" s="1">
        <v>60</v>
      </c>
      <c r="F470" s="268">
        <v>272</v>
      </c>
      <c r="G470" s="267">
        <v>7.0000000000000007E-2</v>
      </c>
      <c r="H470" s="270" t="s">
        <v>0</v>
      </c>
      <c r="I470" s="268" t="s">
        <v>0</v>
      </c>
      <c r="J470" s="264">
        <v>6.2385142715936048</v>
      </c>
      <c r="K470" s="264">
        <v>20.086086661898516</v>
      </c>
      <c r="L470" s="263">
        <v>1.0042774854262879E-13</v>
      </c>
      <c r="M470" s="263">
        <v>3.019649943930638E-19</v>
      </c>
      <c r="N470" s="148"/>
      <c r="O470" s="148"/>
      <c r="P470" s="11">
        <f t="shared" si="85"/>
        <v>9.0589498317919132E-20</v>
      </c>
      <c r="Q470" s="11">
        <f t="shared" si="86"/>
        <v>1.2941356902559872E-9</v>
      </c>
      <c r="R470" s="11">
        <f t="shared" si="87"/>
        <v>6.4429458661594112E-11</v>
      </c>
      <c r="S470" s="9"/>
      <c r="T470" s="6">
        <v>0.35239999999999999</v>
      </c>
      <c r="U470" s="10">
        <f t="shared" si="88"/>
        <v>1.0641246402411568E-19</v>
      </c>
      <c r="V470" s="9">
        <f t="shared" si="89"/>
        <v>1.5201780574873664E-9</v>
      </c>
      <c r="W470" s="9">
        <f t="shared" si="90"/>
        <v>7.5683137441152545E-11</v>
      </c>
      <c r="X470" s="9"/>
      <c r="Z470" s="7">
        <f t="shared" si="91"/>
        <v>4.8403350741382206E-20</v>
      </c>
      <c r="AA470" s="6"/>
      <c r="AB470">
        <v>13.8</v>
      </c>
      <c r="AC470" s="536"/>
      <c r="AD470" s="536"/>
      <c r="AE470" s="536"/>
      <c r="AH470" s="133"/>
    </row>
    <row r="471" spans="1:46">
      <c r="A471" s="1" t="s">
        <v>30</v>
      </c>
      <c r="B471" s="1" t="s">
        <v>32</v>
      </c>
      <c r="C471" s="269">
        <v>-39.365000000000002</v>
      </c>
      <c r="D471" s="269">
        <v>-178.52816666666666</v>
      </c>
      <c r="E471" s="1">
        <v>60</v>
      </c>
      <c r="F471" s="268">
        <v>272</v>
      </c>
      <c r="G471" s="267">
        <v>7.0000000000000007E-2</v>
      </c>
      <c r="H471" s="270" t="s">
        <v>0</v>
      </c>
      <c r="I471" s="268" t="s">
        <v>0</v>
      </c>
      <c r="J471" s="264">
        <v>2.1446605848506324</v>
      </c>
      <c r="K471" s="264">
        <v>8.0424771931898711</v>
      </c>
      <c r="L471" s="263">
        <v>3.6848363308719321E-14</v>
      </c>
      <c r="M471" s="263"/>
      <c r="N471" s="148"/>
      <c r="O471" s="148"/>
      <c r="P471" s="11"/>
      <c r="Q471" s="11"/>
      <c r="R471" s="11"/>
      <c r="S471" s="9"/>
      <c r="T471" s="6"/>
      <c r="U471" s="10"/>
      <c r="V471" s="9"/>
      <c r="W471" s="9"/>
      <c r="X471" s="9"/>
      <c r="Z471" s="7"/>
      <c r="AA471" s="6"/>
      <c r="AB471">
        <v>13.8</v>
      </c>
      <c r="AC471" s="536"/>
      <c r="AD471" s="536"/>
      <c r="AE471" s="536"/>
      <c r="AH471" s="133"/>
    </row>
    <row r="472" spans="1:46">
      <c r="A472" s="1" t="s">
        <v>30</v>
      </c>
      <c r="B472" s="1" t="s">
        <v>32</v>
      </c>
      <c r="C472" s="269">
        <v>-39.365000000000002</v>
      </c>
      <c r="D472" s="269">
        <v>-178.52816666666666</v>
      </c>
      <c r="E472" s="1">
        <v>60</v>
      </c>
      <c r="F472" s="268">
        <v>272</v>
      </c>
      <c r="G472" s="267">
        <v>7.0000000000000007E-2</v>
      </c>
      <c r="H472" s="270" t="s">
        <v>0</v>
      </c>
      <c r="I472" s="268" t="s">
        <v>0</v>
      </c>
      <c r="J472" s="264">
        <v>7.4173044439157065</v>
      </c>
      <c r="K472" s="264">
        <v>18.743710756553341</v>
      </c>
      <c r="L472" s="263">
        <v>1.1814996511249978E-13</v>
      </c>
      <c r="M472" s="263"/>
      <c r="N472" s="148"/>
      <c r="O472" s="148"/>
      <c r="P472" s="11"/>
      <c r="Q472" s="11"/>
      <c r="R472" s="11"/>
      <c r="S472" s="9"/>
      <c r="T472" s="6"/>
      <c r="U472" s="10"/>
      <c r="V472" s="9"/>
      <c r="W472" s="9"/>
      <c r="X472" s="9"/>
      <c r="Z472" s="7"/>
      <c r="AA472" s="6"/>
      <c r="AB472">
        <v>13.8</v>
      </c>
      <c r="AC472" s="536"/>
      <c r="AD472" s="536"/>
      <c r="AE472" s="536"/>
      <c r="AH472" s="133"/>
    </row>
    <row r="473" spans="1:46">
      <c r="A473" s="1" t="s">
        <v>30</v>
      </c>
      <c r="B473" s="1" t="s">
        <v>32</v>
      </c>
      <c r="C473" s="269">
        <v>-39.365000000000002</v>
      </c>
      <c r="D473" s="269">
        <v>-178.52816666666666</v>
      </c>
      <c r="E473" s="1">
        <v>60</v>
      </c>
      <c r="F473" s="268">
        <v>272</v>
      </c>
      <c r="G473" s="267">
        <v>7.0000000000000007E-2</v>
      </c>
      <c r="H473" s="270" t="s">
        <v>0</v>
      </c>
      <c r="I473" s="268" t="s">
        <v>0</v>
      </c>
      <c r="J473" s="264">
        <v>2.4017611681619822</v>
      </c>
      <c r="K473" s="264">
        <v>8.673026440584934</v>
      </c>
      <c r="L473" s="263">
        <v>4.0981703320158493E-14</v>
      </c>
      <c r="M473" s="263">
        <v>3.218266635755821E-19</v>
      </c>
      <c r="N473" s="148"/>
      <c r="O473" s="148"/>
      <c r="P473" s="11">
        <f>M473*0.3</f>
        <v>9.6547999072674631E-20</v>
      </c>
      <c r="Q473" s="11">
        <f>P473/(G473*0.000000001)</f>
        <v>1.3792571296096372E-9</v>
      </c>
      <c r="R473" s="11">
        <f>Q473/K473</f>
        <v>1.5902835521813723E-10</v>
      </c>
      <c r="S473" s="9"/>
      <c r="T473" s="6">
        <v>0.35239999999999999</v>
      </c>
      <c r="U473" s="10">
        <f>M473*T473</f>
        <v>1.1341171624403513E-19</v>
      </c>
      <c r="V473" s="9">
        <f>U473/(G473*0.000000001)</f>
        <v>1.6201673749147872E-9</v>
      </c>
      <c r="W473" s="9">
        <f>V473/K473</f>
        <v>1.8680530792957186E-10</v>
      </c>
      <c r="X473" s="9"/>
      <c r="Z473" s="7">
        <f>M473/J473</f>
        <v>1.33996114118986E-19</v>
      </c>
      <c r="AA473" s="6"/>
      <c r="AB473">
        <v>13.8</v>
      </c>
      <c r="AC473" s="536"/>
      <c r="AD473" s="536"/>
      <c r="AE473" s="536"/>
      <c r="AH473" s="133"/>
    </row>
    <row r="474" spans="1:46">
      <c r="A474" s="1" t="s">
        <v>30</v>
      </c>
      <c r="B474" s="1" t="s">
        <v>32</v>
      </c>
      <c r="C474" s="269">
        <v>-39.365000000000002</v>
      </c>
      <c r="D474" s="269">
        <v>-178.52816666666666</v>
      </c>
      <c r="E474" s="1">
        <v>60</v>
      </c>
      <c r="F474" s="268">
        <v>272</v>
      </c>
      <c r="G474" s="267">
        <v>7.0000000000000007E-2</v>
      </c>
      <c r="H474" s="270" t="s">
        <v>0</v>
      </c>
      <c r="I474" s="268" t="s">
        <v>0</v>
      </c>
      <c r="J474" s="264">
        <v>0.96251363047444172</v>
      </c>
      <c r="K474" s="264">
        <v>4.7143524757931843</v>
      </c>
      <c r="L474" s="263">
        <v>1.7365671177969664E-14</v>
      </c>
      <c r="M474" s="263">
        <v>6.8988509833938031E-19</v>
      </c>
      <c r="N474" s="148"/>
      <c r="O474" s="148"/>
      <c r="P474" s="11">
        <f>M474*0.3</f>
        <v>2.0696552950181409E-19</v>
      </c>
      <c r="Q474" s="11">
        <f>P474/(G474*0.000000001)</f>
        <v>2.9566504214544862E-9</v>
      </c>
      <c r="R474" s="11">
        <f>Q474/K474</f>
        <v>6.2715938967992278E-10</v>
      </c>
      <c r="S474" s="9"/>
      <c r="T474" s="6">
        <v>0.35239999999999999</v>
      </c>
      <c r="U474" s="10">
        <f>M474*T474</f>
        <v>2.4311550865479759E-19</v>
      </c>
      <c r="V474" s="9">
        <f>U474/(G474*0.000000001)</f>
        <v>3.4730786950685363E-9</v>
      </c>
      <c r="W474" s="9">
        <f>V474/K474</f>
        <v>7.367032297440159E-10</v>
      </c>
      <c r="X474" s="9"/>
      <c r="Z474" s="7">
        <f>M474/J474</f>
        <v>7.1675358820562622E-19</v>
      </c>
      <c r="AA474" s="6"/>
      <c r="AB474">
        <v>13.8</v>
      </c>
      <c r="AC474" s="536"/>
      <c r="AD474" s="536"/>
      <c r="AE474" s="536"/>
      <c r="AH474" s="133"/>
    </row>
    <row r="475" spans="1:46">
      <c r="A475" s="1" t="s">
        <v>30</v>
      </c>
      <c r="B475" s="1" t="s">
        <v>32</v>
      </c>
      <c r="C475" s="269">
        <v>-39.365000000000002</v>
      </c>
      <c r="D475" s="269">
        <v>-178.52816666666666</v>
      </c>
      <c r="E475" s="1">
        <v>60</v>
      </c>
      <c r="F475" s="268">
        <v>272</v>
      </c>
      <c r="G475" s="267">
        <v>7.0000000000000007E-2</v>
      </c>
      <c r="H475" s="270" t="s">
        <v>0</v>
      </c>
      <c r="I475" s="268" t="s">
        <v>0</v>
      </c>
      <c r="J475" s="264">
        <v>5.3885665190854288</v>
      </c>
      <c r="K475" s="264">
        <v>15.632802280840991</v>
      </c>
      <c r="L475" s="263">
        <v>8.7523743624227998E-14</v>
      </c>
      <c r="M475" s="263">
        <v>1.0475492453678325E-18</v>
      </c>
      <c r="N475" s="148"/>
      <c r="O475" s="148"/>
      <c r="P475" s="11">
        <f>M475*0.3</f>
        <v>3.1426477361034974E-19</v>
      </c>
      <c r="Q475" s="11">
        <f>P475/(G475*0.000000001)</f>
        <v>4.4894967658621379E-9</v>
      </c>
      <c r="R475" s="11">
        <f>Q475/K475</f>
        <v>2.8718438864696102E-10</v>
      </c>
      <c r="S475" s="9"/>
      <c r="T475" s="6">
        <v>0.35239999999999999</v>
      </c>
      <c r="U475" s="10">
        <f>M475*T475</f>
        <v>3.6915635406762417E-19</v>
      </c>
      <c r="V475" s="9">
        <f>U475/(G475*0.000000001)</f>
        <v>5.2736622009660581E-9</v>
      </c>
      <c r="W475" s="9">
        <f>V475/K475</f>
        <v>3.3734592853063022E-10</v>
      </c>
      <c r="X475" s="9"/>
      <c r="Z475" s="7">
        <f>M475/J475</f>
        <v>1.9440221098831813E-19</v>
      </c>
      <c r="AA475" s="6"/>
      <c r="AB475">
        <v>13.8</v>
      </c>
      <c r="AC475" s="536"/>
      <c r="AD475" s="536"/>
      <c r="AE475" s="536"/>
      <c r="AH475" s="133"/>
    </row>
    <row r="476" spans="1:46">
      <c r="A476" s="1" t="s">
        <v>30</v>
      </c>
      <c r="B476" s="1" t="s">
        <v>32</v>
      </c>
      <c r="C476" s="269">
        <v>-39.365000000000002</v>
      </c>
      <c r="D476" s="269">
        <v>-178.52816666666666</v>
      </c>
      <c r="E476" s="1">
        <v>60</v>
      </c>
      <c r="F476" s="268">
        <v>272</v>
      </c>
      <c r="G476" s="267">
        <v>7.0000000000000007E-2</v>
      </c>
      <c r="H476" s="270" t="s">
        <v>0</v>
      </c>
      <c r="I476" s="268" t="s">
        <v>0</v>
      </c>
      <c r="J476" s="264">
        <v>3.045884285681614</v>
      </c>
      <c r="K476" s="264">
        <v>11.645059581604677</v>
      </c>
      <c r="L476" s="263">
        <v>5.1224695797495009E-14</v>
      </c>
      <c r="M476" s="263"/>
      <c r="N476" s="148"/>
      <c r="O476" s="148"/>
      <c r="P476" s="11"/>
      <c r="Q476" s="11"/>
      <c r="R476" s="11"/>
      <c r="S476" s="9"/>
      <c r="T476" s="6"/>
      <c r="U476" s="10"/>
      <c r="V476" s="9"/>
      <c r="W476" s="9"/>
      <c r="X476" s="9"/>
      <c r="Z476" s="7"/>
      <c r="AA476" s="6"/>
      <c r="AB476">
        <v>13.8</v>
      </c>
      <c r="AC476" s="536"/>
      <c r="AD476" s="536"/>
      <c r="AE476" s="536"/>
      <c r="AH476" s="133"/>
    </row>
    <row r="477" spans="1:46">
      <c r="A477" s="1" t="s">
        <v>30</v>
      </c>
      <c r="B477" s="1" t="s">
        <v>32</v>
      </c>
      <c r="C477" s="269">
        <v>-39.365000000000002</v>
      </c>
      <c r="D477" s="269">
        <v>-178.52816666666666</v>
      </c>
      <c r="E477" s="1">
        <v>60</v>
      </c>
      <c r="F477" s="268">
        <v>272</v>
      </c>
      <c r="G477" s="267">
        <v>7.0000000000000007E-2</v>
      </c>
      <c r="H477" s="270" t="s">
        <v>24</v>
      </c>
      <c r="I477" s="268" t="s">
        <v>24</v>
      </c>
      <c r="J477" s="264">
        <v>15.054486339662285</v>
      </c>
      <c r="K477" s="264">
        <v>33.795385724302967</v>
      </c>
      <c r="L477" s="263">
        <v>2.296681777391492E-13</v>
      </c>
      <c r="M477" s="300"/>
      <c r="N477" s="148"/>
      <c r="O477" s="148"/>
      <c r="P477" s="11"/>
      <c r="Q477" s="11"/>
      <c r="R477" s="11"/>
      <c r="S477" s="9"/>
      <c r="T477" s="6"/>
      <c r="U477" s="10"/>
      <c r="V477" s="9"/>
      <c r="W477" s="9"/>
      <c r="X477" s="9"/>
      <c r="Z477" s="7"/>
      <c r="AA477" s="6"/>
      <c r="AB477">
        <v>13.8</v>
      </c>
      <c r="AC477" s="536"/>
      <c r="AD477" s="340"/>
      <c r="AE477" s="696"/>
      <c r="AF477" s="712"/>
      <c r="AH477" s="133"/>
    </row>
    <row r="478" spans="1:46">
      <c r="A478" s="1" t="s">
        <v>30</v>
      </c>
      <c r="B478" s="1" t="s">
        <v>32</v>
      </c>
      <c r="C478" s="269">
        <v>-39.365000000000002</v>
      </c>
      <c r="D478" s="269">
        <v>-178.52816666666666</v>
      </c>
      <c r="E478" s="1">
        <v>60</v>
      </c>
      <c r="F478" s="268">
        <v>272</v>
      </c>
      <c r="G478" s="267">
        <v>7.0000000000000007E-2</v>
      </c>
      <c r="H478" s="270" t="s">
        <v>24</v>
      </c>
      <c r="I478" s="268" t="s">
        <v>24</v>
      </c>
      <c r="J478" s="264">
        <v>139.73152556851042</v>
      </c>
      <c r="K478" s="264">
        <v>136.11575679004937</v>
      </c>
      <c r="L478" s="263">
        <v>1.8608182095264508E-12</v>
      </c>
      <c r="M478" s="263">
        <v>6.8346315236620667E-17</v>
      </c>
      <c r="N478" s="148"/>
      <c r="O478" s="148"/>
      <c r="P478" s="11">
        <f>M478*0.3</f>
        <v>2.0503894570986198E-17</v>
      </c>
      <c r="Q478" s="11">
        <f>P478/(G478*0.000000001)</f>
        <v>2.9291277958551705E-7</v>
      </c>
      <c r="R478" s="11">
        <f>Q478/K478</f>
        <v>2.1519388092395354E-9</v>
      </c>
      <c r="S478" s="9"/>
      <c r="T478" s="6">
        <v>0.35239999999999999</v>
      </c>
      <c r="U478" s="10">
        <f>M478*T478</f>
        <v>2.4085241489385121E-17</v>
      </c>
      <c r="V478" s="9">
        <f>U478/(G478*0.000000001)</f>
        <v>3.4407487841978735E-7</v>
      </c>
      <c r="W478" s="9">
        <f>V478/K478</f>
        <v>2.5278107879200409E-9</v>
      </c>
      <c r="X478" s="9"/>
      <c r="Z478" s="7">
        <f>M478/J478</f>
        <v>4.8912595034332779E-19</v>
      </c>
      <c r="AA478" s="6"/>
      <c r="AB478">
        <v>13.8</v>
      </c>
      <c r="AC478" s="536"/>
      <c r="AD478" s="340"/>
      <c r="AE478" s="696"/>
      <c r="AH478" s="133"/>
    </row>
    <row r="479" spans="1:46">
      <c r="A479" s="1" t="s">
        <v>30</v>
      </c>
      <c r="B479" s="1" t="s">
        <v>32</v>
      </c>
      <c r="C479" s="269">
        <v>-39.365000000000002</v>
      </c>
      <c r="D479" s="269">
        <v>-178.52816666666666</v>
      </c>
      <c r="E479" s="1">
        <v>60</v>
      </c>
      <c r="F479" s="268">
        <v>272</v>
      </c>
      <c r="G479" s="267">
        <v>7.0000000000000007E-2</v>
      </c>
      <c r="H479" s="270" t="s">
        <v>24</v>
      </c>
      <c r="I479" s="268" t="s">
        <v>24</v>
      </c>
      <c r="J479" s="264">
        <v>9.4018171072618415</v>
      </c>
      <c r="K479" s="264">
        <v>25.504055447583543</v>
      </c>
      <c r="L479" s="263">
        <v>1.4761088499132927E-13</v>
      </c>
      <c r="M479" s="263">
        <v>1.0858472969925332E-17</v>
      </c>
      <c r="N479" s="148"/>
      <c r="O479" s="148"/>
      <c r="P479" s="11">
        <f>M479*0.3</f>
        <v>3.2575418909775995E-18</v>
      </c>
      <c r="Q479" s="11">
        <f>P479/(G479*0.000000001)</f>
        <v>4.6536312728251414E-8</v>
      </c>
      <c r="R479" s="11">
        <f>Q479/K479</f>
        <v>1.824663251061926E-9</v>
      </c>
      <c r="S479" s="9"/>
      <c r="T479" s="6">
        <v>0.35239999999999999</v>
      </c>
      <c r="U479" s="10">
        <f>M479*T479</f>
        <v>3.8265258746016868E-18</v>
      </c>
      <c r="V479" s="9">
        <f>U479/(G479*0.000000001)</f>
        <v>5.4664655351452657E-8</v>
      </c>
      <c r="W479" s="9">
        <f>V479/K479</f>
        <v>2.1433710989140758E-9</v>
      </c>
      <c r="X479" s="9"/>
      <c r="Z479" s="7">
        <f>M479/J479</f>
        <v>1.1549334395729085E-18</v>
      </c>
      <c r="AA479" s="6"/>
      <c r="AB479">
        <v>13.8</v>
      </c>
      <c r="AC479" s="536"/>
      <c r="AD479" s="340"/>
      <c r="AE479" s="696"/>
      <c r="AH479" s="133"/>
    </row>
    <row r="480" spans="1:46">
      <c r="A480" s="1" t="s">
        <v>30</v>
      </c>
      <c r="B480" s="1" t="s">
        <v>32</v>
      </c>
      <c r="C480" s="269">
        <v>-39.365000000000002</v>
      </c>
      <c r="D480" s="269">
        <v>-178.52816666666666</v>
      </c>
      <c r="E480" s="1">
        <v>60</v>
      </c>
      <c r="F480" s="268">
        <v>272</v>
      </c>
      <c r="G480" s="267">
        <v>7.0000000000000007E-2</v>
      </c>
      <c r="H480" s="270" t="s">
        <v>24</v>
      </c>
      <c r="I480" s="268" t="s">
        <v>24</v>
      </c>
      <c r="J480" s="264">
        <v>9.2769220441208304</v>
      </c>
      <c r="K480" s="264">
        <v>22.537196699809471</v>
      </c>
      <c r="L480" s="263">
        <v>1.4576886555900263E-13</v>
      </c>
      <c r="M480" s="263"/>
      <c r="N480" s="148"/>
      <c r="O480" s="148"/>
      <c r="P480" s="11"/>
      <c r="Q480" s="11"/>
      <c r="R480" s="11"/>
      <c r="S480" s="9"/>
      <c r="T480" s="6"/>
      <c r="U480" s="10"/>
      <c r="V480" s="9"/>
      <c r="W480" s="9"/>
      <c r="X480" s="9"/>
      <c r="Z480" s="7"/>
      <c r="AA480" s="6"/>
      <c r="AB480">
        <v>13.8</v>
      </c>
      <c r="AC480" s="536"/>
      <c r="AD480" s="340"/>
      <c r="AE480" s="696"/>
      <c r="AF480" s="712"/>
      <c r="AH480" s="133"/>
    </row>
    <row r="481" spans="1:46">
      <c r="A481" s="1" t="s">
        <v>30</v>
      </c>
      <c r="B481" s="1" t="s">
        <v>32</v>
      </c>
      <c r="C481" s="269">
        <v>-39.365000000000002</v>
      </c>
      <c r="D481" s="269">
        <v>-178.52816666666666</v>
      </c>
      <c r="E481" s="1">
        <v>60</v>
      </c>
      <c r="F481" s="268">
        <v>272</v>
      </c>
      <c r="G481" s="267">
        <v>7.0000000000000007E-2</v>
      </c>
      <c r="H481" s="270" t="s">
        <v>24</v>
      </c>
      <c r="I481" s="268" t="s">
        <v>24</v>
      </c>
      <c r="J481" s="264">
        <v>37.487718262207657</v>
      </c>
      <c r="K481" s="264">
        <v>55.446777650297079</v>
      </c>
      <c r="L481" s="263">
        <v>5.409464598948185E-13</v>
      </c>
      <c r="M481" s="300">
        <v>1.3428661645447898E-17</v>
      </c>
      <c r="N481" s="148"/>
      <c r="O481" s="148"/>
      <c r="P481" s="11">
        <f t="shared" ref="P481:P511" si="92">M481*0.3</f>
        <v>4.0285984936343688E-18</v>
      </c>
      <c r="Q481" s="11">
        <f t="shared" ref="Q481:Q511" si="93">P481/(G481*0.000000001)</f>
        <v>5.7551407051919544E-8</v>
      </c>
      <c r="R481" s="11">
        <f t="shared" ref="R481:R511" si="94">Q481/K481</f>
        <v>1.0379576503957789E-9</v>
      </c>
      <c r="S481" s="9"/>
      <c r="T481" s="6">
        <v>0.35239999999999999</v>
      </c>
      <c r="U481" s="10">
        <f t="shared" ref="U481:U511" si="95">M481*T481</f>
        <v>4.7322603638558388E-18</v>
      </c>
      <c r="V481" s="9">
        <f t="shared" ref="V481:V511" si="96">U481/(G481*0.000000001)</f>
        <v>6.7603719483654821E-8</v>
      </c>
      <c r="W481" s="9">
        <f t="shared" ref="W481:W511" si="97">V481/K481</f>
        <v>1.219254253331575E-9</v>
      </c>
      <c r="X481" s="9"/>
      <c r="Z481" s="7">
        <f t="shared" ref="Z481:Z511" si="98">M481/J481</f>
        <v>3.5821496393888772E-19</v>
      </c>
      <c r="AA481" s="6"/>
      <c r="AB481">
        <v>13.8</v>
      </c>
      <c r="AC481" s="536"/>
      <c r="AD481" s="340"/>
      <c r="AE481" s="696"/>
      <c r="AH481" s="133"/>
    </row>
    <row r="482" spans="1:46" s="118" customFormat="1">
      <c r="A482" s="126" t="s">
        <v>30</v>
      </c>
      <c r="B482" s="126" t="s">
        <v>31</v>
      </c>
      <c r="C482" s="299">
        <v>-39.137333333333331</v>
      </c>
      <c r="D482" s="299">
        <v>-178.69499999999999</v>
      </c>
      <c r="E482" s="126">
        <v>30</v>
      </c>
      <c r="F482" s="298">
        <v>273</v>
      </c>
      <c r="G482" s="297">
        <v>0.2</v>
      </c>
      <c r="H482" s="296" t="s">
        <v>24</v>
      </c>
      <c r="I482" s="296" t="s">
        <v>24</v>
      </c>
      <c r="J482" s="295">
        <v>50.363657227861367</v>
      </c>
      <c r="K482" s="295">
        <v>67.819783493484152</v>
      </c>
      <c r="L482" s="294">
        <v>7.1377381511210226E-13</v>
      </c>
      <c r="M482" s="263">
        <v>9.2537765383981119E-17</v>
      </c>
      <c r="N482" s="148"/>
      <c r="O482" s="148"/>
      <c r="P482" s="121">
        <f t="shared" si="92"/>
        <v>2.7761329615194336E-17</v>
      </c>
      <c r="Q482" s="121">
        <f t="shared" si="93"/>
        <v>1.3880664807597166E-7</v>
      </c>
      <c r="R482" s="121">
        <f t="shared" si="94"/>
        <v>2.046698484216005E-9</v>
      </c>
      <c r="S482" s="9"/>
      <c r="T482" s="120">
        <v>0.4405</v>
      </c>
      <c r="U482" s="293">
        <f t="shared" si="95"/>
        <v>4.0762885651643685E-17</v>
      </c>
      <c r="V482" s="121">
        <f t="shared" si="96"/>
        <v>2.0381442825821838E-7</v>
      </c>
      <c r="W482" s="121">
        <f t="shared" si="97"/>
        <v>3.0052356076571676E-9</v>
      </c>
      <c r="X482" s="121"/>
      <c r="Z482" s="119">
        <f t="shared" si="98"/>
        <v>1.8373916922933246E-18</v>
      </c>
      <c r="AA482" s="120"/>
      <c r="AB482" s="118">
        <v>13.85</v>
      </c>
      <c r="AC482" s="536"/>
      <c r="AD482" s="536"/>
      <c r="AE482" s="536"/>
      <c r="AF482" s="132"/>
      <c r="AG482" s="132"/>
      <c r="AH482" s="133"/>
      <c r="AI482" s="132"/>
      <c r="AJ482" s="132"/>
      <c r="AK482" s="132"/>
      <c r="AL482" s="132"/>
      <c r="AM482" s="132"/>
      <c r="AN482" s="132"/>
      <c r="AO482" s="132"/>
      <c r="AP482" s="132"/>
      <c r="AQ482" s="132"/>
      <c r="AR482" s="132"/>
      <c r="AS482" s="132"/>
      <c r="AT482" s="132"/>
    </row>
    <row r="483" spans="1:46">
      <c r="A483" s="1" t="s">
        <v>30</v>
      </c>
      <c r="B483" s="1" t="s">
        <v>31</v>
      </c>
      <c r="C483" s="269">
        <v>-39.137333333333331</v>
      </c>
      <c r="D483" s="269">
        <v>-178.69499999999999</v>
      </c>
      <c r="E483" s="1">
        <v>30</v>
      </c>
      <c r="F483" s="268">
        <v>273</v>
      </c>
      <c r="G483" s="267">
        <v>0.2</v>
      </c>
      <c r="H483" s="268" t="s">
        <v>24</v>
      </c>
      <c r="I483" s="268" t="s">
        <v>24</v>
      </c>
      <c r="J483" s="264">
        <v>198.3932896701883</v>
      </c>
      <c r="K483" s="264">
        <v>165.75399418017568</v>
      </c>
      <c r="L483" s="263">
        <v>2.5861299159412498E-12</v>
      </c>
      <c r="M483" s="263">
        <v>4.0375948829734725E-17</v>
      </c>
      <c r="N483" s="148"/>
      <c r="O483" s="148"/>
      <c r="P483" s="11">
        <f t="shared" si="92"/>
        <v>1.2112784648920417E-17</v>
      </c>
      <c r="Q483" s="11">
        <f t="shared" si="93"/>
        <v>6.0563923244602082E-8</v>
      </c>
      <c r="R483" s="11">
        <f t="shared" si="94"/>
        <v>3.6538439718543798E-10</v>
      </c>
      <c r="S483" s="9"/>
      <c r="T483" s="6">
        <v>0.4405</v>
      </c>
      <c r="U483" s="10">
        <f t="shared" si="95"/>
        <v>1.7785605459498148E-17</v>
      </c>
      <c r="V483" s="9">
        <f t="shared" si="96"/>
        <v>8.8928027297490722E-8</v>
      </c>
      <c r="W483" s="9">
        <f t="shared" si="97"/>
        <v>5.3650608986728476E-10</v>
      </c>
      <c r="X483" s="9"/>
      <c r="Z483" s="7">
        <f t="shared" si="98"/>
        <v>2.0351468992150012E-19</v>
      </c>
      <c r="AA483" s="6"/>
      <c r="AB483">
        <v>13.85</v>
      </c>
      <c r="AC483" s="536"/>
      <c r="AD483" s="536"/>
      <c r="AE483" s="536"/>
      <c r="AH483" s="133"/>
    </row>
    <row r="484" spans="1:46">
      <c r="A484" s="1" t="s">
        <v>30</v>
      </c>
      <c r="B484" s="1" t="s">
        <v>31</v>
      </c>
      <c r="C484" s="269">
        <v>-39.137333333333331</v>
      </c>
      <c r="D484" s="269">
        <v>-178.69499999999999</v>
      </c>
      <c r="E484" s="1">
        <v>30</v>
      </c>
      <c r="F484" s="268">
        <v>273</v>
      </c>
      <c r="G484" s="267">
        <v>0.2</v>
      </c>
      <c r="H484" s="265" t="s">
        <v>6</v>
      </c>
      <c r="I484" s="265" t="s">
        <v>9</v>
      </c>
      <c r="J484" s="264">
        <v>107.47799866968654</v>
      </c>
      <c r="K484" s="264">
        <v>178.89001501066167</v>
      </c>
      <c r="L484" s="263">
        <v>1.0656422079971779E-12</v>
      </c>
      <c r="M484" s="263">
        <v>5.4088885512655557E-18</v>
      </c>
      <c r="N484" s="148"/>
      <c r="O484" s="148"/>
      <c r="P484" s="11">
        <f t="shared" si="92"/>
        <v>1.6226665653796667E-18</v>
      </c>
      <c r="Q484" s="11">
        <f t="shared" si="93"/>
        <v>8.1133328268983317E-9</v>
      </c>
      <c r="R484" s="11">
        <f t="shared" si="94"/>
        <v>4.535374893011656E-11</v>
      </c>
      <c r="S484" s="9"/>
      <c r="T484" s="6">
        <v>0.30049999999999999</v>
      </c>
      <c r="U484" s="10">
        <f t="shared" si="95"/>
        <v>1.6253710096552994E-18</v>
      </c>
      <c r="V484" s="9">
        <f t="shared" si="96"/>
        <v>8.1268550482764963E-9</v>
      </c>
      <c r="W484" s="9">
        <f t="shared" si="97"/>
        <v>4.5429338511666757E-11</v>
      </c>
      <c r="X484" s="9"/>
      <c r="Z484" s="7">
        <f t="shared" si="98"/>
        <v>5.0325542140850239E-20</v>
      </c>
      <c r="AA484" s="6"/>
      <c r="AB484">
        <v>13.85</v>
      </c>
      <c r="AC484" s="536"/>
      <c r="AD484" s="536"/>
      <c r="AE484" s="536"/>
      <c r="AH484" s="133"/>
    </row>
    <row r="485" spans="1:46">
      <c r="A485" s="1" t="s">
        <v>30</v>
      </c>
      <c r="B485" s="1" t="s">
        <v>31</v>
      </c>
      <c r="C485" s="269">
        <v>-39.137333333333331</v>
      </c>
      <c r="D485" s="269">
        <v>-178.69499999999999</v>
      </c>
      <c r="E485" s="1">
        <v>30</v>
      </c>
      <c r="F485" s="268">
        <v>273</v>
      </c>
      <c r="G485" s="267">
        <v>0.2</v>
      </c>
      <c r="H485" s="265" t="s">
        <v>6</v>
      </c>
      <c r="I485" s="265" t="s">
        <v>9</v>
      </c>
      <c r="J485" s="264">
        <v>90.729195835673224</v>
      </c>
      <c r="K485" s="264">
        <v>138.48140417023808</v>
      </c>
      <c r="L485" s="263">
        <v>9.2884684155160235E-13</v>
      </c>
      <c r="M485" s="263">
        <v>3.7070573869141446E-18</v>
      </c>
      <c r="N485" s="148"/>
      <c r="O485" s="148"/>
      <c r="P485" s="11">
        <f t="shared" si="92"/>
        <v>1.1121172160742434E-18</v>
      </c>
      <c r="Q485" s="11">
        <f t="shared" si="93"/>
        <v>5.5605860803712164E-9</v>
      </c>
      <c r="R485" s="11">
        <f t="shared" si="94"/>
        <v>4.0154027276727144E-11</v>
      </c>
      <c r="S485" s="9"/>
      <c r="T485" s="6">
        <v>0.30049999999999999</v>
      </c>
      <c r="U485" s="10">
        <f t="shared" si="95"/>
        <v>1.1139707447677004E-18</v>
      </c>
      <c r="V485" s="9">
        <f t="shared" si="96"/>
        <v>5.5698537238385008E-9</v>
      </c>
      <c r="W485" s="9">
        <f t="shared" si="97"/>
        <v>4.0220950655521685E-11</v>
      </c>
      <c r="X485" s="9"/>
      <c r="Z485" s="7">
        <f t="shared" si="98"/>
        <v>4.0858483895617103E-20</v>
      </c>
      <c r="AA485" s="6"/>
      <c r="AB485">
        <v>13.85</v>
      </c>
      <c r="AC485" s="536"/>
      <c r="AD485" s="536"/>
      <c r="AE485" s="536"/>
      <c r="AH485" s="133"/>
    </row>
    <row r="486" spans="1:46" s="282" customFormat="1">
      <c r="A486" s="291" t="s">
        <v>30</v>
      </c>
      <c r="B486" s="291" t="s">
        <v>29</v>
      </c>
      <c r="C486" s="292">
        <v>-39.422166666666669</v>
      </c>
      <c r="D486" s="292">
        <v>-179.42433333333332</v>
      </c>
      <c r="E486" s="291">
        <v>30</v>
      </c>
      <c r="F486" s="290">
        <v>278</v>
      </c>
      <c r="G486" s="289">
        <v>9.7322608781399145E-2</v>
      </c>
      <c r="H486" s="265" t="s">
        <v>6</v>
      </c>
      <c r="I486" s="265" t="s">
        <v>9</v>
      </c>
      <c r="J486" s="288">
        <v>14.154759860014174</v>
      </c>
      <c r="K486" s="288">
        <v>39.408138246630365</v>
      </c>
      <c r="L486" s="287">
        <v>2.0587005186417161E-13</v>
      </c>
      <c r="M486" s="263">
        <v>3.7596223834632357E-18</v>
      </c>
      <c r="N486" s="148"/>
      <c r="O486" s="148"/>
      <c r="P486" s="285">
        <f t="shared" si="92"/>
        <v>1.1278867150389707E-18</v>
      </c>
      <c r="Q486" s="285">
        <f t="shared" si="93"/>
        <v>1.1589154145799458E-8</v>
      </c>
      <c r="R486" s="285">
        <f t="shared" si="94"/>
        <v>2.9408022457874933E-10</v>
      </c>
      <c r="S486" s="9"/>
      <c r="T486" s="284">
        <v>0.34799999999999998</v>
      </c>
      <c r="U486" s="286">
        <f t="shared" si="95"/>
        <v>1.308348589445206E-18</v>
      </c>
      <c r="V486" s="285">
        <f t="shared" si="96"/>
        <v>1.3443418809127372E-8</v>
      </c>
      <c r="W486" s="285">
        <f t="shared" si="97"/>
        <v>3.4113306051134922E-10</v>
      </c>
      <c r="X486" s="285"/>
      <c r="Z486" s="283">
        <f t="shared" si="98"/>
        <v>2.6560834805002978E-19</v>
      </c>
      <c r="AA486" s="284"/>
      <c r="AB486" s="282">
        <v>13.8</v>
      </c>
      <c r="AC486" s="536"/>
      <c r="AD486" s="536"/>
      <c r="AE486" s="536"/>
      <c r="AF486" s="132"/>
      <c r="AG486" s="132"/>
      <c r="AH486" s="133"/>
      <c r="AI486" s="132"/>
      <c r="AJ486" s="132"/>
      <c r="AK486" s="132"/>
      <c r="AL486" s="132"/>
      <c r="AM486" s="132"/>
      <c r="AN486" s="132"/>
      <c r="AO486" s="132"/>
      <c r="AP486" s="132"/>
      <c r="AQ486" s="132"/>
      <c r="AR486" s="132"/>
      <c r="AS486" s="132"/>
      <c r="AT486" s="132"/>
    </row>
    <row r="487" spans="1:46">
      <c r="A487" s="1" t="s">
        <v>30</v>
      </c>
      <c r="B487" s="1" t="s">
        <v>29</v>
      </c>
      <c r="C487" s="269">
        <v>-39.422166666666669</v>
      </c>
      <c r="D487" s="269">
        <v>-179.42433333333332</v>
      </c>
      <c r="E487" s="1">
        <v>30</v>
      </c>
      <c r="F487" s="268">
        <v>278</v>
      </c>
      <c r="G487" s="267">
        <v>9.7322608781399145E-2</v>
      </c>
      <c r="H487" s="268" t="s">
        <v>24</v>
      </c>
      <c r="I487" s="268" t="s">
        <v>25</v>
      </c>
      <c r="J487" s="264">
        <v>178.07483198078083</v>
      </c>
      <c r="K487" s="264">
        <v>197.89157652467105</v>
      </c>
      <c r="L487" s="263">
        <v>2.3366210951539499E-12</v>
      </c>
      <c r="M487" s="263">
        <v>7.3867754020936197E-18</v>
      </c>
      <c r="N487" s="148"/>
      <c r="O487" s="148"/>
      <c r="P487" s="11">
        <f t="shared" si="92"/>
        <v>2.2160326206280859E-18</v>
      </c>
      <c r="Q487" s="11">
        <f t="shared" si="93"/>
        <v>2.2769967311558819E-8</v>
      </c>
      <c r="R487" s="11">
        <f t="shared" si="94"/>
        <v>1.1506284254964283E-10</v>
      </c>
      <c r="S487" s="9"/>
      <c r="T487" s="6">
        <v>0.53600000000000003</v>
      </c>
      <c r="U487" s="10">
        <f t="shared" si="95"/>
        <v>3.9593116155221807E-18</v>
      </c>
      <c r="V487" s="9">
        <f t="shared" si="96"/>
        <v>4.0682341596651761E-8</v>
      </c>
      <c r="W487" s="9">
        <f t="shared" si="97"/>
        <v>2.0557894535536187E-10</v>
      </c>
      <c r="X487" s="9"/>
      <c r="Z487" s="7">
        <f t="shared" si="98"/>
        <v>4.1481299293832021E-20</v>
      </c>
      <c r="AA487" s="6"/>
      <c r="AB487">
        <v>13.8</v>
      </c>
      <c r="AC487" s="536"/>
      <c r="AD487" s="536"/>
      <c r="AE487" s="536"/>
      <c r="AH487" s="133"/>
    </row>
    <row r="488" spans="1:46">
      <c r="A488" s="1" t="s">
        <v>30</v>
      </c>
      <c r="B488" s="1" t="s">
        <v>29</v>
      </c>
      <c r="C488" s="269">
        <v>-39.422166666666669</v>
      </c>
      <c r="D488" s="269">
        <v>-179.42433333333332</v>
      </c>
      <c r="E488" s="1">
        <v>30</v>
      </c>
      <c r="F488" s="268">
        <v>278</v>
      </c>
      <c r="G488" s="267">
        <v>9.7322608781399145E-2</v>
      </c>
      <c r="H488" s="268" t="s">
        <v>24</v>
      </c>
      <c r="I488" s="268" t="s">
        <v>24</v>
      </c>
      <c r="J488" s="264">
        <v>38.792386086526768</v>
      </c>
      <c r="K488" s="264">
        <v>55.41769440932395</v>
      </c>
      <c r="L488" s="263">
        <v>5.586058280899673E-13</v>
      </c>
      <c r="M488" s="263">
        <v>1.2069501666669018E-17</v>
      </c>
      <c r="N488" s="148"/>
      <c r="O488" s="148"/>
      <c r="P488" s="11">
        <f t="shared" si="92"/>
        <v>3.6208505000007049E-18</v>
      </c>
      <c r="Q488" s="11">
        <f t="shared" si="93"/>
        <v>3.7204618180074333E-8</v>
      </c>
      <c r="R488" s="11">
        <f t="shared" si="94"/>
        <v>6.7134908040877839E-10</v>
      </c>
      <c r="S488" s="9"/>
      <c r="T488" s="6">
        <v>0.53600000000000003</v>
      </c>
      <c r="U488" s="10">
        <f t="shared" si="95"/>
        <v>6.4692528933345939E-18</v>
      </c>
      <c r="V488" s="9">
        <f t="shared" si="96"/>
        <v>6.6472251148399483E-8</v>
      </c>
      <c r="W488" s="9">
        <f t="shared" si="97"/>
        <v>1.1994770236636841E-9</v>
      </c>
      <c r="X488" s="9"/>
      <c r="Z488" s="7">
        <f t="shared" si="98"/>
        <v>3.1113068527797914E-19</v>
      </c>
      <c r="AA488" s="6"/>
      <c r="AB488">
        <v>13.8</v>
      </c>
      <c r="AC488" s="536"/>
      <c r="AD488" s="536"/>
      <c r="AE488" s="536"/>
      <c r="AH488" s="133"/>
    </row>
    <row r="489" spans="1:46">
      <c r="A489" s="1" t="s">
        <v>30</v>
      </c>
      <c r="B489" s="1" t="s">
        <v>29</v>
      </c>
      <c r="C489" s="269">
        <v>-39.422166666666669</v>
      </c>
      <c r="D489" s="269">
        <v>-179.42433333333332</v>
      </c>
      <c r="E489" s="1">
        <v>30</v>
      </c>
      <c r="F489" s="268">
        <v>278</v>
      </c>
      <c r="G489" s="267">
        <v>9.7322608781399145E-2</v>
      </c>
      <c r="H489" s="268" t="s">
        <v>24</v>
      </c>
      <c r="I489" s="268" t="s">
        <v>24</v>
      </c>
      <c r="J489" s="264">
        <v>65.566020428123224</v>
      </c>
      <c r="K489" s="264">
        <v>85.633086336258216</v>
      </c>
      <c r="L489" s="263">
        <v>9.1439516601844268E-13</v>
      </c>
      <c r="M489" s="263">
        <v>1.4064820145197302E-18</v>
      </c>
      <c r="N489" s="148"/>
      <c r="O489" s="148"/>
      <c r="P489" s="11">
        <f t="shared" si="92"/>
        <v>4.2194460435591905E-19</v>
      </c>
      <c r="Q489" s="11">
        <f t="shared" si="93"/>
        <v>4.3355250094422409E-9</v>
      </c>
      <c r="R489" s="11">
        <f t="shared" si="94"/>
        <v>5.0629087364874299E-11</v>
      </c>
      <c r="S489" s="9"/>
      <c r="T489" s="6">
        <v>0.53600000000000003</v>
      </c>
      <c r="U489" s="10">
        <f t="shared" si="95"/>
        <v>7.5387435978257547E-19</v>
      </c>
      <c r="V489" s="9">
        <f t="shared" si="96"/>
        <v>7.7461380168701382E-9</v>
      </c>
      <c r="W489" s="9">
        <f t="shared" si="97"/>
        <v>9.0457302758575426E-11</v>
      </c>
      <c r="X489" s="9"/>
      <c r="Z489" s="7">
        <f t="shared" si="98"/>
        <v>2.145138602794395E-20</v>
      </c>
      <c r="AA489" s="6"/>
      <c r="AB489">
        <v>13.8</v>
      </c>
      <c r="AC489" s="536"/>
      <c r="AD489" s="536"/>
      <c r="AE489" s="536"/>
      <c r="AH489" s="133"/>
    </row>
    <row r="490" spans="1:46">
      <c r="A490" s="1" t="s">
        <v>30</v>
      </c>
      <c r="B490" s="1" t="s">
        <v>29</v>
      </c>
      <c r="C490" s="269">
        <v>-39.422166666666669</v>
      </c>
      <c r="D490" s="269">
        <v>-179.42433333333332</v>
      </c>
      <c r="E490" s="1">
        <v>30</v>
      </c>
      <c r="F490" s="268">
        <v>278</v>
      </c>
      <c r="G490" s="267">
        <v>9.7322608781399145E-2</v>
      </c>
      <c r="H490" s="268" t="s">
        <v>24</v>
      </c>
      <c r="I490" s="268" t="s">
        <v>24</v>
      </c>
      <c r="J490" s="264">
        <v>9.4701629790394612</v>
      </c>
      <c r="K490" s="264">
        <v>28.558582820185446</v>
      </c>
      <c r="L490" s="263">
        <v>1.486182535930416E-13</v>
      </c>
      <c r="M490" s="263">
        <v>1.7705121048500504E-18</v>
      </c>
      <c r="N490" s="148"/>
      <c r="O490" s="148"/>
      <c r="P490" s="11">
        <f t="shared" si="92"/>
        <v>5.311536314550151E-19</v>
      </c>
      <c r="Q490" s="11">
        <f t="shared" si="93"/>
        <v>5.457659202786724E-9</v>
      </c>
      <c r="R490" s="11">
        <f t="shared" si="94"/>
        <v>1.9110399269984799E-10</v>
      </c>
      <c r="S490" s="9"/>
      <c r="T490" s="6">
        <v>0.53600000000000003</v>
      </c>
      <c r="U490" s="10">
        <f t="shared" si="95"/>
        <v>9.4899448819962703E-19</v>
      </c>
      <c r="V490" s="9">
        <f t="shared" si="96"/>
        <v>9.7510177756456139E-9</v>
      </c>
      <c r="W490" s="9">
        <f t="shared" si="97"/>
        <v>3.4143913362372845E-10</v>
      </c>
      <c r="X490" s="9"/>
      <c r="Z490" s="7">
        <f t="shared" si="98"/>
        <v>1.8695687801453547E-19</v>
      </c>
      <c r="AA490" s="6"/>
      <c r="AB490">
        <v>13.8</v>
      </c>
      <c r="AC490" s="536"/>
      <c r="AD490" s="536"/>
      <c r="AE490" s="536"/>
      <c r="AH490" s="133"/>
    </row>
    <row r="491" spans="1:46">
      <c r="A491" s="1" t="s">
        <v>30</v>
      </c>
      <c r="B491" s="1" t="s">
        <v>29</v>
      </c>
      <c r="C491" s="269">
        <v>-39.422166666666669</v>
      </c>
      <c r="D491" s="269">
        <v>-179.42433333333332</v>
      </c>
      <c r="E491" s="1">
        <v>30</v>
      </c>
      <c r="F491" s="268">
        <v>278</v>
      </c>
      <c r="G491" s="267">
        <v>9.7322608781399145E-2</v>
      </c>
      <c r="H491" s="268" t="s">
        <v>24</v>
      </c>
      <c r="I491" s="268" t="s">
        <v>24</v>
      </c>
      <c r="J491" s="264">
        <v>18.842016099170142</v>
      </c>
      <c r="K491" s="264">
        <v>47.309859979486859</v>
      </c>
      <c r="L491" s="263">
        <v>2.8354180912831015E-13</v>
      </c>
      <c r="M491" s="263">
        <v>3.2498919678428964E-18</v>
      </c>
      <c r="N491" s="148"/>
      <c r="O491" s="148"/>
      <c r="P491" s="11">
        <f t="shared" si="92"/>
        <v>9.7496759035286892E-19</v>
      </c>
      <c r="Q491" s="11">
        <f t="shared" si="93"/>
        <v>1.0017894121013433E-8</v>
      </c>
      <c r="R491" s="11">
        <f t="shared" si="94"/>
        <v>2.1175066096913211E-10</v>
      </c>
      <c r="S491" s="9"/>
      <c r="T491" s="6">
        <v>0.53600000000000003</v>
      </c>
      <c r="U491" s="10">
        <f t="shared" si="95"/>
        <v>1.7419420947637927E-18</v>
      </c>
      <c r="V491" s="9">
        <f t="shared" si="96"/>
        <v>1.7898637496210671E-8</v>
      </c>
      <c r="W491" s="9">
        <f t="shared" si="97"/>
        <v>3.7832784759818277E-10</v>
      </c>
      <c r="X491" s="9"/>
      <c r="Z491" s="7">
        <f t="shared" si="98"/>
        <v>1.7248111617875284E-19</v>
      </c>
      <c r="AA491" s="6"/>
      <c r="AB491">
        <v>13.8</v>
      </c>
      <c r="AC491" s="536"/>
      <c r="AD491" s="536"/>
      <c r="AE491" s="536"/>
      <c r="AH491" s="133"/>
    </row>
    <row r="492" spans="1:46">
      <c r="A492" s="1" t="s">
        <v>30</v>
      </c>
      <c r="B492" s="1" t="s">
        <v>29</v>
      </c>
      <c r="C492" s="269">
        <v>-39.422166666666669</v>
      </c>
      <c r="D492" s="269">
        <v>-179.42433333333332</v>
      </c>
      <c r="E492" s="1">
        <v>30</v>
      </c>
      <c r="F492" s="268">
        <v>278</v>
      </c>
      <c r="G492" s="267">
        <v>9.7322608781399145E-2</v>
      </c>
      <c r="H492" s="268" t="s">
        <v>24</v>
      </c>
      <c r="I492" s="268" t="s">
        <v>24</v>
      </c>
      <c r="J492" s="264">
        <v>12.163710589553469</v>
      </c>
      <c r="K492" s="264">
        <v>27.656366196658553</v>
      </c>
      <c r="L492" s="263">
        <v>1.8799640859828844E-13</v>
      </c>
      <c r="M492" s="263">
        <v>3.8342398703715E-18</v>
      </c>
      <c r="N492" s="148"/>
      <c r="O492" s="148"/>
      <c r="P492" s="11">
        <f t="shared" si="92"/>
        <v>1.15027196111145E-18</v>
      </c>
      <c r="Q492" s="11">
        <f t="shared" si="93"/>
        <v>1.1819164894101116E-8</v>
      </c>
      <c r="R492" s="11">
        <f t="shared" si="94"/>
        <v>4.2735783906163024E-10</v>
      </c>
      <c r="S492" s="9"/>
      <c r="T492" s="6">
        <v>0.53600000000000003</v>
      </c>
      <c r="U492" s="10">
        <f t="shared" si="95"/>
        <v>2.0551525705191241E-18</v>
      </c>
      <c r="V492" s="9">
        <f t="shared" si="96"/>
        <v>2.1116907944127331E-8</v>
      </c>
      <c r="W492" s="9">
        <f t="shared" si="97"/>
        <v>7.6354600579011279E-10</v>
      </c>
      <c r="X492" s="9"/>
      <c r="Z492" s="7">
        <f t="shared" si="98"/>
        <v>3.1521959044836624E-19</v>
      </c>
      <c r="AA492" s="6"/>
      <c r="AB492">
        <v>13.8</v>
      </c>
      <c r="AC492" s="536"/>
      <c r="AD492" s="536"/>
      <c r="AE492" s="536"/>
      <c r="AH492" s="133"/>
    </row>
    <row r="493" spans="1:46">
      <c r="A493" s="1" t="s">
        <v>30</v>
      </c>
      <c r="B493" s="1" t="s">
        <v>29</v>
      </c>
      <c r="C493" s="269">
        <v>-39.422166666666669</v>
      </c>
      <c r="D493" s="269">
        <v>-179.42433333333332</v>
      </c>
      <c r="E493" s="1">
        <v>30</v>
      </c>
      <c r="F493" s="268">
        <v>278</v>
      </c>
      <c r="G493" s="267">
        <v>9.7322608781399145E-2</v>
      </c>
      <c r="H493" s="268" t="s">
        <v>24</v>
      </c>
      <c r="I493" s="268" t="s">
        <v>24</v>
      </c>
      <c r="J493" s="264">
        <v>22.681268516527926</v>
      </c>
      <c r="K493" s="264">
        <v>42.530131297705488</v>
      </c>
      <c r="L493" s="263">
        <v>3.3747696709711119E-13</v>
      </c>
      <c r="M493" s="263">
        <v>4.5762107390806183E-18</v>
      </c>
      <c r="N493" s="148"/>
      <c r="O493" s="148"/>
      <c r="P493" s="11">
        <f t="shared" si="92"/>
        <v>1.3728632217241855E-18</v>
      </c>
      <c r="Q493" s="11">
        <f t="shared" si="93"/>
        <v>1.4106313413852659E-8</v>
      </c>
      <c r="R493" s="11">
        <f t="shared" si="94"/>
        <v>3.316781064020298E-10</v>
      </c>
      <c r="S493" s="9"/>
      <c r="T493" s="6">
        <v>0.53600000000000003</v>
      </c>
      <c r="U493" s="10">
        <f t="shared" si="95"/>
        <v>2.4528489561472116E-18</v>
      </c>
      <c r="V493" s="9">
        <f t="shared" si="96"/>
        <v>2.5203279966083422E-8</v>
      </c>
      <c r="W493" s="9">
        <f t="shared" si="97"/>
        <v>5.925982167716267E-10</v>
      </c>
      <c r="X493" s="9"/>
      <c r="Z493" s="7">
        <f t="shared" si="98"/>
        <v>2.0176167553176828E-19</v>
      </c>
      <c r="AA493" s="6"/>
      <c r="AB493">
        <v>13.8</v>
      </c>
      <c r="AC493" s="536"/>
      <c r="AD493" s="536"/>
      <c r="AE493" s="536"/>
      <c r="AH493" s="133"/>
    </row>
    <row r="494" spans="1:46">
      <c r="A494" s="1" t="s">
        <v>30</v>
      </c>
      <c r="B494" s="1" t="s">
        <v>29</v>
      </c>
      <c r="C494" s="269">
        <v>-39.422166666666669</v>
      </c>
      <c r="D494" s="269">
        <v>-179.42433333333332</v>
      </c>
      <c r="E494" s="1">
        <v>30</v>
      </c>
      <c r="F494" s="268">
        <v>278</v>
      </c>
      <c r="G494" s="267">
        <v>9.7322608781399145E-2</v>
      </c>
      <c r="H494" s="268" t="s">
        <v>24</v>
      </c>
      <c r="I494" s="268" t="s">
        <v>24</v>
      </c>
      <c r="J494" s="264">
        <v>47.73868220739481</v>
      </c>
      <c r="K494" s="264">
        <v>78.553235558425257</v>
      </c>
      <c r="L494" s="263">
        <v>6.7878437318376226E-13</v>
      </c>
      <c r="M494" s="263">
        <v>7.7598668839499486E-18</v>
      </c>
      <c r="N494" s="148"/>
      <c r="O494" s="148"/>
      <c r="P494" s="11">
        <f t="shared" si="92"/>
        <v>2.3279600651849846E-18</v>
      </c>
      <c r="Q494" s="11">
        <f t="shared" si="93"/>
        <v>2.3920033529042818E-8</v>
      </c>
      <c r="R494" s="11">
        <f t="shared" si="94"/>
        <v>3.0450729825446722E-10</v>
      </c>
      <c r="S494" s="9"/>
      <c r="T494" s="6">
        <v>0.53600000000000003</v>
      </c>
      <c r="U494" s="10">
        <f t="shared" si="95"/>
        <v>4.1592886497971726E-18</v>
      </c>
      <c r="V494" s="9">
        <f t="shared" si="96"/>
        <v>4.2737126571889833E-8</v>
      </c>
      <c r="W494" s="9">
        <f t="shared" si="97"/>
        <v>5.4405303954798136E-10</v>
      </c>
      <c r="X494" s="9"/>
      <c r="Z494" s="7">
        <f t="shared" si="98"/>
        <v>1.6254882885619182E-19</v>
      </c>
      <c r="AA494" s="6"/>
      <c r="AB494">
        <v>13.8</v>
      </c>
      <c r="AC494" s="536"/>
      <c r="AD494" s="536"/>
      <c r="AE494" s="536"/>
      <c r="AH494" s="133"/>
    </row>
    <row r="495" spans="1:46">
      <c r="A495" s="1" t="s">
        <v>30</v>
      </c>
      <c r="B495" s="1" t="s">
        <v>29</v>
      </c>
      <c r="C495" s="269">
        <v>-39.422166666666669</v>
      </c>
      <c r="D495" s="269">
        <v>-179.42433333333332</v>
      </c>
      <c r="E495" s="1">
        <v>30</v>
      </c>
      <c r="F495" s="268">
        <v>278</v>
      </c>
      <c r="G495" s="267">
        <v>9.7322608781399145E-2</v>
      </c>
      <c r="H495" s="268" t="s">
        <v>0</v>
      </c>
      <c r="I495" s="268" t="s">
        <v>0</v>
      </c>
      <c r="J495" s="264">
        <v>1.206371578978481</v>
      </c>
      <c r="K495" s="264">
        <v>6.492803248392276</v>
      </c>
      <c r="L495" s="263">
        <v>2.146758816848941E-14</v>
      </c>
      <c r="M495" s="263">
        <v>4.8258189631938873E-19</v>
      </c>
      <c r="N495" s="148"/>
      <c r="O495" s="148"/>
      <c r="P495" s="11">
        <f t="shared" si="92"/>
        <v>1.4477456889581662E-19</v>
      </c>
      <c r="Q495" s="11">
        <f t="shared" si="93"/>
        <v>1.4875738608795572E-9</v>
      </c>
      <c r="R495" s="11">
        <f t="shared" si="94"/>
        <v>2.291111872592019E-10</v>
      </c>
      <c r="S495" s="9"/>
      <c r="T495" s="6">
        <v>0.53600000000000003</v>
      </c>
      <c r="U495" s="10">
        <f t="shared" si="95"/>
        <v>2.5866389642719238E-19</v>
      </c>
      <c r="V495" s="9">
        <f t="shared" si="96"/>
        <v>2.657798631438142E-9</v>
      </c>
      <c r="W495" s="9">
        <f t="shared" si="97"/>
        <v>4.0934532123644071E-10</v>
      </c>
      <c r="X495" s="9"/>
      <c r="Z495" s="7">
        <f t="shared" si="98"/>
        <v>4.0002757419735013E-19</v>
      </c>
      <c r="AA495" s="6"/>
      <c r="AB495">
        <v>13.8</v>
      </c>
      <c r="AC495" s="536"/>
      <c r="AD495" s="536"/>
      <c r="AE495" s="536"/>
      <c r="AH495" s="133"/>
    </row>
    <row r="496" spans="1:46">
      <c r="A496" s="1" t="s">
        <v>30</v>
      </c>
      <c r="B496" s="1" t="s">
        <v>29</v>
      </c>
      <c r="C496" s="269">
        <v>-39.422166666666669</v>
      </c>
      <c r="D496" s="269">
        <v>-179.42433333333332</v>
      </c>
      <c r="E496" s="1">
        <v>30</v>
      </c>
      <c r="F496" s="268">
        <v>278</v>
      </c>
      <c r="G496" s="267">
        <v>9.7322608781399145E-2</v>
      </c>
      <c r="H496" s="268" t="s">
        <v>0</v>
      </c>
      <c r="I496" s="268" t="s">
        <v>0</v>
      </c>
      <c r="J496" s="264">
        <v>2.0877257057442482</v>
      </c>
      <c r="K496" s="264">
        <v>7.8995026703836428</v>
      </c>
      <c r="L496" s="263">
        <v>3.5929060738192827E-14</v>
      </c>
      <c r="M496" s="263">
        <v>3.5756255495903267E-19</v>
      </c>
      <c r="N496" s="148"/>
      <c r="O496" s="148"/>
      <c r="P496" s="11">
        <f t="shared" si="92"/>
        <v>1.0726876648770979E-19</v>
      </c>
      <c r="Q496" s="11">
        <f t="shared" si="93"/>
        <v>1.1021978123156478E-9</v>
      </c>
      <c r="R496" s="11">
        <f t="shared" si="94"/>
        <v>1.3952749411022342E-10</v>
      </c>
      <c r="S496" s="9"/>
      <c r="T496" s="6">
        <v>0.53600000000000003</v>
      </c>
      <c r="U496" s="10">
        <f t="shared" si="95"/>
        <v>1.9165352945804151E-19</v>
      </c>
      <c r="V496" s="9">
        <f t="shared" si="96"/>
        <v>1.969260091337291E-9</v>
      </c>
      <c r="W496" s="9">
        <f t="shared" si="97"/>
        <v>2.4928912281026583E-10</v>
      </c>
      <c r="X496" s="9"/>
      <c r="Z496" s="7">
        <f t="shared" si="98"/>
        <v>1.7126893345003198E-19</v>
      </c>
      <c r="AA496" s="6"/>
      <c r="AB496">
        <v>13.8</v>
      </c>
      <c r="AC496" s="536"/>
      <c r="AD496" s="536"/>
      <c r="AE496" s="536"/>
      <c r="AH496" s="133"/>
    </row>
    <row r="497" spans="1:46">
      <c r="A497" s="1" t="s">
        <v>30</v>
      </c>
      <c r="B497" s="1" t="s">
        <v>29</v>
      </c>
      <c r="C497" s="269">
        <v>-39.422166666666669</v>
      </c>
      <c r="D497" s="269">
        <v>-179.42433333333332</v>
      </c>
      <c r="E497" s="1">
        <v>30</v>
      </c>
      <c r="F497" s="268">
        <v>278</v>
      </c>
      <c r="G497" s="267">
        <v>9.7322608781399145E-2</v>
      </c>
      <c r="H497" s="268" t="s">
        <v>0</v>
      </c>
      <c r="I497" s="268" t="s">
        <v>0</v>
      </c>
      <c r="J497" s="264">
        <v>1.2527704858622686</v>
      </c>
      <c r="K497" s="264">
        <v>6.834332428498187</v>
      </c>
      <c r="L497" s="263">
        <v>2.2242001005419463E-14</v>
      </c>
      <c r="M497" s="263">
        <v>2.6336817344024977E-19</v>
      </c>
      <c r="N497" s="148"/>
      <c r="O497" s="148"/>
      <c r="P497" s="11">
        <f t="shared" si="92"/>
        <v>7.9010452032074923E-20</v>
      </c>
      <c r="Q497" s="11">
        <f t="shared" si="93"/>
        <v>8.1184067115940121E-10</v>
      </c>
      <c r="R497" s="11">
        <f t="shared" si="94"/>
        <v>1.1878858391115744E-10</v>
      </c>
      <c r="S497" s="9"/>
      <c r="T497" s="6">
        <v>0.53600000000000003</v>
      </c>
      <c r="U497" s="10">
        <f t="shared" si="95"/>
        <v>1.4116534096397388E-19</v>
      </c>
      <c r="V497" s="9">
        <f t="shared" si="96"/>
        <v>1.4504886658047971E-9</v>
      </c>
      <c r="W497" s="9">
        <f t="shared" si="97"/>
        <v>2.1223560325460132E-10</v>
      </c>
      <c r="X497" s="9"/>
      <c r="Z497" s="7">
        <f t="shared" si="98"/>
        <v>2.1022859048197983E-19</v>
      </c>
      <c r="AA497" s="6"/>
      <c r="AB497">
        <v>13.8</v>
      </c>
      <c r="AC497" s="536"/>
      <c r="AD497" s="536"/>
      <c r="AE497" s="536"/>
      <c r="AH497" s="133"/>
    </row>
    <row r="498" spans="1:46">
      <c r="A498" s="1" t="s">
        <v>30</v>
      </c>
      <c r="B498" s="1" t="s">
        <v>29</v>
      </c>
      <c r="C498" s="269">
        <v>-39.422166666666669</v>
      </c>
      <c r="D498" s="269">
        <v>-179.42433333333332</v>
      </c>
      <c r="E498" s="1">
        <v>30</v>
      </c>
      <c r="F498" s="268">
        <v>278</v>
      </c>
      <c r="G498" s="267">
        <v>9.7322608781399145E-2</v>
      </c>
      <c r="H498" s="268" t="s">
        <v>0</v>
      </c>
      <c r="I498" s="268" t="s">
        <v>0</v>
      </c>
      <c r="J498" s="264">
        <v>1.2527704858622684</v>
      </c>
      <c r="K498" s="264">
        <v>6.8343324284981861</v>
      </c>
      <c r="L498" s="263">
        <v>2.224200100541946E-14</v>
      </c>
      <c r="M498" s="263">
        <v>3.0339152475997764E-19</v>
      </c>
      <c r="N498" s="148"/>
      <c r="O498" s="148"/>
      <c r="P498" s="11">
        <f t="shared" si="92"/>
        <v>9.1017457427993283E-20</v>
      </c>
      <c r="Q498" s="11">
        <f t="shared" si="93"/>
        <v>9.3521390936438859E-10</v>
      </c>
      <c r="R498" s="11">
        <f t="shared" si="94"/>
        <v>1.3684056477333188E-10</v>
      </c>
      <c r="S498" s="9"/>
      <c r="T498" s="6">
        <v>0.53600000000000003</v>
      </c>
      <c r="U498" s="10">
        <f t="shared" si="95"/>
        <v>1.6261785727134801E-19</v>
      </c>
      <c r="V498" s="9">
        <f t="shared" si="96"/>
        <v>1.6709155180643746E-9</v>
      </c>
      <c r="W498" s="9">
        <f t="shared" si="97"/>
        <v>2.4448847572835298E-10</v>
      </c>
      <c r="X498" s="9"/>
      <c r="Z498" s="7">
        <f t="shared" si="98"/>
        <v>2.4217646263525801E-19</v>
      </c>
      <c r="AA498" s="6"/>
      <c r="AB498">
        <v>13.8</v>
      </c>
      <c r="AC498" s="536"/>
      <c r="AD498" s="536"/>
      <c r="AE498" s="536"/>
      <c r="AH498" s="133"/>
    </row>
    <row r="499" spans="1:46" s="271" customFormat="1">
      <c r="A499" s="258" t="s">
        <v>30</v>
      </c>
      <c r="B499" s="258" t="s">
        <v>29</v>
      </c>
      <c r="C499" s="281">
        <v>-39.422166666666669</v>
      </c>
      <c r="D499" s="281">
        <v>-179.42433333333332</v>
      </c>
      <c r="E499" s="258">
        <v>60</v>
      </c>
      <c r="F499" s="268">
        <v>278</v>
      </c>
      <c r="G499" s="280">
        <v>0.15218575466141887</v>
      </c>
      <c r="H499" s="279" t="s">
        <v>0</v>
      </c>
      <c r="I499" s="278" t="s">
        <v>0</v>
      </c>
      <c r="J499" s="277">
        <v>7.271002568433131</v>
      </c>
      <c r="K499" s="277">
        <v>19.206475267476069</v>
      </c>
      <c r="L499" s="276">
        <v>1.1596035893762312E-13</v>
      </c>
      <c r="M499" s="276">
        <v>1.4768947573594269E-18</v>
      </c>
      <c r="N499" s="148"/>
      <c r="O499" s="148"/>
      <c r="P499" s="274">
        <f t="shared" si="92"/>
        <v>4.4306842720782804E-19</v>
      </c>
      <c r="Q499" s="274">
        <f t="shared" si="93"/>
        <v>2.9113659697884445E-9</v>
      </c>
      <c r="R499" s="274">
        <f t="shared" si="94"/>
        <v>1.5158252252137611E-10</v>
      </c>
      <c r="S499" s="9"/>
      <c r="T499" s="273">
        <v>0.53600000000000003</v>
      </c>
      <c r="U499" s="275">
        <f t="shared" si="95"/>
        <v>7.9161558994465289E-19</v>
      </c>
      <c r="V499" s="274">
        <f t="shared" si="96"/>
        <v>5.2016405326886885E-9</v>
      </c>
      <c r="W499" s="274">
        <f t="shared" si="97"/>
        <v>2.7082744023819204E-10</v>
      </c>
      <c r="X499" s="274"/>
      <c r="Z499" s="272">
        <f t="shared" si="98"/>
        <v>2.0312119868741722E-19</v>
      </c>
      <c r="AA499" s="273"/>
      <c r="AB499" s="271">
        <v>13.8</v>
      </c>
      <c r="AC499" s="536"/>
      <c r="AD499" s="536"/>
      <c r="AE499" s="536"/>
      <c r="AF499" s="132"/>
      <c r="AG499" s="132"/>
      <c r="AH499" s="133"/>
      <c r="AI499" s="132"/>
      <c r="AJ499" s="132"/>
      <c r="AK499" s="132"/>
      <c r="AL499" s="132"/>
      <c r="AM499" s="132"/>
      <c r="AN499" s="132"/>
      <c r="AO499" s="132"/>
      <c r="AP499" s="132"/>
      <c r="AQ499" s="132"/>
      <c r="AR499" s="132"/>
      <c r="AS499" s="132"/>
      <c r="AT499" s="132"/>
    </row>
    <row r="500" spans="1:46">
      <c r="A500" s="1" t="s">
        <v>30</v>
      </c>
      <c r="B500" s="1" t="s">
        <v>29</v>
      </c>
      <c r="C500" s="269">
        <v>-39.422166666666669</v>
      </c>
      <c r="D500" s="269">
        <v>-179.42433333333332</v>
      </c>
      <c r="E500" s="1">
        <v>60</v>
      </c>
      <c r="F500" s="268">
        <v>278</v>
      </c>
      <c r="G500" s="267">
        <v>0.15218575466141887</v>
      </c>
      <c r="H500" s="270" t="s">
        <v>0</v>
      </c>
      <c r="I500" s="268" t="s">
        <v>0</v>
      </c>
      <c r="J500" s="264">
        <v>7.1129078051927666</v>
      </c>
      <c r="K500" s="264">
        <v>18.72472356546438</v>
      </c>
      <c r="L500" s="263">
        <v>1.1359123117246794E-13</v>
      </c>
      <c r="M500" s="263">
        <v>1.3685088346661518E-18</v>
      </c>
      <c r="N500" s="148"/>
      <c r="O500" s="148"/>
      <c r="P500" s="11">
        <f t="shared" si="92"/>
        <v>4.1055265039984552E-19</v>
      </c>
      <c r="Q500" s="11">
        <f t="shared" si="93"/>
        <v>2.697707491172471E-9</v>
      </c>
      <c r="R500" s="11">
        <f t="shared" si="94"/>
        <v>1.4407195287774956E-10</v>
      </c>
      <c r="S500" s="9"/>
      <c r="T500" s="6">
        <v>0.53600000000000003</v>
      </c>
      <c r="U500" s="10">
        <f t="shared" si="95"/>
        <v>7.3352073538105741E-19</v>
      </c>
      <c r="V500" s="9">
        <f t="shared" si="96"/>
        <v>4.8199040508948154E-9</v>
      </c>
      <c r="W500" s="9">
        <f t="shared" si="97"/>
        <v>2.574085558082459E-10</v>
      </c>
      <c r="X500" s="9"/>
      <c r="Z500" s="7">
        <f t="shared" si="98"/>
        <v>1.9239794359025351E-19</v>
      </c>
      <c r="AA500" s="6"/>
      <c r="AB500">
        <v>13.8</v>
      </c>
      <c r="AC500" s="536"/>
      <c r="AD500" s="536"/>
      <c r="AE500" s="536"/>
      <c r="AH500" s="133"/>
    </row>
    <row r="501" spans="1:46">
      <c r="A501" s="1" t="s">
        <v>30</v>
      </c>
      <c r="B501" s="1" t="s">
        <v>29</v>
      </c>
      <c r="C501" s="269">
        <v>-39.422166666666669</v>
      </c>
      <c r="D501" s="269">
        <v>-179.42433333333332</v>
      </c>
      <c r="E501" s="1">
        <v>60</v>
      </c>
      <c r="F501" s="268">
        <v>278</v>
      </c>
      <c r="G501" s="267">
        <v>0.15218575466141887</v>
      </c>
      <c r="H501" s="270" t="s">
        <v>0</v>
      </c>
      <c r="I501" s="268" t="s">
        <v>0</v>
      </c>
      <c r="J501" s="264">
        <v>1.1383347203267726</v>
      </c>
      <c r="K501" s="264">
        <v>5.6115227268038472</v>
      </c>
      <c r="L501" s="263">
        <v>2.0328719275988816E-14</v>
      </c>
      <c r="M501" s="263">
        <v>7.5167322554770719E-19</v>
      </c>
      <c r="N501" s="148"/>
      <c r="O501" s="148"/>
      <c r="P501" s="11">
        <f t="shared" si="92"/>
        <v>2.2550196766431215E-19</v>
      </c>
      <c r="Q501" s="11">
        <f t="shared" si="93"/>
        <v>1.4817547684801796E-9</v>
      </c>
      <c r="R501" s="11">
        <f t="shared" si="94"/>
        <v>2.6405573685061809E-10</v>
      </c>
      <c r="S501" s="9"/>
      <c r="T501" s="6">
        <v>0.53600000000000003</v>
      </c>
      <c r="U501" s="10">
        <f t="shared" si="95"/>
        <v>4.0289684889357108E-19</v>
      </c>
      <c r="V501" s="9">
        <f t="shared" si="96"/>
        <v>2.6474018530179213E-9</v>
      </c>
      <c r="W501" s="9">
        <f t="shared" si="97"/>
        <v>4.7177958317310442E-10</v>
      </c>
      <c r="X501" s="9"/>
      <c r="Z501" s="7">
        <f t="shared" si="98"/>
        <v>6.6032706560327918E-19</v>
      </c>
      <c r="AA501" s="6"/>
      <c r="AB501">
        <v>13.8</v>
      </c>
      <c r="AC501" s="536"/>
      <c r="AD501" s="536"/>
      <c r="AE501" s="536"/>
      <c r="AH501" s="133"/>
    </row>
    <row r="502" spans="1:46">
      <c r="A502" s="1" t="s">
        <v>30</v>
      </c>
      <c r="B502" s="1" t="s">
        <v>29</v>
      </c>
      <c r="C502" s="269">
        <v>-39.422166666666669</v>
      </c>
      <c r="D502" s="269">
        <v>-179.42433333333332</v>
      </c>
      <c r="E502" s="1">
        <v>60</v>
      </c>
      <c r="F502" s="268">
        <v>278</v>
      </c>
      <c r="G502" s="267">
        <v>0.15218575466141887</v>
      </c>
      <c r="H502" s="270" t="s">
        <v>0</v>
      </c>
      <c r="I502" s="268" t="s">
        <v>0</v>
      </c>
      <c r="J502" s="264">
        <v>2.4017611681619822</v>
      </c>
      <c r="K502" s="264">
        <v>8.673026440584934</v>
      </c>
      <c r="L502" s="263">
        <v>4.0981703320158493E-14</v>
      </c>
      <c r="M502" s="263">
        <v>4.091664028473181E-19</v>
      </c>
      <c r="N502" s="148"/>
      <c r="O502" s="148"/>
      <c r="P502" s="11">
        <f t="shared" si="92"/>
        <v>1.2274992085419542E-19</v>
      </c>
      <c r="Q502" s="11">
        <f t="shared" si="93"/>
        <v>8.0657957196643038E-10</v>
      </c>
      <c r="R502" s="11">
        <f t="shared" si="94"/>
        <v>9.2998629427910786E-11</v>
      </c>
      <c r="S502" s="9"/>
      <c r="T502" s="6">
        <v>0.53600000000000003</v>
      </c>
      <c r="U502" s="10">
        <f t="shared" si="95"/>
        <v>2.193131919261625E-19</v>
      </c>
      <c r="V502" s="9">
        <f t="shared" si="96"/>
        <v>1.441088835246689E-9</v>
      </c>
      <c r="W502" s="9">
        <f t="shared" si="97"/>
        <v>1.6615755124453394E-10</v>
      </c>
      <c r="X502" s="9"/>
      <c r="Z502" s="7">
        <f t="shared" si="98"/>
        <v>1.7036098687549547E-19</v>
      </c>
      <c r="AA502" s="6"/>
      <c r="AB502">
        <v>13.8</v>
      </c>
      <c r="AC502" s="536"/>
      <c r="AD502" s="536"/>
      <c r="AE502" s="536"/>
      <c r="AH502" s="133"/>
    </row>
    <row r="503" spans="1:46">
      <c r="A503" s="1" t="s">
        <v>30</v>
      </c>
      <c r="B503" s="1" t="s">
        <v>29</v>
      </c>
      <c r="C503" s="269">
        <v>-39.422166666666669</v>
      </c>
      <c r="D503" s="269">
        <v>-179.42433333333332</v>
      </c>
      <c r="E503" s="1">
        <v>60</v>
      </c>
      <c r="F503" s="268">
        <v>278</v>
      </c>
      <c r="G503" s="267">
        <v>0.15218575466141887</v>
      </c>
      <c r="H503" s="270" t="s">
        <v>0</v>
      </c>
      <c r="I503" s="268" t="s">
        <v>0</v>
      </c>
      <c r="J503" s="264">
        <v>1.206371578978481</v>
      </c>
      <c r="K503" s="264">
        <v>6.492803248392276</v>
      </c>
      <c r="L503" s="263">
        <v>2.146758816848941E-14</v>
      </c>
      <c r="M503" s="263">
        <v>5.8237571641361359E-19</v>
      </c>
      <c r="N503" s="148"/>
      <c r="O503" s="148"/>
      <c r="P503" s="11">
        <f t="shared" si="92"/>
        <v>1.7471271492408407E-19</v>
      </c>
      <c r="Q503" s="11">
        <f t="shared" si="93"/>
        <v>1.1480227917046699E-9</v>
      </c>
      <c r="R503" s="11">
        <f t="shared" si="94"/>
        <v>1.7681465890544875E-10</v>
      </c>
      <c r="S503" s="9"/>
      <c r="T503" s="6">
        <v>0.53600000000000003</v>
      </c>
      <c r="U503" s="10">
        <f t="shared" si="95"/>
        <v>3.1215338399769688E-19</v>
      </c>
      <c r="V503" s="9">
        <f t="shared" si="96"/>
        <v>2.0511340545123436E-9</v>
      </c>
      <c r="W503" s="9">
        <f t="shared" si="97"/>
        <v>3.1590885724440179E-10</v>
      </c>
      <c r="X503" s="9"/>
      <c r="Z503" s="7">
        <f t="shared" si="98"/>
        <v>4.8274986460370012E-19</v>
      </c>
      <c r="AA503" s="6"/>
      <c r="AB503">
        <v>13.8</v>
      </c>
      <c r="AC503" s="536"/>
      <c r="AH503" s="133"/>
    </row>
    <row r="504" spans="1:46">
      <c r="A504" s="1" t="s">
        <v>30</v>
      </c>
      <c r="B504" s="1" t="s">
        <v>29</v>
      </c>
      <c r="C504" s="269">
        <v>-39.422166666666669</v>
      </c>
      <c r="D504" s="269">
        <v>-179.42433333333332</v>
      </c>
      <c r="E504" s="1">
        <v>60</v>
      </c>
      <c r="F504" s="268">
        <v>278</v>
      </c>
      <c r="G504" s="267">
        <v>0.15218575466141887</v>
      </c>
      <c r="H504" s="270" t="s">
        <v>0</v>
      </c>
      <c r="I504" s="268" t="s">
        <v>0</v>
      </c>
      <c r="J504" s="264">
        <v>1.206371578978481</v>
      </c>
      <c r="K504" s="264">
        <v>6.492803248392276</v>
      </c>
      <c r="L504" s="263">
        <v>2.146758816848941E-14</v>
      </c>
      <c r="M504" s="263">
        <v>7.9978365883436496E-19</v>
      </c>
      <c r="N504" s="148"/>
      <c r="O504" s="148"/>
      <c r="P504" s="11">
        <f t="shared" si="92"/>
        <v>2.3993509765030948E-19</v>
      </c>
      <c r="Q504" s="11">
        <f t="shared" si="93"/>
        <v>1.5765936712283901E-9</v>
      </c>
      <c r="R504" s="11">
        <f t="shared" si="94"/>
        <v>2.4282172290047145E-10</v>
      </c>
      <c r="S504" s="9"/>
      <c r="T504" s="6">
        <v>0.53600000000000003</v>
      </c>
      <c r="U504" s="10">
        <f t="shared" si="95"/>
        <v>4.2868404113521964E-19</v>
      </c>
      <c r="V504" s="9">
        <f t="shared" si="96"/>
        <v>2.8168473592613907E-9</v>
      </c>
      <c r="W504" s="9">
        <f t="shared" si="97"/>
        <v>4.3384147824884236E-10</v>
      </c>
      <c r="X504" s="9"/>
      <c r="Z504" s="7">
        <f t="shared" si="98"/>
        <v>6.6296626410214137E-19</v>
      </c>
      <c r="AA504" s="6"/>
      <c r="AB504">
        <v>13.8</v>
      </c>
      <c r="AC504" s="536"/>
      <c r="AH504" s="133"/>
    </row>
    <row r="505" spans="1:46">
      <c r="A505" s="1" t="s">
        <v>30</v>
      </c>
      <c r="B505" s="1" t="s">
        <v>29</v>
      </c>
      <c r="C505" s="269">
        <v>-39.422166666666669</v>
      </c>
      <c r="D505" s="269">
        <v>-179.42433333333332</v>
      </c>
      <c r="E505" s="1">
        <v>60</v>
      </c>
      <c r="F505" s="268">
        <v>278</v>
      </c>
      <c r="G505" s="267">
        <v>0.15218575466141887</v>
      </c>
      <c r="H505" s="270" t="s">
        <v>0</v>
      </c>
      <c r="I505" s="268" t="s">
        <v>0</v>
      </c>
      <c r="J505" s="264">
        <v>0.90477868423386065</v>
      </c>
      <c r="K505" s="264">
        <v>4.5238934211693032</v>
      </c>
      <c r="L505" s="263">
        <v>1.6385729516442151E-14</v>
      </c>
      <c r="M505" s="263">
        <v>7.9809277554397725E-20</v>
      </c>
      <c r="N505" s="148"/>
      <c r="O505" s="148"/>
      <c r="P505" s="11">
        <f t="shared" si="92"/>
        <v>2.3942783266319317E-20</v>
      </c>
      <c r="Q505" s="11">
        <f t="shared" si="93"/>
        <v>1.5732604749759232E-10</v>
      </c>
      <c r="R505" s="11">
        <f t="shared" si="94"/>
        <v>3.4776691856044613E-11</v>
      </c>
      <c r="S505" s="9"/>
      <c r="T505" s="6">
        <v>0.53600000000000003</v>
      </c>
      <c r="U505" s="10">
        <f t="shared" si="95"/>
        <v>4.2777772769157182E-20</v>
      </c>
      <c r="V505" s="9">
        <f t="shared" si="96"/>
        <v>2.8108920486236494E-10</v>
      </c>
      <c r="W505" s="9">
        <f t="shared" si="97"/>
        <v>6.2134356116133047E-11</v>
      </c>
      <c r="X505" s="9"/>
      <c r="Z505" s="7">
        <f t="shared" si="98"/>
        <v>8.820861824566282E-20</v>
      </c>
      <c r="AA505" s="6"/>
      <c r="AB505">
        <v>13.8</v>
      </c>
      <c r="AC505" s="536"/>
      <c r="AH505" s="133"/>
    </row>
    <row r="506" spans="1:46">
      <c r="A506" s="1" t="s">
        <v>30</v>
      </c>
      <c r="B506" s="1" t="s">
        <v>29</v>
      </c>
      <c r="C506" s="269">
        <v>-39.422166666666669</v>
      </c>
      <c r="D506" s="269">
        <v>-179.42433333333332</v>
      </c>
      <c r="E506" s="1">
        <v>60</v>
      </c>
      <c r="F506" s="268">
        <v>278</v>
      </c>
      <c r="G506" s="267">
        <v>0.15218575466141887</v>
      </c>
      <c r="H506" s="270" t="s">
        <v>0</v>
      </c>
      <c r="I506" s="268" t="s">
        <v>0</v>
      </c>
      <c r="J506" s="264">
        <v>6.4213640712575275</v>
      </c>
      <c r="K506" s="264">
        <v>17.11882699319629</v>
      </c>
      <c r="L506" s="263">
        <v>1.0318926853564635E-13</v>
      </c>
      <c r="M506" s="263">
        <v>1.1374483864057684E-18</v>
      </c>
      <c r="N506" s="148"/>
      <c r="O506" s="148"/>
      <c r="P506" s="11">
        <f t="shared" si="92"/>
        <v>3.4123451592173052E-19</v>
      </c>
      <c r="Q506" s="11">
        <f t="shared" si="93"/>
        <v>2.2422237658242398E-9</v>
      </c>
      <c r="R506" s="11">
        <f t="shared" si="94"/>
        <v>1.3097998868236648E-10</v>
      </c>
      <c r="S506" s="9"/>
      <c r="T506" s="6">
        <v>0.53600000000000003</v>
      </c>
      <c r="U506" s="10">
        <f t="shared" si="95"/>
        <v>6.0967233511349187E-19</v>
      </c>
      <c r="V506" s="9">
        <f t="shared" si="96"/>
        <v>4.0061064616059756E-9</v>
      </c>
      <c r="W506" s="9">
        <f t="shared" si="97"/>
        <v>2.3401757977916145E-10</v>
      </c>
      <c r="X506" s="9"/>
      <c r="Z506" s="7">
        <f t="shared" si="98"/>
        <v>1.7713500959976192E-19</v>
      </c>
      <c r="AA506" s="6"/>
      <c r="AB506">
        <v>13.8</v>
      </c>
      <c r="AC506" s="536"/>
      <c r="AH506" s="133"/>
    </row>
    <row r="507" spans="1:46">
      <c r="A507" s="1" t="s">
        <v>30</v>
      </c>
      <c r="B507" s="1" t="s">
        <v>29</v>
      </c>
      <c r="C507" s="269">
        <v>-39.422166666666669</v>
      </c>
      <c r="D507" s="269">
        <v>-179.42433333333332</v>
      </c>
      <c r="E507" s="1">
        <v>60</v>
      </c>
      <c r="F507" s="268">
        <v>278</v>
      </c>
      <c r="G507" s="267">
        <v>0.15218575466141887</v>
      </c>
      <c r="H507" s="270" t="s">
        <v>0</v>
      </c>
      <c r="I507" s="268" t="s">
        <v>0</v>
      </c>
      <c r="J507" s="264">
        <v>13.694778335651066</v>
      </c>
      <c r="K507" s="264">
        <v>28.708907045869875</v>
      </c>
      <c r="L507" s="263">
        <v>2.1013464313910328E-13</v>
      </c>
      <c r="M507" s="263">
        <v>1.2121439930747642E-18</v>
      </c>
      <c r="N507" s="148"/>
      <c r="O507" s="148"/>
      <c r="P507" s="11">
        <f t="shared" si="92"/>
        <v>3.6364319792242926E-19</v>
      </c>
      <c r="Q507" s="11">
        <f t="shared" si="93"/>
        <v>2.3894693608574501E-9</v>
      </c>
      <c r="R507" s="11">
        <f t="shared" si="94"/>
        <v>8.3230941430116354E-11</v>
      </c>
      <c r="S507" s="9"/>
      <c r="T507" s="6">
        <v>0.53600000000000003</v>
      </c>
      <c r="U507" s="10">
        <f t="shared" si="95"/>
        <v>6.4970918028807369E-19</v>
      </c>
      <c r="V507" s="9">
        <f t="shared" si="96"/>
        <v>4.2691852580653116E-9</v>
      </c>
      <c r="W507" s="9">
        <f t="shared" si="97"/>
        <v>1.4870594868847456E-10</v>
      </c>
      <c r="X507" s="9"/>
      <c r="Z507" s="7">
        <f t="shared" si="98"/>
        <v>8.8511399262245708E-20</v>
      </c>
      <c r="AA507" s="6"/>
      <c r="AB507">
        <v>13.8</v>
      </c>
      <c r="AC507" s="536"/>
      <c r="AH507" s="133"/>
    </row>
    <row r="508" spans="1:46">
      <c r="A508" s="1" t="s">
        <v>30</v>
      </c>
      <c r="B508" s="1" t="s">
        <v>29</v>
      </c>
      <c r="C508" s="269">
        <v>-39.422166666666669</v>
      </c>
      <c r="D508" s="269">
        <v>-179.42433333333332</v>
      </c>
      <c r="E508" s="1">
        <v>60</v>
      </c>
      <c r="F508" s="268">
        <v>278</v>
      </c>
      <c r="G508" s="267">
        <v>0.15218575466141887</v>
      </c>
      <c r="H508" s="270" t="s">
        <v>24</v>
      </c>
      <c r="I508" s="268" t="s">
        <v>24</v>
      </c>
      <c r="J508" s="264">
        <v>14.817828594271036</v>
      </c>
      <c r="K508" s="264">
        <v>30.547429949925192</v>
      </c>
      <c r="L508" s="263">
        <v>2.2627637534630062E-13</v>
      </c>
      <c r="M508" s="263">
        <v>1.1606543064481991E-17</v>
      </c>
      <c r="N508" s="148"/>
      <c r="O508" s="148"/>
      <c r="P508" s="11">
        <f t="shared" si="92"/>
        <v>3.4819629193445969E-18</v>
      </c>
      <c r="Q508" s="11">
        <f t="shared" si="93"/>
        <v>2.2879690198936346E-8</v>
      </c>
      <c r="R508" s="11">
        <f t="shared" si="94"/>
        <v>7.4898903889596698E-10</v>
      </c>
      <c r="S508" s="9"/>
      <c r="T508" s="6">
        <v>0.53600000000000003</v>
      </c>
      <c r="U508" s="10">
        <f t="shared" si="95"/>
        <v>6.2211070825623476E-18</v>
      </c>
      <c r="V508" s="9">
        <f t="shared" si="96"/>
        <v>4.0878379822099615E-8</v>
      </c>
      <c r="W508" s="9">
        <f t="shared" si="97"/>
        <v>1.338193749494128E-9</v>
      </c>
      <c r="X508" s="9"/>
      <c r="Z508" s="7">
        <f t="shared" si="98"/>
        <v>7.8328231364272807E-19</v>
      </c>
      <c r="AA508" s="6"/>
      <c r="AB508">
        <v>13.8</v>
      </c>
      <c r="AC508" s="536"/>
      <c r="AD508" s="536"/>
      <c r="AE508" s="536"/>
      <c r="AH508" s="133"/>
    </row>
    <row r="509" spans="1:46">
      <c r="A509" s="1" t="s">
        <v>30</v>
      </c>
      <c r="B509" s="1" t="s">
        <v>29</v>
      </c>
      <c r="C509" s="269">
        <v>-39.422166666666669</v>
      </c>
      <c r="D509" s="269">
        <v>-179.42433333333332</v>
      </c>
      <c r="E509" s="1">
        <v>60</v>
      </c>
      <c r="F509" s="268">
        <v>278</v>
      </c>
      <c r="G509" s="267">
        <v>0.15218575466141887</v>
      </c>
      <c r="H509" s="270" t="s">
        <v>24</v>
      </c>
      <c r="I509" s="268" t="s">
        <v>24</v>
      </c>
      <c r="J509" s="264">
        <v>37.445114077034788</v>
      </c>
      <c r="K509" s="264">
        <v>56.253747918725381</v>
      </c>
      <c r="L509" s="263">
        <v>5.4036916436959809E-13</v>
      </c>
      <c r="M509" s="263">
        <v>7.8100926523576458E-18</v>
      </c>
      <c r="N509" s="148"/>
      <c r="O509" s="148"/>
      <c r="P509" s="11">
        <f t="shared" si="92"/>
        <v>2.3430277957072935E-18</v>
      </c>
      <c r="Q509" s="11">
        <f t="shared" si="93"/>
        <v>1.5395841752206275E-8</v>
      </c>
      <c r="R509" s="11">
        <f t="shared" si="94"/>
        <v>2.7368561779119092E-10</v>
      </c>
      <c r="S509" s="9"/>
      <c r="T509" s="6">
        <v>0.53600000000000003</v>
      </c>
      <c r="U509" s="10">
        <f t="shared" si="95"/>
        <v>4.1862096616636982E-18</v>
      </c>
      <c r="V509" s="9">
        <f t="shared" si="96"/>
        <v>2.7507237263941881E-8</v>
      </c>
      <c r="W509" s="9">
        <f t="shared" si="97"/>
        <v>4.8898497045359443E-10</v>
      </c>
      <c r="X509" s="9"/>
      <c r="Z509" s="7">
        <f t="shared" si="98"/>
        <v>2.0857441203918247E-19</v>
      </c>
      <c r="AA509" s="6"/>
      <c r="AB509">
        <v>13.8</v>
      </c>
      <c r="AC509" s="536"/>
      <c r="AD509" s="536"/>
      <c r="AE509" s="536"/>
      <c r="AH509" s="133"/>
    </row>
    <row r="510" spans="1:46">
      <c r="A510" s="1" t="s">
        <v>30</v>
      </c>
      <c r="B510" s="1" t="s">
        <v>29</v>
      </c>
      <c r="C510" s="269">
        <v>-39.422166666666669</v>
      </c>
      <c r="D510" s="269">
        <v>-179.42433333333332</v>
      </c>
      <c r="E510" s="1">
        <v>60</v>
      </c>
      <c r="F510" s="268">
        <v>278</v>
      </c>
      <c r="G510" s="267">
        <v>0.15218575466141887</v>
      </c>
      <c r="H510" s="270" t="s">
        <v>24</v>
      </c>
      <c r="I510" s="268" t="s">
        <v>24</v>
      </c>
      <c r="J510" s="264">
        <v>15.830027232510314</v>
      </c>
      <c r="K510" s="264">
        <v>31.51118747748928</v>
      </c>
      <c r="L510" s="263">
        <v>2.4076080442189691E-13</v>
      </c>
      <c r="M510" s="263">
        <v>4.9441500688631921E-18</v>
      </c>
      <c r="N510" s="148"/>
      <c r="O510" s="148"/>
      <c r="P510" s="11">
        <f t="shared" si="92"/>
        <v>1.4832450206589576E-18</v>
      </c>
      <c r="Q510" s="11">
        <f t="shared" si="93"/>
        <v>9.746280287263839E-9</v>
      </c>
      <c r="R510" s="11">
        <f t="shared" si="94"/>
        <v>3.0929587449620274E-10</v>
      </c>
      <c r="S510" s="9"/>
      <c r="T510" s="6">
        <v>0.53600000000000003</v>
      </c>
      <c r="U510" s="10">
        <f t="shared" si="95"/>
        <v>2.650064436910671E-18</v>
      </c>
      <c r="V510" s="9">
        <f t="shared" si="96"/>
        <v>1.7413354113244724E-8</v>
      </c>
      <c r="W510" s="9">
        <f t="shared" si="97"/>
        <v>5.5260862909988213E-10</v>
      </c>
      <c r="X510" s="9"/>
      <c r="Z510" s="7">
        <f t="shared" si="98"/>
        <v>3.1232732554681477E-19</v>
      </c>
      <c r="AA510" s="6"/>
      <c r="AB510">
        <v>13.8</v>
      </c>
      <c r="AC510" s="536"/>
      <c r="AD510" s="536"/>
      <c r="AE510" s="536"/>
      <c r="AH510" s="133"/>
    </row>
    <row r="511" spans="1:46">
      <c r="A511" s="1" t="s">
        <v>30</v>
      </c>
      <c r="B511" s="1" t="s">
        <v>29</v>
      </c>
      <c r="C511" s="269">
        <v>-39.422166666666669</v>
      </c>
      <c r="D511" s="269">
        <v>-179.42433333333332</v>
      </c>
      <c r="E511" s="1">
        <v>60</v>
      </c>
      <c r="F511" s="268">
        <v>278</v>
      </c>
      <c r="G511" s="267">
        <v>0.15218575466141887</v>
      </c>
      <c r="H511" s="266" t="s">
        <v>6</v>
      </c>
      <c r="I511" s="265" t="s">
        <v>9</v>
      </c>
      <c r="J511" s="264">
        <v>7.1301963856992359</v>
      </c>
      <c r="K511" s="264">
        <v>26.357334045087644</v>
      </c>
      <c r="L511" s="263">
        <v>1.1805287047599646E-13</v>
      </c>
      <c r="M511" s="263">
        <v>1.164902283428469E-18</v>
      </c>
      <c r="N511" s="148"/>
      <c r="O511" s="148"/>
      <c r="P511" s="11">
        <f t="shared" si="92"/>
        <v>3.4947068502854068E-19</v>
      </c>
      <c r="Q511" s="11">
        <f t="shared" si="93"/>
        <v>2.29634295145455E-9</v>
      </c>
      <c r="R511" s="11">
        <f t="shared" si="94"/>
        <v>8.7123490847987776E-11</v>
      </c>
      <c r="S511" s="9"/>
      <c r="T511" s="6">
        <v>0.34799999999999998</v>
      </c>
      <c r="U511" s="10">
        <f t="shared" si="95"/>
        <v>4.053859946331072E-19</v>
      </c>
      <c r="V511" s="9">
        <f t="shared" si="96"/>
        <v>2.6637578236872781E-9</v>
      </c>
      <c r="W511" s="9">
        <f t="shared" si="97"/>
        <v>1.0106324938366583E-10</v>
      </c>
      <c r="X511" s="9"/>
      <c r="Z511" s="7">
        <f t="shared" si="98"/>
        <v>1.6337590445122512E-19</v>
      </c>
      <c r="AA511" s="6"/>
      <c r="AB511">
        <v>13.8</v>
      </c>
      <c r="AC511" s="536"/>
      <c r="AD511" s="536"/>
      <c r="AE511" s="536"/>
      <c r="AH511" s="133"/>
    </row>
    <row r="512" spans="1:46" s="4" customFormat="1">
      <c r="A512" s="25"/>
      <c r="B512" s="25"/>
      <c r="C512" s="25"/>
      <c r="D512" s="25"/>
      <c r="E512" s="25"/>
      <c r="F512" s="256"/>
      <c r="G512" s="27"/>
      <c r="H512" s="25"/>
      <c r="I512" s="25"/>
      <c r="J512" s="262"/>
      <c r="K512" s="261"/>
      <c r="N512" s="147"/>
      <c r="O512" s="147"/>
      <c r="P512" s="3"/>
      <c r="Q512" s="3"/>
      <c r="R512" s="3"/>
      <c r="S512" s="3"/>
      <c r="T512" s="3"/>
      <c r="U512" s="3"/>
      <c r="V512" s="3"/>
      <c r="Z512" s="19"/>
      <c r="AA512" s="20"/>
      <c r="AB512" s="678"/>
      <c r="AC512" s="534"/>
      <c r="AD512" s="534"/>
      <c r="AE512" s="534"/>
      <c r="AF512" s="535"/>
      <c r="AG512" s="535"/>
      <c r="AH512" s="543"/>
      <c r="AI512" s="535"/>
      <c r="AJ512" s="535"/>
      <c r="AK512" s="535"/>
      <c r="AL512" s="535"/>
      <c r="AM512" s="535"/>
      <c r="AN512" s="535"/>
      <c r="AO512" s="535"/>
      <c r="AP512" s="535"/>
      <c r="AQ512" s="535"/>
      <c r="AR512" s="535"/>
      <c r="AS512" s="535"/>
      <c r="AT512" s="535"/>
    </row>
    <row r="513" spans="1:46" s="4" customFormat="1">
      <c r="A513" s="25"/>
      <c r="B513" s="25"/>
      <c r="C513" s="25"/>
      <c r="D513" s="25"/>
      <c r="E513" s="25"/>
      <c r="F513" s="256"/>
      <c r="G513" s="27"/>
      <c r="H513" s="25"/>
      <c r="I513" s="25"/>
      <c r="J513" s="262"/>
      <c r="K513" s="261"/>
      <c r="N513" s="147"/>
      <c r="O513" s="147"/>
      <c r="P513" s="3"/>
      <c r="Q513" s="3"/>
      <c r="R513" s="3"/>
      <c r="S513" s="3"/>
      <c r="T513" s="3"/>
      <c r="U513" s="3"/>
      <c r="V513" s="3"/>
      <c r="Z513" s="19"/>
      <c r="AA513" s="20"/>
      <c r="AB513" s="678"/>
      <c r="AC513" s="534"/>
      <c r="AD513" s="534"/>
      <c r="AE513" s="534"/>
      <c r="AF513" s="535"/>
      <c r="AG513" s="535"/>
      <c r="AH513" s="543"/>
      <c r="AI513" s="535"/>
      <c r="AJ513" s="535"/>
      <c r="AK513" s="535"/>
      <c r="AL513" s="535"/>
      <c r="AM513" s="535"/>
      <c r="AN513" s="535"/>
      <c r="AO513" s="535"/>
      <c r="AP513" s="535"/>
      <c r="AQ513" s="535"/>
      <c r="AR513" s="535"/>
      <c r="AS513" s="535"/>
      <c r="AT513" s="535"/>
    </row>
    <row r="514" spans="1:46" s="107" customFormat="1">
      <c r="A514" s="107" t="s">
        <v>23</v>
      </c>
      <c r="B514" s="242">
        <v>19</v>
      </c>
      <c r="C514" s="239">
        <v>-66</v>
      </c>
      <c r="D514" s="239">
        <v>-172</v>
      </c>
      <c r="E514" s="242">
        <v>20</v>
      </c>
      <c r="F514" s="242" t="s">
        <v>1</v>
      </c>
      <c r="G514" s="243">
        <v>0.6</v>
      </c>
      <c r="H514" s="242" t="s">
        <v>6</v>
      </c>
      <c r="I514" s="242" t="s">
        <v>12</v>
      </c>
      <c r="J514" s="241">
        <v>3606.5310749951177</v>
      </c>
      <c r="K514" s="241">
        <v>1767.3569826705798</v>
      </c>
      <c r="L514" s="240">
        <v>1.8408185031110851E-11</v>
      </c>
      <c r="M514" s="240">
        <v>3.9928376180145432E-16</v>
      </c>
      <c r="N514" s="703"/>
      <c r="O514" s="703"/>
      <c r="P514" s="110">
        <f>M514*0.3</f>
        <v>1.197851285404363E-16</v>
      </c>
      <c r="Q514" s="110">
        <f>P514/(G514*0.000000001)</f>
        <v>1.9964188090072716E-7</v>
      </c>
      <c r="R514" s="110">
        <f>Q514/K514</f>
        <v>1.1296069942760325E-10</v>
      </c>
      <c r="S514" s="110"/>
      <c r="T514" s="239">
        <v>0.19800000000000001</v>
      </c>
      <c r="U514" s="238">
        <f>M514*T514</f>
        <v>7.905818483668796E-17</v>
      </c>
      <c r="V514" s="110">
        <f>U514/(G514*0.000000001)</f>
        <v>1.3176364139447993E-7</v>
      </c>
      <c r="W514" s="110">
        <f>V514/K514</f>
        <v>7.4554061622218145E-11</v>
      </c>
      <c r="X514" s="110"/>
      <c r="Z514" s="108">
        <f>M514/J514</f>
        <v>1.1071130499048725E-19</v>
      </c>
      <c r="AA514" s="109"/>
      <c r="AB514" s="714">
        <v>-0.69699999999999995</v>
      </c>
      <c r="AC514" s="706"/>
      <c r="AD514" s="706"/>
      <c r="AE514" s="706"/>
      <c r="AF514" s="707"/>
      <c r="AG514" s="707"/>
      <c r="AH514" s="707"/>
      <c r="AI514" s="708"/>
      <c r="AJ514" s="707"/>
      <c r="AK514" s="707"/>
      <c r="AL514" s="713"/>
      <c r="AM514" s="707"/>
      <c r="AN514" s="707"/>
      <c r="AO514" s="707"/>
      <c r="AP514" s="707"/>
      <c r="AQ514" s="707"/>
      <c r="AR514" s="707"/>
      <c r="AS514" s="707"/>
      <c r="AT514" s="707"/>
    </row>
    <row r="515" spans="1:46">
      <c r="A515" t="s">
        <v>23</v>
      </c>
      <c r="B515" s="203">
        <v>19</v>
      </c>
      <c r="C515" s="200">
        <v>-66</v>
      </c>
      <c r="D515" s="200">
        <v>-172</v>
      </c>
      <c r="E515" s="203">
        <v>20</v>
      </c>
      <c r="F515" s="203" t="s">
        <v>1</v>
      </c>
      <c r="G515" s="204">
        <v>0.6</v>
      </c>
      <c r="H515" s="232" t="s">
        <v>6</v>
      </c>
      <c r="I515" s="203" t="s">
        <v>12</v>
      </c>
      <c r="J515" s="202">
        <v>2061.929850400677</v>
      </c>
      <c r="K515" s="202">
        <v>952.99082173291083</v>
      </c>
      <c r="L515" s="201">
        <v>1.1697346725723229E-11</v>
      </c>
      <c r="M515" s="201"/>
      <c r="N515" s="148"/>
      <c r="O515" s="148"/>
      <c r="P515" s="11"/>
      <c r="Q515" s="11"/>
      <c r="R515" s="11"/>
      <c r="S515" s="9"/>
      <c r="T515" s="200">
        <v>0.19800000000000001</v>
      </c>
      <c r="U515" s="10"/>
      <c r="V515" s="9"/>
      <c r="W515" s="9"/>
      <c r="X515" s="9"/>
      <c r="Z515" s="7"/>
      <c r="AA515" s="6"/>
      <c r="AB515" s="714">
        <v>-0.69699999999999995</v>
      </c>
      <c r="AC515" s="536"/>
      <c r="AD515" s="536"/>
      <c r="AE515" s="536"/>
      <c r="AG515" s="548"/>
      <c r="AI515" s="133"/>
      <c r="AL515" s="546"/>
    </row>
    <row r="516" spans="1:46">
      <c r="A516" t="s">
        <v>23</v>
      </c>
      <c r="B516" s="203">
        <v>19</v>
      </c>
      <c r="C516" s="200">
        <v>-66</v>
      </c>
      <c r="D516" s="200">
        <v>-172</v>
      </c>
      <c r="E516" s="203">
        <v>20</v>
      </c>
      <c r="F516" s="203" t="s">
        <v>1</v>
      </c>
      <c r="G516" s="204">
        <v>0.6</v>
      </c>
      <c r="H516" s="232" t="s">
        <v>6</v>
      </c>
      <c r="I516" s="203" t="s">
        <v>12</v>
      </c>
      <c r="J516" s="202">
        <v>1775.081059448328</v>
      </c>
      <c r="K516" s="202">
        <v>935.02279670996916</v>
      </c>
      <c r="L516" s="201">
        <v>1.0359223278934453E-11</v>
      </c>
      <c r="M516" s="201"/>
      <c r="N516" s="148"/>
      <c r="O516" s="148"/>
      <c r="P516" s="11"/>
      <c r="Q516" s="11"/>
      <c r="R516" s="11"/>
      <c r="S516" s="9"/>
      <c r="T516" s="200">
        <v>0.19800000000000001</v>
      </c>
      <c r="U516" s="10"/>
      <c r="V516" s="9"/>
      <c r="W516" s="9"/>
      <c r="X516" s="9"/>
      <c r="Z516" s="7"/>
      <c r="AA516" s="6"/>
      <c r="AB516" s="714">
        <v>-0.69699999999999995</v>
      </c>
      <c r="AC516" s="536"/>
      <c r="AD516" s="536"/>
      <c r="AE516" s="536"/>
      <c r="AG516" s="549"/>
      <c r="AI516" s="547"/>
      <c r="AJ516" s="129"/>
      <c r="AK516" s="129"/>
      <c r="AL516" s="546"/>
    </row>
    <row r="517" spans="1:46">
      <c r="A517" t="s">
        <v>23</v>
      </c>
      <c r="B517" s="203">
        <v>19</v>
      </c>
      <c r="C517" s="200">
        <v>-66</v>
      </c>
      <c r="D517" s="200">
        <v>-172</v>
      </c>
      <c r="E517" s="203">
        <v>20</v>
      </c>
      <c r="F517" s="203" t="s">
        <v>1</v>
      </c>
      <c r="G517" s="204">
        <v>0.6</v>
      </c>
      <c r="H517" s="232" t="s">
        <v>6</v>
      </c>
      <c r="I517" s="203" t="s">
        <v>9</v>
      </c>
      <c r="J517" s="202">
        <v>264.57654915993811</v>
      </c>
      <c r="K517" s="202">
        <v>232.39853115114153</v>
      </c>
      <c r="L517" s="201">
        <v>2.2125871443037911E-12</v>
      </c>
      <c r="M517" s="201">
        <v>1.0987512108340476E-17</v>
      </c>
      <c r="N517" s="148"/>
      <c r="O517" s="148"/>
      <c r="P517" s="11">
        <f>M517*0.3</f>
        <v>3.2962536325021424E-18</v>
      </c>
      <c r="Q517" s="11">
        <f>P517/(G517*0.000000001)</f>
        <v>5.4937560541702371E-9</v>
      </c>
      <c r="R517" s="11">
        <f>Q517/K517</f>
        <v>2.363937511548791E-11</v>
      </c>
      <c r="S517" s="9"/>
      <c r="T517" s="200">
        <v>0.19800000000000001</v>
      </c>
      <c r="U517" s="10">
        <f>M517*T517</f>
        <v>2.1755273974514143E-18</v>
      </c>
      <c r="V517" s="9">
        <f>U517/(G517*0.000000001)</f>
        <v>3.6258789957523572E-9</v>
      </c>
      <c r="W517" s="9">
        <f>V517/K517</f>
        <v>1.5601987576222025E-11</v>
      </c>
      <c r="X517" s="9"/>
      <c r="Z517" s="7">
        <f>M517/J517</f>
        <v>4.1528669654310361E-20</v>
      </c>
      <c r="AA517" s="6"/>
      <c r="AB517" s="714">
        <v>-0.69699999999999995</v>
      </c>
      <c r="AC517" s="536"/>
      <c r="AG517" s="549"/>
      <c r="AI517" s="547"/>
      <c r="AJ517" s="129"/>
      <c r="AK517" s="129"/>
      <c r="AL517" s="546"/>
    </row>
    <row r="518" spans="1:46">
      <c r="A518" t="s">
        <v>23</v>
      </c>
      <c r="B518" s="203">
        <v>19</v>
      </c>
      <c r="C518" s="200">
        <v>-66</v>
      </c>
      <c r="D518" s="200">
        <v>-172</v>
      </c>
      <c r="E518" s="203">
        <v>20</v>
      </c>
      <c r="F518" s="203" t="s">
        <v>1</v>
      </c>
      <c r="G518" s="204">
        <v>0.6</v>
      </c>
      <c r="H518" s="232" t="s">
        <v>6</v>
      </c>
      <c r="I518" s="203" t="s">
        <v>9</v>
      </c>
      <c r="J518" s="202">
        <v>919.98993007650529</v>
      </c>
      <c r="K518" s="202">
        <v>533.3496438483395</v>
      </c>
      <c r="L518" s="201">
        <v>6.0791003778792267E-12</v>
      </c>
      <c r="M518" s="201">
        <v>5.2638981610962365E-17</v>
      </c>
      <c r="N518" s="148"/>
      <c r="O518" s="148"/>
      <c r="P518" s="11">
        <f>M518*0.3</f>
        <v>1.5791694483288708E-17</v>
      </c>
      <c r="Q518" s="11">
        <f>P518/(G518*0.000000001)</f>
        <v>2.631949080548118E-8</v>
      </c>
      <c r="R518" s="11">
        <f>Q518/K518</f>
        <v>4.9347536103286969E-11</v>
      </c>
      <c r="S518" s="9"/>
      <c r="T518" s="200">
        <v>0.19800000000000001</v>
      </c>
      <c r="U518" s="10">
        <f>M518*T518</f>
        <v>1.0422518358970548E-17</v>
      </c>
      <c r="V518" s="9">
        <f>U518/(G518*0.000000001)</f>
        <v>1.7370863931617581E-8</v>
      </c>
      <c r="W518" s="9">
        <f>V518/K518</f>
        <v>3.2569373828169407E-11</v>
      </c>
      <c r="X518" s="9"/>
      <c r="Z518" s="7">
        <f>M518/J518</f>
        <v>5.7216910631385902E-20</v>
      </c>
      <c r="AA518" s="6"/>
      <c r="AB518" s="714">
        <v>-0.69699999999999995</v>
      </c>
      <c r="AC518" s="536"/>
      <c r="AG518" s="549"/>
      <c r="AI518" s="547"/>
      <c r="AJ518" s="129"/>
      <c r="AK518" s="129"/>
      <c r="AL518" s="546"/>
    </row>
    <row r="519" spans="1:46">
      <c r="A519" t="s">
        <v>23</v>
      </c>
      <c r="B519" s="203">
        <v>19</v>
      </c>
      <c r="C519" s="200">
        <v>-66</v>
      </c>
      <c r="D519" s="200">
        <v>-172</v>
      </c>
      <c r="E519" s="203">
        <v>20</v>
      </c>
      <c r="F519" s="203" t="s">
        <v>1</v>
      </c>
      <c r="G519" s="204">
        <v>0.6</v>
      </c>
      <c r="H519" s="232" t="s">
        <v>6</v>
      </c>
      <c r="I519" s="203" t="s">
        <v>9</v>
      </c>
      <c r="J519" s="202">
        <v>154.68004808236228</v>
      </c>
      <c r="K519" s="202">
        <v>160.14158595931096</v>
      </c>
      <c r="L519" s="201">
        <v>1.4316684608651844E-12</v>
      </c>
      <c r="M519" s="201">
        <v>8.7954583823335507E-18</v>
      </c>
      <c r="N519" s="148"/>
      <c r="O519" s="148"/>
      <c r="P519" s="11">
        <f>M519*0.3</f>
        <v>2.6386375147000653E-18</v>
      </c>
      <c r="Q519" s="11">
        <f>P519/(G519*0.000000001)</f>
        <v>4.3977291911667753E-9</v>
      </c>
      <c r="R519" s="11">
        <f>Q519/K519</f>
        <v>2.7461506421474793E-11</v>
      </c>
      <c r="S519" s="9"/>
      <c r="T519" s="200">
        <v>0.19800000000000001</v>
      </c>
      <c r="U519" s="10">
        <f>M519*T519</f>
        <v>1.7415007597020431E-18</v>
      </c>
      <c r="V519" s="9">
        <f>U519/(G519*0.000000001)</f>
        <v>2.9025012661700718E-9</v>
      </c>
      <c r="W519" s="9">
        <f>V519/K519</f>
        <v>1.8124594238173365E-11</v>
      </c>
      <c r="X519" s="9"/>
      <c r="Z519" s="7">
        <f>M519/J519</f>
        <v>5.6862268219946793E-20</v>
      </c>
      <c r="AA519" s="6"/>
      <c r="AB519" s="714">
        <v>-0.69699999999999995</v>
      </c>
      <c r="AC519" s="536"/>
      <c r="AG519" s="549"/>
      <c r="AI519" s="547"/>
      <c r="AJ519" s="129"/>
      <c r="AK519" s="129"/>
      <c r="AL519" s="546"/>
    </row>
    <row r="520" spans="1:46">
      <c r="A520" t="s">
        <v>23</v>
      </c>
      <c r="B520" s="203">
        <v>19</v>
      </c>
      <c r="C520" s="200">
        <v>-66</v>
      </c>
      <c r="D520" s="200">
        <v>-172</v>
      </c>
      <c r="E520" s="203">
        <v>20</v>
      </c>
      <c r="F520" s="203" t="s">
        <v>1</v>
      </c>
      <c r="G520" s="204">
        <v>0.6</v>
      </c>
      <c r="H520" s="232" t="s">
        <v>6</v>
      </c>
      <c r="I520" s="203" t="s">
        <v>9</v>
      </c>
      <c r="J520" s="202">
        <v>215.38256578187048</v>
      </c>
      <c r="K520" s="202">
        <v>201.08706257097549</v>
      </c>
      <c r="L520" s="201">
        <v>1.8725998951479373E-12</v>
      </c>
      <c r="M520" s="201"/>
      <c r="N520" s="148"/>
      <c r="O520" s="148"/>
      <c r="P520" s="11"/>
      <c r="Q520" s="11"/>
      <c r="R520" s="11"/>
      <c r="S520" s="9"/>
      <c r="T520" s="200">
        <v>0.19800000000000001</v>
      </c>
      <c r="U520" s="10"/>
      <c r="V520" s="9"/>
      <c r="W520" s="9"/>
      <c r="X520" s="9"/>
      <c r="Z520" s="7"/>
      <c r="AA520" s="6"/>
      <c r="AB520" s="714">
        <v>-0.69699999999999995</v>
      </c>
      <c r="AC520" s="536"/>
      <c r="AG520" s="549"/>
      <c r="AI520" s="547"/>
      <c r="AJ520" s="129"/>
      <c r="AK520" s="129"/>
      <c r="AL520" s="546"/>
    </row>
    <row r="521" spans="1:46">
      <c r="A521" t="s">
        <v>23</v>
      </c>
      <c r="B521" s="203">
        <v>19</v>
      </c>
      <c r="C521" s="200">
        <v>-66</v>
      </c>
      <c r="D521" s="200">
        <v>-172</v>
      </c>
      <c r="E521" s="203">
        <v>20</v>
      </c>
      <c r="F521" s="203" t="s">
        <v>1</v>
      </c>
      <c r="G521" s="204">
        <v>0.6</v>
      </c>
      <c r="H521" s="232" t="s">
        <v>6</v>
      </c>
      <c r="I521" s="203" t="s">
        <v>12</v>
      </c>
      <c r="J521" s="245">
        <v>906.93378223670391</v>
      </c>
      <c r="K521" s="202">
        <v>547.46650218517175</v>
      </c>
      <c r="L521" s="201">
        <v>6.0090391899153839E-12</v>
      </c>
      <c r="M521" s="201">
        <v>5.4217984050604605E-18</v>
      </c>
      <c r="N521" s="148"/>
      <c r="O521" s="148"/>
      <c r="P521" s="11">
        <f t="shared" ref="P521:P530" si="99">M521*0.3</f>
        <v>1.6265395215181381E-18</v>
      </c>
      <c r="Q521" s="11">
        <f t="shared" ref="Q521:Q530" si="100">P521/(G521*0.000000001)</f>
        <v>2.7108992025302301E-9</v>
      </c>
      <c r="R521" s="11">
        <f t="shared" ref="R521:R530" si="101">Q521/K521</f>
        <v>4.9517170305578109E-12</v>
      </c>
      <c r="S521" s="9"/>
      <c r="T521" s="200">
        <v>0.19800000000000001</v>
      </c>
      <c r="U521" s="10">
        <f>M521*T521</f>
        <v>1.0735160842019713E-18</v>
      </c>
      <c r="V521" s="9">
        <f>U521/(G521*0.000000001)</f>
        <v>1.7891934736699521E-9</v>
      </c>
      <c r="W521" s="9"/>
      <c r="X521" s="9"/>
      <c r="Z521" s="7">
        <f>M521/J521</f>
        <v>5.9781634682182409E-21</v>
      </c>
      <c r="AA521" s="6"/>
      <c r="AB521" s="714">
        <v>-0.69699999999999995</v>
      </c>
      <c r="AC521" s="536"/>
      <c r="AD521" s="536"/>
      <c r="AE521" s="536"/>
      <c r="AG521" s="549"/>
      <c r="AI521" s="547"/>
      <c r="AJ521" s="129"/>
      <c r="AK521" s="129"/>
      <c r="AL521" s="546"/>
    </row>
    <row r="522" spans="1:46">
      <c r="A522" t="s">
        <v>23</v>
      </c>
      <c r="B522" s="203">
        <v>19</v>
      </c>
      <c r="C522" s="200">
        <v>-66</v>
      </c>
      <c r="D522" s="200">
        <v>-172</v>
      </c>
      <c r="E522" s="203">
        <v>20</v>
      </c>
      <c r="F522" s="203" t="s">
        <v>1</v>
      </c>
      <c r="G522" s="204">
        <v>0.6</v>
      </c>
      <c r="H522" s="232" t="s">
        <v>6</v>
      </c>
      <c r="I522" s="203" t="s">
        <v>12</v>
      </c>
      <c r="J522" s="202">
        <v>1016.7889352425696</v>
      </c>
      <c r="K522" s="202">
        <v>579.80527156306175</v>
      </c>
      <c r="L522" s="201">
        <v>6.5928839296179869E-12</v>
      </c>
      <c r="M522" s="201">
        <v>2.7088079466939628E-17</v>
      </c>
      <c r="N522" s="148"/>
      <c r="O522" s="148"/>
      <c r="P522" s="11">
        <f t="shared" si="99"/>
        <v>8.1264238400818885E-18</v>
      </c>
      <c r="Q522" s="11">
        <f t="shared" si="100"/>
        <v>1.3544039733469814E-8</v>
      </c>
      <c r="R522" s="11">
        <f t="shared" si="101"/>
        <v>2.335963537716251E-11</v>
      </c>
      <c r="S522" s="9"/>
      <c r="T522" s="200">
        <v>0.19800000000000001</v>
      </c>
      <c r="U522" s="10">
        <f>M522*T522</f>
        <v>5.3634397344540465E-18</v>
      </c>
      <c r="V522" s="9">
        <f>U522/(G522*0.000000001)</f>
        <v>8.939066224090078E-9</v>
      </c>
      <c r="W522" s="9">
        <f>V522/K522</f>
        <v>1.5417359348927259E-11</v>
      </c>
      <c r="X522" s="9"/>
      <c r="Z522" s="7">
        <f>M522/J522</f>
        <v>2.6640808655610891E-20</v>
      </c>
      <c r="AA522" s="6"/>
      <c r="AB522" s="714">
        <v>-0.69699999999999995</v>
      </c>
      <c r="AC522" s="536"/>
      <c r="AD522" s="536"/>
      <c r="AE522" s="536"/>
      <c r="AG522" s="549"/>
      <c r="AI522" s="547"/>
      <c r="AJ522" s="129"/>
      <c r="AK522" s="129"/>
      <c r="AL522" s="546"/>
    </row>
    <row r="523" spans="1:46">
      <c r="A523" t="s">
        <v>23</v>
      </c>
      <c r="B523" s="203">
        <v>19</v>
      </c>
      <c r="C523" s="200">
        <v>-66</v>
      </c>
      <c r="D523" s="200">
        <v>-172</v>
      </c>
      <c r="E523" s="203">
        <v>20</v>
      </c>
      <c r="F523" s="203" t="s">
        <v>1</v>
      </c>
      <c r="G523" s="204">
        <v>0.6</v>
      </c>
      <c r="H523" s="232" t="s">
        <v>6</v>
      </c>
      <c r="I523" s="203" t="s">
        <v>9</v>
      </c>
      <c r="J523" s="202">
        <v>2393.4638079132201</v>
      </c>
      <c r="K523" s="202">
        <v>1010.8233139861254</v>
      </c>
      <c r="L523" s="201">
        <v>1.320085403755765E-11</v>
      </c>
      <c r="M523" s="201">
        <v>8.6919641161112737E-17</v>
      </c>
      <c r="N523" s="148"/>
      <c r="O523" s="148"/>
      <c r="P523" s="11">
        <f t="shared" si="99"/>
        <v>2.6075892348333821E-17</v>
      </c>
      <c r="Q523" s="11">
        <f t="shared" si="100"/>
        <v>4.3459820580556371E-8</v>
      </c>
      <c r="R523" s="11">
        <f t="shared" si="101"/>
        <v>4.2994477847147186E-11</v>
      </c>
      <c r="S523" s="9"/>
      <c r="T523" s="200">
        <v>0.19800000000000001</v>
      </c>
      <c r="U523" s="10">
        <f>M523*T523</f>
        <v>1.7210088949900323E-17</v>
      </c>
      <c r="V523" s="9">
        <f>U523/(G523*0.000000001)</f>
        <v>2.8683481583167206E-8</v>
      </c>
      <c r="W523" s="9">
        <f>V523/K523</f>
        <v>2.8376355379117143E-11</v>
      </c>
      <c r="X523" s="9"/>
      <c r="Z523" s="7">
        <f>M523/J523</f>
        <v>3.6315419048218252E-20</v>
      </c>
      <c r="AA523" s="6"/>
      <c r="AB523" s="714">
        <v>-0.69699999999999995</v>
      </c>
      <c r="AC523" s="536"/>
      <c r="AD523" s="536"/>
      <c r="AE523" s="536"/>
      <c r="AG523" s="549"/>
      <c r="AI523" s="547"/>
      <c r="AJ523" s="129"/>
      <c r="AK523" s="129"/>
      <c r="AL523" s="546"/>
    </row>
    <row r="524" spans="1:46">
      <c r="A524" t="s">
        <v>23</v>
      </c>
      <c r="B524" s="203">
        <v>19</v>
      </c>
      <c r="C524" s="200">
        <v>-66</v>
      </c>
      <c r="D524" s="200">
        <v>-172</v>
      </c>
      <c r="E524" s="203">
        <v>20</v>
      </c>
      <c r="F524" s="203" t="s">
        <v>1</v>
      </c>
      <c r="G524" s="204">
        <v>0.6</v>
      </c>
      <c r="H524" s="232" t="s">
        <v>6</v>
      </c>
      <c r="I524" s="203" t="s">
        <v>9</v>
      </c>
      <c r="J524" s="202">
        <v>137.82490790961191</v>
      </c>
      <c r="K524" s="202">
        <v>148.9603435459195</v>
      </c>
      <c r="L524" s="201">
        <v>1.3037851054244944E-12</v>
      </c>
      <c r="M524" s="201">
        <v>9.7454294954012298E-18</v>
      </c>
      <c r="N524" s="148"/>
      <c r="O524" s="148"/>
      <c r="P524" s="11">
        <f t="shared" si="99"/>
        <v>2.9236288486203688E-18</v>
      </c>
      <c r="Q524" s="11">
        <f t="shared" si="100"/>
        <v>4.872714747700615E-9</v>
      </c>
      <c r="R524" s="11">
        <f t="shared" si="101"/>
        <v>3.2711489727455682E-11</v>
      </c>
      <c r="S524" s="9"/>
      <c r="T524" s="200">
        <v>0.19800000000000001</v>
      </c>
      <c r="U524" s="10">
        <f>M524*T524</f>
        <v>1.9295950400894434E-18</v>
      </c>
      <c r="V524" s="9">
        <f>U524/(G524*0.000000001)</f>
        <v>3.2159917334824058E-9</v>
      </c>
      <c r="W524" s="9">
        <f>V524/K524</f>
        <v>2.158958322012075E-11</v>
      </c>
      <c r="X524" s="9"/>
      <c r="Z524" s="7">
        <f>M524/J524</f>
        <v>7.0708768416464028E-20</v>
      </c>
      <c r="AA524" s="6"/>
      <c r="AB524" s="714">
        <v>-0.69699999999999995</v>
      </c>
      <c r="AC524" s="536"/>
      <c r="AD524" s="536"/>
      <c r="AE524" s="536"/>
    </row>
    <row r="525" spans="1:46">
      <c r="A525" t="s">
        <v>23</v>
      </c>
      <c r="B525" s="203">
        <v>19</v>
      </c>
      <c r="C525" s="200">
        <v>-66</v>
      </c>
      <c r="D525" s="200">
        <v>-172</v>
      </c>
      <c r="E525" s="203">
        <v>20</v>
      </c>
      <c r="F525" s="203" t="s">
        <v>1</v>
      </c>
      <c r="G525" s="204">
        <v>0.6</v>
      </c>
      <c r="H525" s="232" t="s">
        <v>6</v>
      </c>
      <c r="I525" s="203" t="s">
        <v>9</v>
      </c>
      <c r="J525" s="202">
        <v>500.37695641980559</v>
      </c>
      <c r="K525" s="202">
        <v>356.8916102931081</v>
      </c>
      <c r="L525" s="201">
        <v>3.7097218921871858E-12</v>
      </c>
      <c r="M525" s="201"/>
      <c r="N525" s="148"/>
      <c r="O525" s="148"/>
      <c r="P525" s="11">
        <f t="shared" si="99"/>
        <v>0</v>
      </c>
      <c r="Q525" s="11">
        <f t="shared" si="100"/>
        <v>0</v>
      </c>
      <c r="R525" s="11">
        <f t="shared" si="101"/>
        <v>0</v>
      </c>
      <c r="S525" s="9"/>
      <c r="T525" s="200">
        <v>0.19800000000000001</v>
      </c>
      <c r="U525" s="10"/>
      <c r="V525" s="9"/>
      <c r="W525" s="9"/>
      <c r="X525" s="9"/>
      <c r="Z525" s="7"/>
      <c r="AA525" s="6"/>
      <c r="AB525" s="714">
        <v>-0.69699999999999995</v>
      </c>
      <c r="AC525" s="536"/>
      <c r="AD525" s="536"/>
      <c r="AE525" s="536"/>
      <c r="AH525" s="133"/>
    </row>
    <row r="526" spans="1:46">
      <c r="A526" t="s">
        <v>23</v>
      </c>
      <c r="B526" s="203">
        <v>19</v>
      </c>
      <c r="C526" s="200">
        <v>-66</v>
      </c>
      <c r="D526" s="200">
        <v>-172</v>
      </c>
      <c r="E526" s="203">
        <v>20</v>
      </c>
      <c r="F526" s="203" t="s">
        <v>1</v>
      </c>
      <c r="G526" s="204">
        <v>0.6</v>
      </c>
      <c r="H526" s="232" t="s">
        <v>6</v>
      </c>
      <c r="I526" s="203" t="s">
        <v>9</v>
      </c>
      <c r="J526" s="202">
        <v>341.66855859828524</v>
      </c>
      <c r="K526" s="202">
        <v>285.92011731439135</v>
      </c>
      <c r="L526" s="201">
        <v>2.7224813244858873E-12</v>
      </c>
      <c r="M526" s="201"/>
      <c r="N526" s="148"/>
      <c r="O526" s="148"/>
      <c r="P526" s="11">
        <f t="shared" si="99"/>
        <v>0</v>
      </c>
      <c r="Q526" s="11">
        <f t="shared" si="100"/>
        <v>0</v>
      </c>
      <c r="R526" s="11">
        <f t="shared" si="101"/>
        <v>0</v>
      </c>
      <c r="S526" s="9"/>
      <c r="T526" s="200">
        <v>0.19800000000000001</v>
      </c>
      <c r="U526" s="10"/>
      <c r="V526" s="9"/>
      <c r="W526" s="9"/>
      <c r="X526" s="9"/>
      <c r="Z526" s="7"/>
      <c r="AA526" s="6"/>
      <c r="AB526" s="714">
        <v>-0.69699999999999995</v>
      </c>
      <c r="AC526" s="536"/>
      <c r="AD526" s="536"/>
      <c r="AE526" s="536"/>
      <c r="AH526" s="133"/>
      <c r="AI526" s="547"/>
      <c r="AJ526" s="129"/>
      <c r="AK526" s="129"/>
    </row>
    <row r="527" spans="1:46">
      <c r="A527" t="s">
        <v>23</v>
      </c>
      <c r="B527" s="203">
        <v>19</v>
      </c>
      <c r="C527" s="200">
        <v>-66</v>
      </c>
      <c r="D527" s="200">
        <v>-172</v>
      </c>
      <c r="E527" s="203">
        <v>20</v>
      </c>
      <c r="F527" s="203" t="s">
        <v>1</v>
      </c>
      <c r="G527" s="204">
        <v>0.6</v>
      </c>
      <c r="H527" s="232" t="s">
        <v>6</v>
      </c>
      <c r="I527" s="203" t="s">
        <v>9</v>
      </c>
      <c r="J527" s="202">
        <v>296.51105446817331</v>
      </c>
      <c r="K527" s="202">
        <v>252.82029711616934</v>
      </c>
      <c r="L527" s="201">
        <v>2.4268135040697535E-12</v>
      </c>
      <c r="M527" s="201"/>
      <c r="N527" s="148"/>
      <c r="O527" s="148"/>
      <c r="P527" s="11">
        <f t="shared" si="99"/>
        <v>0</v>
      </c>
      <c r="Q527" s="11">
        <f t="shared" si="100"/>
        <v>0</v>
      </c>
      <c r="R527" s="11">
        <f t="shared" si="101"/>
        <v>0</v>
      </c>
      <c r="S527" s="9"/>
      <c r="T527" s="200">
        <v>0.19800000000000001</v>
      </c>
      <c r="U527" s="10"/>
      <c r="V527" s="9"/>
      <c r="W527" s="9"/>
      <c r="X527" s="9"/>
      <c r="Z527" s="7"/>
      <c r="AA527" s="6"/>
      <c r="AB527" s="714">
        <v>-0.69699999999999995</v>
      </c>
      <c r="AC527" s="536"/>
      <c r="AD527" s="536"/>
      <c r="AE527" s="536"/>
      <c r="AH527" s="133"/>
      <c r="AI527" s="547"/>
      <c r="AJ527" s="129"/>
      <c r="AK527" s="129"/>
    </row>
    <row r="528" spans="1:46">
      <c r="A528" t="s">
        <v>23</v>
      </c>
      <c r="B528" s="203">
        <v>19</v>
      </c>
      <c r="C528" s="200">
        <v>-66</v>
      </c>
      <c r="D528" s="200">
        <v>-172</v>
      </c>
      <c r="E528" s="203">
        <v>20</v>
      </c>
      <c r="F528" s="203" t="s">
        <v>1</v>
      </c>
      <c r="G528" s="204">
        <v>0.6</v>
      </c>
      <c r="H528" s="232" t="s">
        <v>6</v>
      </c>
      <c r="I528" s="203" t="s">
        <v>9</v>
      </c>
      <c r="J528" s="202">
        <v>2403.4224868947572</v>
      </c>
      <c r="K528" s="202">
        <v>1014.1107640395765</v>
      </c>
      <c r="L528" s="201">
        <v>1.3245381427322794E-11</v>
      </c>
      <c r="M528" s="201">
        <v>1.9386443561739072E-16</v>
      </c>
      <c r="N528" s="148"/>
      <c r="O528" s="148"/>
      <c r="P528" s="11">
        <f t="shared" si="99"/>
        <v>5.8159330685217219E-17</v>
      </c>
      <c r="Q528" s="11">
        <f t="shared" si="100"/>
        <v>9.6932217808695366E-8</v>
      </c>
      <c r="R528" s="11">
        <f t="shared" si="101"/>
        <v>9.5583462128514117E-11</v>
      </c>
      <c r="S528" s="9"/>
      <c r="T528" s="200">
        <v>0.19800000000000001</v>
      </c>
      <c r="U528" s="10">
        <f>M528*T528</f>
        <v>3.8385158252243365E-17</v>
      </c>
      <c r="V528" s="9">
        <f>U528/(G528*0.000000001)</f>
        <v>6.3975263753738942E-8</v>
      </c>
      <c r="W528" s="9">
        <f>V528/K528</f>
        <v>6.3085085004819308E-11</v>
      </c>
      <c r="X528" s="9"/>
      <c r="Z528" s="7">
        <f>M528/J528</f>
        <v>8.0661821496005582E-20</v>
      </c>
      <c r="AA528" s="6"/>
      <c r="AB528" s="714">
        <v>-0.69699999999999995</v>
      </c>
      <c r="AC528" s="536"/>
      <c r="AD528" s="536"/>
      <c r="AE528" s="536"/>
      <c r="AH528" s="133"/>
    </row>
    <row r="529" spans="1:37">
      <c r="A529" t="s">
        <v>23</v>
      </c>
      <c r="B529" s="203">
        <v>19</v>
      </c>
      <c r="C529" s="200">
        <v>-66</v>
      </c>
      <c r="D529" s="200">
        <v>-172</v>
      </c>
      <c r="E529" s="203">
        <v>20</v>
      </c>
      <c r="F529" s="203" t="s">
        <v>1</v>
      </c>
      <c r="G529" s="204">
        <v>0.6</v>
      </c>
      <c r="H529" s="203" t="s">
        <v>24</v>
      </c>
      <c r="I529" s="203" t="s">
        <v>25</v>
      </c>
      <c r="J529" s="202">
        <v>355.53556532639146</v>
      </c>
      <c r="K529" s="202">
        <v>245.64899847727722</v>
      </c>
      <c r="L529" s="201">
        <v>4.4725138081332595E-12</v>
      </c>
      <c r="M529" s="201">
        <v>9.6452570425191652E-17</v>
      </c>
      <c r="N529" s="148"/>
      <c r="O529" s="148"/>
      <c r="P529" s="11">
        <f t="shared" si="99"/>
        <v>2.8935771127557496E-17</v>
      </c>
      <c r="Q529" s="11">
        <f t="shared" si="100"/>
        <v>4.8226285212595826E-8</v>
      </c>
      <c r="R529" s="11">
        <f t="shared" si="101"/>
        <v>1.9632192889667656E-10</v>
      </c>
      <c r="S529" s="9"/>
      <c r="T529" s="200">
        <v>0.39</v>
      </c>
      <c r="U529" s="10">
        <f>M529*T529</f>
        <v>3.7616502465824749E-17</v>
      </c>
      <c r="V529" s="9">
        <f>U529/(G529*0.000000001)</f>
        <v>6.2694170776374584E-8</v>
      </c>
      <c r="W529" s="9">
        <f>V529/K529</f>
        <v>2.5521850756567958E-10</v>
      </c>
      <c r="X529" s="9"/>
      <c r="Z529" s="7">
        <f>M529/J529</f>
        <v>2.7128810682173392E-19</v>
      </c>
      <c r="AA529" s="6"/>
      <c r="AB529" s="714">
        <v>-0.69699999999999995</v>
      </c>
      <c r="AC529" s="536"/>
      <c r="AD529" s="536"/>
      <c r="AE529" s="536"/>
      <c r="AH529" s="133"/>
      <c r="AI529" s="547"/>
      <c r="AJ529" s="129"/>
      <c r="AK529" s="129"/>
    </row>
    <row r="530" spans="1:37">
      <c r="A530" t="s">
        <v>23</v>
      </c>
      <c r="B530" s="203">
        <v>19</v>
      </c>
      <c r="C530" s="200">
        <v>-66</v>
      </c>
      <c r="D530" s="200">
        <v>-172</v>
      </c>
      <c r="E530" s="203">
        <v>20</v>
      </c>
      <c r="F530" s="203" t="s">
        <v>1</v>
      </c>
      <c r="G530" s="204">
        <v>0.6</v>
      </c>
      <c r="H530" s="203" t="s">
        <v>24</v>
      </c>
      <c r="I530" s="203" t="s">
        <v>25</v>
      </c>
      <c r="J530" s="202">
        <v>641.81624375323395</v>
      </c>
      <c r="K530" s="202">
        <v>365.6665098301807</v>
      </c>
      <c r="L530" s="201">
        <v>7.7880934964379109E-12</v>
      </c>
      <c r="M530" s="201">
        <v>3.8312431629663198E-17</v>
      </c>
      <c r="N530" s="148"/>
      <c r="O530" s="148"/>
      <c r="P530" s="11">
        <f t="shared" si="99"/>
        <v>1.1493729488898959E-17</v>
      </c>
      <c r="Q530" s="11">
        <f t="shared" si="100"/>
        <v>1.9156215814831599E-8</v>
      </c>
      <c r="R530" s="11">
        <f t="shared" si="101"/>
        <v>5.2387121324640704E-11</v>
      </c>
      <c r="S530" s="9"/>
      <c r="T530" s="200">
        <v>0.39</v>
      </c>
      <c r="U530" s="10">
        <f>M530*T530</f>
        <v>1.4941848335568647E-17</v>
      </c>
      <c r="V530" s="9">
        <f>U530/(G530*0.000000001)</f>
        <v>2.4903080559281079E-8</v>
      </c>
      <c r="W530" s="9">
        <f>V530/K530</f>
        <v>6.8103257722032918E-11</v>
      </c>
      <c r="X530" s="9"/>
      <c r="Z530" s="7">
        <f>M530/J530</f>
        <v>5.9693770612003389E-20</v>
      </c>
      <c r="AA530" s="6"/>
      <c r="AB530" s="714">
        <v>-0.69699999999999995</v>
      </c>
      <c r="AC530" s="536"/>
      <c r="AD530" s="536"/>
      <c r="AE530" s="536"/>
      <c r="AH530" s="133"/>
      <c r="AI530" s="547"/>
      <c r="AJ530" s="129"/>
      <c r="AK530" s="129"/>
    </row>
    <row r="531" spans="1:37">
      <c r="A531" t="s">
        <v>23</v>
      </c>
      <c r="B531" s="203">
        <v>19</v>
      </c>
      <c r="C531" s="200">
        <v>-66</v>
      </c>
      <c r="D531" s="200">
        <v>-172</v>
      </c>
      <c r="E531" s="203">
        <v>20</v>
      </c>
      <c r="F531" s="203" t="s">
        <v>1</v>
      </c>
      <c r="G531" s="204">
        <v>0.6</v>
      </c>
      <c r="H531" s="203" t="s">
        <v>24</v>
      </c>
      <c r="I531" s="203" t="s">
        <v>25</v>
      </c>
      <c r="J531" s="202">
        <v>764.18717909235625</v>
      </c>
      <c r="K531" s="202">
        <v>423.73992425547164</v>
      </c>
      <c r="L531" s="201">
        <v>9.174809755671488E-12</v>
      </c>
      <c r="M531" s="201">
        <v>4.2291467725506034E-17</v>
      </c>
      <c r="N531" s="148"/>
      <c r="O531" s="148"/>
      <c r="P531" s="11"/>
      <c r="Q531" s="11"/>
      <c r="R531" s="11"/>
      <c r="S531" s="9"/>
      <c r="T531" s="200">
        <v>0.39</v>
      </c>
      <c r="U531" s="10"/>
      <c r="V531" s="9"/>
      <c r="W531" s="9"/>
      <c r="X531" s="9"/>
      <c r="Z531" s="7"/>
      <c r="AA531" s="6"/>
      <c r="AB531" s="714">
        <v>-0.69699999999999995</v>
      </c>
      <c r="AC531" s="536"/>
      <c r="AD531" s="536"/>
      <c r="AE531" s="536"/>
      <c r="AH531" s="133"/>
    </row>
    <row r="532" spans="1:37">
      <c r="A532" t="s">
        <v>23</v>
      </c>
      <c r="B532" s="203">
        <v>19</v>
      </c>
      <c r="C532" s="200">
        <v>-66</v>
      </c>
      <c r="D532" s="200">
        <v>-172</v>
      </c>
      <c r="E532" s="203">
        <v>20</v>
      </c>
      <c r="F532" s="203" t="s">
        <v>1</v>
      </c>
      <c r="G532" s="204">
        <v>0.6</v>
      </c>
      <c r="H532" s="203" t="s">
        <v>24</v>
      </c>
      <c r="I532" s="203" t="s">
        <v>25</v>
      </c>
      <c r="J532" s="202">
        <v>677.33023077448388</v>
      </c>
      <c r="K532" s="202">
        <v>384.1960638525477</v>
      </c>
      <c r="L532" s="201">
        <v>8.192079092335289E-12</v>
      </c>
      <c r="M532" s="201">
        <v>7.7808666742198824E-17</v>
      </c>
      <c r="N532" s="148"/>
      <c r="O532" s="148"/>
      <c r="P532" s="11"/>
      <c r="Q532" s="11"/>
      <c r="R532" s="11"/>
      <c r="S532" s="9"/>
      <c r="T532" s="200">
        <v>0.39</v>
      </c>
      <c r="U532" s="10"/>
      <c r="V532" s="9"/>
      <c r="W532" s="9"/>
      <c r="X532" s="9"/>
      <c r="Z532" s="7"/>
      <c r="AA532" s="6"/>
      <c r="AB532" s="714">
        <v>-0.69699999999999995</v>
      </c>
      <c r="AC532" s="536"/>
      <c r="AD532" s="536"/>
      <c r="AE532" s="536"/>
      <c r="AH532" s="133"/>
    </row>
    <row r="533" spans="1:37">
      <c r="A533" t="s">
        <v>23</v>
      </c>
      <c r="B533" s="203">
        <v>19</v>
      </c>
      <c r="C533" s="200">
        <v>-66</v>
      </c>
      <c r="D533" s="200">
        <v>-172</v>
      </c>
      <c r="E533" s="203">
        <v>20</v>
      </c>
      <c r="F533" s="203" t="s">
        <v>1</v>
      </c>
      <c r="G533" s="204">
        <v>0.6</v>
      </c>
      <c r="H533" s="203" t="s">
        <v>24</v>
      </c>
      <c r="I533" s="203" t="s">
        <v>25</v>
      </c>
      <c r="J533" s="202">
        <v>274.7748084377717</v>
      </c>
      <c r="K533" s="202">
        <v>216.5458987759684</v>
      </c>
      <c r="L533" s="201">
        <v>3.5113314561886497E-12</v>
      </c>
      <c r="M533" s="201">
        <v>3.9159352260614646E-17</v>
      </c>
      <c r="N533" s="148"/>
      <c r="O533" s="148"/>
      <c r="P533" s="11"/>
      <c r="Q533" s="11"/>
      <c r="R533" s="11"/>
      <c r="S533" s="9"/>
      <c r="T533" s="200">
        <v>0.39</v>
      </c>
      <c r="U533" s="10"/>
      <c r="V533" s="9"/>
      <c r="W533" s="9"/>
      <c r="X533" s="9"/>
      <c r="Z533" s="7"/>
      <c r="AA533" s="6"/>
      <c r="AB533" s="714">
        <v>-0.69699999999999995</v>
      </c>
      <c r="AC533" s="536"/>
      <c r="AD533" s="536"/>
      <c r="AE533" s="536"/>
      <c r="AH533" s="133"/>
    </row>
    <row r="534" spans="1:37">
      <c r="A534" t="s">
        <v>23</v>
      </c>
      <c r="B534" s="203">
        <v>19</v>
      </c>
      <c r="C534" s="200">
        <v>-66</v>
      </c>
      <c r="D534" s="200">
        <v>-172</v>
      </c>
      <c r="E534" s="203">
        <v>20</v>
      </c>
      <c r="F534" s="203" t="s">
        <v>1</v>
      </c>
      <c r="G534" s="204">
        <v>0.6</v>
      </c>
      <c r="H534" s="203" t="s">
        <v>27</v>
      </c>
      <c r="I534" s="203" t="s">
        <v>26</v>
      </c>
      <c r="J534" s="202">
        <v>156.51942701909417</v>
      </c>
      <c r="K534" s="202">
        <v>165.56742617072749</v>
      </c>
      <c r="L534" s="201">
        <v>2.0700083211862299E-12</v>
      </c>
      <c r="M534" s="201">
        <v>6.9516385351142392E-17</v>
      </c>
      <c r="N534" s="148"/>
      <c r="O534" s="148"/>
      <c r="P534" s="11"/>
      <c r="Q534" s="11"/>
      <c r="R534" s="11"/>
      <c r="S534" s="9"/>
      <c r="T534" s="200">
        <v>0.39</v>
      </c>
      <c r="U534" s="10"/>
      <c r="V534" s="9"/>
      <c r="W534" s="9"/>
      <c r="X534" s="9"/>
      <c r="Z534" s="7"/>
      <c r="AA534" s="6"/>
      <c r="AB534" s="714">
        <v>-0.69699999999999995</v>
      </c>
      <c r="AC534" s="536"/>
      <c r="AD534" s="536"/>
      <c r="AE534" s="536"/>
      <c r="AH534" s="133"/>
    </row>
    <row r="535" spans="1:37">
      <c r="A535" t="s">
        <v>23</v>
      </c>
      <c r="B535" s="203">
        <v>19</v>
      </c>
      <c r="C535" s="200">
        <v>-66</v>
      </c>
      <c r="D535" s="200">
        <v>-172</v>
      </c>
      <c r="E535" s="203">
        <v>20</v>
      </c>
      <c r="F535" s="203" t="s">
        <v>1</v>
      </c>
      <c r="G535" s="204">
        <v>0.6</v>
      </c>
      <c r="H535" s="203" t="s">
        <v>27</v>
      </c>
      <c r="I535" s="203" t="s">
        <v>26</v>
      </c>
      <c r="J535" s="202">
        <v>459.7151953222986</v>
      </c>
      <c r="K535" s="202">
        <v>324.21206613387182</v>
      </c>
      <c r="L535" s="201">
        <v>5.6931095884168901E-12</v>
      </c>
      <c r="M535" s="201"/>
      <c r="N535" s="148"/>
      <c r="O535" s="148"/>
      <c r="P535" s="11"/>
      <c r="Q535" s="11"/>
      <c r="R535" s="11"/>
      <c r="S535" s="9"/>
      <c r="T535" s="200">
        <v>0.39</v>
      </c>
      <c r="U535" s="10"/>
      <c r="V535" s="9"/>
      <c r="W535" s="9"/>
      <c r="X535" s="9"/>
      <c r="Z535" s="7"/>
      <c r="AA535" s="6"/>
      <c r="AB535" s="714">
        <v>-0.69699999999999995</v>
      </c>
      <c r="AC535" s="536"/>
      <c r="AD535" s="536"/>
      <c r="AE535" s="536"/>
      <c r="AH535" s="133"/>
    </row>
    <row r="536" spans="1:37">
      <c r="A536" t="s">
        <v>23</v>
      </c>
      <c r="B536" s="203">
        <v>19</v>
      </c>
      <c r="C536" s="200">
        <v>-66</v>
      </c>
      <c r="D536" s="200">
        <v>-172</v>
      </c>
      <c r="E536" s="203">
        <v>20</v>
      </c>
      <c r="F536" s="203" t="s">
        <v>1</v>
      </c>
      <c r="G536" s="204">
        <v>0.6</v>
      </c>
      <c r="H536" s="203" t="s">
        <v>27</v>
      </c>
      <c r="I536" s="203" t="s">
        <v>26</v>
      </c>
      <c r="J536" s="202">
        <v>102.66263134891001</v>
      </c>
      <c r="K536" s="202">
        <v>112.11155496865575</v>
      </c>
      <c r="L536" s="201">
        <v>1.3931206851475769E-12</v>
      </c>
      <c r="M536" s="201">
        <v>7.0502528035214391E-17</v>
      </c>
      <c r="N536" s="148"/>
      <c r="O536" s="148"/>
      <c r="P536" s="11">
        <f t="shared" ref="P536:P546" si="102">M536*0.3</f>
        <v>2.1150758410564318E-17</v>
      </c>
      <c r="Q536" s="11">
        <f t="shared" ref="Q536:Q546" si="103">P536/(G536*0.000000001)</f>
        <v>3.5251264017607195E-8</v>
      </c>
      <c r="R536" s="11">
        <f t="shared" ref="R536:R546" si="104">Q536/K536</f>
        <v>3.1443024786751711E-10</v>
      </c>
      <c r="S536" s="9"/>
      <c r="T536" s="200">
        <v>0.39</v>
      </c>
      <c r="U536" s="10">
        <f t="shared" ref="U536:U546" si="105">M536*T536</f>
        <v>2.7495985933733613E-17</v>
      </c>
      <c r="V536" s="9">
        <f t="shared" ref="V536:V546" si="106">U536/(G536*0.000000001)</f>
        <v>4.5826643222889354E-8</v>
      </c>
      <c r="W536" s="9">
        <f t="shared" ref="W536:W546" si="107">V536/K536</f>
        <v>4.087593222277722E-10</v>
      </c>
      <c r="X536" s="9"/>
      <c r="Z536" s="7">
        <f t="shared" ref="Z536:Z546" si="108">M536/J536</f>
        <v>6.8673992775038028E-19</v>
      </c>
      <c r="AA536" s="6"/>
      <c r="AB536" s="714">
        <v>-0.69699999999999995</v>
      </c>
      <c r="AC536" s="536"/>
      <c r="AD536" s="536"/>
      <c r="AE536" s="536"/>
      <c r="AH536" s="133"/>
    </row>
    <row r="537" spans="1:37">
      <c r="A537" t="s">
        <v>23</v>
      </c>
      <c r="B537" s="203">
        <v>19</v>
      </c>
      <c r="C537" s="200">
        <v>-66</v>
      </c>
      <c r="D537" s="200">
        <v>-172</v>
      </c>
      <c r="E537" s="203">
        <v>20</v>
      </c>
      <c r="F537" s="203" t="s">
        <v>1</v>
      </c>
      <c r="G537" s="204">
        <v>0.6</v>
      </c>
      <c r="H537" s="203" t="s">
        <v>27</v>
      </c>
      <c r="I537" s="203" t="s">
        <v>26</v>
      </c>
      <c r="J537" s="202">
        <v>148.03992182466584</v>
      </c>
      <c r="K537" s="202">
        <v>167.51701215553402</v>
      </c>
      <c r="L537" s="201">
        <v>1.9645280878361726E-12</v>
      </c>
      <c r="M537" s="201">
        <v>4.9002275776184568E-17</v>
      </c>
      <c r="N537" s="148"/>
      <c r="O537" s="148"/>
      <c r="P537" s="11">
        <f t="shared" si="102"/>
        <v>1.4700682732855371E-17</v>
      </c>
      <c r="Q537" s="11">
        <f t="shared" si="103"/>
        <v>2.4501137888092287E-8</v>
      </c>
      <c r="R537" s="11">
        <f t="shared" si="104"/>
        <v>1.4626059510507379E-10</v>
      </c>
      <c r="S537" s="9"/>
      <c r="T537" s="200">
        <v>0.39</v>
      </c>
      <c r="U537" s="10">
        <f t="shared" si="105"/>
        <v>1.9110887552711983E-17</v>
      </c>
      <c r="V537" s="9">
        <f t="shared" si="106"/>
        <v>3.185147925451997E-8</v>
      </c>
      <c r="W537" s="9">
        <f t="shared" si="107"/>
        <v>1.9013877363659591E-10</v>
      </c>
      <c r="X537" s="9"/>
      <c r="Z537" s="7">
        <f t="shared" si="108"/>
        <v>3.3100717139138614E-19</v>
      </c>
      <c r="AA537" s="6"/>
      <c r="AB537" s="714">
        <v>-0.69699999999999995</v>
      </c>
      <c r="AC537" s="536"/>
      <c r="AD537" s="536"/>
      <c r="AE537" s="536"/>
      <c r="AH537" s="133"/>
    </row>
    <row r="538" spans="1:37">
      <c r="A538" t="s">
        <v>23</v>
      </c>
      <c r="B538" s="203">
        <v>19</v>
      </c>
      <c r="C538" s="200">
        <v>-66</v>
      </c>
      <c r="D538" s="200">
        <v>-172</v>
      </c>
      <c r="E538" s="203">
        <v>20</v>
      </c>
      <c r="F538" s="203" t="s">
        <v>1</v>
      </c>
      <c r="G538" s="204">
        <v>0.6</v>
      </c>
      <c r="H538" s="203" t="s">
        <v>27</v>
      </c>
      <c r="I538" s="203" t="s">
        <v>26</v>
      </c>
      <c r="J538" s="202">
        <v>130.97915629695706</v>
      </c>
      <c r="K538" s="202">
        <v>159.11070411833228</v>
      </c>
      <c r="L538" s="201">
        <v>1.7511581116138574E-12</v>
      </c>
      <c r="M538" s="201">
        <v>1.9964869609963176E-16</v>
      </c>
      <c r="N538" s="148"/>
      <c r="O538" s="148"/>
      <c r="P538" s="11">
        <f t="shared" si="102"/>
        <v>5.9894608829889528E-17</v>
      </c>
      <c r="Q538" s="11">
        <f t="shared" si="103"/>
        <v>9.9824348049815886E-8</v>
      </c>
      <c r="R538" s="11">
        <f t="shared" si="104"/>
        <v>6.2738926713299871E-10</v>
      </c>
      <c r="S538" s="9"/>
      <c r="T538" s="200">
        <v>0.39</v>
      </c>
      <c r="U538" s="10">
        <f t="shared" si="105"/>
        <v>7.7862991478856389E-17</v>
      </c>
      <c r="V538" s="9">
        <f t="shared" si="106"/>
        <v>1.2977165246476064E-7</v>
      </c>
      <c r="W538" s="9">
        <f t="shared" si="107"/>
        <v>8.1560604727289825E-10</v>
      </c>
      <c r="X538" s="9"/>
      <c r="Z538" s="7">
        <f t="shared" si="108"/>
        <v>1.5242783794315068E-18</v>
      </c>
      <c r="AA538" s="6"/>
      <c r="AB538" s="714">
        <v>-0.69699999999999995</v>
      </c>
      <c r="AC538" s="536"/>
      <c r="AD538" s="536"/>
      <c r="AE538" s="536"/>
      <c r="AH538" s="133"/>
    </row>
    <row r="539" spans="1:37">
      <c r="A539" t="s">
        <v>23</v>
      </c>
      <c r="B539" s="203">
        <v>19</v>
      </c>
      <c r="C539" s="200">
        <v>-66</v>
      </c>
      <c r="D539" s="200">
        <v>-172</v>
      </c>
      <c r="E539" s="203">
        <v>20</v>
      </c>
      <c r="F539" s="203" t="s">
        <v>1</v>
      </c>
      <c r="G539" s="204">
        <v>0.6</v>
      </c>
      <c r="H539" s="203" t="s">
        <v>27</v>
      </c>
      <c r="I539" s="203" t="s">
        <v>26</v>
      </c>
      <c r="J539" s="202">
        <v>221.93873245230083</v>
      </c>
      <c r="K539" s="202">
        <v>227.12988710152257</v>
      </c>
      <c r="L539" s="201">
        <v>2.8733292059384122E-12</v>
      </c>
      <c r="M539" s="201">
        <v>3.4164402389327172E-17</v>
      </c>
      <c r="N539" s="148"/>
      <c r="O539" s="148"/>
      <c r="P539" s="11">
        <f t="shared" si="102"/>
        <v>1.0249320716798151E-17</v>
      </c>
      <c r="Q539" s="11">
        <f t="shared" si="103"/>
        <v>1.7082201194663585E-8</v>
      </c>
      <c r="R539" s="11">
        <f t="shared" si="104"/>
        <v>7.5208953839827249E-11</v>
      </c>
      <c r="S539" s="9"/>
      <c r="T539" s="200">
        <v>0.39</v>
      </c>
      <c r="U539" s="10">
        <f t="shared" si="105"/>
        <v>1.3324116931837598E-17</v>
      </c>
      <c r="V539" s="9">
        <f t="shared" si="106"/>
        <v>2.2206861553062662E-8</v>
      </c>
      <c r="W539" s="9">
        <f t="shared" si="107"/>
        <v>9.7771639991775426E-11</v>
      </c>
      <c r="X539" s="9"/>
      <c r="Z539" s="7">
        <f t="shared" si="108"/>
        <v>1.5393618775699641E-19</v>
      </c>
      <c r="AA539" s="6"/>
      <c r="AB539" s="714">
        <v>-0.69699999999999995</v>
      </c>
      <c r="AC539" s="536"/>
      <c r="AD539" s="536"/>
      <c r="AE539" s="536"/>
      <c r="AH539" s="133"/>
    </row>
    <row r="540" spans="1:37">
      <c r="A540" t="s">
        <v>23</v>
      </c>
      <c r="B540" s="203">
        <v>19</v>
      </c>
      <c r="C540" s="200">
        <v>-66</v>
      </c>
      <c r="D540" s="200">
        <v>-172</v>
      </c>
      <c r="E540" s="203">
        <v>20</v>
      </c>
      <c r="F540" s="203" t="s">
        <v>1</v>
      </c>
      <c r="G540" s="204">
        <v>0.6</v>
      </c>
      <c r="H540" s="203" t="s">
        <v>27</v>
      </c>
      <c r="I540" s="203" t="s">
        <v>26</v>
      </c>
      <c r="J540" s="202">
        <v>225.57337084573524</v>
      </c>
      <c r="K540" s="202">
        <v>185.79772888598549</v>
      </c>
      <c r="L540" s="201">
        <v>2.9174926926868185E-12</v>
      </c>
      <c r="M540" s="201">
        <v>2.6049516305550951E-16</v>
      </c>
      <c r="N540" s="148"/>
      <c r="O540" s="148"/>
      <c r="P540" s="11">
        <f t="shared" si="102"/>
        <v>7.8148548916652857E-17</v>
      </c>
      <c r="Q540" s="11">
        <f t="shared" si="103"/>
        <v>1.3024758152775476E-7</v>
      </c>
      <c r="R540" s="11">
        <f t="shared" si="104"/>
        <v>7.0101815726542599E-10</v>
      </c>
      <c r="S540" s="9"/>
      <c r="T540" s="200">
        <v>0.39</v>
      </c>
      <c r="U540" s="10">
        <f t="shared" si="105"/>
        <v>1.0159311359164872E-16</v>
      </c>
      <c r="V540" s="9">
        <f t="shared" si="106"/>
        <v>1.693218559860812E-7</v>
      </c>
      <c r="W540" s="9">
        <f t="shared" si="107"/>
        <v>9.1132360444505388E-10</v>
      </c>
      <c r="X540" s="9"/>
      <c r="Z540" s="7">
        <f t="shared" si="108"/>
        <v>1.1548134519550916E-18</v>
      </c>
      <c r="AA540" s="6"/>
      <c r="AB540" s="714">
        <v>-0.69699999999999995</v>
      </c>
      <c r="AC540" s="536"/>
      <c r="AD540" s="536"/>
      <c r="AE540" s="536"/>
      <c r="AH540" s="133"/>
    </row>
    <row r="541" spans="1:37">
      <c r="A541" t="s">
        <v>23</v>
      </c>
      <c r="B541" s="203">
        <v>19</v>
      </c>
      <c r="C541" s="200">
        <v>-66</v>
      </c>
      <c r="D541" s="200">
        <v>-172</v>
      </c>
      <c r="E541" s="203">
        <v>20</v>
      </c>
      <c r="F541" s="203" t="s">
        <v>1</v>
      </c>
      <c r="G541" s="204">
        <v>0.6</v>
      </c>
      <c r="H541" s="203" t="s">
        <v>24</v>
      </c>
      <c r="I541" s="203" t="s">
        <v>25</v>
      </c>
      <c r="J541" s="202">
        <v>709.68860787932238</v>
      </c>
      <c r="K541" s="202">
        <v>459.10915558069615</v>
      </c>
      <c r="L541" s="201">
        <v>8.5590428592791949E-12</v>
      </c>
      <c r="M541" s="201">
        <v>1.3736071856784003E-16</v>
      </c>
      <c r="N541" s="148"/>
      <c r="O541" s="148"/>
      <c r="P541" s="11">
        <f t="shared" si="102"/>
        <v>4.1208215570352009E-17</v>
      </c>
      <c r="Q541" s="11">
        <f t="shared" si="103"/>
        <v>6.8680359283920013E-8</v>
      </c>
      <c r="R541" s="11">
        <f t="shared" si="104"/>
        <v>1.4959483697738692E-10</v>
      </c>
      <c r="S541" s="9"/>
      <c r="T541" s="200">
        <v>0.39</v>
      </c>
      <c r="U541" s="10">
        <f t="shared" si="105"/>
        <v>5.3570680241457617E-17</v>
      </c>
      <c r="V541" s="9">
        <f t="shared" si="106"/>
        <v>8.9284467069096032E-8</v>
      </c>
      <c r="W541" s="9">
        <f t="shared" si="107"/>
        <v>1.9447328807060303E-10</v>
      </c>
      <c r="X541" s="9"/>
      <c r="Z541" s="7">
        <f t="shared" si="108"/>
        <v>1.9355068834808924E-19</v>
      </c>
      <c r="AA541" s="6"/>
      <c r="AB541" s="714">
        <v>-0.69699999999999995</v>
      </c>
      <c r="AC541" s="536"/>
      <c r="AD541" s="536"/>
      <c r="AE541" s="536"/>
      <c r="AH541" s="133"/>
    </row>
    <row r="542" spans="1:37">
      <c r="A542" t="s">
        <v>23</v>
      </c>
      <c r="B542" s="203">
        <v>19</v>
      </c>
      <c r="C542" s="200">
        <v>-66</v>
      </c>
      <c r="D542" s="200">
        <v>-172</v>
      </c>
      <c r="E542" s="203">
        <v>20</v>
      </c>
      <c r="F542" s="203" t="s">
        <v>1</v>
      </c>
      <c r="G542" s="204">
        <v>0.6</v>
      </c>
      <c r="H542" s="203" t="s">
        <v>27</v>
      </c>
      <c r="I542" s="203" t="s">
        <v>26</v>
      </c>
      <c r="J542" s="202">
        <v>1095.5293414878477</v>
      </c>
      <c r="K542" s="202">
        <v>526.58718151035828</v>
      </c>
      <c r="L542" s="201">
        <v>1.2867063789024202E-11</v>
      </c>
      <c r="M542" s="201">
        <v>1.896565364049089E-16</v>
      </c>
      <c r="N542" s="148"/>
      <c r="O542" s="148"/>
      <c r="P542" s="11">
        <f t="shared" si="102"/>
        <v>5.6896960921472666E-17</v>
      </c>
      <c r="Q542" s="11">
        <f t="shared" si="103"/>
        <v>9.482826820245444E-8</v>
      </c>
      <c r="R542" s="11">
        <f t="shared" si="104"/>
        <v>1.8008085181729611E-10</v>
      </c>
      <c r="S542" s="9"/>
      <c r="T542" s="200">
        <v>0.39</v>
      </c>
      <c r="U542" s="10">
        <f t="shared" si="105"/>
        <v>7.3966049197914476E-17</v>
      </c>
      <c r="V542" s="9">
        <f t="shared" si="106"/>
        <v>1.2327674866319078E-7</v>
      </c>
      <c r="W542" s="9">
        <f t="shared" si="107"/>
        <v>2.3410510736248495E-10</v>
      </c>
      <c r="X542" s="9"/>
      <c r="Z542" s="7">
        <f t="shared" si="108"/>
        <v>1.7311862788388191E-19</v>
      </c>
      <c r="AA542" s="6"/>
      <c r="AB542" s="714">
        <v>-0.69699999999999995</v>
      </c>
      <c r="AC542" s="536"/>
      <c r="AD542" s="536"/>
      <c r="AE542" s="536"/>
      <c r="AH542" s="133"/>
    </row>
    <row r="543" spans="1:37">
      <c r="A543" t="s">
        <v>23</v>
      </c>
      <c r="B543" s="203">
        <v>19</v>
      </c>
      <c r="C543" s="200">
        <v>-66</v>
      </c>
      <c r="D543" s="200">
        <v>-172</v>
      </c>
      <c r="E543" s="203">
        <v>20</v>
      </c>
      <c r="F543" s="203" t="s">
        <v>1</v>
      </c>
      <c r="G543" s="204">
        <v>0.6</v>
      </c>
      <c r="H543" s="203" t="s">
        <v>27</v>
      </c>
      <c r="I543" s="203" t="s">
        <v>26</v>
      </c>
      <c r="J543" s="202">
        <v>62.245154360552661</v>
      </c>
      <c r="K543" s="202">
        <v>96.667589460596758</v>
      </c>
      <c r="L543" s="201">
        <v>8.7083848770214407E-13</v>
      </c>
      <c r="M543" s="201">
        <v>7.6298749566657131E-18</v>
      </c>
      <c r="N543" s="148"/>
      <c r="O543" s="148"/>
      <c r="P543" s="11">
        <f t="shared" si="102"/>
        <v>2.2889624869997138E-18</v>
      </c>
      <c r="Q543" s="11">
        <f t="shared" si="103"/>
        <v>3.8149374783328564E-9</v>
      </c>
      <c r="R543" s="11">
        <f t="shared" si="104"/>
        <v>3.9464493731768134E-11</v>
      </c>
      <c r="S543" s="9"/>
      <c r="T543" s="200">
        <v>0.39</v>
      </c>
      <c r="U543" s="10">
        <f t="shared" si="105"/>
        <v>2.9756512330996283E-18</v>
      </c>
      <c r="V543" s="9">
        <f t="shared" si="106"/>
        <v>4.9594187218327137E-9</v>
      </c>
      <c r="W543" s="9">
        <f t="shared" si="107"/>
        <v>5.1303841851298583E-11</v>
      </c>
      <c r="X543" s="9"/>
      <c r="Z543" s="7">
        <f t="shared" si="108"/>
        <v>1.2257781404910584E-19</v>
      </c>
      <c r="AA543" s="6"/>
      <c r="AB543" s="714">
        <v>-0.69699999999999995</v>
      </c>
      <c r="AC543" s="536"/>
      <c r="AD543" s="536"/>
      <c r="AE543" s="536"/>
      <c r="AH543" s="133"/>
    </row>
    <row r="544" spans="1:37">
      <c r="A544" t="s">
        <v>23</v>
      </c>
      <c r="B544" s="203">
        <v>19</v>
      </c>
      <c r="C544" s="200">
        <v>-66</v>
      </c>
      <c r="D544" s="200">
        <v>-172</v>
      </c>
      <c r="E544" s="203">
        <v>20</v>
      </c>
      <c r="F544" s="203" t="s">
        <v>1</v>
      </c>
      <c r="G544" s="204">
        <v>0.6</v>
      </c>
      <c r="H544" s="203" t="s">
        <v>27</v>
      </c>
      <c r="I544" s="203" t="s">
        <v>26</v>
      </c>
      <c r="J544" s="202">
        <v>159.82627268225056</v>
      </c>
      <c r="K544" s="202">
        <v>153.09384916911168</v>
      </c>
      <c r="L544" s="201">
        <v>2.1110481449379864E-12</v>
      </c>
      <c r="M544" s="201">
        <v>2.0173258613455843E-17</v>
      </c>
      <c r="N544" s="148"/>
      <c r="O544" s="148"/>
      <c r="P544" s="11">
        <f t="shared" si="102"/>
        <v>6.0519775840367529E-18</v>
      </c>
      <c r="Q544" s="11">
        <f t="shared" si="103"/>
        <v>1.0086629306727922E-8</v>
      </c>
      <c r="R544" s="11">
        <f t="shared" si="104"/>
        <v>6.5885268163751983E-11</v>
      </c>
      <c r="S544" s="9"/>
      <c r="T544" s="200">
        <v>0.39</v>
      </c>
      <c r="U544" s="10">
        <f t="shared" si="105"/>
        <v>7.8675708592477795E-18</v>
      </c>
      <c r="V544" s="9">
        <f t="shared" si="106"/>
        <v>1.3112618098746299E-8</v>
      </c>
      <c r="W544" s="9">
        <f t="shared" si="107"/>
        <v>8.5650848612877588E-11</v>
      </c>
      <c r="X544" s="9"/>
      <c r="Z544" s="7">
        <f t="shared" si="108"/>
        <v>1.2621991538000859E-19</v>
      </c>
      <c r="AA544" s="6"/>
      <c r="AB544" s="714">
        <v>-0.69699999999999995</v>
      </c>
      <c r="AC544" s="536"/>
      <c r="AD544" s="536"/>
      <c r="AE544" s="536"/>
      <c r="AH544" s="133"/>
    </row>
    <row r="545" spans="1:46" s="246" customFormat="1">
      <c r="A545" s="246" t="s">
        <v>23</v>
      </c>
      <c r="B545" s="254">
        <v>27</v>
      </c>
      <c r="C545" s="251">
        <v>-66</v>
      </c>
      <c r="D545" s="251">
        <v>-172</v>
      </c>
      <c r="E545" s="254">
        <v>20</v>
      </c>
      <c r="F545" s="254" t="s">
        <v>1</v>
      </c>
      <c r="G545" s="255">
        <v>0.64</v>
      </c>
      <c r="H545" s="232" t="s">
        <v>6</v>
      </c>
      <c r="I545" s="254" t="s">
        <v>12</v>
      </c>
      <c r="J545" s="253">
        <v>1313.8715035338948</v>
      </c>
      <c r="K545" s="253">
        <v>721.71792322955059</v>
      </c>
      <c r="L545" s="252">
        <v>8.1162915320264962E-12</v>
      </c>
      <c r="M545" s="252">
        <v>2.4833974647023785E-17</v>
      </c>
      <c r="N545" s="148"/>
      <c r="O545" s="148"/>
      <c r="P545" s="249">
        <f t="shared" si="102"/>
        <v>7.4501923941071351E-18</v>
      </c>
      <c r="Q545" s="249">
        <f t="shared" si="103"/>
        <v>1.1640925615792398E-8</v>
      </c>
      <c r="R545" s="249">
        <f t="shared" si="104"/>
        <v>1.6129467262918271E-11</v>
      </c>
      <c r="S545" s="9"/>
      <c r="T545" s="251">
        <v>0.19800000000000001</v>
      </c>
      <c r="U545" s="250">
        <f t="shared" si="105"/>
        <v>4.9171269801107093E-18</v>
      </c>
      <c r="V545" s="249">
        <f t="shared" si="106"/>
        <v>7.6830109064229832E-9</v>
      </c>
      <c r="W545" s="249">
        <f t="shared" si="107"/>
        <v>1.0645448393526059E-11</v>
      </c>
      <c r="X545" s="249"/>
      <c r="Z545" s="247">
        <f t="shared" si="108"/>
        <v>1.8901372455547078E-20</v>
      </c>
      <c r="AA545" s="248"/>
      <c r="AB545" s="714">
        <v>-0.621</v>
      </c>
      <c r="AC545" s="536"/>
      <c r="AD545" s="536"/>
      <c r="AE545" s="536"/>
      <c r="AF545" s="132"/>
      <c r="AG545" s="132"/>
      <c r="AH545" s="133"/>
      <c r="AI545" s="132"/>
      <c r="AJ545" s="132"/>
      <c r="AK545" s="132"/>
      <c r="AL545" s="132"/>
      <c r="AM545" s="132"/>
      <c r="AN545" s="132"/>
      <c r="AO545" s="132"/>
      <c r="AP545" s="132"/>
      <c r="AQ545" s="132"/>
      <c r="AR545" s="132"/>
      <c r="AS545" s="132"/>
      <c r="AT545" s="132"/>
    </row>
    <row r="546" spans="1:46">
      <c r="A546" t="s">
        <v>23</v>
      </c>
      <c r="B546" s="203">
        <v>27</v>
      </c>
      <c r="C546" s="200">
        <v>-66</v>
      </c>
      <c r="D546" s="200">
        <v>-172</v>
      </c>
      <c r="E546" s="203">
        <v>20</v>
      </c>
      <c r="F546" s="203" t="s">
        <v>1</v>
      </c>
      <c r="G546" s="220">
        <v>0.64</v>
      </c>
      <c r="H546" s="232" t="s">
        <v>6</v>
      </c>
      <c r="I546" s="203" t="s">
        <v>12</v>
      </c>
      <c r="J546" s="245">
        <v>1317.6643640525372</v>
      </c>
      <c r="K546" s="202">
        <v>731.28030294854716</v>
      </c>
      <c r="L546" s="201">
        <v>8.1352880548742598E-12</v>
      </c>
      <c r="M546" s="201">
        <v>5.7666144076070749E-17</v>
      </c>
      <c r="N546" s="148"/>
      <c r="O546" s="148"/>
      <c r="P546" s="11">
        <f t="shared" si="102"/>
        <v>1.7299843222821223E-17</v>
      </c>
      <c r="Q546" s="11">
        <f t="shared" si="103"/>
        <v>2.7031005035658159E-8</v>
      </c>
      <c r="R546" s="11">
        <f t="shared" si="104"/>
        <v>3.6963945188552489E-11</v>
      </c>
      <c r="S546" s="9"/>
      <c r="T546" s="200">
        <v>0.19800000000000001</v>
      </c>
      <c r="U546" s="10">
        <f t="shared" si="105"/>
        <v>1.1417896527062008E-17</v>
      </c>
      <c r="V546" s="9">
        <f t="shared" si="106"/>
        <v>1.7840463323534387E-8</v>
      </c>
      <c r="W546" s="9">
        <f t="shared" si="107"/>
        <v>2.4396203824444648E-11</v>
      </c>
      <c r="X546" s="9"/>
      <c r="Z546" s="7">
        <f t="shared" si="108"/>
        <v>4.3763909573084209E-20</v>
      </c>
      <c r="AA546" s="6"/>
      <c r="AB546" s="714">
        <v>-0.621</v>
      </c>
      <c r="AC546" s="536"/>
      <c r="AD546" s="536"/>
      <c r="AH546" s="133"/>
    </row>
    <row r="547" spans="1:46">
      <c r="A547" t="s">
        <v>23</v>
      </c>
      <c r="B547" s="203">
        <v>27</v>
      </c>
      <c r="C547" s="200">
        <v>-66</v>
      </c>
      <c r="D547" s="200">
        <v>-172</v>
      </c>
      <c r="E547" s="203">
        <v>20</v>
      </c>
      <c r="F547" s="203" t="s">
        <v>1</v>
      </c>
      <c r="G547" s="220">
        <v>0.64</v>
      </c>
      <c r="H547" s="232" t="s">
        <v>6</v>
      </c>
      <c r="I547" s="203" t="s">
        <v>12</v>
      </c>
      <c r="J547" s="202">
        <v>2059.8441281884025</v>
      </c>
      <c r="K547" s="202">
        <v>1018.5396812111638</v>
      </c>
      <c r="L547" s="201">
        <v>1.1687749795729097E-11</v>
      </c>
      <c r="M547" s="201">
        <v>1.0986932274951754E-16</v>
      </c>
      <c r="N547" s="148"/>
      <c r="O547" s="148"/>
      <c r="P547" s="11"/>
      <c r="Q547" s="11"/>
      <c r="R547" s="11"/>
      <c r="S547" s="9"/>
      <c r="T547" s="200">
        <v>0.19800000000000001</v>
      </c>
      <c r="U547" s="10"/>
      <c r="V547" s="9"/>
      <c r="W547" s="9"/>
      <c r="X547" s="9"/>
      <c r="Z547" s="7"/>
      <c r="AA547" s="6"/>
      <c r="AB547" s="714">
        <v>-0.621</v>
      </c>
      <c r="AC547" s="536"/>
      <c r="AH547" s="133"/>
    </row>
    <row r="548" spans="1:46">
      <c r="A548" t="s">
        <v>23</v>
      </c>
      <c r="B548" s="203">
        <v>27</v>
      </c>
      <c r="C548" s="200">
        <v>-66</v>
      </c>
      <c r="D548" s="200">
        <v>-172</v>
      </c>
      <c r="E548" s="203">
        <v>20</v>
      </c>
      <c r="F548" s="203" t="s">
        <v>1</v>
      </c>
      <c r="G548" s="220">
        <v>0.64</v>
      </c>
      <c r="H548" s="232" t="s">
        <v>6</v>
      </c>
      <c r="I548" s="203"/>
      <c r="J548" s="202">
        <v>121.38191956027133</v>
      </c>
      <c r="K548" s="202">
        <v>139.04830456457839</v>
      </c>
      <c r="L548" s="201">
        <v>1.1761430232008222E-12</v>
      </c>
      <c r="M548" s="201">
        <v>3.3249614922351111E-18</v>
      </c>
      <c r="N548" s="148"/>
      <c r="O548" s="148"/>
      <c r="P548" s="11">
        <f t="shared" ref="P548:P553" si="109">M548*0.3</f>
        <v>9.9748844767053333E-19</v>
      </c>
      <c r="Q548" s="11">
        <f t="shared" ref="Q548:Q553" si="110">P548/(G548*0.000000001)</f>
        <v>1.5585756994852082E-9</v>
      </c>
      <c r="R548" s="11">
        <f t="shared" ref="R548:R553" si="111">Q548/K548</f>
        <v>1.1208879564305344E-11</v>
      </c>
      <c r="S548" s="9"/>
      <c r="T548" s="200">
        <v>0.19800000000000001</v>
      </c>
      <c r="U548" s="10">
        <f t="shared" ref="U548:U553" si="112">M548*T548</f>
        <v>6.5834237546255205E-19</v>
      </c>
      <c r="V548" s="9">
        <f t="shared" ref="V548:V553" si="113">U548/(G548*0.000000001)</f>
        <v>1.0286599616602374E-9</v>
      </c>
      <c r="W548" s="9">
        <f t="shared" ref="W548:W553" si="114">V548/K548</f>
        <v>7.3978605124415275E-12</v>
      </c>
      <c r="X548" s="9"/>
      <c r="Z548" s="7">
        <f t="shared" ref="Z548:Z553" si="115">M548/J548</f>
        <v>2.7392559816819549E-20</v>
      </c>
      <c r="AA548" s="6"/>
      <c r="AB548" s="714">
        <v>-0.621</v>
      </c>
      <c r="AC548" s="536"/>
      <c r="AH548" s="133"/>
    </row>
    <row r="549" spans="1:46">
      <c r="A549" t="s">
        <v>23</v>
      </c>
      <c r="B549" s="203">
        <v>27</v>
      </c>
      <c r="C549" s="200">
        <v>-66</v>
      </c>
      <c r="D549" s="200">
        <v>-172</v>
      </c>
      <c r="E549" s="203">
        <v>20</v>
      </c>
      <c r="F549" s="203" t="s">
        <v>1</v>
      </c>
      <c r="G549" s="220">
        <v>0.64</v>
      </c>
      <c r="H549" s="232" t="s">
        <v>6</v>
      </c>
      <c r="I549" s="203"/>
      <c r="J549" s="245">
        <v>152.02612956877823</v>
      </c>
      <c r="K549" s="202">
        <v>164.21120508277122</v>
      </c>
      <c r="L549" s="201">
        <v>1.4117146886515262E-12</v>
      </c>
      <c r="M549" s="201">
        <v>3.8597158751121485E-18</v>
      </c>
      <c r="N549" s="148"/>
      <c r="O549" s="148"/>
      <c r="P549" s="11">
        <f t="shared" si="109"/>
        <v>1.1579147625336444E-18</v>
      </c>
      <c r="Q549" s="11">
        <f t="shared" si="110"/>
        <v>1.8092418164588192E-9</v>
      </c>
      <c r="R549" s="11">
        <f t="shared" si="111"/>
        <v>1.1017773211924636E-11</v>
      </c>
      <c r="S549" s="9"/>
      <c r="T549" s="200">
        <v>0.19800000000000001</v>
      </c>
      <c r="U549" s="10">
        <f t="shared" si="112"/>
        <v>7.6422374327220546E-19</v>
      </c>
      <c r="V549" s="9">
        <f t="shared" si="113"/>
        <v>1.194099598862821E-9</v>
      </c>
      <c r="W549" s="9">
        <f t="shared" si="114"/>
        <v>7.2717303198702612E-12</v>
      </c>
      <c r="X549" s="9"/>
      <c r="Z549" s="7">
        <f t="shared" si="115"/>
        <v>2.538850318731539E-20</v>
      </c>
      <c r="AA549" s="6"/>
      <c r="AB549" s="714">
        <v>-0.621</v>
      </c>
      <c r="AC549" s="536"/>
      <c r="AH549" s="133"/>
    </row>
    <row r="550" spans="1:46">
      <c r="A550" t="s">
        <v>23</v>
      </c>
      <c r="B550" s="203">
        <v>27</v>
      </c>
      <c r="C550" s="200">
        <v>-66</v>
      </c>
      <c r="D550" s="200">
        <v>-172</v>
      </c>
      <c r="E550" s="203">
        <v>20</v>
      </c>
      <c r="F550" s="203" t="s">
        <v>1</v>
      </c>
      <c r="G550" s="220">
        <v>0.64</v>
      </c>
      <c r="H550" s="232" t="s">
        <v>6</v>
      </c>
      <c r="I550" s="203" t="s">
        <v>9</v>
      </c>
      <c r="J550" s="245">
        <v>118.67022637238958</v>
      </c>
      <c r="K550" s="202">
        <v>134.48765450936205</v>
      </c>
      <c r="L550" s="201">
        <v>1.1547884137121517E-12</v>
      </c>
      <c r="M550" s="201">
        <v>5.3680431829113277E-18</v>
      </c>
      <c r="N550" s="148"/>
      <c r="O550" s="148"/>
      <c r="P550" s="11">
        <f t="shared" si="109"/>
        <v>1.6104129548733983E-18</v>
      </c>
      <c r="Q550" s="11">
        <f t="shared" si="110"/>
        <v>2.5162702419896844E-9</v>
      </c>
      <c r="R550" s="11">
        <f t="shared" si="111"/>
        <v>1.871004629510079E-11</v>
      </c>
      <c r="S550" s="9"/>
      <c r="T550" s="200">
        <v>0.19800000000000001</v>
      </c>
      <c r="U550" s="10">
        <f t="shared" si="112"/>
        <v>1.0628725502164428E-18</v>
      </c>
      <c r="V550" s="9">
        <f t="shared" si="113"/>
        <v>1.6607383597131918E-9</v>
      </c>
      <c r="W550" s="9">
        <f t="shared" si="114"/>
        <v>1.2348630554766522E-11</v>
      </c>
      <c r="X550" s="9"/>
      <c r="Z550" s="7">
        <f t="shared" si="115"/>
        <v>4.523496202043383E-20</v>
      </c>
      <c r="AA550" s="6"/>
      <c r="AB550" s="714">
        <v>-0.621</v>
      </c>
      <c r="AC550" s="536"/>
      <c r="AH550" s="133"/>
    </row>
    <row r="551" spans="1:46">
      <c r="A551" t="s">
        <v>23</v>
      </c>
      <c r="B551" s="203">
        <v>27</v>
      </c>
      <c r="C551" s="200">
        <v>-66</v>
      </c>
      <c r="D551" s="200">
        <v>-172</v>
      </c>
      <c r="E551" s="203">
        <v>20</v>
      </c>
      <c r="F551" s="203" t="s">
        <v>1</v>
      </c>
      <c r="G551" s="220">
        <v>0.64</v>
      </c>
      <c r="H551" s="232" t="s">
        <v>6</v>
      </c>
      <c r="I551" s="203" t="s">
        <v>9</v>
      </c>
      <c r="J551" s="202">
        <v>2807.4519863766227</v>
      </c>
      <c r="K551" s="202">
        <v>1101.6816166291524</v>
      </c>
      <c r="L551" s="201">
        <v>1.5024241211834385E-11</v>
      </c>
      <c r="M551" s="201">
        <v>6.5803136139780644E-17</v>
      </c>
      <c r="N551" s="148"/>
      <c r="O551" s="148"/>
      <c r="P551" s="11">
        <f t="shared" si="109"/>
        <v>1.9740940841934193E-17</v>
      </c>
      <c r="Q551" s="11">
        <f t="shared" si="110"/>
        <v>3.0845220065522174E-8</v>
      </c>
      <c r="R551" s="11">
        <f t="shared" si="111"/>
        <v>2.7998306951785399E-11</v>
      </c>
      <c r="S551" s="9"/>
      <c r="T551" s="200">
        <v>0.19800000000000001</v>
      </c>
      <c r="U551" s="10">
        <f t="shared" si="112"/>
        <v>1.3029020955676568E-17</v>
      </c>
      <c r="V551" s="9">
        <f t="shared" si="113"/>
        <v>2.0357845243244635E-8</v>
      </c>
      <c r="W551" s="9">
        <f t="shared" si="114"/>
        <v>1.8478882588178363E-11</v>
      </c>
      <c r="X551" s="9"/>
      <c r="Z551" s="7">
        <f t="shared" si="115"/>
        <v>2.343873963262611E-20</v>
      </c>
      <c r="AA551" s="6"/>
      <c r="AB551" s="714">
        <v>-0.621</v>
      </c>
      <c r="AC551" s="536"/>
      <c r="AD551" s="536"/>
      <c r="AE551" s="536"/>
      <c r="AH551" s="133"/>
    </row>
    <row r="552" spans="1:46">
      <c r="A552" t="s">
        <v>23</v>
      </c>
      <c r="B552" s="219">
        <v>27</v>
      </c>
      <c r="C552" s="216">
        <v>-66</v>
      </c>
      <c r="D552" s="216">
        <v>-172</v>
      </c>
      <c r="E552" s="219">
        <v>20</v>
      </c>
      <c r="F552" s="219" t="s">
        <v>1</v>
      </c>
      <c r="G552" s="220">
        <v>0.64</v>
      </c>
      <c r="H552" s="219" t="s">
        <v>24</v>
      </c>
      <c r="I552" s="219" t="s">
        <v>25</v>
      </c>
      <c r="J552" s="218">
        <v>281.70767248771978</v>
      </c>
      <c r="K552" s="218">
        <v>214.47967232668464</v>
      </c>
      <c r="L552" s="217">
        <v>3.594458396769986E-12</v>
      </c>
      <c r="M552" s="217">
        <v>2.6312593826399993E-17</v>
      </c>
      <c r="N552" s="148"/>
      <c r="O552" s="148"/>
      <c r="P552" s="11">
        <f t="shared" si="109"/>
        <v>7.8937781479199973E-18</v>
      </c>
      <c r="Q552" s="11">
        <f t="shared" si="110"/>
        <v>1.2334028356124994E-8</v>
      </c>
      <c r="R552" s="11">
        <f t="shared" si="111"/>
        <v>5.7506747480192078E-11</v>
      </c>
      <c r="S552" s="9"/>
      <c r="T552" s="200">
        <v>0.39</v>
      </c>
      <c r="U552" s="10">
        <f t="shared" si="112"/>
        <v>1.0261911592295998E-17</v>
      </c>
      <c r="V552" s="9">
        <f t="shared" si="113"/>
        <v>1.6034236862962496E-8</v>
      </c>
      <c r="W552" s="9">
        <f t="shared" si="114"/>
        <v>7.4758771724249712E-11</v>
      </c>
      <c r="X552" s="9"/>
      <c r="Z552" s="7">
        <f t="shared" si="115"/>
        <v>9.3403894874560135E-20</v>
      </c>
      <c r="AA552" s="6"/>
      <c r="AB552" s="714">
        <v>-0.621</v>
      </c>
      <c r="AC552" s="536"/>
      <c r="AD552" s="536"/>
      <c r="AE552" s="536"/>
      <c r="AH552" s="133"/>
    </row>
    <row r="553" spans="1:46">
      <c r="A553" t="s">
        <v>23</v>
      </c>
      <c r="B553" s="203">
        <v>27</v>
      </c>
      <c r="C553" s="200">
        <v>-66</v>
      </c>
      <c r="D553" s="200">
        <v>-172</v>
      </c>
      <c r="E553" s="203">
        <v>20</v>
      </c>
      <c r="F553" s="203" t="s">
        <v>1</v>
      </c>
      <c r="G553" s="220">
        <v>0.64</v>
      </c>
      <c r="H553" s="203" t="s">
        <v>27</v>
      </c>
      <c r="I553" s="203" t="s">
        <v>26</v>
      </c>
      <c r="J553" s="202">
        <v>654.86310368520014</v>
      </c>
      <c r="K553" s="202">
        <v>755.1694193458942</v>
      </c>
      <c r="L553" s="201">
        <v>7.9366612693264681E-12</v>
      </c>
      <c r="M553" s="201">
        <v>1.7478056812758717E-16</v>
      </c>
      <c r="N553" s="148"/>
      <c r="O553" s="148"/>
      <c r="P553" s="11">
        <f t="shared" si="109"/>
        <v>5.2434170438276146E-17</v>
      </c>
      <c r="Q553" s="11">
        <f t="shared" si="110"/>
        <v>8.1928391309806476E-8</v>
      </c>
      <c r="R553" s="11">
        <f t="shared" si="111"/>
        <v>1.0849008078315787E-10</v>
      </c>
      <c r="S553" s="9"/>
      <c r="T553" s="200">
        <v>0.39</v>
      </c>
      <c r="U553" s="10">
        <f t="shared" si="112"/>
        <v>6.8164421569758999E-17</v>
      </c>
      <c r="V553" s="9">
        <f t="shared" si="113"/>
        <v>1.0650690870274843E-7</v>
      </c>
      <c r="W553" s="9">
        <f t="shared" si="114"/>
        <v>1.4103710501810524E-10</v>
      </c>
      <c r="X553" s="9"/>
      <c r="Z553" s="7">
        <f t="shared" si="115"/>
        <v>2.6689634389847394E-19</v>
      </c>
      <c r="AA553" s="6"/>
      <c r="AB553" s="714">
        <v>-0.621</v>
      </c>
      <c r="AC553" s="536"/>
      <c r="AD553" s="536"/>
      <c r="AE553" s="536"/>
      <c r="AH553" s="133"/>
    </row>
    <row r="554" spans="1:46">
      <c r="A554" t="s">
        <v>23</v>
      </c>
      <c r="B554" s="203">
        <v>27</v>
      </c>
      <c r="C554" s="200">
        <v>-66</v>
      </c>
      <c r="D554" s="200">
        <v>-172</v>
      </c>
      <c r="E554" s="203">
        <v>20</v>
      </c>
      <c r="F554" s="203" t="s">
        <v>1</v>
      </c>
      <c r="G554" s="220">
        <v>0.64</v>
      </c>
      <c r="H554" s="203" t="s">
        <v>24</v>
      </c>
      <c r="I554" s="203" t="s">
        <v>24</v>
      </c>
      <c r="J554" s="202">
        <v>124.35730625452294</v>
      </c>
      <c r="K554" s="202">
        <v>184.76631320002474</v>
      </c>
      <c r="L554" s="201">
        <v>1.6678955943015648E-12</v>
      </c>
      <c r="M554" s="201"/>
      <c r="N554" s="148"/>
      <c r="O554" s="148"/>
      <c r="P554" s="11"/>
      <c r="Q554" s="11"/>
      <c r="R554" s="11"/>
      <c r="S554" s="9"/>
      <c r="T554" s="200">
        <v>0.39</v>
      </c>
      <c r="U554" s="10"/>
      <c r="V554" s="9"/>
      <c r="W554" s="9"/>
      <c r="X554" s="9"/>
      <c r="Z554" s="7"/>
      <c r="AA554" s="6"/>
      <c r="AB554" s="714">
        <v>-0.621</v>
      </c>
      <c r="AC554" s="536"/>
      <c r="AD554" s="536"/>
      <c r="AE554" s="536"/>
      <c r="AH554" s="133"/>
    </row>
    <row r="555" spans="1:46">
      <c r="A555" t="s">
        <v>23</v>
      </c>
      <c r="B555" s="203">
        <v>27</v>
      </c>
      <c r="C555" s="200">
        <v>-66</v>
      </c>
      <c r="D555" s="200">
        <v>-172</v>
      </c>
      <c r="E555" s="203">
        <v>20</v>
      </c>
      <c r="F555" s="203" t="s">
        <v>1</v>
      </c>
      <c r="G555" s="220">
        <v>0.64</v>
      </c>
      <c r="H555" s="203" t="s">
        <v>24</v>
      </c>
      <c r="I555" s="203" t="s">
        <v>24</v>
      </c>
      <c r="J555" s="202">
        <v>41.438069438568228</v>
      </c>
      <c r="K555" s="202">
        <v>68.999143109167477</v>
      </c>
      <c r="L555" s="201">
        <v>5.943067304112897E-13</v>
      </c>
      <c r="M555" s="201">
        <v>8.0157343004707863E-18</v>
      </c>
      <c r="N555" s="148"/>
      <c r="O555" s="148"/>
      <c r="P555" s="11">
        <f t="shared" ref="P555:P566" si="116">M555*0.3</f>
        <v>2.4047202901412358E-18</v>
      </c>
      <c r="Q555" s="11">
        <f t="shared" ref="Q555:Q566" si="117">P555/(G555*0.000000001)</f>
        <v>3.7573754533456808E-9</v>
      </c>
      <c r="R555" s="11">
        <f t="shared" ref="R555:R566" si="118">Q555/K555</f>
        <v>5.4455392980763878E-11</v>
      </c>
      <c r="S555" s="9"/>
      <c r="T555" s="200">
        <v>0.39</v>
      </c>
      <c r="U555" s="10">
        <f>M555*T555</f>
        <v>3.1261363771836067E-18</v>
      </c>
      <c r="V555" s="9">
        <f>U555/(G555*0.000000001)</f>
        <v>4.8845880893493852E-9</v>
      </c>
      <c r="W555" s="9">
        <f>V555/K555</f>
        <v>7.079201087499304E-11</v>
      </c>
      <c r="X555" s="9"/>
      <c r="Z555" s="7">
        <f t="shared" ref="Z555:Z566" si="119">M555/J555</f>
        <v>1.9343889348788511E-19</v>
      </c>
      <c r="AA555" s="6"/>
      <c r="AB555" s="714">
        <v>-0.621</v>
      </c>
      <c r="AC555" s="536"/>
      <c r="AD555" s="536"/>
      <c r="AE555" s="536"/>
      <c r="AH555" s="133"/>
    </row>
    <row r="556" spans="1:46">
      <c r="A556" t="s">
        <v>23</v>
      </c>
      <c r="B556" s="203">
        <v>27</v>
      </c>
      <c r="C556" s="200">
        <v>-66</v>
      </c>
      <c r="D556" s="200">
        <v>-172</v>
      </c>
      <c r="E556" s="203">
        <v>20</v>
      </c>
      <c r="F556" s="203" t="s">
        <v>1</v>
      </c>
      <c r="G556" s="220">
        <v>0.64</v>
      </c>
      <c r="H556" s="203" t="s">
        <v>24</v>
      </c>
      <c r="I556" s="203" t="s">
        <v>24</v>
      </c>
      <c r="J556" s="202">
        <v>18.023886729112494</v>
      </c>
      <c r="K556" s="202">
        <v>33.766106499625664</v>
      </c>
      <c r="L556" s="201">
        <v>2.7196574028273546E-13</v>
      </c>
      <c r="M556" s="201">
        <v>2.1463538650271519E-18</v>
      </c>
      <c r="N556" s="148"/>
      <c r="O556" s="148"/>
      <c r="P556" s="11">
        <f t="shared" si="116"/>
        <v>6.439061595081455E-19</v>
      </c>
      <c r="Q556" s="11">
        <f t="shared" si="117"/>
        <v>1.0061033742314772E-9</v>
      </c>
      <c r="R556" s="11">
        <f t="shared" si="118"/>
        <v>2.9796250694246636E-11</v>
      </c>
      <c r="S556" s="9"/>
      <c r="T556" s="200">
        <v>0.39</v>
      </c>
      <c r="U556" s="10">
        <f>M556*T556</f>
        <v>8.3707800736058927E-19</v>
      </c>
      <c r="V556" s="9">
        <f>U556/(G556*0.000000001)</f>
        <v>1.3079343865009205E-9</v>
      </c>
      <c r="W556" s="9">
        <f>V556/K556</f>
        <v>3.873512590252064E-11</v>
      </c>
      <c r="X556" s="9"/>
      <c r="Z556" s="7">
        <f t="shared" si="119"/>
        <v>1.1908385229476192E-19</v>
      </c>
      <c r="AA556" s="6"/>
      <c r="AB556" s="714">
        <v>-0.621</v>
      </c>
      <c r="AC556" s="536"/>
      <c r="AD556" s="536"/>
      <c r="AE556" s="536"/>
      <c r="AH556" s="133"/>
    </row>
    <row r="557" spans="1:46">
      <c r="A557" t="s">
        <v>23</v>
      </c>
      <c r="B557" s="203">
        <v>27</v>
      </c>
      <c r="C557" s="200">
        <v>-66</v>
      </c>
      <c r="D557" s="200">
        <v>-172</v>
      </c>
      <c r="E557" s="203">
        <v>20</v>
      </c>
      <c r="F557" s="203" t="s">
        <v>1</v>
      </c>
      <c r="G557" s="220">
        <v>0.64</v>
      </c>
      <c r="H557" s="203" t="s">
        <v>27</v>
      </c>
      <c r="I557" s="203" t="s">
        <v>27</v>
      </c>
      <c r="J557" s="202">
        <v>7.401994415717212</v>
      </c>
      <c r="K557" s="202">
        <v>22.54338752344805</v>
      </c>
      <c r="L557" s="201">
        <v>1.1792095406371839E-13</v>
      </c>
      <c r="M557" s="201">
        <v>9.1799553487111419E-19</v>
      </c>
      <c r="N557" s="148"/>
      <c r="O557" s="148"/>
      <c r="P557" s="11">
        <f t="shared" si="116"/>
        <v>2.7539866046133426E-19</v>
      </c>
      <c r="Q557" s="11">
        <f t="shared" si="117"/>
        <v>4.3031040697083472E-10</v>
      </c>
      <c r="R557" s="11">
        <f t="shared" si="118"/>
        <v>1.9088098739519781E-11</v>
      </c>
      <c r="S557" s="9"/>
      <c r="T557" s="200">
        <v>0.39</v>
      </c>
      <c r="U557" s="10"/>
      <c r="V557" s="9"/>
      <c r="W557" s="9"/>
      <c r="X557" s="9"/>
      <c r="Z557" s="7">
        <f t="shared" si="119"/>
        <v>1.2402002532207605E-19</v>
      </c>
      <c r="AA557" s="6"/>
      <c r="AB557" s="714">
        <v>-0.621</v>
      </c>
      <c r="AC557" s="536"/>
      <c r="AD557" s="536"/>
      <c r="AE557" s="536"/>
      <c r="AH557" s="133"/>
    </row>
    <row r="558" spans="1:46">
      <c r="A558" t="s">
        <v>23</v>
      </c>
      <c r="B558" s="203">
        <v>27</v>
      </c>
      <c r="C558" s="200">
        <v>-66</v>
      </c>
      <c r="D558" s="200">
        <v>-172</v>
      </c>
      <c r="E558" s="203">
        <v>20</v>
      </c>
      <c r="F558" s="203" t="s">
        <v>1</v>
      </c>
      <c r="G558" s="220">
        <v>0.64</v>
      </c>
      <c r="H558" s="203" t="s">
        <v>24</v>
      </c>
      <c r="I558" s="203" t="s">
        <v>24</v>
      </c>
      <c r="J558" s="202">
        <v>10.423969881824021</v>
      </c>
      <c r="K558" s="202">
        <v>26.321299756225795</v>
      </c>
      <c r="L558" s="201">
        <v>1.6263186073892715E-13</v>
      </c>
      <c r="M558" s="201">
        <v>1.8248162230628698E-18</v>
      </c>
      <c r="N558" s="148"/>
      <c r="O558" s="148"/>
      <c r="P558" s="11">
        <f t="shared" si="116"/>
        <v>5.4744486691886095E-19</v>
      </c>
      <c r="Q558" s="11">
        <f t="shared" si="117"/>
        <v>8.5538260456072017E-10</v>
      </c>
      <c r="R558" s="11">
        <f t="shared" si="118"/>
        <v>3.2497734248795825E-11</v>
      </c>
      <c r="S558" s="9"/>
      <c r="T558" s="200">
        <v>0.39</v>
      </c>
      <c r="U558" s="10">
        <f t="shared" ref="U558:U566" si="120">M558*T558</f>
        <v>7.1167832699451923E-19</v>
      </c>
      <c r="V558" s="9">
        <f t="shared" ref="V558:V566" si="121">U558/(G558*0.000000001)</f>
        <v>1.1119973859289362E-9</v>
      </c>
      <c r="W558" s="9">
        <f>V558/K558</f>
        <v>4.2247054523434568E-11</v>
      </c>
      <c r="X558" s="9"/>
      <c r="Z558" s="7">
        <f t="shared" si="119"/>
        <v>1.7505962159817342E-19</v>
      </c>
      <c r="AA558" s="6"/>
      <c r="AB558" s="714">
        <v>-0.621</v>
      </c>
      <c r="AC558" s="536"/>
      <c r="AD558" s="536"/>
      <c r="AE558" s="536"/>
      <c r="AH558" s="133"/>
    </row>
    <row r="559" spans="1:46">
      <c r="A559" t="s">
        <v>23</v>
      </c>
      <c r="B559" s="203">
        <v>27</v>
      </c>
      <c r="C559" s="200">
        <v>-66</v>
      </c>
      <c r="D559" s="200">
        <v>-172</v>
      </c>
      <c r="E559" s="203">
        <v>20</v>
      </c>
      <c r="F559" s="203" t="s">
        <v>1</v>
      </c>
      <c r="G559" s="220">
        <v>0.64</v>
      </c>
      <c r="H559" s="203" t="s">
        <v>24</v>
      </c>
      <c r="I559" s="203" t="s">
        <v>24</v>
      </c>
      <c r="J559" s="202">
        <v>8.9479260838564976</v>
      </c>
      <c r="K559" s="202">
        <v>32.63202151462162</v>
      </c>
      <c r="L559" s="201">
        <v>1.4090935511127177E-13</v>
      </c>
      <c r="M559" s="201">
        <v>2.1105558070112906E-18</v>
      </c>
      <c r="N559" s="148"/>
      <c r="O559" s="148"/>
      <c r="P559" s="11">
        <f t="shared" si="116"/>
        <v>6.3316674210338715E-19</v>
      </c>
      <c r="Q559" s="11">
        <f t="shared" si="117"/>
        <v>9.8932303453654231E-10</v>
      </c>
      <c r="R559" s="11">
        <f t="shared" si="118"/>
        <v>3.0317552778434233E-11</v>
      </c>
      <c r="S559" s="9"/>
      <c r="T559" s="200">
        <v>0.39</v>
      </c>
      <c r="U559" s="10">
        <f t="shared" si="120"/>
        <v>8.2311676473440339E-19</v>
      </c>
      <c r="V559" s="9">
        <f t="shared" si="121"/>
        <v>1.2861199448975053E-9</v>
      </c>
      <c r="W559" s="9">
        <f>V559/K559</f>
        <v>3.941281861196451E-11</v>
      </c>
      <c r="X559" s="9"/>
      <c r="Z559" s="7">
        <f t="shared" si="119"/>
        <v>2.3587094788579824E-19</v>
      </c>
      <c r="AA559" s="6"/>
      <c r="AB559" s="714">
        <v>-0.621</v>
      </c>
      <c r="AC559" s="536"/>
      <c r="AD559" s="536"/>
      <c r="AE559" s="536"/>
      <c r="AH559" s="133"/>
    </row>
    <row r="560" spans="1:46">
      <c r="A560" t="s">
        <v>23</v>
      </c>
      <c r="B560" s="203">
        <v>27</v>
      </c>
      <c r="C560" s="200">
        <v>-66</v>
      </c>
      <c r="D560" s="200">
        <v>-172</v>
      </c>
      <c r="E560" s="203">
        <v>20</v>
      </c>
      <c r="F560" s="203" t="s">
        <v>1</v>
      </c>
      <c r="G560" s="220">
        <v>0.64</v>
      </c>
      <c r="H560" s="203" t="s">
        <v>27</v>
      </c>
      <c r="I560" s="244" t="s">
        <v>27</v>
      </c>
      <c r="J560" s="202">
        <v>111.67984892393281</v>
      </c>
      <c r="K560" s="202">
        <v>128.51881212195246</v>
      </c>
      <c r="L560" s="201">
        <v>1.5077205665318708E-12</v>
      </c>
      <c r="M560" s="201">
        <v>2.3324551260312642E-17</v>
      </c>
      <c r="N560" s="148"/>
      <c r="O560" s="148"/>
      <c r="P560" s="11">
        <f t="shared" si="116"/>
        <v>6.997365378093793E-18</v>
      </c>
      <c r="Q560" s="11">
        <f t="shared" si="117"/>
        <v>1.093338340327155E-8</v>
      </c>
      <c r="R560" s="11">
        <f t="shared" si="118"/>
        <v>8.5072241353248584E-11</v>
      </c>
      <c r="S560" s="9"/>
      <c r="T560" s="200">
        <v>0.39</v>
      </c>
      <c r="U560" s="10">
        <f t="shared" si="120"/>
        <v>9.0965749915219313E-18</v>
      </c>
      <c r="V560" s="9">
        <f t="shared" si="121"/>
        <v>1.4213398424253016E-8</v>
      </c>
      <c r="W560" s="9">
        <f>V560/K560</f>
        <v>1.1059391375922317E-10</v>
      </c>
      <c r="X560" s="9"/>
      <c r="Z560" s="7">
        <f t="shared" si="119"/>
        <v>2.0885192346740568E-19</v>
      </c>
      <c r="AA560" s="6"/>
      <c r="AB560" s="714">
        <v>-0.621</v>
      </c>
      <c r="AC560" s="536"/>
      <c r="AD560" s="536"/>
      <c r="AE560" s="536"/>
      <c r="AH560" s="133"/>
    </row>
    <row r="561" spans="1:46">
      <c r="A561" t="s">
        <v>23</v>
      </c>
      <c r="B561" s="203">
        <v>27</v>
      </c>
      <c r="C561" s="200">
        <v>-66</v>
      </c>
      <c r="D561" s="200">
        <v>-172</v>
      </c>
      <c r="E561" s="203">
        <v>20</v>
      </c>
      <c r="F561" s="203" t="s">
        <v>1</v>
      </c>
      <c r="G561" s="220">
        <v>0.64</v>
      </c>
      <c r="H561" s="203" t="s">
        <v>27</v>
      </c>
      <c r="I561" s="203" t="s">
        <v>27</v>
      </c>
      <c r="J561" s="202">
        <v>38.303946968709894</v>
      </c>
      <c r="K561" s="202">
        <v>57.830372873940412</v>
      </c>
      <c r="L561" s="201">
        <v>5.5199885563396705E-13</v>
      </c>
      <c r="M561" s="201">
        <v>3.8910510251800032E-17</v>
      </c>
      <c r="N561" s="148"/>
      <c r="O561" s="148"/>
      <c r="P561" s="11">
        <f t="shared" si="116"/>
        <v>1.1673153075540009E-17</v>
      </c>
      <c r="Q561" s="11">
        <f t="shared" si="117"/>
        <v>1.8239301680531263E-8</v>
      </c>
      <c r="R561" s="11">
        <f t="shared" si="118"/>
        <v>3.1539311911907589E-10</v>
      </c>
      <c r="S561" s="9"/>
      <c r="T561" s="200">
        <v>0.39</v>
      </c>
      <c r="U561" s="10">
        <f t="shared" si="120"/>
        <v>1.5175098998202014E-17</v>
      </c>
      <c r="V561" s="9">
        <f t="shared" si="121"/>
        <v>2.3711092184690643E-8</v>
      </c>
      <c r="W561" s="9"/>
      <c r="X561" s="9"/>
      <c r="Z561" s="7">
        <f t="shared" si="119"/>
        <v>1.0158355295235144E-18</v>
      </c>
      <c r="AA561" s="6"/>
      <c r="AB561" s="714">
        <v>-0.621</v>
      </c>
      <c r="AC561" s="536"/>
      <c r="AD561" s="536"/>
      <c r="AE561" s="536"/>
      <c r="AH561" s="133"/>
    </row>
    <row r="562" spans="1:46">
      <c r="A562" t="s">
        <v>23</v>
      </c>
      <c r="B562" s="203">
        <v>27</v>
      </c>
      <c r="C562" s="200">
        <v>-66</v>
      </c>
      <c r="D562" s="200">
        <v>-172</v>
      </c>
      <c r="E562" s="203">
        <v>20</v>
      </c>
      <c r="F562" s="203" t="s">
        <v>1</v>
      </c>
      <c r="G562" s="220">
        <v>0.64</v>
      </c>
      <c r="H562" s="203" t="s">
        <v>27</v>
      </c>
      <c r="I562" s="203" t="s">
        <v>27</v>
      </c>
      <c r="J562" s="202">
        <v>109.77792873144959</v>
      </c>
      <c r="K562" s="202">
        <v>131.23352556857694</v>
      </c>
      <c r="L562" s="201">
        <v>1.4835975944191848E-12</v>
      </c>
      <c r="M562" s="201">
        <v>1.3128200305164913E-17</v>
      </c>
      <c r="N562" s="148"/>
      <c r="O562" s="148"/>
      <c r="P562" s="11">
        <f t="shared" si="116"/>
        <v>3.9384600915494741E-18</v>
      </c>
      <c r="Q562" s="11">
        <f t="shared" si="117"/>
        <v>6.153843893046053E-9</v>
      </c>
      <c r="R562" s="11">
        <f t="shared" si="118"/>
        <v>4.6892315560251572E-11</v>
      </c>
      <c r="S562" s="9"/>
      <c r="T562" s="200">
        <v>0.39</v>
      </c>
      <c r="U562" s="10">
        <f t="shared" si="120"/>
        <v>5.1199981190143161E-18</v>
      </c>
      <c r="V562" s="9">
        <f t="shared" si="121"/>
        <v>7.9999970609598689E-9</v>
      </c>
      <c r="W562" s="9">
        <f>V562/K562</f>
        <v>6.0960010228327047E-11</v>
      </c>
      <c r="X562" s="9"/>
      <c r="Z562" s="7">
        <f t="shared" si="119"/>
        <v>1.1958870473208242E-19</v>
      </c>
      <c r="AA562" s="6"/>
      <c r="AB562" s="714">
        <v>-0.621</v>
      </c>
      <c r="AC562" s="536"/>
      <c r="AD562" s="536"/>
      <c r="AE562" s="536"/>
      <c r="AH562" s="133"/>
    </row>
    <row r="563" spans="1:46">
      <c r="A563" t="s">
        <v>23</v>
      </c>
      <c r="B563" s="203">
        <v>27</v>
      </c>
      <c r="C563" s="200">
        <v>-66</v>
      </c>
      <c r="D563" s="200">
        <v>-172</v>
      </c>
      <c r="E563" s="203">
        <v>20</v>
      </c>
      <c r="F563" s="203" t="s">
        <v>1</v>
      </c>
      <c r="G563" s="220">
        <v>0.64</v>
      </c>
      <c r="H563" s="203" t="s">
        <v>24</v>
      </c>
      <c r="I563" s="203" t="s">
        <v>24</v>
      </c>
      <c r="J563" s="202">
        <v>85.803612094630608</v>
      </c>
      <c r="K563" s="202">
        <v>162.98464746091867</v>
      </c>
      <c r="L563" s="201">
        <v>1.1771565842146176E-12</v>
      </c>
      <c r="M563" s="201">
        <v>1.1593009449587496E-17</v>
      </c>
      <c r="N563" s="148"/>
      <c r="O563" s="148"/>
      <c r="P563" s="11">
        <f t="shared" si="116"/>
        <v>3.4779028348762484E-18</v>
      </c>
      <c r="Q563" s="11">
        <f t="shared" si="117"/>
        <v>5.4342231794941373E-9</v>
      </c>
      <c r="R563" s="11">
        <f t="shared" si="118"/>
        <v>3.3341932900748733E-11</v>
      </c>
      <c r="S563" s="9"/>
      <c r="T563" s="200">
        <v>0.39</v>
      </c>
      <c r="U563" s="10">
        <f t="shared" si="120"/>
        <v>4.5212736853391239E-18</v>
      </c>
      <c r="V563" s="9">
        <f t="shared" si="121"/>
        <v>7.0644901333423803E-9</v>
      </c>
      <c r="W563" s="9">
        <f>V563/K563</f>
        <v>4.3344512770973363E-11</v>
      </c>
      <c r="X563" s="9"/>
      <c r="Z563" s="7">
        <f t="shared" si="119"/>
        <v>1.3511097221410519E-19</v>
      </c>
      <c r="AA563" s="6"/>
      <c r="AB563" s="714">
        <v>-0.621</v>
      </c>
      <c r="AC563" s="536"/>
      <c r="AD563" s="536"/>
      <c r="AE563" s="536"/>
      <c r="AH563" s="133"/>
    </row>
    <row r="564" spans="1:46">
      <c r="A564" t="s">
        <v>23</v>
      </c>
      <c r="B564" s="203">
        <v>27</v>
      </c>
      <c r="C564" s="200">
        <v>-66</v>
      </c>
      <c r="D564" s="200">
        <v>-172</v>
      </c>
      <c r="E564" s="203">
        <v>20</v>
      </c>
      <c r="F564" s="203" t="s">
        <v>1</v>
      </c>
      <c r="G564" s="220">
        <v>0.64</v>
      </c>
      <c r="H564" s="203" t="s">
        <v>24</v>
      </c>
      <c r="I564" s="203" t="s">
        <v>24</v>
      </c>
      <c r="J564" s="202">
        <v>5.1648788534665346</v>
      </c>
      <c r="K564" s="202">
        <v>15.167476233849673</v>
      </c>
      <c r="L564" s="201">
        <v>8.4107742389051188E-14</v>
      </c>
      <c r="M564" s="201">
        <v>9.5432427144499102E-19</v>
      </c>
      <c r="N564" s="148"/>
      <c r="O564" s="148"/>
      <c r="P564" s="11">
        <f t="shared" si="116"/>
        <v>2.8629728143349731E-19</v>
      </c>
      <c r="Q564" s="11">
        <f t="shared" si="117"/>
        <v>4.4733950223983948E-10</v>
      </c>
      <c r="R564" s="11">
        <f t="shared" si="118"/>
        <v>2.9493337938549044E-11</v>
      </c>
      <c r="S564" s="9"/>
      <c r="T564" s="200">
        <v>0.39</v>
      </c>
      <c r="U564" s="10">
        <f t="shared" si="120"/>
        <v>3.7218646586354653E-19</v>
      </c>
      <c r="V564" s="9">
        <f t="shared" si="121"/>
        <v>5.8154135291179141E-10</v>
      </c>
      <c r="W564" s="9">
        <f>V564/K564</f>
        <v>3.8341339320113757E-11</v>
      </c>
      <c r="X564" s="9"/>
      <c r="Z564" s="7">
        <f t="shared" si="119"/>
        <v>1.8477185980934924E-19</v>
      </c>
      <c r="AA564" s="6"/>
      <c r="AB564" s="714">
        <v>-0.621</v>
      </c>
      <c r="AC564" s="536"/>
      <c r="AD564" s="536"/>
      <c r="AE564" s="536"/>
      <c r="AH564" s="133"/>
    </row>
    <row r="565" spans="1:46">
      <c r="A565" t="s">
        <v>23</v>
      </c>
      <c r="B565" s="203">
        <v>27</v>
      </c>
      <c r="C565" s="200">
        <v>-66</v>
      </c>
      <c r="D565" s="200">
        <v>-172</v>
      </c>
      <c r="E565" s="203">
        <v>20</v>
      </c>
      <c r="F565" s="203" t="s">
        <v>1</v>
      </c>
      <c r="G565" s="220">
        <v>0.64</v>
      </c>
      <c r="H565" s="203" t="s">
        <v>24</v>
      </c>
      <c r="I565" s="244" t="s">
        <v>25</v>
      </c>
      <c r="J565" s="202">
        <v>2743.1152698448523</v>
      </c>
      <c r="K565" s="202">
        <v>1508.098387491008</v>
      </c>
      <c r="L565" s="201">
        <v>3.0463771926699329E-11</v>
      </c>
      <c r="M565" s="201">
        <v>1.9364687887871095E-17</v>
      </c>
      <c r="N565" s="148"/>
      <c r="O565" s="148"/>
      <c r="P565" s="11">
        <f t="shared" si="116"/>
        <v>5.8094063663613281E-18</v>
      </c>
      <c r="Q565" s="11">
        <f t="shared" si="117"/>
        <v>9.077197447439575E-9</v>
      </c>
      <c r="R565" s="11">
        <f t="shared" si="118"/>
        <v>6.018969002772505E-12</v>
      </c>
      <c r="S565" s="9"/>
      <c r="T565" s="200">
        <v>0.39</v>
      </c>
      <c r="U565" s="10">
        <f t="shared" si="120"/>
        <v>7.552228276269727E-18</v>
      </c>
      <c r="V565" s="9">
        <f t="shared" si="121"/>
        <v>1.1800356681671447E-8</v>
      </c>
      <c r="W565" s="9">
        <f>V565/K565</f>
        <v>7.8246597036042555E-12</v>
      </c>
      <c r="X565" s="9"/>
      <c r="Z565" s="7">
        <f t="shared" si="119"/>
        <v>7.0593781095339615E-21</v>
      </c>
      <c r="AA565" s="6"/>
      <c r="AB565" s="714">
        <v>-0.621</v>
      </c>
      <c r="AC565" s="536"/>
      <c r="AD565" s="536"/>
      <c r="AE565" s="536"/>
      <c r="AH565" s="133"/>
    </row>
    <row r="566" spans="1:46">
      <c r="A566" t="s">
        <v>23</v>
      </c>
      <c r="B566" s="203">
        <v>27</v>
      </c>
      <c r="C566" s="200">
        <v>-66</v>
      </c>
      <c r="D566" s="200">
        <v>-172</v>
      </c>
      <c r="E566" s="203">
        <v>20</v>
      </c>
      <c r="F566" s="203" t="s">
        <v>1</v>
      </c>
      <c r="G566" s="220">
        <v>0.64</v>
      </c>
      <c r="H566" s="203" t="s">
        <v>24</v>
      </c>
      <c r="I566" s="203" t="s">
        <v>25</v>
      </c>
      <c r="J566" s="202">
        <v>851.12106710871001</v>
      </c>
      <c r="K566" s="202">
        <v>543.46422384617927</v>
      </c>
      <c r="L566" s="201">
        <v>1.015159711691667E-11</v>
      </c>
      <c r="M566" s="201">
        <v>6.7438381072746949E-17</v>
      </c>
      <c r="N566" s="148"/>
      <c r="O566" s="148"/>
      <c r="P566" s="11">
        <f t="shared" si="116"/>
        <v>2.0231514321824085E-17</v>
      </c>
      <c r="Q566" s="11">
        <f t="shared" si="117"/>
        <v>3.1611741127850126E-8</v>
      </c>
      <c r="R566" s="11">
        <f t="shared" si="118"/>
        <v>5.816710602241489E-11</v>
      </c>
      <c r="S566" s="9"/>
      <c r="T566" s="200">
        <v>0.39</v>
      </c>
      <c r="U566" s="10">
        <f t="shared" si="120"/>
        <v>2.6300968618371312E-17</v>
      </c>
      <c r="V566" s="9">
        <f t="shared" si="121"/>
        <v>4.1095263466205173E-8</v>
      </c>
      <c r="W566" s="9">
        <f>V566/K566</f>
        <v>7.5617237829139371E-11</v>
      </c>
      <c r="X566" s="9"/>
      <c r="Z566" s="7">
        <f t="shared" si="119"/>
        <v>7.9234768916997488E-20</v>
      </c>
      <c r="AA566" s="6"/>
      <c r="AB566" s="714">
        <v>-0.621</v>
      </c>
      <c r="AC566" s="536"/>
      <c r="AD566" s="536"/>
      <c r="AE566" s="536"/>
      <c r="AH566" s="133"/>
    </row>
    <row r="567" spans="1:46">
      <c r="A567" t="s">
        <v>23</v>
      </c>
      <c r="B567" s="203">
        <v>27</v>
      </c>
      <c r="C567" s="200">
        <v>-66</v>
      </c>
      <c r="D567" s="200">
        <v>-172</v>
      </c>
      <c r="E567" s="203">
        <v>20</v>
      </c>
      <c r="F567" s="203" t="s">
        <v>1</v>
      </c>
      <c r="G567" s="220">
        <v>0.64</v>
      </c>
      <c r="H567" s="203" t="s">
        <v>27</v>
      </c>
      <c r="I567" s="203" t="s">
        <v>26</v>
      </c>
      <c r="J567" s="202">
        <v>128.25917375505941</v>
      </c>
      <c r="K567" s="202">
        <v>172.81508544424048</v>
      </c>
      <c r="L567" s="201">
        <v>1.7169891400586819E-12</v>
      </c>
      <c r="M567" s="201">
        <v>2.0507585309313673E-17</v>
      </c>
      <c r="N567" s="148"/>
      <c r="O567" s="148"/>
      <c r="P567" s="11"/>
      <c r="Q567" s="11"/>
      <c r="R567" s="11"/>
      <c r="S567" s="9"/>
      <c r="T567" s="200">
        <v>0.39</v>
      </c>
      <c r="U567" s="10"/>
      <c r="V567" s="9"/>
      <c r="W567" s="9"/>
      <c r="X567" s="9"/>
      <c r="Z567" s="7"/>
      <c r="AA567" s="6"/>
      <c r="AB567" s="714">
        <v>-0.621</v>
      </c>
      <c r="AC567" s="536"/>
      <c r="AD567" s="536"/>
      <c r="AE567" s="536"/>
      <c r="AH567" s="133"/>
    </row>
    <row r="568" spans="1:46">
      <c r="A568" t="s">
        <v>23</v>
      </c>
      <c r="B568" s="203">
        <v>27</v>
      </c>
      <c r="C568" s="200">
        <v>-66</v>
      </c>
      <c r="D568" s="200">
        <v>-172</v>
      </c>
      <c r="E568" s="203">
        <v>20</v>
      </c>
      <c r="F568" s="203" t="s">
        <v>1</v>
      </c>
      <c r="G568" s="220">
        <v>0.64</v>
      </c>
      <c r="H568" s="203" t="s">
        <v>24</v>
      </c>
      <c r="I568" s="203" t="s">
        <v>25</v>
      </c>
      <c r="J568" s="202">
        <v>2207.5787526569861</v>
      </c>
      <c r="K568" s="202">
        <v>832.8615790389731</v>
      </c>
      <c r="L568" s="201">
        <v>2.4843330788212303E-11</v>
      </c>
      <c r="M568" s="201">
        <v>5.4977705774044418E-16</v>
      </c>
      <c r="N568" s="148"/>
      <c r="O568" s="148"/>
      <c r="P568" s="11"/>
      <c r="Q568" s="11"/>
      <c r="R568" s="11"/>
      <c r="S568" s="9"/>
      <c r="T568" s="200">
        <v>0.39</v>
      </c>
      <c r="U568" s="10"/>
      <c r="V568" s="9"/>
      <c r="W568" s="9"/>
      <c r="X568" s="9"/>
      <c r="Z568" s="7"/>
      <c r="AA568" s="6"/>
      <c r="AB568" s="714">
        <v>-0.621</v>
      </c>
      <c r="AC568" s="536"/>
      <c r="AD568" s="536"/>
      <c r="AE568" s="536"/>
      <c r="AH568" s="133"/>
    </row>
    <row r="569" spans="1:46">
      <c r="A569" t="s">
        <v>23</v>
      </c>
      <c r="B569" s="203">
        <v>27</v>
      </c>
      <c r="C569" s="200">
        <v>-66</v>
      </c>
      <c r="D569" s="200">
        <v>-172</v>
      </c>
      <c r="E569" s="203">
        <v>20</v>
      </c>
      <c r="F569" s="203" t="s">
        <v>1</v>
      </c>
      <c r="G569" s="220">
        <v>0.64</v>
      </c>
      <c r="H569" s="203" t="s">
        <v>27</v>
      </c>
      <c r="I569" s="203" t="s">
        <v>27</v>
      </c>
      <c r="J569" s="202">
        <v>62.090016232133095</v>
      </c>
      <c r="K569" s="202">
        <v>79.177306694101205</v>
      </c>
      <c r="L569" s="201">
        <v>8.6880027619782483E-13</v>
      </c>
      <c r="M569" s="201">
        <v>1.4235171019561994E-17</v>
      </c>
      <c r="N569" s="148"/>
      <c r="O569" s="148"/>
      <c r="P569" s="11">
        <f>M569*0.3</f>
        <v>4.2705513058685982E-18</v>
      </c>
      <c r="Q569" s="11">
        <f>P569/(G569*0.000000001)</f>
        <v>6.6727364154196838E-9</v>
      </c>
      <c r="R569" s="11">
        <f>Q569/K569</f>
        <v>8.4275870120204658E-11</v>
      </c>
      <c r="S569" s="9"/>
      <c r="T569" s="200">
        <v>0.39</v>
      </c>
      <c r="U569" s="10">
        <f>M569*T569</f>
        <v>5.5517166976291779E-18</v>
      </c>
      <c r="V569" s="9">
        <f>U569/(G569*0.000000001)</f>
        <v>8.6745573400455897E-9</v>
      </c>
      <c r="W569" s="9">
        <f>V569/K569</f>
        <v>1.0955863115626606E-10</v>
      </c>
      <c r="X569" s="9"/>
      <c r="Z569" s="7">
        <f>M569/J569</f>
        <v>2.2926666609880746E-19</v>
      </c>
      <c r="AA569" s="6"/>
      <c r="AB569" s="714">
        <v>-0.621</v>
      </c>
      <c r="AC569" s="536"/>
      <c r="AD569" s="536"/>
      <c r="AE569" s="536"/>
      <c r="AH569" s="133"/>
    </row>
    <row r="570" spans="1:46">
      <c r="A570" t="s">
        <v>23</v>
      </c>
      <c r="B570" s="203">
        <v>27</v>
      </c>
      <c r="C570" s="200">
        <v>-66</v>
      </c>
      <c r="D570" s="200">
        <v>-172</v>
      </c>
      <c r="E570" s="203">
        <v>20</v>
      </c>
      <c r="F570" s="203" t="s">
        <v>1</v>
      </c>
      <c r="G570" s="220">
        <v>0.64</v>
      </c>
      <c r="H570" s="203" t="s">
        <v>27</v>
      </c>
      <c r="I570" s="203" t="s">
        <v>27</v>
      </c>
      <c r="J570" s="202">
        <v>51.372864546295659</v>
      </c>
      <c r="K570" s="202">
        <v>102.02959076142722</v>
      </c>
      <c r="L570" s="201">
        <v>7.2719607641316308E-13</v>
      </c>
      <c r="M570" s="201">
        <v>9.1457211271032161E-18</v>
      </c>
      <c r="N570" s="148"/>
      <c r="O570" s="148"/>
      <c r="P570" s="11">
        <f>M570*0.3</f>
        <v>2.7437163381309649E-18</v>
      </c>
      <c r="Q570" s="11">
        <f>P570/(G570*0.000000001)</f>
        <v>4.287056778329632E-9</v>
      </c>
      <c r="R570" s="11">
        <f>Q570/K570</f>
        <v>4.2017778826085177E-11</v>
      </c>
      <c r="S570" s="9"/>
      <c r="T570" s="200">
        <v>0.39</v>
      </c>
      <c r="U570" s="10">
        <f>M570*T570</f>
        <v>3.5668312395702542E-18</v>
      </c>
      <c r="V570" s="9">
        <f>U570/(G570*0.000000001)</f>
        <v>5.5731738118285219E-9</v>
      </c>
      <c r="W570" s="9">
        <f>V570/K570</f>
        <v>5.4623112473910728E-11</v>
      </c>
      <c r="X570" s="9"/>
      <c r="Z570" s="7">
        <f>M570/J570</f>
        <v>1.7802630256020415E-19</v>
      </c>
      <c r="AA570" s="6"/>
      <c r="AB570" s="714">
        <v>-0.621</v>
      </c>
      <c r="AC570" s="536"/>
      <c r="AD570" s="536"/>
      <c r="AE570" s="536"/>
      <c r="AH570" s="133"/>
    </row>
    <row r="571" spans="1:46">
      <c r="A571" t="s">
        <v>23</v>
      </c>
      <c r="B571" s="203">
        <v>27</v>
      </c>
      <c r="C571" s="200">
        <v>-66</v>
      </c>
      <c r="D571" s="200">
        <v>-172</v>
      </c>
      <c r="E571" s="203">
        <v>20</v>
      </c>
      <c r="F571" s="203" t="s">
        <v>1</v>
      </c>
      <c r="G571" s="220">
        <v>0.64</v>
      </c>
      <c r="H571" s="203" t="s">
        <v>24</v>
      </c>
      <c r="I571" s="203" t="s">
        <v>25</v>
      </c>
      <c r="J571" s="202">
        <v>1717.4414547851968</v>
      </c>
      <c r="K571" s="202">
        <v>1043.5810502733234</v>
      </c>
      <c r="L571" s="201">
        <v>1.9625767434938707E-11</v>
      </c>
      <c r="M571" s="201">
        <v>1.4666641149402562E-16</v>
      </c>
      <c r="N571" s="148"/>
      <c r="O571" s="148"/>
      <c r="P571" s="11">
        <f>M571*0.3</f>
        <v>4.3999923448207685E-17</v>
      </c>
      <c r="Q571" s="11">
        <f>P571/(G571*0.000000001)</f>
        <v>6.8749880387824495E-8</v>
      </c>
      <c r="R571" s="11">
        <f>Q571/K571</f>
        <v>6.587881254629746E-11</v>
      </c>
      <c r="S571" s="9"/>
      <c r="T571" s="200">
        <v>0.39</v>
      </c>
      <c r="U571" s="10">
        <f>M571*T571</f>
        <v>5.7199900482669996E-17</v>
      </c>
      <c r="V571" s="9">
        <f>U571/(G571*0.000000001)</f>
        <v>8.9374844504171859E-8</v>
      </c>
      <c r="W571" s="9">
        <f>V571/K571</f>
        <v>8.5642456310186704E-11</v>
      </c>
      <c r="X571" s="9"/>
      <c r="Z571" s="7">
        <f>M571/J571</f>
        <v>8.5398201542986175E-20</v>
      </c>
      <c r="AA571" s="6"/>
      <c r="AB571" s="714">
        <v>-0.621</v>
      </c>
      <c r="AC571" s="536"/>
      <c r="AD571" s="536"/>
      <c r="AE571" s="536"/>
      <c r="AH571" s="133"/>
    </row>
    <row r="572" spans="1:46">
      <c r="A572" t="s">
        <v>23</v>
      </c>
      <c r="B572" s="203">
        <v>27</v>
      </c>
      <c r="C572" s="200">
        <v>-66</v>
      </c>
      <c r="D572" s="200">
        <v>-172</v>
      </c>
      <c r="E572" s="203">
        <v>20</v>
      </c>
      <c r="F572" s="203" t="s">
        <v>1</v>
      </c>
      <c r="G572" s="220">
        <v>0.64</v>
      </c>
      <c r="H572" s="203" t="s">
        <v>27</v>
      </c>
      <c r="I572" s="203" t="s">
        <v>26</v>
      </c>
      <c r="J572" s="202">
        <v>602.69487479641236</v>
      </c>
      <c r="K572" s="202">
        <v>374.44081349488482</v>
      </c>
      <c r="L572" s="201">
        <v>7.3414873707758525E-12</v>
      </c>
      <c r="M572" s="201">
        <v>1.2221733020183502E-16</v>
      </c>
      <c r="N572" s="148"/>
      <c r="O572" s="148"/>
      <c r="P572" s="11"/>
      <c r="Q572" s="11"/>
      <c r="R572" s="11"/>
      <c r="S572" s="9"/>
      <c r="T572" s="200">
        <v>0.39</v>
      </c>
      <c r="U572" s="10"/>
      <c r="V572" s="9"/>
      <c r="W572" s="9"/>
      <c r="X572" s="9"/>
      <c r="Z572" s="7"/>
      <c r="AA572" s="6"/>
      <c r="AB572" s="714">
        <v>-0.621</v>
      </c>
      <c r="AC572" s="536"/>
      <c r="AD572" s="536"/>
      <c r="AE572" s="536"/>
      <c r="AH572" s="133"/>
    </row>
    <row r="573" spans="1:46" s="107" customFormat="1">
      <c r="A573" s="107" t="s">
        <v>23</v>
      </c>
      <c r="B573" s="242">
        <v>24</v>
      </c>
      <c r="C573" s="239">
        <v>-66</v>
      </c>
      <c r="D573" s="239">
        <v>-172</v>
      </c>
      <c r="E573" s="242">
        <v>20</v>
      </c>
      <c r="F573" s="242" t="s">
        <v>1</v>
      </c>
      <c r="G573" s="243">
        <v>0.65</v>
      </c>
      <c r="H573" s="242" t="s">
        <v>27</v>
      </c>
      <c r="I573" s="242" t="s">
        <v>27</v>
      </c>
      <c r="J573" s="241">
        <v>23.705188960556523</v>
      </c>
      <c r="K573" s="241">
        <v>46.642654860430532</v>
      </c>
      <c r="L573" s="240">
        <v>3.5176326035761976E-13</v>
      </c>
      <c r="M573" s="240">
        <v>6.8157317866446916E-18</v>
      </c>
      <c r="N573" s="703"/>
      <c r="O573" s="703"/>
      <c r="P573" s="110">
        <f>M573*0.3</f>
        <v>2.0447195359934075E-18</v>
      </c>
      <c r="Q573" s="110">
        <f>P573/(G573*0.000000001)</f>
        <v>3.1457223630667807E-9</v>
      </c>
      <c r="R573" s="110">
        <f>Q573/K573</f>
        <v>6.7443038405077271E-11</v>
      </c>
      <c r="S573" s="110"/>
      <c r="T573" s="239">
        <v>0.46799999999999997</v>
      </c>
      <c r="U573" s="238">
        <f>M573*T573</f>
        <v>3.1897624761497153E-18</v>
      </c>
      <c r="V573" s="110">
        <f>U573/(G573*0.000000001)</f>
        <v>4.9073268863841775E-9</v>
      </c>
      <c r="W573" s="110">
        <f>V573/K573</f>
        <v>1.0521113991192054E-10</v>
      </c>
      <c r="X573" s="110"/>
      <c r="Z573" s="108">
        <f>M573/J573</f>
        <v>2.8752066891284883E-19</v>
      </c>
      <c r="AA573" s="109"/>
      <c r="AB573" s="715">
        <v>-0.59599999999999997</v>
      </c>
      <c r="AC573" s="706"/>
      <c r="AD573" s="706"/>
      <c r="AE573" s="706"/>
      <c r="AF573" s="707"/>
      <c r="AG573" s="707"/>
      <c r="AH573" s="708"/>
      <c r="AI573" s="707"/>
      <c r="AJ573" s="707"/>
      <c r="AK573" s="707"/>
      <c r="AL573" s="707"/>
      <c r="AM573" s="707"/>
      <c r="AN573" s="707"/>
      <c r="AO573" s="707"/>
      <c r="AP573" s="707"/>
      <c r="AQ573" s="707"/>
      <c r="AR573" s="707"/>
      <c r="AS573" s="707"/>
      <c r="AT573" s="707"/>
    </row>
    <row r="574" spans="1:46">
      <c r="A574" t="s">
        <v>23</v>
      </c>
      <c r="B574" s="203">
        <v>24</v>
      </c>
      <c r="C574" s="200">
        <v>-66</v>
      </c>
      <c r="D574" s="200">
        <v>-172</v>
      </c>
      <c r="E574" s="203">
        <v>20</v>
      </c>
      <c r="F574" s="203" t="s">
        <v>1</v>
      </c>
      <c r="G574" s="204">
        <v>0.65</v>
      </c>
      <c r="H574" s="203" t="s">
        <v>27</v>
      </c>
      <c r="I574" s="203" t="s">
        <v>27</v>
      </c>
      <c r="J574" s="202">
        <v>38.019059492900737</v>
      </c>
      <c r="K574" s="202">
        <v>63.442372633344291</v>
      </c>
      <c r="L574" s="201">
        <v>5.4814289700203602E-13</v>
      </c>
      <c r="M574" s="201">
        <v>2.0173258613455843E-17</v>
      </c>
      <c r="N574" s="148"/>
      <c r="O574" s="148"/>
      <c r="P574" s="11"/>
      <c r="Q574" s="11"/>
      <c r="R574" s="11"/>
      <c r="S574" s="9"/>
      <c r="T574" s="200">
        <v>0.46799999999999997</v>
      </c>
      <c r="U574" s="10"/>
      <c r="V574" s="9"/>
      <c r="W574" s="9"/>
      <c r="X574" s="9"/>
      <c r="Z574" s="7"/>
      <c r="AA574" s="6"/>
      <c r="AB574" s="714">
        <v>-0.59599999999999997</v>
      </c>
      <c r="AC574" s="536"/>
      <c r="AH574" s="133"/>
    </row>
    <row r="575" spans="1:46">
      <c r="A575" t="s">
        <v>23</v>
      </c>
      <c r="B575" s="203">
        <v>24</v>
      </c>
      <c r="C575" s="200">
        <v>-66</v>
      </c>
      <c r="D575" s="200">
        <v>-172</v>
      </c>
      <c r="E575" s="203">
        <v>20</v>
      </c>
      <c r="F575" s="203" t="s">
        <v>1</v>
      </c>
      <c r="G575" s="204">
        <v>0.65</v>
      </c>
      <c r="H575" s="203" t="s">
        <v>27</v>
      </c>
      <c r="I575" s="203" t="s">
        <v>26</v>
      </c>
      <c r="J575" s="202">
        <v>2401.1647135124008</v>
      </c>
      <c r="K575" s="202">
        <v>941.58518776740766</v>
      </c>
      <c r="L575" s="201">
        <v>2.6883680076113871E-11</v>
      </c>
      <c r="M575" s="201">
        <v>1.5522099244526908E-16</v>
      </c>
      <c r="N575" s="148"/>
      <c r="O575" s="148"/>
      <c r="P575" s="11">
        <f>M575*0.3</f>
        <v>4.6566297733580721E-17</v>
      </c>
      <c r="Q575" s="11">
        <f>P575/(G575*0.000000001)</f>
        <v>7.1640458051662649E-8</v>
      </c>
      <c r="R575" s="11">
        <f>Q575/K575</f>
        <v>7.6084945878905886E-11</v>
      </c>
      <c r="S575" s="9"/>
      <c r="T575" s="200">
        <v>0.46799999999999997</v>
      </c>
      <c r="U575" s="10">
        <f>M575*T575</f>
        <v>7.2643424464385923E-17</v>
      </c>
      <c r="V575" s="9">
        <f>U575/(G575*0.000000001)</f>
        <v>1.1175911456059373E-7</v>
      </c>
      <c r="W575" s="9">
        <f>V575/K575</f>
        <v>1.1869251557109319E-10</v>
      </c>
      <c r="X575" s="9"/>
      <c r="Z575" s="7">
        <f>M575/J575</f>
        <v>6.4644041940052213E-20</v>
      </c>
      <c r="AA575" s="6"/>
      <c r="AB575" s="714">
        <v>-0.59599999999999997</v>
      </c>
      <c r="AC575" s="536"/>
      <c r="AH575" s="133"/>
    </row>
    <row r="576" spans="1:46">
      <c r="A576" t="s">
        <v>23</v>
      </c>
      <c r="B576" s="203">
        <v>24</v>
      </c>
      <c r="C576" s="200">
        <v>-66</v>
      </c>
      <c r="D576" s="200">
        <v>-172</v>
      </c>
      <c r="E576" s="203">
        <v>20</v>
      </c>
      <c r="F576" s="203" t="s">
        <v>1</v>
      </c>
      <c r="G576" s="204">
        <v>0.65</v>
      </c>
      <c r="H576" s="203" t="s">
        <v>24</v>
      </c>
      <c r="I576" s="203" t="s">
        <v>24</v>
      </c>
      <c r="J576" s="202">
        <v>21.706469491632081</v>
      </c>
      <c r="K576" s="202">
        <v>40.891352329133937</v>
      </c>
      <c r="L576" s="201">
        <v>3.2383945248226511E-13</v>
      </c>
      <c r="M576" s="201"/>
      <c r="N576" s="148"/>
      <c r="O576" s="148"/>
      <c r="P576" s="11"/>
      <c r="Q576" s="11"/>
      <c r="R576" s="11"/>
      <c r="S576" s="9"/>
      <c r="T576" s="200">
        <v>0.46799999999999997</v>
      </c>
      <c r="U576" s="10"/>
      <c r="V576" s="9"/>
      <c r="W576" s="9"/>
      <c r="X576" s="9"/>
      <c r="Z576" s="7"/>
      <c r="AA576" s="6"/>
      <c r="AB576" s="714">
        <v>-0.59599999999999997</v>
      </c>
      <c r="AC576" s="536"/>
      <c r="AH576" s="133"/>
    </row>
    <row r="577" spans="1:34">
      <c r="A577" t="s">
        <v>23</v>
      </c>
      <c r="B577" s="203">
        <v>24</v>
      </c>
      <c r="C577" s="200">
        <v>-66</v>
      </c>
      <c r="D577" s="200">
        <v>-172</v>
      </c>
      <c r="E577" s="203">
        <v>20</v>
      </c>
      <c r="F577" s="203" t="s">
        <v>1</v>
      </c>
      <c r="G577" s="204">
        <v>0.65</v>
      </c>
      <c r="H577" s="203" t="s">
        <v>27</v>
      </c>
      <c r="I577" s="203" t="s">
        <v>26</v>
      </c>
      <c r="J577" s="202">
        <v>87.441204964426163</v>
      </c>
      <c r="K577" s="202">
        <v>129.64245876763712</v>
      </c>
      <c r="L577" s="201">
        <v>1.1982403901002604E-12</v>
      </c>
      <c r="M577" s="201">
        <v>8.2047894564532797E-18</v>
      </c>
      <c r="N577" s="148"/>
      <c r="O577" s="148"/>
      <c r="P577" s="11">
        <f t="shared" ref="P577:P585" si="122">M577*0.3</f>
        <v>2.4614368369359839E-18</v>
      </c>
      <c r="Q577" s="11">
        <f t="shared" ref="Q577:Q585" si="123">P577/(G577*0.000000001)</f>
        <v>3.7868259029784369E-9</v>
      </c>
      <c r="R577" s="11">
        <f t="shared" ref="R577:R585" si="124">Q577/K577</f>
        <v>2.920976614432855E-11</v>
      </c>
      <c r="S577" s="9"/>
      <c r="T577" s="200">
        <v>0.46799999999999997</v>
      </c>
      <c r="U577" s="10">
        <f t="shared" ref="U577:U585" si="125">M577*T577</f>
        <v>3.8398414656201344E-18</v>
      </c>
      <c r="V577" s="9">
        <f t="shared" ref="V577:V585" si="126">U577/(G577*0.000000001)</f>
        <v>5.9074484086463603E-9</v>
      </c>
      <c r="W577" s="9">
        <f t="shared" ref="W577:W582" si="127">V577/K577</f>
        <v>4.5567235185152532E-11</v>
      </c>
      <c r="X577" s="9"/>
      <c r="Z577" s="7">
        <f t="shared" ref="Z577:Z585" si="128">M577/J577</f>
        <v>9.3832072188292078E-20</v>
      </c>
      <c r="AA577" s="6"/>
      <c r="AB577" s="714">
        <v>-0.59599999999999997</v>
      </c>
      <c r="AC577" s="536"/>
      <c r="AH577" s="133"/>
    </row>
    <row r="578" spans="1:34">
      <c r="A578" t="s">
        <v>23</v>
      </c>
      <c r="B578" s="203">
        <v>24</v>
      </c>
      <c r="C578" s="200">
        <v>-66</v>
      </c>
      <c r="D578" s="200">
        <v>-172</v>
      </c>
      <c r="E578" s="203">
        <v>20</v>
      </c>
      <c r="F578" s="203" t="s">
        <v>1</v>
      </c>
      <c r="G578" s="204">
        <v>0.65</v>
      </c>
      <c r="H578" s="203" t="s">
        <v>24</v>
      </c>
      <c r="I578" s="203" t="s">
        <v>24</v>
      </c>
      <c r="J578" s="202">
        <v>61.879688698370359</v>
      </c>
      <c r="K578" s="202">
        <v>81.136311531430707</v>
      </c>
      <c r="L578" s="201">
        <v>8.6603648760231181E-13</v>
      </c>
      <c r="M578" s="201">
        <v>9.5509159112090309E-18</v>
      </c>
      <c r="N578" s="148"/>
      <c r="O578" s="148"/>
      <c r="P578" s="11">
        <f t="shared" si="122"/>
        <v>2.8652747733627094E-18</v>
      </c>
      <c r="Q578" s="11">
        <f t="shared" si="123"/>
        <v>4.4081150359426296E-9</v>
      </c>
      <c r="R578" s="11">
        <f t="shared" si="124"/>
        <v>5.4329744016463055E-11</v>
      </c>
      <c r="S578" s="9"/>
      <c r="T578" s="200">
        <v>0.46799999999999997</v>
      </c>
      <c r="U578" s="10">
        <f t="shared" si="125"/>
        <v>4.4698286464458262E-18</v>
      </c>
      <c r="V578" s="9">
        <f t="shared" si="126"/>
        <v>6.8766594560705014E-9</v>
      </c>
      <c r="W578" s="9">
        <f t="shared" si="127"/>
        <v>8.4754400665682346E-11</v>
      </c>
      <c r="X578" s="9"/>
      <c r="Z578" s="7">
        <f t="shared" si="128"/>
        <v>1.5434654103973476E-19</v>
      </c>
      <c r="AA578" s="6"/>
      <c r="AB578" s="714">
        <v>-0.59599999999999997</v>
      </c>
      <c r="AC578" s="536"/>
      <c r="AH578" s="133"/>
    </row>
    <row r="579" spans="1:34">
      <c r="A579" t="s">
        <v>23</v>
      </c>
      <c r="B579" s="203">
        <v>24</v>
      </c>
      <c r="C579" s="200">
        <v>-66</v>
      </c>
      <c r="D579" s="200">
        <v>-172</v>
      </c>
      <c r="E579" s="203">
        <v>20</v>
      </c>
      <c r="F579" s="203" t="s">
        <v>1</v>
      </c>
      <c r="G579" s="204">
        <v>0.65</v>
      </c>
      <c r="H579" s="203" t="s">
        <v>27</v>
      </c>
      <c r="I579" s="203" t="s">
        <v>27</v>
      </c>
      <c r="J579" s="202">
        <v>52.056299178528207</v>
      </c>
      <c r="K579" s="202">
        <v>74.600426759594953</v>
      </c>
      <c r="L579" s="201">
        <v>7.3627647453567021E-13</v>
      </c>
      <c r="M579" s="201">
        <v>1.0648941887233013E-17</v>
      </c>
      <c r="N579" s="148"/>
      <c r="O579" s="148"/>
      <c r="P579" s="11">
        <f t="shared" si="122"/>
        <v>3.1946825661699036E-18</v>
      </c>
      <c r="Q579" s="11">
        <f t="shared" si="123"/>
        <v>4.9148962556460053E-9</v>
      </c>
      <c r="R579" s="11">
        <f t="shared" si="124"/>
        <v>6.5882950931160207E-11</v>
      </c>
      <c r="S579" s="9"/>
      <c r="T579" s="200">
        <v>0.46799999999999997</v>
      </c>
      <c r="U579" s="10">
        <f t="shared" si="125"/>
        <v>4.9837048032250495E-18</v>
      </c>
      <c r="V579" s="9">
        <f t="shared" si="126"/>
        <v>7.6672381588077686E-9</v>
      </c>
      <c r="W579" s="9">
        <f t="shared" si="127"/>
        <v>1.0277740345260993E-10</v>
      </c>
      <c r="X579" s="9"/>
      <c r="Z579" s="7">
        <f t="shared" si="128"/>
        <v>2.0456586532807944E-19</v>
      </c>
      <c r="AA579" s="6"/>
      <c r="AB579" s="714">
        <v>-0.59599999999999997</v>
      </c>
      <c r="AC579" s="536"/>
      <c r="AH579" s="133"/>
    </row>
    <row r="580" spans="1:34">
      <c r="A580" t="s">
        <v>23</v>
      </c>
      <c r="B580" s="203">
        <v>24</v>
      </c>
      <c r="C580" s="200">
        <v>-66</v>
      </c>
      <c r="D580" s="200">
        <v>-172</v>
      </c>
      <c r="E580" s="203">
        <v>20</v>
      </c>
      <c r="F580" s="203" t="s">
        <v>1</v>
      </c>
      <c r="G580" s="204">
        <v>0.65</v>
      </c>
      <c r="H580" s="203" t="s">
        <v>27</v>
      </c>
      <c r="I580" s="203" t="s">
        <v>27</v>
      </c>
      <c r="J580" s="202">
        <v>49.713366398124187</v>
      </c>
      <c r="K580" s="202">
        <v>80.8994362333151</v>
      </c>
      <c r="L580" s="201">
        <v>7.051163976970621E-13</v>
      </c>
      <c r="M580" s="201">
        <v>7.6971834233562286E-18</v>
      </c>
      <c r="N580" s="148"/>
      <c r="O580" s="148"/>
      <c r="P580" s="11">
        <f t="shared" si="122"/>
        <v>2.3091550270068684E-18</v>
      </c>
      <c r="Q580" s="11">
        <f t="shared" si="123"/>
        <v>3.552546195395182E-9</v>
      </c>
      <c r="R580" s="11">
        <f t="shared" si="124"/>
        <v>4.3913114365217444E-11</v>
      </c>
      <c r="S580" s="9"/>
      <c r="T580" s="200">
        <v>0.46799999999999997</v>
      </c>
      <c r="U580" s="10">
        <f t="shared" si="125"/>
        <v>3.6022818421307151E-18</v>
      </c>
      <c r="V580" s="9">
        <f t="shared" si="126"/>
        <v>5.5419720648164842E-9</v>
      </c>
      <c r="W580" s="9">
        <f t="shared" si="127"/>
        <v>6.8504458409739222E-11</v>
      </c>
      <c r="X580" s="9"/>
      <c r="Z580" s="7">
        <f t="shared" si="128"/>
        <v>1.5483126533242906E-19</v>
      </c>
      <c r="AA580" s="6"/>
      <c r="AB580" s="714">
        <v>-0.59599999999999997</v>
      </c>
      <c r="AC580" s="536"/>
      <c r="AD580" s="536"/>
      <c r="AE580" s="536"/>
      <c r="AH580" s="133"/>
    </row>
    <row r="581" spans="1:34">
      <c r="A581" t="s">
        <v>23</v>
      </c>
      <c r="B581" s="203">
        <v>24</v>
      </c>
      <c r="C581" s="200">
        <v>-66</v>
      </c>
      <c r="D581" s="200">
        <v>-172</v>
      </c>
      <c r="E581" s="203">
        <v>20</v>
      </c>
      <c r="F581" s="203" t="s">
        <v>1</v>
      </c>
      <c r="G581" s="204">
        <v>0.65</v>
      </c>
      <c r="H581" s="203" t="s">
        <v>27</v>
      </c>
      <c r="I581" s="203" t="s">
        <v>26</v>
      </c>
      <c r="J581" s="202">
        <v>129.56189902792104</v>
      </c>
      <c r="K581" s="202">
        <v>158.6034947124902</v>
      </c>
      <c r="L581" s="201">
        <v>1.7333596972792398E-12</v>
      </c>
      <c r="M581" s="201">
        <v>1.9231650478333543E-17</v>
      </c>
      <c r="N581" s="148"/>
      <c r="O581" s="148"/>
      <c r="P581" s="11">
        <f t="shared" si="122"/>
        <v>5.7694951435000627E-18</v>
      </c>
      <c r="Q581" s="11">
        <f t="shared" si="123"/>
        <v>8.8761463746154812E-9</v>
      </c>
      <c r="R581" s="11">
        <f t="shared" si="124"/>
        <v>5.596438080198541E-11</v>
      </c>
      <c r="S581" s="9"/>
      <c r="T581" s="200">
        <v>0.46799999999999997</v>
      </c>
      <c r="U581" s="10">
        <f t="shared" si="125"/>
        <v>9.0004124238600972E-18</v>
      </c>
      <c r="V581" s="9">
        <f t="shared" si="126"/>
        <v>1.3846788344400149E-8</v>
      </c>
      <c r="W581" s="9">
        <f t="shared" si="127"/>
        <v>8.7304434051097233E-11</v>
      </c>
      <c r="X581" s="9"/>
      <c r="Z581" s="7">
        <f t="shared" si="128"/>
        <v>1.4843600335148727E-19</v>
      </c>
      <c r="AA581" s="6"/>
      <c r="AB581" s="714">
        <v>-0.59599999999999997</v>
      </c>
      <c r="AC581" s="536"/>
      <c r="AD581" s="536"/>
      <c r="AE581" s="536"/>
      <c r="AH581" s="133"/>
    </row>
    <row r="582" spans="1:34">
      <c r="A582" t="s">
        <v>23</v>
      </c>
      <c r="B582" s="203">
        <v>24</v>
      </c>
      <c r="C582" s="200">
        <v>-66</v>
      </c>
      <c r="D582" s="200">
        <v>-172</v>
      </c>
      <c r="E582" s="203">
        <v>20</v>
      </c>
      <c r="F582" s="203" t="s">
        <v>1</v>
      </c>
      <c r="G582" s="204">
        <v>0.65</v>
      </c>
      <c r="H582" s="203" t="s">
        <v>27</v>
      </c>
      <c r="I582" s="203" t="s">
        <v>27</v>
      </c>
      <c r="J582" s="202">
        <v>171.15929852670627</v>
      </c>
      <c r="K582" s="202">
        <v>173.74177786786299</v>
      </c>
      <c r="L582" s="201">
        <v>2.2513114111402205E-12</v>
      </c>
      <c r="M582" s="201">
        <v>1.2919687623914781E-17</v>
      </c>
      <c r="N582" s="148"/>
      <c r="O582" s="148"/>
      <c r="P582" s="11">
        <f t="shared" si="122"/>
        <v>3.8759062871744338E-18</v>
      </c>
      <c r="Q582" s="11">
        <f t="shared" si="123"/>
        <v>5.9629327494991283E-9</v>
      </c>
      <c r="R582" s="11">
        <f t="shared" si="124"/>
        <v>3.4320661516622435E-11</v>
      </c>
      <c r="S582" s="9"/>
      <c r="T582" s="200">
        <v>0.46799999999999997</v>
      </c>
      <c r="U582" s="10">
        <f t="shared" si="125"/>
        <v>6.0464138079921167E-18</v>
      </c>
      <c r="V582" s="9">
        <f t="shared" si="126"/>
        <v>9.3021750892186411E-9</v>
      </c>
      <c r="W582" s="9">
        <f t="shared" si="127"/>
        <v>5.3540231965930998E-11</v>
      </c>
      <c r="X582" s="9"/>
      <c r="Z582" s="7">
        <f t="shared" si="128"/>
        <v>7.5483410688896351E-20</v>
      </c>
      <c r="AA582" s="6"/>
      <c r="AB582" s="714">
        <v>-0.59599999999999997</v>
      </c>
      <c r="AC582" s="536"/>
      <c r="AD582" s="536"/>
      <c r="AE582" s="536"/>
      <c r="AH582" s="133"/>
    </row>
    <row r="583" spans="1:34">
      <c r="A583" t="s">
        <v>23</v>
      </c>
      <c r="B583" s="203">
        <v>24</v>
      </c>
      <c r="C583" s="200">
        <v>-66</v>
      </c>
      <c r="D583" s="200">
        <v>-172</v>
      </c>
      <c r="E583" s="203">
        <v>20</v>
      </c>
      <c r="F583" s="203" t="s">
        <v>1</v>
      </c>
      <c r="G583" s="204">
        <v>0.65</v>
      </c>
      <c r="H583" s="203" t="s">
        <v>27</v>
      </c>
      <c r="I583" s="203" t="s">
        <v>26</v>
      </c>
      <c r="J583" s="202">
        <v>83.545753643285849</v>
      </c>
      <c r="K583" s="202">
        <v>129.7413546896783</v>
      </c>
      <c r="L583" s="201">
        <v>1.1480465528286877E-12</v>
      </c>
      <c r="M583" s="201">
        <v>2.1105558070112906E-18</v>
      </c>
      <c r="N583" s="148"/>
      <c r="O583" s="148"/>
      <c r="P583" s="11">
        <f t="shared" si="122"/>
        <v>6.3316674210338715E-19</v>
      </c>
      <c r="Q583" s="11">
        <f t="shared" si="123"/>
        <v>9.7410268015905703E-10</v>
      </c>
      <c r="R583" s="11">
        <f t="shared" si="124"/>
        <v>7.5080353715202314E-12</v>
      </c>
      <c r="S583" s="9"/>
      <c r="T583" s="200">
        <v>0.46799999999999997</v>
      </c>
      <c r="U583" s="10">
        <f t="shared" si="125"/>
        <v>9.8774011768128403E-19</v>
      </c>
      <c r="V583" s="9">
        <f t="shared" si="126"/>
        <v>1.5196001810481292E-9</v>
      </c>
      <c r="W583" s="9"/>
      <c r="X583" s="9"/>
      <c r="Z583" s="7">
        <f t="shared" si="128"/>
        <v>2.5262275040604717E-20</v>
      </c>
      <c r="AA583" s="6"/>
      <c r="AB583" s="714">
        <v>-0.59599999999999997</v>
      </c>
      <c r="AC583" s="536"/>
      <c r="AD583" s="536"/>
      <c r="AE583" s="536"/>
      <c r="AH583" s="133"/>
    </row>
    <row r="584" spans="1:34">
      <c r="A584" t="s">
        <v>23</v>
      </c>
      <c r="B584" s="203">
        <v>24</v>
      </c>
      <c r="C584" s="200">
        <v>-66</v>
      </c>
      <c r="D584" s="200">
        <v>-172</v>
      </c>
      <c r="E584" s="203">
        <v>20</v>
      </c>
      <c r="F584" s="203" t="s">
        <v>1</v>
      </c>
      <c r="G584" s="204">
        <v>0.65</v>
      </c>
      <c r="H584" s="203" t="s">
        <v>27</v>
      </c>
      <c r="I584" s="203" t="s">
        <v>26</v>
      </c>
      <c r="J584" s="202">
        <v>213.54363033330145</v>
      </c>
      <c r="K584" s="202">
        <v>175.50955747080073</v>
      </c>
      <c r="L584" s="201">
        <v>2.7711526060206355E-12</v>
      </c>
      <c r="M584" s="201">
        <v>1.2694330219608842E-17</v>
      </c>
      <c r="N584" s="148"/>
      <c r="O584" s="148"/>
      <c r="P584" s="11">
        <f t="shared" si="122"/>
        <v>3.8082990658826527E-18</v>
      </c>
      <c r="Q584" s="11">
        <f t="shared" si="123"/>
        <v>5.8589216398194651E-9</v>
      </c>
      <c r="R584" s="11">
        <f t="shared" si="124"/>
        <v>3.3382350934331345E-11</v>
      </c>
      <c r="S584" s="9"/>
      <c r="T584" s="200">
        <v>0.46799999999999997</v>
      </c>
      <c r="U584" s="10">
        <f t="shared" si="125"/>
        <v>5.940946542776938E-18</v>
      </c>
      <c r="V584" s="9">
        <f t="shared" si="126"/>
        <v>9.1399177581183663E-9</v>
      </c>
      <c r="W584" s="9">
        <f>V584/K584</f>
        <v>5.20764674575569E-11</v>
      </c>
      <c r="X584" s="9"/>
      <c r="Z584" s="7">
        <f t="shared" si="128"/>
        <v>5.9446072916318698E-20</v>
      </c>
      <c r="AA584" s="6"/>
      <c r="AB584" s="714">
        <v>-0.59599999999999997</v>
      </c>
      <c r="AC584" s="536"/>
      <c r="AD584" s="536"/>
      <c r="AE584" s="536"/>
      <c r="AH584" s="133"/>
    </row>
    <row r="585" spans="1:34">
      <c r="A585" t="s">
        <v>23</v>
      </c>
      <c r="B585" s="203">
        <v>24</v>
      </c>
      <c r="C585" s="200">
        <v>-66</v>
      </c>
      <c r="D585" s="200">
        <v>-172</v>
      </c>
      <c r="E585" s="203">
        <v>20</v>
      </c>
      <c r="F585" s="203" t="s">
        <v>1</v>
      </c>
      <c r="G585" s="204">
        <v>0.65</v>
      </c>
      <c r="H585" s="203" t="s">
        <v>27</v>
      </c>
      <c r="I585" s="203" t="s">
        <v>26</v>
      </c>
      <c r="J585" s="202">
        <v>224.37025657473978</v>
      </c>
      <c r="K585" s="202">
        <v>261.05080979055248</v>
      </c>
      <c r="L585" s="201">
        <v>2.9028788242081555E-12</v>
      </c>
      <c r="M585" s="201">
        <v>5.7399087851669863E-17</v>
      </c>
      <c r="N585" s="148"/>
      <c r="O585" s="148"/>
      <c r="P585" s="11">
        <f t="shared" si="122"/>
        <v>1.7219726355500959E-17</v>
      </c>
      <c r="Q585" s="11">
        <f t="shared" si="123"/>
        <v>2.6491886700770706E-8</v>
      </c>
      <c r="R585" s="11">
        <f t="shared" si="124"/>
        <v>1.0148172580665735E-10</v>
      </c>
      <c r="S585" s="9"/>
      <c r="T585" s="200">
        <v>0.46799999999999997</v>
      </c>
      <c r="U585" s="10">
        <f t="shared" si="125"/>
        <v>2.6862773114581493E-17</v>
      </c>
      <c r="V585" s="9">
        <f t="shared" si="126"/>
        <v>4.1327343253202292E-8</v>
      </c>
      <c r="W585" s="9">
        <f>V585/K585</f>
        <v>1.583114922583854E-10</v>
      </c>
      <c r="X585" s="9"/>
      <c r="Z585" s="7">
        <f t="shared" si="128"/>
        <v>2.5582306999122988E-19</v>
      </c>
      <c r="AA585" s="6"/>
      <c r="AB585" s="714">
        <v>-0.59599999999999997</v>
      </c>
      <c r="AC585" s="536"/>
      <c r="AD585" s="536"/>
      <c r="AE585" s="536"/>
      <c r="AH585" s="133"/>
    </row>
    <row r="586" spans="1:34">
      <c r="A586" t="s">
        <v>23</v>
      </c>
      <c r="B586" s="203">
        <v>24</v>
      </c>
      <c r="C586" s="200">
        <v>-66</v>
      </c>
      <c r="D586" s="200">
        <v>-172</v>
      </c>
      <c r="E586" s="203">
        <v>20</v>
      </c>
      <c r="F586" s="203" t="s">
        <v>1</v>
      </c>
      <c r="G586" s="204">
        <v>0.65</v>
      </c>
      <c r="H586" s="203" t="s">
        <v>27</v>
      </c>
      <c r="I586" s="203" t="s">
        <v>26</v>
      </c>
      <c r="J586" s="202">
        <v>657.55039586114208</v>
      </c>
      <c r="K586" s="202">
        <v>384.69177016874113</v>
      </c>
      <c r="L586" s="201">
        <v>7.967239582369943E-12</v>
      </c>
      <c r="M586" s="201"/>
      <c r="N586" s="148"/>
      <c r="O586" s="148"/>
      <c r="P586" s="11"/>
      <c r="Q586" s="11"/>
      <c r="R586" s="11"/>
      <c r="S586" s="9"/>
      <c r="T586" s="200">
        <v>0.46799999999999997</v>
      </c>
      <c r="U586" s="10"/>
      <c r="V586" s="9"/>
      <c r="W586" s="9"/>
      <c r="X586" s="9"/>
      <c r="Z586" s="7"/>
      <c r="AA586" s="6"/>
      <c r="AB586" s="714">
        <v>-0.59599999999999997</v>
      </c>
      <c r="AC586" s="536"/>
      <c r="AD586" s="536"/>
      <c r="AE586" s="536"/>
      <c r="AH586" s="133"/>
    </row>
    <row r="587" spans="1:34">
      <c r="A587" t="s">
        <v>23</v>
      </c>
      <c r="B587" s="203">
        <v>24</v>
      </c>
      <c r="C587" s="200">
        <v>-66</v>
      </c>
      <c r="D587" s="200">
        <v>-172</v>
      </c>
      <c r="E587" s="203">
        <v>20</v>
      </c>
      <c r="F587" s="203" t="s">
        <v>1</v>
      </c>
      <c r="G587" s="204">
        <v>0.65</v>
      </c>
      <c r="H587" s="203" t="s">
        <v>27</v>
      </c>
      <c r="I587" s="203" t="s">
        <v>26</v>
      </c>
      <c r="J587" s="202">
        <v>575.50915617564817</v>
      </c>
      <c r="K587" s="202">
        <v>343.84128920732371</v>
      </c>
      <c r="L587" s="201">
        <v>7.030100864764807E-12</v>
      </c>
      <c r="M587" s="201">
        <v>4.5011995510241533E-17</v>
      </c>
      <c r="N587" s="148"/>
      <c r="O587" s="148"/>
      <c r="P587" s="11">
        <f>M587*0.3</f>
        <v>1.350359865307246E-17</v>
      </c>
      <c r="Q587" s="11">
        <f>P587/(G587*0.000000001)</f>
        <v>2.0774767158573016E-8</v>
      </c>
      <c r="R587" s="11">
        <f>Q587/K587</f>
        <v>6.0419640719897932E-11</v>
      </c>
      <c r="S587" s="9"/>
      <c r="T587" s="200">
        <v>0.46799999999999997</v>
      </c>
      <c r="U587" s="10">
        <f>M587*T587</f>
        <v>2.1065613898793037E-17</v>
      </c>
      <c r="V587" s="9">
        <f>U587/(G587*0.000000001)</f>
        <v>3.2408636767373898E-8</v>
      </c>
      <c r="W587" s="9">
        <f>V587/K587</f>
        <v>9.4254639523040745E-11</v>
      </c>
      <c r="X587" s="9"/>
      <c r="Z587" s="7">
        <f>M587/J587</f>
        <v>7.8212475035764075E-20</v>
      </c>
      <c r="AA587" s="6"/>
      <c r="AB587" s="714">
        <v>-0.59599999999999997</v>
      </c>
      <c r="AC587" s="536"/>
      <c r="AD587" s="536"/>
      <c r="AE587" s="536"/>
      <c r="AH587" s="133"/>
    </row>
    <row r="588" spans="1:34">
      <c r="A588" t="s">
        <v>23</v>
      </c>
      <c r="B588" s="203">
        <v>24</v>
      </c>
      <c r="C588" s="200">
        <v>-66</v>
      </c>
      <c r="D588" s="200">
        <v>-172</v>
      </c>
      <c r="E588" s="203">
        <v>20</v>
      </c>
      <c r="F588" s="203" t="s">
        <v>1</v>
      </c>
      <c r="G588" s="204">
        <v>0.65</v>
      </c>
      <c r="H588" s="203" t="s">
        <v>27</v>
      </c>
      <c r="I588" s="203" t="s">
        <v>26</v>
      </c>
      <c r="J588" s="202">
        <v>1345.2960000727521</v>
      </c>
      <c r="K588" s="202">
        <v>643.92316241180492</v>
      </c>
      <c r="L588" s="201">
        <v>1.5603875162576786E-11</v>
      </c>
      <c r="M588" s="201"/>
      <c r="N588" s="148"/>
      <c r="O588" s="148"/>
      <c r="P588" s="11"/>
      <c r="Q588" s="11"/>
      <c r="R588" s="11"/>
      <c r="S588" s="9"/>
      <c r="T588" s="200">
        <v>0.46799999999999997</v>
      </c>
      <c r="U588" s="10"/>
      <c r="V588" s="9"/>
      <c r="W588" s="9"/>
      <c r="X588" s="9"/>
      <c r="Z588" s="7"/>
      <c r="AA588" s="6"/>
      <c r="AB588" s="714">
        <v>-0.59599999999999997</v>
      </c>
      <c r="AC588" s="536"/>
      <c r="AD588" s="536"/>
      <c r="AE588" s="536"/>
      <c r="AH588" s="133"/>
    </row>
    <row r="589" spans="1:34">
      <c r="A589" t="s">
        <v>23</v>
      </c>
      <c r="B589" s="203">
        <v>24</v>
      </c>
      <c r="C589" s="200">
        <v>-66</v>
      </c>
      <c r="D589" s="200">
        <v>-172</v>
      </c>
      <c r="E589" s="203">
        <v>20</v>
      </c>
      <c r="F589" s="203" t="s">
        <v>1</v>
      </c>
      <c r="G589" s="204">
        <v>0.65</v>
      </c>
      <c r="H589" s="203" t="s">
        <v>24</v>
      </c>
      <c r="I589" s="203" t="s">
        <v>25</v>
      </c>
      <c r="J589" s="202">
        <v>818.27813075298184</v>
      </c>
      <c r="K589" s="202">
        <v>445.08166268210084</v>
      </c>
      <c r="L589" s="201">
        <v>9.7833252469762826E-12</v>
      </c>
      <c r="M589" s="201">
        <v>2.0424328460889572E-16</v>
      </c>
      <c r="N589" s="148"/>
      <c r="O589" s="148"/>
      <c r="P589" s="11">
        <f t="shared" ref="P589:P596" si="129">M589*0.3</f>
        <v>6.1272985382668709E-17</v>
      </c>
      <c r="Q589" s="11">
        <f t="shared" ref="Q589:Q596" si="130">P589/(G589*0.000000001)</f>
        <v>9.4266131357951853E-8</v>
      </c>
      <c r="R589" s="11">
        <f t="shared" ref="R589:R596" si="131">Q589/K589</f>
        <v>2.1179513617769814E-10</v>
      </c>
      <c r="S589" s="9"/>
      <c r="T589" s="200">
        <v>0.46799999999999997</v>
      </c>
      <c r="U589" s="10">
        <f t="shared" ref="U589:U596" si="132">M589*T589</f>
        <v>9.5585857196963198E-17</v>
      </c>
      <c r="V589" s="9">
        <f t="shared" ref="V589:V596" si="133">U589/(G589*0.000000001)</f>
        <v>1.4705516491840492E-7</v>
      </c>
      <c r="W589" s="9">
        <f>V589/K589</f>
        <v>3.3040041243720918E-10</v>
      </c>
      <c r="X589" s="9"/>
      <c r="Z589" s="7">
        <f t="shared" ref="Z589:Z596" si="134">M589/J589</f>
        <v>2.4960129928066202E-19</v>
      </c>
      <c r="AA589" s="6"/>
      <c r="AB589" s="714">
        <v>-0.59599999999999997</v>
      </c>
      <c r="AC589" s="536"/>
      <c r="AD589" s="536"/>
      <c r="AE589" s="536"/>
      <c r="AH589" s="133"/>
    </row>
    <row r="590" spans="1:34">
      <c r="A590" t="s">
        <v>23</v>
      </c>
      <c r="B590" s="203">
        <v>24</v>
      </c>
      <c r="C590" s="200">
        <v>-66</v>
      </c>
      <c r="D590" s="200">
        <v>-172</v>
      </c>
      <c r="E590" s="203">
        <v>20</v>
      </c>
      <c r="F590" s="203" t="s">
        <v>1</v>
      </c>
      <c r="G590" s="204">
        <v>0.65</v>
      </c>
      <c r="H590" s="203" t="s">
        <v>27</v>
      </c>
      <c r="I590" s="203" t="s">
        <v>26</v>
      </c>
      <c r="J590" s="202">
        <v>253.54035277036596</v>
      </c>
      <c r="K590" s="202">
        <v>205.43412819956788</v>
      </c>
      <c r="L590" s="201">
        <v>3.2559124834668336E-12</v>
      </c>
      <c r="M590" s="201">
        <v>6.6233403396927845E-17</v>
      </c>
      <c r="N590" s="148"/>
      <c r="O590" s="148"/>
      <c r="P590" s="11">
        <f t="shared" si="129"/>
        <v>1.9870021019078352E-17</v>
      </c>
      <c r="Q590" s="11">
        <f t="shared" si="130"/>
        <v>3.0569263106274387E-8</v>
      </c>
      <c r="R590" s="11">
        <f t="shared" si="131"/>
        <v>1.4880323622070254E-10</v>
      </c>
      <c r="S590" s="9"/>
      <c r="T590" s="200">
        <v>0.46799999999999997</v>
      </c>
      <c r="U590" s="10">
        <f t="shared" si="132"/>
        <v>3.0997232789762228E-17</v>
      </c>
      <c r="V590" s="9">
        <f t="shared" si="133"/>
        <v>4.768805044578804E-8</v>
      </c>
      <c r="W590" s="9">
        <f>V590/K590</f>
        <v>2.3213304850429594E-10</v>
      </c>
      <c r="X590" s="9"/>
      <c r="Z590" s="7">
        <f t="shared" si="134"/>
        <v>2.6123416913013489E-19</v>
      </c>
      <c r="AA590" s="6"/>
      <c r="AB590" s="714">
        <v>-0.59599999999999997</v>
      </c>
      <c r="AC590" s="536"/>
      <c r="AD590" s="536"/>
      <c r="AE590" s="536"/>
      <c r="AH590" s="133"/>
    </row>
    <row r="591" spans="1:34">
      <c r="A591" t="s">
        <v>23</v>
      </c>
      <c r="B591" s="203">
        <v>24</v>
      </c>
      <c r="C591" s="200">
        <v>-66</v>
      </c>
      <c r="D591" s="200">
        <v>-172</v>
      </c>
      <c r="E591" s="203">
        <v>20</v>
      </c>
      <c r="F591" s="203" t="s">
        <v>1</v>
      </c>
      <c r="G591" s="204">
        <v>0.65</v>
      </c>
      <c r="H591" s="203" t="s">
        <v>27</v>
      </c>
      <c r="I591" s="203" t="s">
        <v>26</v>
      </c>
      <c r="J591" s="202">
        <v>338.70197621744529</v>
      </c>
      <c r="K591" s="202">
        <v>286.49060548080951</v>
      </c>
      <c r="L591" s="201">
        <v>4.2733784358015308E-12</v>
      </c>
      <c r="M591" s="201">
        <v>2.2675996585659794E-17</v>
      </c>
      <c r="N591" s="148"/>
      <c r="O591" s="148"/>
      <c r="P591" s="11">
        <f t="shared" si="129"/>
        <v>6.8027989756979375E-18</v>
      </c>
      <c r="Q591" s="11">
        <f t="shared" si="130"/>
        <v>1.0465844577996826E-8</v>
      </c>
      <c r="R591" s="11">
        <f t="shared" si="131"/>
        <v>3.6531196408455629E-11</v>
      </c>
      <c r="S591" s="9"/>
      <c r="T591" s="200">
        <v>0.46799999999999997</v>
      </c>
      <c r="U591" s="10">
        <f t="shared" si="132"/>
        <v>1.0612366402088782E-17</v>
      </c>
      <c r="V591" s="9">
        <f t="shared" si="133"/>
        <v>1.6326717541675049E-8</v>
      </c>
      <c r="W591" s="9">
        <f>V591/K591</f>
        <v>5.6988666397190779E-11</v>
      </c>
      <c r="X591" s="9"/>
      <c r="Z591" s="7">
        <f t="shared" si="134"/>
        <v>6.6949702623234459E-20</v>
      </c>
      <c r="AA591" s="6"/>
      <c r="AB591" s="714">
        <v>-0.59599999999999997</v>
      </c>
      <c r="AC591" s="536"/>
      <c r="AD591" s="536"/>
      <c r="AE591" s="536"/>
      <c r="AH591" s="133"/>
    </row>
    <row r="592" spans="1:34">
      <c r="A592" t="s">
        <v>23</v>
      </c>
      <c r="B592" s="203">
        <v>24</v>
      </c>
      <c r="C592" s="200">
        <v>-66</v>
      </c>
      <c r="D592" s="200">
        <v>-172</v>
      </c>
      <c r="E592" s="203">
        <v>20</v>
      </c>
      <c r="F592" s="203" t="s">
        <v>1</v>
      </c>
      <c r="G592" s="204">
        <v>0.65</v>
      </c>
      <c r="H592" s="203" t="s">
        <v>24</v>
      </c>
      <c r="I592" s="203" t="s">
        <v>25</v>
      </c>
      <c r="J592" s="202">
        <v>292.79308428240489</v>
      </c>
      <c r="K592" s="202">
        <v>228.19807223791776</v>
      </c>
      <c r="L592" s="201">
        <v>3.7271177193599545E-12</v>
      </c>
      <c r="M592" s="201">
        <v>1.4235171019561994E-17</v>
      </c>
      <c r="N592" s="148"/>
      <c r="O592" s="148"/>
      <c r="P592" s="11">
        <f t="shared" si="129"/>
        <v>4.2705513058685982E-18</v>
      </c>
      <c r="Q592" s="11">
        <f t="shared" si="130"/>
        <v>6.5700789321055354E-9</v>
      </c>
      <c r="R592" s="11">
        <f t="shared" si="131"/>
        <v>2.8791123727178622E-11</v>
      </c>
      <c r="S592" s="9"/>
      <c r="T592" s="200">
        <v>0.46799999999999997</v>
      </c>
      <c r="U592" s="10">
        <f t="shared" si="132"/>
        <v>6.6620600371550124E-18</v>
      </c>
      <c r="V592" s="9">
        <f t="shared" si="133"/>
        <v>1.0249323134084634E-8</v>
      </c>
      <c r="W592" s="9">
        <f>V592/K592</f>
        <v>4.4914153014398645E-11</v>
      </c>
      <c r="X592" s="9"/>
      <c r="Z592" s="7">
        <f t="shared" si="134"/>
        <v>4.8618535695439724E-20</v>
      </c>
      <c r="AA592" s="6"/>
      <c r="AB592" s="714">
        <v>-0.59599999999999997</v>
      </c>
      <c r="AC592" s="536"/>
      <c r="AD592" s="536"/>
      <c r="AE592" s="536"/>
      <c r="AH592" s="133"/>
    </row>
    <row r="593" spans="1:46">
      <c r="A593" t="s">
        <v>23</v>
      </c>
      <c r="B593" s="203">
        <v>24</v>
      </c>
      <c r="C593" s="200">
        <v>-66</v>
      </c>
      <c r="D593" s="200">
        <v>-172</v>
      </c>
      <c r="E593" s="203">
        <v>20</v>
      </c>
      <c r="F593" s="203" t="s">
        <v>1</v>
      </c>
      <c r="G593" s="204">
        <v>0.65</v>
      </c>
      <c r="H593" s="203" t="s">
        <v>24</v>
      </c>
      <c r="I593" s="203" t="s">
        <v>25</v>
      </c>
      <c r="J593" s="202">
        <v>6656.0671721539829</v>
      </c>
      <c r="K593" s="202">
        <v>1779.9148766777553</v>
      </c>
      <c r="L593" s="201">
        <v>7.0028354533338564E-11</v>
      </c>
      <c r="M593" s="201">
        <v>4.7023070571198532E-18</v>
      </c>
      <c r="N593" s="148"/>
      <c r="O593" s="148"/>
      <c r="P593" s="11">
        <f t="shared" si="129"/>
        <v>1.4106921171359559E-18</v>
      </c>
      <c r="Q593" s="11">
        <f t="shared" si="130"/>
        <v>2.1702955648245474E-9</v>
      </c>
      <c r="R593" s="11">
        <f t="shared" si="131"/>
        <v>1.2193254819440831E-12</v>
      </c>
      <c r="S593" s="9"/>
      <c r="T593" s="200">
        <v>0.46799999999999997</v>
      </c>
      <c r="U593" s="10">
        <f t="shared" si="132"/>
        <v>2.2006797027320913E-18</v>
      </c>
      <c r="V593" s="9">
        <f t="shared" si="133"/>
        <v>3.385661081126294E-9</v>
      </c>
      <c r="W593" s="9"/>
      <c r="X593" s="9"/>
      <c r="Z593" s="7">
        <f t="shared" si="134"/>
        <v>7.0646929117425518E-22</v>
      </c>
      <c r="AA593" s="6"/>
      <c r="AB593" s="714">
        <v>-0.59599999999999997</v>
      </c>
      <c r="AC593" s="536"/>
      <c r="AD593" s="536"/>
      <c r="AE593" s="536"/>
      <c r="AH593" s="133"/>
    </row>
    <row r="594" spans="1:46">
      <c r="A594" t="s">
        <v>23</v>
      </c>
      <c r="B594" s="203">
        <v>24</v>
      </c>
      <c r="C594" s="200">
        <v>-66</v>
      </c>
      <c r="D594" s="200">
        <v>-172</v>
      </c>
      <c r="E594" s="203">
        <v>20</v>
      </c>
      <c r="F594" s="203" t="s">
        <v>1</v>
      </c>
      <c r="G594" s="204">
        <v>0.65</v>
      </c>
      <c r="H594" s="203" t="s">
        <v>24</v>
      </c>
      <c r="I594" s="203" t="s">
        <v>24</v>
      </c>
      <c r="J594" s="202">
        <v>68.832339022449503</v>
      </c>
      <c r="K594" s="202">
        <v>122.08208266690093</v>
      </c>
      <c r="L594" s="201">
        <v>9.5710522840658565E-13</v>
      </c>
      <c r="M594" s="201">
        <v>3.8825188574350676E-17</v>
      </c>
      <c r="N594" s="148"/>
      <c r="O594" s="148"/>
      <c r="P594" s="11">
        <f t="shared" si="129"/>
        <v>1.1647556572305202E-17</v>
      </c>
      <c r="Q594" s="11">
        <f t="shared" si="130"/>
        <v>1.7919317803546463E-8</v>
      </c>
      <c r="R594" s="11">
        <f t="shared" si="131"/>
        <v>1.467808986552027E-10</v>
      </c>
      <c r="S594" s="9"/>
      <c r="T594" s="200">
        <v>0.46799999999999997</v>
      </c>
      <c r="U594" s="10">
        <f t="shared" si="132"/>
        <v>1.8170188252796115E-17</v>
      </c>
      <c r="V594" s="9">
        <f t="shared" si="133"/>
        <v>2.7954135773532484E-8</v>
      </c>
      <c r="W594" s="9">
        <f>V594/K594</f>
        <v>2.2897820190211621E-10</v>
      </c>
      <c r="X594" s="9"/>
      <c r="Z594" s="7">
        <f t="shared" si="134"/>
        <v>5.6405447099056063E-19</v>
      </c>
      <c r="AA594" s="6"/>
      <c r="AB594" s="714">
        <v>-0.59599999999999997</v>
      </c>
      <c r="AC594" s="536"/>
      <c r="AD594" s="536"/>
      <c r="AE594" s="536"/>
      <c r="AH594" s="133"/>
    </row>
    <row r="595" spans="1:46" s="165" customFormat="1">
      <c r="A595" s="165" t="s">
        <v>23</v>
      </c>
      <c r="B595" s="219">
        <v>24</v>
      </c>
      <c r="C595" s="216">
        <v>-66</v>
      </c>
      <c r="D595" s="216">
        <v>-172</v>
      </c>
      <c r="E595" s="219">
        <v>20</v>
      </c>
      <c r="F595" s="219" t="s">
        <v>1</v>
      </c>
      <c r="G595" s="220">
        <v>0.65</v>
      </c>
      <c r="H595" s="219" t="s">
        <v>24</v>
      </c>
      <c r="I595" s="219" t="s">
        <v>24</v>
      </c>
      <c r="J595" s="218">
        <v>10.019854252422153</v>
      </c>
      <c r="K595" s="218">
        <v>24.132694340027371</v>
      </c>
      <c r="L595" s="217">
        <v>1.5670446238996153E-13</v>
      </c>
      <c r="M595" s="217">
        <v>1.0853247738258146E-15</v>
      </c>
      <c r="N595" s="148"/>
      <c r="O595" s="148"/>
      <c r="P595" s="9">
        <f t="shared" si="129"/>
        <v>3.2559743214774439E-16</v>
      </c>
      <c r="Q595" s="9">
        <f t="shared" si="130"/>
        <v>5.0091912638114521E-7</v>
      </c>
      <c r="R595" s="9">
        <f t="shared" si="131"/>
        <v>2.0756866983986219E-8</v>
      </c>
      <c r="S595" s="9"/>
      <c r="T595" s="216">
        <v>0.46799999999999997</v>
      </c>
      <c r="U595" s="10">
        <f t="shared" si="132"/>
        <v>5.079319941504812E-16</v>
      </c>
      <c r="V595" s="9">
        <f t="shared" si="133"/>
        <v>7.8143383715458645E-7</v>
      </c>
      <c r="W595" s="9"/>
      <c r="X595" s="9"/>
      <c r="Z595" s="187">
        <f t="shared" si="134"/>
        <v>1.0831742124027935E-16</v>
      </c>
      <c r="AA595" s="164"/>
      <c r="AB595" s="714">
        <v>-0.59599999999999997</v>
      </c>
      <c r="AC595" s="536"/>
      <c r="AD595" s="536"/>
      <c r="AE595" s="536"/>
      <c r="AF595" s="132"/>
      <c r="AG595" s="132"/>
      <c r="AH595" s="133"/>
      <c r="AI595" s="132"/>
      <c r="AJ595" s="132"/>
      <c r="AK595" s="132"/>
      <c r="AL595" s="132"/>
      <c r="AM595" s="132"/>
      <c r="AN595" s="132"/>
      <c r="AO595" s="132"/>
      <c r="AP595" s="132"/>
      <c r="AQ595" s="132"/>
      <c r="AR595" s="132"/>
      <c r="AS595" s="132"/>
      <c r="AT595" s="132"/>
    </row>
    <row r="596" spans="1:46">
      <c r="A596" t="s">
        <v>23</v>
      </c>
      <c r="B596" s="203">
        <v>24</v>
      </c>
      <c r="C596" s="200">
        <v>-66</v>
      </c>
      <c r="D596" s="200">
        <v>-172</v>
      </c>
      <c r="E596" s="203">
        <v>20</v>
      </c>
      <c r="F596" s="203" t="s">
        <v>1</v>
      </c>
      <c r="G596" s="204">
        <v>0.65</v>
      </c>
      <c r="H596" s="203" t="s">
        <v>27</v>
      </c>
      <c r="I596" s="203" t="s">
        <v>27</v>
      </c>
      <c r="J596" s="202">
        <v>29.017525795602154</v>
      </c>
      <c r="K596" s="202">
        <v>46.651935610493084</v>
      </c>
      <c r="L596" s="201">
        <v>4.2531490352378959E-13</v>
      </c>
      <c r="M596" s="201">
        <v>1.8406460449475631E-17</v>
      </c>
      <c r="N596" s="148"/>
      <c r="O596" s="148"/>
      <c r="P596" s="11">
        <f t="shared" si="129"/>
        <v>5.5219381348426891E-18</v>
      </c>
      <c r="Q596" s="9">
        <f t="shared" si="130"/>
        <v>8.4952894382195218E-9</v>
      </c>
      <c r="R596" s="9">
        <f t="shared" si="131"/>
        <v>1.8209939902919564E-10</v>
      </c>
      <c r="S596" s="9"/>
      <c r="T596" s="200">
        <v>0.46799999999999997</v>
      </c>
      <c r="U596" s="10">
        <f t="shared" si="132"/>
        <v>8.6142234903545947E-18</v>
      </c>
      <c r="V596" s="9">
        <f t="shared" si="133"/>
        <v>1.3252651523622453E-8</v>
      </c>
      <c r="W596" s="9">
        <f>V596/K596</f>
        <v>2.8407506248554517E-10</v>
      </c>
      <c r="X596" s="9"/>
      <c r="Z596" s="7">
        <f t="shared" si="134"/>
        <v>6.3432218787810234E-19</v>
      </c>
      <c r="AA596" s="6"/>
      <c r="AB596" s="714">
        <v>-0.59599999999999997</v>
      </c>
      <c r="AC596" s="536"/>
      <c r="AD596" s="536"/>
      <c r="AE596" s="536"/>
      <c r="AH596" s="133"/>
    </row>
    <row r="597" spans="1:46">
      <c r="A597" t="s">
        <v>23</v>
      </c>
      <c r="B597" s="203">
        <v>24</v>
      </c>
      <c r="C597" s="200">
        <v>-66</v>
      </c>
      <c r="D597" s="200">
        <v>-172</v>
      </c>
      <c r="E597" s="203">
        <v>20</v>
      </c>
      <c r="F597" s="203" t="s">
        <v>1</v>
      </c>
      <c r="G597" s="204">
        <v>0.65</v>
      </c>
      <c r="H597" s="203" t="s">
        <v>27</v>
      </c>
      <c r="I597" s="203" t="s">
        <v>26</v>
      </c>
      <c r="J597" s="202">
        <v>154.78229906925498</v>
      </c>
      <c r="K597" s="202">
        <v>145.61605470526115</v>
      </c>
      <c r="L597" s="201">
        <v>2.0484284519998666E-12</v>
      </c>
      <c r="M597" s="201">
        <v>3.3559986508206561E-17</v>
      </c>
      <c r="N597" s="148"/>
      <c r="O597" s="148"/>
      <c r="P597" s="11"/>
      <c r="Q597" s="9"/>
      <c r="R597" s="9"/>
      <c r="S597" s="9"/>
      <c r="T597" s="200">
        <v>0.46799999999999997</v>
      </c>
      <c r="U597" s="10"/>
      <c r="V597" s="9"/>
      <c r="W597" s="9"/>
      <c r="X597" s="9"/>
      <c r="Z597" s="7"/>
      <c r="AA597" s="6"/>
      <c r="AB597" s="714">
        <v>-0.59599999999999997</v>
      </c>
      <c r="AC597" s="536"/>
      <c r="AD597" s="536"/>
      <c r="AE597" s="536"/>
      <c r="AH597" s="133"/>
    </row>
    <row r="598" spans="1:46">
      <c r="A598" t="s">
        <v>23</v>
      </c>
      <c r="B598" s="203">
        <v>24</v>
      </c>
      <c r="C598" s="200">
        <v>-66</v>
      </c>
      <c r="D598" s="200">
        <v>-172</v>
      </c>
      <c r="E598" s="203">
        <v>20</v>
      </c>
      <c r="F598" s="203" t="s">
        <v>1</v>
      </c>
      <c r="G598" s="204">
        <v>0.65</v>
      </c>
      <c r="H598" s="203" t="s">
        <v>27</v>
      </c>
      <c r="I598" s="203" t="s">
        <v>26</v>
      </c>
      <c r="J598" s="202">
        <v>522.81486916781307</v>
      </c>
      <c r="K598" s="202">
        <v>598.35649246145931</v>
      </c>
      <c r="L598" s="201">
        <v>6.4239360958735307E-12</v>
      </c>
      <c r="M598" s="201">
        <v>2.5588958459299262E-16</v>
      </c>
      <c r="N598" s="148"/>
      <c r="O598" s="148"/>
      <c r="P598" s="11">
        <f t="shared" ref="P598:P622" si="135">M598*0.3</f>
        <v>7.6766875377897785E-17</v>
      </c>
      <c r="Q598" s="9">
        <f t="shared" ref="Q598:Q622" si="136">P598/(G598*0.000000001)</f>
        <v>1.1810288519676582E-7</v>
      </c>
      <c r="R598" s="9">
        <f t="shared" ref="R598:R622" si="137">Q598/K598</f>
        <v>1.9737879789843332E-10</v>
      </c>
      <c r="S598" s="9"/>
      <c r="T598" s="200">
        <v>0.46799999999999997</v>
      </c>
      <c r="U598" s="10">
        <f t="shared" ref="U598:U622" si="138">M598*T598</f>
        <v>1.1975632558952053E-16</v>
      </c>
      <c r="V598" s="9">
        <f t="shared" ref="V598:V622" si="139">U598/(G598*0.000000001)</f>
        <v>1.8424050090695465E-7</v>
      </c>
      <c r="W598" s="9">
        <f t="shared" ref="W598:W622" si="140">V598/K598</f>
        <v>3.0791092472155592E-10</v>
      </c>
      <c r="X598" s="9"/>
      <c r="Z598" s="7">
        <f t="shared" ref="Z598:Z622" si="141">M598/J598</f>
        <v>4.8944588167567437E-19</v>
      </c>
      <c r="AA598" s="6"/>
      <c r="AB598" s="714">
        <v>-0.59599999999999997</v>
      </c>
      <c r="AC598" s="536"/>
      <c r="AD598" s="536"/>
      <c r="AE598" s="536"/>
      <c r="AH598" s="133"/>
    </row>
    <row r="599" spans="1:46">
      <c r="A599" t="s">
        <v>23</v>
      </c>
      <c r="B599" s="203">
        <v>24</v>
      </c>
      <c r="C599" s="200">
        <v>-66</v>
      </c>
      <c r="D599" s="200">
        <v>-172</v>
      </c>
      <c r="E599" s="203">
        <v>20</v>
      </c>
      <c r="F599" s="203" t="s">
        <v>1</v>
      </c>
      <c r="G599" s="204">
        <v>0.65</v>
      </c>
      <c r="H599" s="203" t="s">
        <v>27</v>
      </c>
      <c r="I599" s="203" t="s">
        <v>26</v>
      </c>
      <c r="J599" s="202">
        <v>94.87707203213435</v>
      </c>
      <c r="K599" s="202">
        <v>115.62500781079964</v>
      </c>
      <c r="L599" s="201">
        <v>1.2936802291429716E-12</v>
      </c>
      <c r="M599" s="201">
        <v>7.3864261630211789E-18</v>
      </c>
      <c r="N599" s="148"/>
      <c r="O599" s="148"/>
      <c r="P599" s="11">
        <f t="shared" si="135"/>
        <v>2.2159278489063536E-18</v>
      </c>
      <c r="Q599" s="9">
        <f t="shared" si="136"/>
        <v>3.4091197675482362E-9</v>
      </c>
      <c r="R599" s="9">
        <f t="shared" si="137"/>
        <v>2.9484277078940151E-11</v>
      </c>
      <c r="S599" s="9"/>
      <c r="T599" s="200">
        <v>0.46799999999999997</v>
      </c>
      <c r="U599" s="10">
        <f t="shared" si="138"/>
        <v>3.4568474442939115E-18</v>
      </c>
      <c r="V599" s="9">
        <f t="shared" si="139"/>
        <v>5.3182268373752481E-9</v>
      </c>
      <c r="W599" s="9">
        <f t="shared" si="140"/>
        <v>4.5995472243146639E-11</v>
      </c>
      <c r="X599" s="9"/>
      <c r="Z599" s="7">
        <f t="shared" si="141"/>
        <v>7.7852593938812075E-20</v>
      </c>
      <c r="AA599" s="6"/>
      <c r="AB599" s="714">
        <v>-0.59599999999999997</v>
      </c>
      <c r="AC599" s="536"/>
      <c r="AD599" s="536"/>
      <c r="AE599" s="536"/>
      <c r="AH599" s="133"/>
    </row>
    <row r="600" spans="1:46">
      <c r="A600" t="s">
        <v>23</v>
      </c>
      <c r="B600" s="203">
        <v>24</v>
      </c>
      <c r="C600" s="200">
        <v>-66</v>
      </c>
      <c r="D600" s="200">
        <v>-172</v>
      </c>
      <c r="E600" s="203">
        <v>20</v>
      </c>
      <c r="F600" s="203" t="s">
        <v>1</v>
      </c>
      <c r="G600" s="204">
        <v>0.65</v>
      </c>
      <c r="H600" s="203" t="s">
        <v>27</v>
      </c>
      <c r="I600" s="203" t="s">
        <v>26</v>
      </c>
      <c r="J600" s="202">
        <v>201.30347222811557</v>
      </c>
      <c r="K600" s="202">
        <v>194.78869348431101</v>
      </c>
      <c r="L600" s="201">
        <v>2.6217353135951704E-12</v>
      </c>
      <c r="M600" s="201">
        <v>1.5316823459094593E-17</v>
      </c>
      <c r="N600" s="148"/>
      <c r="O600" s="148"/>
      <c r="P600" s="11">
        <f t="shared" si="135"/>
        <v>4.5950470377283775E-18</v>
      </c>
      <c r="Q600" s="9">
        <f t="shared" si="136"/>
        <v>7.0693031349667345E-9</v>
      </c>
      <c r="R600" s="9">
        <f t="shared" si="137"/>
        <v>3.6292163618501407E-11</v>
      </c>
      <c r="S600" s="9"/>
      <c r="T600" s="200">
        <v>0.46799999999999997</v>
      </c>
      <c r="U600" s="10">
        <f t="shared" si="138"/>
        <v>7.168273378856269E-18</v>
      </c>
      <c r="V600" s="9">
        <f t="shared" si="139"/>
        <v>1.1028112890548106E-8</v>
      </c>
      <c r="W600" s="9">
        <f t="shared" si="140"/>
        <v>5.6615775244862197E-11</v>
      </c>
      <c r="X600" s="9"/>
      <c r="Z600" s="7">
        <f t="shared" si="141"/>
        <v>7.6088222868494221E-20</v>
      </c>
      <c r="AA600" s="6"/>
      <c r="AB600" s="714">
        <v>-0.59599999999999997</v>
      </c>
      <c r="AC600" s="536"/>
      <c r="AD600" s="536"/>
      <c r="AE600" s="536"/>
      <c r="AH600" s="133"/>
    </row>
    <row r="601" spans="1:46">
      <c r="A601" t="s">
        <v>23</v>
      </c>
      <c r="B601" s="203">
        <v>24</v>
      </c>
      <c r="C601" s="200">
        <v>-66</v>
      </c>
      <c r="D601" s="200">
        <v>-172</v>
      </c>
      <c r="E601" s="203">
        <v>20</v>
      </c>
      <c r="F601" s="203" t="s">
        <v>1</v>
      </c>
      <c r="G601" s="204">
        <v>0.65</v>
      </c>
      <c r="H601" s="203" t="s">
        <v>27</v>
      </c>
      <c r="I601" s="203" t="s">
        <v>27</v>
      </c>
      <c r="J601" s="202">
        <v>13.575030248474185</v>
      </c>
      <c r="K601" s="202">
        <v>27.946995965759331</v>
      </c>
      <c r="L601" s="201">
        <v>2.0840883308468837E-13</v>
      </c>
      <c r="M601" s="201">
        <v>1.8241447257596259E-18</v>
      </c>
      <c r="N601" s="148"/>
      <c r="O601" s="148"/>
      <c r="P601" s="11">
        <f t="shared" si="135"/>
        <v>5.4724341772788776E-19</v>
      </c>
      <c r="Q601" s="9">
        <f t="shared" si="136"/>
        <v>8.4191295035059652E-10</v>
      </c>
      <c r="R601" s="9">
        <f t="shared" si="137"/>
        <v>3.0125346974040021E-11</v>
      </c>
      <c r="S601" s="9"/>
      <c r="T601" s="200">
        <v>0.46799999999999997</v>
      </c>
      <c r="U601" s="10">
        <f t="shared" si="138"/>
        <v>8.5369973165550482E-19</v>
      </c>
      <c r="V601" s="9">
        <f t="shared" si="139"/>
        <v>1.3133842025469304E-9</v>
      </c>
      <c r="W601" s="9">
        <f t="shared" si="140"/>
        <v>4.6995541279502426E-11</v>
      </c>
      <c r="X601" s="9"/>
      <c r="Z601" s="7">
        <f t="shared" si="141"/>
        <v>1.3437500266083439E-19</v>
      </c>
      <c r="AA601" s="6"/>
      <c r="AB601" s="714">
        <v>-0.59599999999999997</v>
      </c>
      <c r="AC601" s="536"/>
      <c r="AD601" s="536"/>
      <c r="AE601" s="536"/>
      <c r="AH601" s="133"/>
    </row>
    <row r="602" spans="1:46">
      <c r="A602" t="s">
        <v>23</v>
      </c>
      <c r="B602" s="203">
        <v>24</v>
      </c>
      <c r="C602" s="200">
        <v>-66</v>
      </c>
      <c r="D602" s="200">
        <v>-172</v>
      </c>
      <c r="E602" s="203">
        <v>20</v>
      </c>
      <c r="F602" s="203" t="s">
        <v>1</v>
      </c>
      <c r="G602" s="204">
        <v>0.65</v>
      </c>
      <c r="H602" s="203" t="s">
        <v>27</v>
      </c>
      <c r="I602" s="203" t="s">
        <v>27</v>
      </c>
      <c r="J602" s="202">
        <v>13.792848386320626</v>
      </c>
      <c r="K602" s="202">
        <v>30.78200483595257</v>
      </c>
      <c r="L602" s="201">
        <v>2.1154734336466818E-13</v>
      </c>
      <c r="M602" s="201">
        <v>3.0484896911388789E-18</v>
      </c>
      <c r="N602" s="148"/>
      <c r="O602" s="148"/>
      <c r="P602" s="11">
        <f t="shared" si="135"/>
        <v>9.145469073416636E-19</v>
      </c>
      <c r="Q602" s="9">
        <f t="shared" si="136"/>
        <v>1.4069952420640978E-9</v>
      </c>
      <c r="R602" s="9">
        <f t="shared" si="137"/>
        <v>4.5708369209947117E-11</v>
      </c>
      <c r="S602" s="9"/>
      <c r="T602" s="200">
        <v>0.46799999999999997</v>
      </c>
      <c r="U602" s="10">
        <f t="shared" si="138"/>
        <v>1.4266931754529953E-18</v>
      </c>
      <c r="V602" s="9">
        <f t="shared" si="139"/>
        <v>2.1949125776199927E-9</v>
      </c>
      <c r="W602" s="9">
        <f t="shared" si="140"/>
        <v>7.1305055967517509E-11</v>
      </c>
      <c r="X602" s="9"/>
      <c r="Z602" s="7">
        <f t="shared" si="141"/>
        <v>2.2101958969999908E-19</v>
      </c>
      <c r="AA602" s="6"/>
      <c r="AB602" s="714">
        <v>-0.59599999999999997</v>
      </c>
      <c r="AC602" s="536"/>
      <c r="AD602" s="536"/>
      <c r="AE602" s="536"/>
      <c r="AH602" s="133"/>
    </row>
    <row r="603" spans="1:46">
      <c r="A603" t="s">
        <v>23</v>
      </c>
      <c r="B603" s="203">
        <v>24</v>
      </c>
      <c r="C603" s="200">
        <v>-66</v>
      </c>
      <c r="D603" s="200">
        <v>-172</v>
      </c>
      <c r="E603" s="203">
        <v>20</v>
      </c>
      <c r="F603" s="203" t="s">
        <v>1</v>
      </c>
      <c r="G603" s="204">
        <v>0.65</v>
      </c>
      <c r="H603" s="203" t="s">
        <v>27</v>
      </c>
      <c r="I603" s="203" t="s">
        <v>27</v>
      </c>
      <c r="J603" s="202">
        <v>12.205062850053892</v>
      </c>
      <c r="K603" s="202">
        <v>29.576820549548209</v>
      </c>
      <c r="L603" s="201">
        <v>1.8859648056946526E-13</v>
      </c>
      <c r="M603" s="201">
        <v>1.0996002541702693E-17</v>
      </c>
      <c r="N603" s="148"/>
      <c r="O603" s="148"/>
      <c r="P603" s="11">
        <f t="shared" si="135"/>
        <v>3.2988007625108075E-18</v>
      </c>
      <c r="Q603" s="9">
        <f t="shared" si="136"/>
        <v>5.0750780961704731E-9</v>
      </c>
      <c r="R603" s="9">
        <f t="shared" si="137"/>
        <v>1.7158971119524189E-10</v>
      </c>
      <c r="S603" s="9"/>
      <c r="T603" s="200">
        <v>0.46799999999999997</v>
      </c>
      <c r="U603" s="10">
        <f t="shared" si="138"/>
        <v>5.1461291895168602E-18</v>
      </c>
      <c r="V603" s="9">
        <f t="shared" si="139"/>
        <v>7.917121830025938E-9</v>
      </c>
      <c r="W603" s="9">
        <f t="shared" si="140"/>
        <v>2.6767994946457735E-10</v>
      </c>
      <c r="X603" s="9"/>
      <c r="Z603" s="7">
        <f t="shared" si="141"/>
        <v>9.0093780562991042E-19</v>
      </c>
      <c r="AA603" s="6"/>
      <c r="AB603" s="714">
        <v>-0.59599999999999997</v>
      </c>
      <c r="AC603" s="536"/>
      <c r="AD603" s="536"/>
      <c r="AE603" s="536"/>
      <c r="AH603" s="133"/>
    </row>
    <row r="604" spans="1:46">
      <c r="A604" t="s">
        <v>23</v>
      </c>
      <c r="B604" s="203">
        <v>24</v>
      </c>
      <c r="C604" s="200">
        <v>-66</v>
      </c>
      <c r="D604" s="200">
        <v>-172</v>
      </c>
      <c r="E604" s="203">
        <v>20</v>
      </c>
      <c r="F604" s="203" t="s">
        <v>1</v>
      </c>
      <c r="G604" s="204">
        <v>0.65</v>
      </c>
      <c r="H604" s="203" t="s">
        <v>27</v>
      </c>
      <c r="I604" s="203" t="s">
        <v>27</v>
      </c>
      <c r="J604" s="202">
        <v>34.695651876873413</v>
      </c>
      <c r="K604" s="202">
        <v>94.236821984905603</v>
      </c>
      <c r="L604" s="201">
        <v>5.0302640014743774E-13</v>
      </c>
      <c r="M604" s="201">
        <v>8.0516835565731733E-18</v>
      </c>
      <c r="N604" s="148"/>
      <c r="O604" s="148"/>
      <c r="P604" s="11">
        <f t="shared" si="135"/>
        <v>2.4155050669719518E-18</v>
      </c>
      <c r="Q604" s="9">
        <f t="shared" si="136"/>
        <v>3.7161616414953105E-9</v>
      </c>
      <c r="R604" s="9">
        <f t="shared" si="137"/>
        <v>3.9434284425365569E-11</v>
      </c>
      <c r="S604" s="9"/>
      <c r="T604" s="200">
        <v>0.46799999999999997</v>
      </c>
      <c r="U604" s="10">
        <f t="shared" si="138"/>
        <v>3.7681879044762446E-18</v>
      </c>
      <c r="V604" s="9">
        <f t="shared" si="139"/>
        <v>5.7972121607326837E-9</v>
      </c>
      <c r="W604" s="9">
        <f t="shared" si="140"/>
        <v>6.1517483703570282E-11</v>
      </c>
      <c r="X604" s="9"/>
      <c r="Z604" s="7">
        <f t="shared" si="141"/>
        <v>2.3206606940681432E-19</v>
      </c>
      <c r="AA604" s="6"/>
      <c r="AB604" s="714">
        <v>-0.59599999999999997</v>
      </c>
      <c r="AC604" s="536"/>
      <c r="AD604" s="536"/>
      <c r="AE604" s="536"/>
      <c r="AH604" s="133"/>
    </row>
    <row r="605" spans="1:46">
      <c r="A605" t="s">
        <v>23</v>
      </c>
      <c r="B605" s="203">
        <v>24</v>
      </c>
      <c r="C605" s="200">
        <v>-66</v>
      </c>
      <c r="D605" s="200">
        <v>-172</v>
      </c>
      <c r="E605" s="203">
        <v>20</v>
      </c>
      <c r="F605" s="203" t="s">
        <v>1</v>
      </c>
      <c r="G605" s="204">
        <v>0.65</v>
      </c>
      <c r="H605" s="203" t="s">
        <v>27</v>
      </c>
      <c r="I605" s="203" t="s">
        <v>27</v>
      </c>
      <c r="J605" s="202">
        <v>11.15652436239299</v>
      </c>
      <c r="K605" s="202">
        <v>24.87030254268252</v>
      </c>
      <c r="L605" s="201">
        <v>1.7334134387911342E-13</v>
      </c>
      <c r="M605" s="201">
        <v>7.8076912948953103E-18</v>
      </c>
      <c r="N605" s="148"/>
      <c r="O605" s="148"/>
      <c r="P605" s="11">
        <f t="shared" si="135"/>
        <v>2.3423073884685931E-18</v>
      </c>
      <c r="Q605" s="9">
        <f t="shared" si="136"/>
        <v>3.6035498284132202E-9</v>
      </c>
      <c r="R605" s="9">
        <f t="shared" si="137"/>
        <v>1.4489368684714601E-10</v>
      </c>
      <c r="S605" s="9"/>
      <c r="T605" s="200">
        <v>0.46799999999999997</v>
      </c>
      <c r="U605" s="10">
        <f t="shared" si="138"/>
        <v>3.6539995260110053E-18</v>
      </c>
      <c r="V605" s="9">
        <f t="shared" si="139"/>
        <v>5.6215377323246232E-9</v>
      </c>
      <c r="W605" s="9">
        <f t="shared" si="140"/>
        <v>2.2603415148154776E-10</v>
      </c>
      <c r="X605" s="9"/>
      <c r="Z605" s="7">
        <f t="shared" si="141"/>
        <v>6.9983186889403427E-19</v>
      </c>
      <c r="AA605" s="6"/>
      <c r="AB605" s="714">
        <v>-0.59599999999999997</v>
      </c>
      <c r="AC605" s="536"/>
      <c r="AD605" s="536"/>
      <c r="AE605" s="536"/>
      <c r="AH605" s="133"/>
    </row>
    <row r="606" spans="1:46">
      <c r="A606" t="s">
        <v>23</v>
      </c>
      <c r="B606" s="203">
        <v>24</v>
      </c>
      <c r="C606" s="200">
        <v>-66</v>
      </c>
      <c r="D606" s="200">
        <v>-172</v>
      </c>
      <c r="E606" s="203">
        <v>20</v>
      </c>
      <c r="F606" s="203" t="s">
        <v>1</v>
      </c>
      <c r="G606" s="204">
        <v>0.65</v>
      </c>
      <c r="H606" s="203" t="s">
        <v>27</v>
      </c>
      <c r="I606" s="203" t="s">
        <v>27</v>
      </c>
      <c r="J606" s="202">
        <v>33.510321638291124</v>
      </c>
      <c r="K606" s="202">
        <v>55</v>
      </c>
      <c r="L606" s="201">
        <v>4.8687245742528989E-13</v>
      </c>
      <c r="M606" s="201">
        <v>5.5457852017956406E-18</v>
      </c>
      <c r="N606" s="148"/>
      <c r="O606" s="148"/>
      <c r="P606" s="11">
        <f t="shared" si="135"/>
        <v>1.6637355605386922E-18</v>
      </c>
      <c r="Q606" s="9">
        <f t="shared" si="136"/>
        <v>2.5595931700595265E-9</v>
      </c>
      <c r="R606" s="9">
        <f t="shared" si="137"/>
        <v>4.6538057637445935E-11</v>
      </c>
      <c r="S606" s="9"/>
      <c r="T606" s="200">
        <v>0.46799999999999997</v>
      </c>
      <c r="U606" s="10">
        <f t="shared" si="138"/>
        <v>2.5954274744403598E-18</v>
      </c>
      <c r="V606" s="9">
        <f t="shared" si="139"/>
        <v>3.9929653452928612E-9</v>
      </c>
      <c r="W606" s="9">
        <f t="shared" si="140"/>
        <v>7.2599369914415653E-11</v>
      </c>
      <c r="X606" s="9"/>
      <c r="Z606" s="7">
        <f t="shared" si="141"/>
        <v>1.6549483653593635E-19</v>
      </c>
      <c r="AA606" s="6"/>
      <c r="AB606" s="714">
        <v>-0.59599999999999997</v>
      </c>
      <c r="AC606" s="536"/>
      <c r="AD606" s="536"/>
      <c r="AE606" s="536"/>
      <c r="AH606" s="133"/>
    </row>
    <row r="607" spans="1:46">
      <c r="A607" t="s">
        <v>23</v>
      </c>
      <c r="B607" s="203">
        <v>24</v>
      </c>
      <c r="C607" s="200">
        <v>-66</v>
      </c>
      <c r="D607" s="200">
        <v>-172</v>
      </c>
      <c r="E607" s="203">
        <v>20</v>
      </c>
      <c r="F607" s="203" t="s">
        <v>1</v>
      </c>
      <c r="G607" s="204">
        <v>0.65</v>
      </c>
      <c r="H607" s="203" t="s">
        <v>27</v>
      </c>
      <c r="I607" s="203" t="s">
        <v>27</v>
      </c>
      <c r="J607" s="202">
        <v>16.310143747789059</v>
      </c>
      <c r="K607" s="202">
        <v>31.504425183843924</v>
      </c>
      <c r="L607" s="201">
        <v>2.4761124776309643E-13</v>
      </c>
      <c r="M607" s="201">
        <v>2.5422481277772511E-18</v>
      </c>
      <c r="N607" s="148"/>
      <c r="O607" s="148"/>
      <c r="P607" s="11">
        <f t="shared" si="135"/>
        <v>7.6267443833317535E-19</v>
      </c>
      <c r="Q607" s="9">
        <f t="shared" si="136"/>
        <v>1.1733452897433467E-9</v>
      </c>
      <c r="R607" s="9">
        <f t="shared" si="137"/>
        <v>3.7243824729265676E-11</v>
      </c>
      <c r="S607" s="9"/>
      <c r="T607" s="200">
        <v>0.46799999999999997</v>
      </c>
      <c r="U607" s="10">
        <f t="shared" si="138"/>
        <v>1.1897721237997535E-18</v>
      </c>
      <c r="V607" s="9">
        <f t="shared" si="139"/>
        <v>1.8304186519996206E-9</v>
      </c>
      <c r="W607" s="9">
        <f t="shared" si="140"/>
        <v>5.8100366577654449E-11</v>
      </c>
      <c r="X607" s="9"/>
      <c r="Z607" s="7">
        <f t="shared" si="141"/>
        <v>1.558691429756325E-19</v>
      </c>
      <c r="AA607" s="6"/>
      <c r="AB607" s="714">
        <v>-0.59599999999999997</v>
      </c>
      <c r="AC607" s="536"/>
      <c r="AD607" s="536"/>
      <c r="AE607" s="536"/>
      <c r="AH607" s="133"/>
    </row>
    <row r="608" spans="1:46">
      <c r="A608" t="s">
        <v>23</v>
      </c>
      <c r="B608" s="203">
        <v>24</v>
      </c>
      <c r="C608" s="200">
        <v>-66</v>
      </c>
      <c r="D608" s="200">
        <v>-172</v>
      </c>
      <c r="E608" s="203">
        <v>20</v>
      </c>
      <c r="F608" s="203" t="s">
        <v>1</v>
      </c>
      <c r="G608" s="204">
        <v>0.65</v>
      </c>
      <c r="H608" s="232" t="s">
        <v>6</v>
      </c>
      <c r="I608" s="203" t="s">
        <v>12</v>
      </c>
      <c r="J608" s="202">
        <v>1114.3671360718899</v>
      </c>
      <c r="K608" s="202">
        <v>648.80972588063082</v>
      </c>
      <c r="L608" s="201">
        <v>7.1015179576260518E-12</v>
      </c>
      <c r="M608" s="201">
        <v>2.8772423479643927E-16</v>
      </c>
      <c r="N608" s="148"/>
      <c r="O608" s="148"/>
      <c r="P608" s="11">
        <f t="shared" si="135"/>
        <v>8.6317270438931774E-17</v>
      </c>
      <c r="Q608" s="9">
        <f t="shared" si="136"/>
        <v>1.3279580067527964E-7</v>
      </c>
      <c r="R608" s="9">
        <f t="shared" si="137"/>
        <v>2.0467603270748695E-10</v>
      </c>
      <c r="S608" s="9"/>
      <c r="T608" s="200">
        <v>0.46799999999999997</v>
      </c>
      <c r="U608" s="10">
        <f t="shared" si="138"/>
        <v>1.3465494188473356E-16</v>
      </c>
      <c r="V608" s="9">
        <f t="shared" si="139"/>
        <v>2.0716144905343624E-7</v>
      </c>
      <c r="W608" s="9">
        <f t="shared" si="140"/>
        <v>3.1929461102367964E-10</v>
      </c>
      <c r="X608" s="9"/>
      <c r="Z608" s="7">
        <f t="shared" si="141"/>
        <v>2.5819519033077232E-19</v>
      </c>
      <c r="AA608" s="6"/>
      <c r="AB608" s="714">
        <v>-0.59599999999999997</v>
      </c>
      <c r="AC608" s="536"/>
      <c r="AD608" s="536"/>
      <c r="AE608" s="536"/>
      <c r="AH608" s="133"/>
    </row>
    <row r="609" spans="1:46">
      <c r="A609" t="s">
        <v>23</v>
      </c>
      <c r="B609" s="203">
        <v>24</v>
      </c>
      <c r="C609" s="200">
        <v>-66</v>
      </c>
      <c r="D609" s="200">
        <v>-172</v>
      </c>
      <c r="E609" s="203">
        <v>20</v>
      </c>
      <c r="F609" s="203" t="s">
        <v>1</v>
      </c>
      <c r="G609" s="204">
        <v>0.65</v>
      </c>
      <c r="H609" s="232" t="s">
        <v>6</v>
      </c>
      <c r="I609" s="203" t="s">
        <v>9</v>
      </c>
      <c r="J609" s="202">
        <v>95.161356322154035</v>
      </c>
      <c r="K609" s="202">
        <v>116.67827991542687</v>
      </c>
      <c r="L609" s="201">
        <v>9.654789451119511E-13</v>
      </c>
      <c r="M609" s="201">
        <v>2.9070638696670025E-17</v>
      </c>
      <c r="N609" s="148"/>
      <c r="O609" s="148"/>
      <c r="P609" s="11">
        <f t="shared" si="135"/>
        <v>8.7211916090010079E-18</v>
      </c>
      <c r="Q609" s="9">
        <f t="shared" si="136"/>
        <v>1.3417217860001549E-8</v>
      </c>
      <c r="R609" s="9">
        <f t="shared" si="137"/>
        <v>1.1499327783823082E-10</v>
      </c>
      <c r="S609" s="9"/>
      <c r="T609" s="200">
        <v>0.23760000000000001</v>
      </c>
      <c r="U609" s="10">
        <f t="shared" si="138"/>
        <v>6.9071837543287983E-18</v>
      </c>
      <c r="V609" s="9">
        <f t="shared" si="139"/>
        <v>1.0626436545121227E-8</v>
      </c>
      <c r="W609" s="9">
        <f t="shared" si="140"/>
        <v>9.1074676047878816E-11</v>
      </c>
      <c r="X609" s="9"/>
      <c r="Z609" s="7">
        <f t="shared" si="141"/>
        <v>3.0548785578734165E-19</v>
      </c>
      <c r="AA609" s="6"/>
      <c r="AB609" s="714">
        <v>-0.59599999999999997</v>
      </c>
      <c r="AC609" s="536"/>
      <c r="AD609" s="536"/>
      <c r="AE609" s="536"/>
      <c r="AH609" s="133"/>
    </row>
    <row r="610" spans="1:46">
      <c r="A610" t="s">
        <v>23</v>
      </c>
      <c r="B610" s="203">
        <v>24</v>
      </c>
      <c r="C610" s="200">
        <v>-66</v>
      </c>
      <c r="D610" s="200">
        <v>-172</v>
      </c>
      <c r="E610" s="203">
        <v>20</v>
      </c>
      <c r="F610" s="203" t="s">
        <v>1</v>
      </c>
      <c r="G610" s="204">
        <v>0.65</v>
      </c>
      <c r="H610" s="232" t="s">
        <v>6</v>
      </c>
      <c r="I610" s="203" t="s">
        <v>9</v>
      </c>
      <c r="J610" s="202">
        <v>198.05729804948288</v>
      </c>
      <c r="K610" s="202">
        <v>199.30577953639008</v>
      </c>
      <c r="L610" s="201">
        <v>1.7494785459741763E-12</v>
      </c>
      <c r="M610" s="201">
        <v>4.7472084420670238E-17</v>
      </c>
      <c r="N610" s="148"/>
      <c r="O610" s="148"/>
      <c r="P610" s="11">
        <f t="shared" si="135"/>
        <v>1.424162532620107E-17</v>
      </c>
      <c r="Q610" s="9">
        <f t="shared" si="136"/>
        <v>2.1910192809540107E-8</v>
      </c>
      <c r="R610" s="9">
        <f t="shared" si="137"/>
        <v>1.0993255118093379E-10</v>
      </c>
      <c r="S610" s="9"/>
      <c r="T610" s="200">
        <v>0.23760000000000001</v>
      </c>
      <c r="U610" s="10">
        <f t="shared" si="138"/>
        <v>1.1279367258351249E-17</v>
      </c>
      <c r="V610" s="9">
        <f t="shared" si="139"/>
        <v>1.7352872705155768E-8</v>
      </c>
      <c r="W610" s="9">
        <f t="shared" si="140"/>
        <v>8.7066580535299574E-11</v>
      </c>
      <c r="X610" s="9"/>
      <c r="Z610" s="7">
        <f t="shared" si="141"/>
        <v>2.3968864004602222E-19</v>
      </c>
      <c r="AA610" s="6"/>
      <c r="AB610" s="714">
        <v>-0.59599999999999997</v>
      </c>
      <c r="AC610" s="536"/>
      <c r="AD610" s="536"/>
      <c r="AE610" s="536"/>
      <c r="AH610" s="133"/>
    </row>
    <row r="611" spans="1:46">
      <c r="A611" t="s">
        <v>23</v>
      </c>
      <c r="B611" s="203">
        <v>24</v>
      </c>
      <c r="C611" s="200">
        <v>-66</v>
      </c>
      <c r="D611" s="200">
        <v>-172</v>
      </c>
      <c r="E611" s="203">
        <v>20</v>
      </c>
      <c r="F611" s="203" t="s">
        <v>1</v>
      </c>
      <c r="G611" s="204">
        <v>0.65</v>
      </c>
      <c r="H611" s="232" t="s">
        <v>6</v>
      </c>
      <c r="I611" s="203" t="s">
        <v>12</v>
      </c>
      <c r="J611" s="202">
        <v>1616.0967137004866</v>
      </c>
      <c r="K611" s="202">
        <v>812.71242656481934</v>
      </c>
      <c r="L611" s="201">
        <v>9.6001553362398767E-12</v>
      </c>
      <c r="M611" s="201">
        <v>1.717555806766669E-16</v>
      </c>
      <c r="N611" s="148"/>
      <c r="O611" s="148"/>
      <c r="P611" s="11">
        <f t="shared" si="135"/>
        <v>5.1526674203000069E-17</v>
      </c>
      <c r="Q611" s="9">
        <f t="shared" si="136"/>
        <v>7.9271806466153949E-8</v>
      </c>
      <c r="R611" s="9">
        <f t="shared" si="137"/>
        <v>9.7539798672970681E-11</v>
      </c>
      <c r="S611" s="9"/>
      <c r="T611" s="200">
        <v>0.23760000000000001</v>
      </c>
      <c r="U611" s="10">
        <f t="shared" si="138"/>
        <v>4.0809125968776056E-17</v>
      </c>
      <c r="V611" s="9">
        <f t="shared" si="139"/>
        <v>6.2783270721193935E-8</v>
      </c>
      <c r="W611" s="9">
        <f t="shared" si="140"/>
        <v>7.7251520548992784E-11</v>
      </c>
      <c r="X611" s="9"/>
      <c r="Z611" s="7">
        <f t="shared" si="141"/>
        <v>1.0627803349923685E-19</v>
      </c>
      <c r="AA611" s="6"/>
      <c r="AB611" s="714">
        <v>-0.59599999999999997</v>
      </c>
      <c r="AC611" s="536"/>
      <c r="AD611" s="536"/>
      <c r="AE611" s="536"/>
      <c r="AH611" s="133"/>
    </row>
    <row r="612" spans="1:46">
      <c r="A612" t="s">
        <v>23</v>
      </c>
      <c r="B612" s="203">
        <v>24</v>
      </c>
      <c r="C612" s="200">
        <v>-66</v>
      </c>
      <c r="D612" s="200">
        <v>-172</v>
      </c>
      <c r="E612" s="203">
        <v>20</v>
      </c>
      <c r="F612" s="203" t="s">
        <v>1</v>
      </c>
      <c r="G612" s="204">
        <v>0.65</v>
      </c>
      <c r="H612" s="232" t="s">
        <v>6</v>
      </c>
      <c r="I612" s="203" t="s">
        <v>12</v>
      </c>
      <c r="J612" s="202">
        <v>850.55431436922458</v>
      </c>
      <c r="K612" s="202">
        <v>545.00223690769587</v>
      </c>
      <c r="L612" s="201">
        <v>5.7042638527873187E-12</v>
      </c>
      <c r="M612" s="201">
        <v>8.6604061612690142E-17</v>
      </c>
      <c r="N612" s="148"/>
      <c r="O612" s="148"/>
      <c r="P612" s="11">
        <f t="shared" si="135"/>
        <v>2.5981218483807042E-17</v>
      </c>
      <c r="Q612" s="9">
        <f t="shared" si="136"/>
        <v>3.997110535970314E-8</v>
      </c>
      <c r="R612" s="9">
        <f t="shared" si="137"/>
        <v>7.3341176701395505E-11</v>
      </c>
      <c r="S612" s="9"/>
      <c r="T612" s="200">
        <v>0.23760000000000001</v>
      </c>
      <c r="U612" s="10">
        <f t="shared" si="138"/>
        <v>2.0577125039175177E-17</v>
      </c>
      <c r="V612" s="9">
        <f t="shared" si="139"/>
        <v>3.1657115444884889E-8</v>
      </c>
      <c r="W612" s="9">
        <f t="shared" si="140"/>
        <v>5.8086211947505245E-11</v>
      </c>
      <c r="X612" s="9"/>
      <c r="Z612" s="7">
        <f t="shared" si="141"/>
        <v>1.0182073049258019E-19</v>
      </c>
      <c r="AA612" s="6"/>
      <c r="AB612" s="714">
        <v>-0.59599999999999997</v>
      </c>
      <c r="AC612" s="536"/>
      <c r="AD612" s="536"/>
      <c r="AE612" s="536"/>
      <c r="AH612" s="133"/>
    </row>
    <row r="613" spans="1:46">
      <c r="A613" t="s">
        <v>23</v>
      </c>
      <c r="B613" s="203">
        <v>24</v>
      </c>
      <c r="C613" s="200">
        <v>-66</v>
      </c>
      <c r="D613" s="200">
        <v>-172</v>
      </c>
      <c r="E613" s="203">
        <v>20</v>
      </c>
      <c r="F613" s="203" t="s">
        <v>1</v>
      </c>
      <c r="G613" s="204">
        <v>0.65</v>
      </c>
      <c r="H613" s="232" t="s">
        <v>6</v>
      </c>
      <c r="I613" s="203" t="s">
        <v>9</v>
      </c>
      <c r="J613" s="202">
        <v>485.22501720483837</v>
      </c>
      <c r="K613" s="202">
        <v>341.9535638838189</v>
      </c>
      <c r="L613" s="201">
        <v>3.6183549199359832E-12</v>
      </c>
      <c r="M613" s="201">
        <v>3.8910510251800032E-17</v>
      </c>
      <c r="N613" s="148"/>
      <c r="O613" s="148"/>
      <c r="P613" s="11">
        <f t="shared" si="135"/>
        <v>1.1673153075540009E-17</v>
      </c>
      <c r="Q613" s="9">
        <f t="shared" si="136"/>
        <v>1.7958697039292321E-8</v>
      </c>
      <c r="R613" s="9">
        <f t="shared" si="137"/>
        <v>5.2517940843552413E-11</v>
      </c>
      <c r="S613" s="9"/>
      <c r="T613" s="200">
        <v>0.23760000000000001</v>
      </c>
      <c r="U613" s="10">
        <f t="shared" si="138"/>
        <v>9.245137235827688E-18</v>
      </c>
      <c r="V613" s="9">
        <f t="shared" si="139"/>
        <v>1.4223288055119519E-8</v>
      </c>
      <c r="W613" s="9">
        <f t="shared" si="140"/>
        <v>4.1594209148093514E-11</v>
      </c>
      <c r="X613" s="9"/>
      <c r="Z613" s="7">
        <f t="shared" si="141"/>
        <v>8.0190651495971633E-20</v>
      </c>
      <c r="AA613" s="6"/>
      <c r="AB613" s="714">
        <v>-0.59599999999999997</v>
      </c>
      <c r="AC613" s="536"/>
      <c r="AD613" s="536"/>
      <c r="AE613" s="536"/>
      <c r="AH613" s="133"/>
    </row>
    <row r="614" spans="1:46">
      <c r="A614" t="s">
        <v>23</v>
      </c>
      <c r="B614" s="203">
        <v>24</v>
      </c>
      <c r="C614" s="200">
        <v>-66</v>
      </c>
      <c r="D614" s="200">
        <v>-172</v>
      </c>
      <c r="E614" s="203">
        <v>20</v>
      </c>
      <c r="F614" s="203" t="s">
        <v>1</v>
      </c>
      <c r="G614" s="204">
        <v>0.65</v>
      </c>
      <c r="H614" s="232" t="s">
        <v>6</v>
      </c>
      <c r="I614" s="203" t="s">
        <v>9</v>
      </c>
      <c r="J614" s="202">
        <v>143.38909968271111</v>
      </c>
      <c r="K614" s="202">
        <v>151.6660402188237</v>
      </c>
      <c r="L614" s="201">
        <v>1.3463123495570023E-12</v>
      </c>
      <c r="M614" s="201">
        <v>4.2580131256893394E-17</v>
      </c>
      <c r="N614" s="148"/>
      <c r="O614" s="148"/>
      <c r="P614" s="11">
        <f t="shared" si="135"/>
        <v>1.2774039377068018E-17</v>
      </c>
      <c r="Q614" s="9">
        <f t="shared" si="136"/>
        <v>1.9652368272412335E-8</v>
      </c>
      <c r="R614" s="9">
        <f t="shared" si="137"/>
        <v>1.2957658974980758E-10</v>
      </c>
      <c r="S614" s="9"/>
      <c r="T614" s="200">
        <v>0.23760000000000001</v>
      </c>
      <c r="U614" s="10">
        <f t="shared" si="138"/>
        <v>1.011703918663787E-17</v>
      </c>
      <c r="V614" s="9">
        <f t="shared" si="139"/>
        <v>1.5564675671750569E-8</v>
      </c>
      <c r="W614" s="9">
        <f t="shared" si="140"/>
        <v>1.0262465908184761E-10</v>
      </c>
      <c r="X614" s="9"/>
      <c r="Z614" s="7">
        <f t="shared" si="141"/>
        <v>2.9695514757477358E-19</v>
      </c>
      <c r="AA614" s="6"/>
      <c r="AB614" s="714">
        <v>-0.59599999999999997</v>
      </c>
      <c r="AC614" s="536"/>
      <c r="AD614" s="536"/>
      <c r="AE614" s="536"/>
      <c r="AH614" s="133"/>
    </row>
    <row r="615" spans="1:46">
      <c r="A615" t="s">
        <v>23</v>
      </c>
      <c r="B615" s="203">
        <v>24</v>
      </c>
      <c r="C615" s="200">
        <v>-66</v>
      </c>
      <c r="D615" s="200">
        <v>-172</v>
      </c>
      <c r="E615" s="203">
        <v>20</v>
      </c>
      <c r="F615" s="203" t="s">
        <v>1</v>
      </c>
      <c r="G615" s="204">
        <v>0.65</v>
      </c>
      <c r="H615" s="232" t="s">
        <v>6</v>
      </c>
      <c r="I615" s="203" t="s">
        <v>9</v>
      </c>
      <c r="J615" s="202">
        <v>185.68018011816861</v>
      </c>
      <c r="K615" s="202">
        <v>181.19324125138345</v>
      </c>
      <c r="L615" s="201">
        <v>1.6602752801364204E-12</v>
      </c>
      <c r="M615" s="201">
        <v>1.9364687887871095E-17</v>
      </c>
      <c r="N615" s="148"/>
      <c r="O615" s="148"/>
      <c r="P615" s="11">
        <f t="shared" si="135"/>
        <v>5.8094063663613281E-18</v>
      </c>
      <c r="Q615" s="9">
        <f t="shared" si="136"/>
        <v>8.9375482559405046E-9</v>
      </c>
      <c r="R615" s="9">
        <f t="shared" si="137"/>
        <v>4.9326057606865972E-11</v>
      </c>
      <c r="S615" s="9"/>
      <c r="T615" s="200">
        <v>0.23760000000000001</v>
      </c>
      <c r="U615" s="10">
        <f t="shared" si="138"/>
        <v>4.6010498421581726E-18</v>
      </c>
      <c r="V615" s="9">
        <f t="shared" si="139"/>
        <v>7.0785382187048806E-9</v>
      </c>
      <c r="W615" s="9">
        <f t="shared" si="140"/>
        <v>3.9066237624637859E-11</v>
      </c>
      <c r="X615" s="9"/>
      <c r="Z615" s="7">
        <f t="shared" si="141"/>
        <v>1.0429054881111827E-19</v>
      </c>
      <c r="AA615" s="6"/>
      <c r="AB615" s="714">
        <v>-0.59599999999999997</v>
      </c>
      <c r="AC615" s="536"/>
      <c r="AD615" s="536"/>
      <c r="AE615" s="536"/>
      <c r="AH615" s="133"/>
    </row>
    <row r="616" spans="1:46">
      <c r="A616" t="s">
        <v>23</v>
      </c>
      <c r="B616" s="203">
        <v>24</v>
      </c>
      <c r="C616" s="200">
        <v>-66</v>
      </c>
      <c r="D616" s="200">
        <v>-172</v>
      </c>
      <c r="E616" s="203">
        <v>20</v>
      </c>
      <c r="F616" s="203" t="s">
        <v>1</v>
      </c>
      <c r="G616" s="204">
        <v>0.65</v>
      </c>
      <c r="H616" s="232" t="s">
        <v>6</v>
      </c>
      <c r="I616" s="203" t="s">
        <v>9</v>
      </c>
      <c r="J616" s="202">
        <v>104.92944595731137</v>
      </c>
      <c r="K616" s="202">
        <v>124.38444961504995</v>
      </c>
      <c r="L616" s="201">
        <v>1.0451028129635171E-12</v>
      </c>
      <c r="M616" s="201">
        <v>2.7861057181096242E-17</v>
      </c>
      <c r="N616" s="148"/>
      <c r="O616" s="148"/>
      <c r="P616" s="11">
        <f t="shared" si="135"/>
        <v>8.3583171543288716E-18</v>
      </c>
      <c r="Q616" s="9">
        <f t="shared" si="136"/>
        <v>1.2858949468198264E-8</v>
      </c>
      <c r="R616" s="9">
        <f t="shared" si="137"/>
        <v>1.0338068390377305E-10</v>
      </c>
      <c r="S616" s="9"/>
      <c r="T616" s="200">
        <v>0.23760000000000001</v>
      </c>
      <c r="U616" s="10">
        <f t="shared" si="138"/>
        <v>6.6197871862284672E-18</v>
      </c>
      <c r="V616" s="9">
        <f t="shared" si="139"/>
        <v>1.0184287978813025E-8</v>
      </c>
      <c r="W616" s="9">
        <f t="shared" si="140"/>
        <v>8.1877501651788264E-11</v>
      </c>
      <c r="X616" s="9"/>
      <c r="Z616" s="7">
        <f t="shared" si="141"/>
        <v>2.655218173212408E-19</v>
      </c>
      <c r="AA616" s="6"/>
      <c r="AB616" s="714">
        <v>-0.59599999999999997</v>
      </c>
      <c r="AC616" s="536"/>
      <c r="AD616" s="536"/>
      <c r="AE616" s="536"/>
      <c r="AH616" s="133"/>
    </row>
    <row r="617" spans="1:46">
      <c r="A617" t="s">
        <v>23</v>
      </c>
      <c r="B617" s="203">
        <v>24</v>
      </c>
      <c r="C617" s="200">
        <v>-66</v>
      </c>
      <c r="D617" s="200">
        <v>-172</v>
      </c>
      <c r="E617" s="203">
        <v>20</v>
      </c>
      <c r="F617" s="203" t="s">
        <v>1</v>
      </c>
      <c r="G617" s="204">
        <v>0.65</v>
      </c>
      <c r="H617" s="232" t="s">
        <v>6</v>
      </c>
      <c r="I617" s="203" t="s">
        <v>9</v>
      </c>
      <c r="J617" s="202">
        <v>57.596192565047616</v>
      </c>
      <c r="K617" s="202">
        <v>82.580689890424694</v>
      </c>
      <c r="L617" s="201">
        <v>6.4252583291131532E-13</v>
      </c>
      <c r="M617" s="201">
        <v>1.8748211108925272E-17</v>
      </c>
      <c r="N617" s="148"/>
      <c r="O617" s="148"/>
      <c r="P617" s="11">
        <f t="shared" si="135"/>
        <v>5.6244633326775812E-18</v>
      </c>
      <c r="Q617" s="9">
        <f t="shared" si="136"/>
        <v>8.6530205118116624E-9</v>
      </c>
      <c r="R617" s="9">
        <f t="shared" si="137"/>
        <v>1.0478261350556951E-10</v>
      </c>
      <c r="S617" s="9"/>
      <c r="T617" s="200">
        <v>0.23760000000000001</v>
      </c>
      <c r="U617" s="10">
        <f t="shared" si="138"/>
        <v>4.454574959480645E-18</v>
      </c>
      <c r="V617" s="9">
        <f t="shared" si="139"/>
        <v>6.8531922453548385E-9</v>
      </c>
      <c r="W617" s="9">
        <f t="shared" si="140"/>
        <v>8.2987829896411077E-11</v>
      </c>
      <c r="X617" s="9"/>
      <c r="Z617" s="7">
        <f t="shared" si="141"/>
        <v>3.2551129291665484E-19</v>
      </c>
      <c r="AA617" s="6"/>
      <c r="AB617" s="714">
        <v>-0.59599999999999997</v>
      </c>
      <c r="AC617" s="536"/>
      <c r="AD617" s="536"/>
      <c r="AE617" s="536"/>
      <c r="AH617" s="133"/>
    </row>
    <row r="618" spans="1:46">
      <c r="A618" t="s">
        <v>23</v>
      </c>
      <c r="B618" s="203">
        <v>24</v>
      </c>
      <c r="C618" s="200">
        <v>-66</v>
      </c>
      <c r="D618" s="200">
        <v>-172</v>
      </c>
      <c r="E618" s="203">
        <v>20</v>
      </c>
      <c r="F618" s="203" t="s">
        <v>1</v>
      </c>
      <c r="G618" s="204">
        <v>0.65</v>
      </c>
      <c r="H618" s="232" t="s">
        <v>6</v>
      </c>
      <c r="I618" s="203" t="s">
        <v>9</v>
      </c>
      <c r="J618" s="202">
        <v>57.573612367849947</v>
      </c>
      <c r="K618" s="202">
        <v>82.98516994457438</v>
      </c>
      <c r="L618" s="201">
        <v>6.4232153614391838E-13</v>
      </c>
      <c r="M618" s="201">
        <v>2.2134730515623293E-17</v>
      </c>
      <c r="N618" s="148"/>
      <c r="O618" s="148"/>
      <c r="P618" s="11">
        <f t="shared" si="135"/>
        <v>6.6404191546869873E-18</v>
      </c>
      <c r="Q618" s="9">
        <f t="shared" si="136"/>
        <v>1.0216029468749211E-8</v>
      </c>
      <c r="R618" s="9">
        <f t="shared" si="137"/>
        <v>1.2310668852726909E-10</v>
      </c>
      <c r="S618" s="9"/>
      <c r="T618" s="200">
        <v>0.23760000000000001</v>
      </c>
      <c r="U618" s="10">
        <f t="shared" si="138"/>
        <v>5.2592119705120943E-18</v>
      </c>
      <c r="V618" s="9">
        <f t="shared" si="139"/>
        <v>8.091095339249376E-9</v>
      </c>
      <c r="W618" s="9">
        <f t="shared" si="140"/>
        <v>9.7500497313597129E-11</v>
      </c>
      <c r="X618" s="9"/>
      <c r="Z618" s="7">
        <f t="shared" si="141"/>
        <v>3.8445964401538386E-19</v>
      </c>
      <c r="AA618" s="6"/>
      <c r="AB618" s="714">
        <v>-0.59599999999999997</v>
      </c>
      <c r="AC618" s="536"/>
      <c r="AD618" s="536"/>
      <c r="AE618" s="536"/>
      <c r="AH618" s="133"/>
    </row>
    <row r="619" spans="1:46">
      <c r="A619" t="s">
        <v>23</v>
      </c>
      <c r="B619" s="203">
        <v>24</v>
      </c>
      <c r="C619" s="200">
        <v>-66</v>
      </c>
      <c r="D619" s="200">
        <v>-172</v>
      </c>
      <c r="E619" s="203">
        <v>20</v>
      </c>
      <c r="F619" s="203" t="s">
        <v>1</v>
      </c>
      <c r="G619" s="204">
        <v>0.65</v>
      </c>
      <c r="H619" s="232" t="s">
        <v>6</v>
      </c>
      <c r="I619" s="203" t="s">
        <v>9</v>
      </c>
      <c r="J619" s="202">
        <v>71.914373362512549</v>
      </c>
      <c r="K619" s="202">
        <v>95.939213092386552</v>
      </c>
      <c r="L619" s="201">
        <v>7.6928767553259548E-13</v>
      </c>
      <c r="M619" s="201">
        <v>3.7460155141823995E-17</v>
      </c>
      <c r="N619" s="148"/>
      <c r="O619" s="148"/>
      <c r="P619" s="11">
        <f t="shared" si="135"/>
        <v>1.1238046542547199E-17</v>
      </c>
      <c r="Q619" s="9">
        <f t="shared" si="136"/>
        <v>1.7289302373149536E-8</v>
      </c>
      <c r="R619" s="9">
        <f t="shared" si="137"/>
        <v>1.8021100878220109E-10</v>
      </c>
      <c r="S619" s="9"/>
      <c r="T619" s="200">
        <v>0.23760000000000001</v>
      </c>
      <c r="U619" s="10">
        <f t="shared" si="138"/>
        <v>8.9005328616973812E-18</v>
      </c>
      <c r="V619" s="9">
        <f t="shared" si="139"/>
        <v>1.3693127479534432E-8</v>
      </c>
      <c r="W619" s="9">
        <f t="shared" si="140"/>
        <v>1.4272711895550327E-10</v>
      </c>
      <c r="X619" s="9"/>
      <c r="Z619" s="7">
        <f t="shared" si="141"/>
        <v>5.2089941676876502E-19</v>
      </c>
      <c r="AA619" s="6"/>
      <c r="AB619" s="714">
        <v>-0.59599999999999997</v>
      </c>
      <c r="AC619" s="536"/>
      <c r="AD619" s="536"/>
      <c r="AE619" s="536"/>
      <c r="AH619" s="133"/>
    </row>
    <row r="620" spans="1:46">
      <c r="A620" t="s">
        <v>23</v>
      </c>
      <c r="B620" s="203">
        <v>24</v>
      </c>
      <c r="C620" s="200">
        <v>-66</v>
      </c>
      <c r="D620" s="200">
        <v>-172</v>
      </c>
      <c r="E620" s="203">
        <v>20</v>
      </c>
      <c r="F620" s="203" t="s">
        <v>1</v>
      </c>
      <c r="G620" s="204">
        <v>0.65</v>
      </c>
      <c r="H620" s="232" t="s">
        <v>6</v>
      </c>
      <c r="I620" s="203" t="s">
        <v>9</v>
      </c>
      <c r="J620" s="202">
        <v>145.07271688488177</v>
      </c>
      <c r="K620" s="202">
        <v>153.16143832193248</v>
      </c>
      <c r="L620" s="201">
        <v>1.3591183637409208E-12</v>
      </c>
      <c r="M620" s="201">
        <v>4.4079500976392719E-17</v>
      </c>
      <c r="N620" s="148"/>
      <c r="O620" s="148"/>
      <c r="P620" s="11">
        <f t="shared" si="135"/>
        <v>1.3223850292917815E-17</v>
      </c>
      <c r="Q620" s="9">
        <f t="shared" si="136"/>
        <v>2.0344385066027406E-8</v>
      </c>
      <c r="R620" s="9">
        <f t="shared" si="137"/>
        <v>1.3282968147155433E-10</v>
      </c>
      <c r="S620" s="9"/>
      <c r="T620" s="200">
        <v>0.23760000000000001</v>
      </c>
      <c r="U620" s="10">
        <f t="shared" si="138"/>
        <v>1.0473289431990911E-17</v>
      </c>
      <c r="V620" s="9">
        <f t="shared" si="139"/>
        <v>1.6112752972293709E-8</v>
      </c>
      <c r="W620" s="9">
        <f t="shared" si="140"/>
        <v>1.0520110772547105E-10</v>
      </c>
      <c r="X620" s="9"/>
      <c r="Z620" s="7">
        <f t="shared" si="141"/>
        <v>3.0384418188962935E-19</v>
      </c>
      <c r="AA620" s="6"/>
      <c r="AB620" s="714">
        <v>-0.59599999999999997</v>
      </c>
      <c r="AC620" s="536"/>
      <c r="AD620" s="536"/>
      <c r="AE620" s="536"/>
      <c r="AH620" s="133"/>
    </row>
    <row r="621" spans="1:46">
      <c r="A621" t="s">
        <v>23</v>
      </c>
      <c r="B621" s="203">
        <v>24</v>
      </c>
      <c r="C621" s="200">
        <v>-66</v>
      </c>
      <c r="D621" s="200">
        <v>-172</v>
      </c>
      <c r="E621" s="203">
        <v>20</v>
      </c>
      <c r="F621" s="203" t="s">
        <v>1</v>
      </c>
      <c r="G621" s="204">
        <v>0.65</v>
      </c>
      <c r="H621" s="232" t="s">
        <v>6</v>
      </c>
      <c r="I621" s="203" t="s">
        <v>12</v>
      </c>
      <c r="J621" s="202">
        <v>1681.9299870594562</v>
      </c>
      <c r="K621" s="202">
        <v>905.65188991192576</v>
      </c>
      <c r="L621" s="201">
        <v>9.9161128292197414E-12</v>
      </c>
      <c r="M621" s="201">
        <v>1.0542261792599542E-16</v>
      </c>
      <c r="N621" s="148"/>
      <c r="O621" s="148"/>
      <c r="P621" s="11">
        <f t="shared" si="135"/>
        <v>3.1626785377798622E-17</v>
      </c>
      <c r="Q621" s="9">
        <f t="shared" si="136"/>
        <v>4.8656592888920956E-8</v>
      </c>
      <c r="R621" s="9">
        <f t="shared" si="137"/>
        <v>5.3725491472946396E-11</v>
      </c>
      <c r="S621" s="9"/>
      <c r="T621" s="200">
        <v>0.23760000000000001</v>
      </c>
      <c r="U621" s="10">
        <f t="shared" si="138"/>
        <v>2.5048414019216512E-17</v>
      </c>
      <c r="V621" s="9">
        <f t="shared" si="139"/>
        <v>3.8536021568025402E-8</v>
      </c>
      <c r="W621" s="9">
        <f t="shared" si="140"/>
        <v>4.2550589246573553E-11</v>
      </c>
      <c r="X621" s="9"/>
      <c r="Z621" s="7">
        <f t="shared" si="141"/>
        <v>6.2679551905907441E-20</v>
      </c>
      <c r="AA621" s="6"/>
      <c r="AB621" s="714">
        <v>-0.59599999999999997</v>
      </c>
      <c r="AC621" s="536"/>
      <c r="AD621" s="536"/>
      <c r="AE621" s="536"/>
      <c r="AH621" s="133"/>
    </row>
    <row r="622" spans="1:46">
      <c r="A622" t="s">
        <v>23</v>
      </c>
      <c r="B622" s="203">
        <v>24</v>
      </c>
      <c r="C622" s="200">
        <v>-66</v>
      </c>
      <c r="D622" s="200">
        <v>-172</v>
      </c>
      <c r="E622" s="203">
        <v>20</v>
      </c>
      <c r="F622" s="203" t="s">
        <v>1</v>
      </c>
      <c r="G622" s="204">
        <v>0.65</v>
      </c>
      <c r="H622" s="232" t="s">
        <v>6</v>
      </c>
      <c r="I622" s="203" t="s">
        <v>12</v>
      </c>
      <c r="J622" s="202">
        <v>1479.1754723513091</v>
      </c>
      <c r="K622" s="202">
        <v>736.46958569374669</v>
      </c>
      <c r="L622" s="201">
        <v>8.9350547040297076E-12</v>
      </c>
      <c r="M622" s="201">
        <v>1.5402573843927682E-16</v>
      </c>
      <c r="N622" s="148"/>
      <c r="O622" s="148"/>
      <c r="P622" s="11">
        <f t="shared" si="135"/>
        <v>4.6207721531783045E-17</v>
      </c>
      <c r="Q622" s="9">
        <f t="shared" si="136"/>
        <v>7.1088802356589295E-8</v>
      </c>
      <c r="R622" s="9">
        <f t="shared" si="137"/>
        <v>9.6526460477827318E-11</v>
      </c>
      <c r="S622" s="9"/>
      <c r="T622" s="200">
        <v>0.23760000000000001</v>
      </c>
      <c r="U622" s="10">
        <f t="shared" si="138"/>
        <v>3.6596515453172177E-17</v>
      </c>
      <c r="V622" s="9">
        <f t="shared" si="139"/>
        <v>5.6302331466418732E-8</v>
      </c>
      <c r="W622" s="9">
        <f t="shared" si="140"/>
        <v>7.644895669843924E-11</v>
      </c>
      <c r="X622" s="9"/>
      <c r="Z622" s="7">
        <f t="shared" si="141"/>
        <v>1.0412945679422083E-19</v>
      </c>
      <c r="AA622" s="6"/>
      <c r="AB622" s="714">
        <v>-0.59599999999999997</v>
      </c>
      <c r="AC622" s="536"/>
      <c r="AD622" s="536"/>
      <c r="AE622" s="536"/>
      <c r="AH622" s="133"/>
    </row>
    <row r="623" spans="1:46" s="165" customFormat="1">
      <c r="A623" s="165" t="s">
        <v>23</v>
      </c>
      <c r="B623" s="219">
        <v>24</v>
      </c>
      <c r="C623" s="216">
        <v>-66</v>
      </c>
      <c r="D623" s="216">
        <v>-172</v>
      </c>
      <c r="E623" s="219">
        <v>20</v>
      </c>
      <c r="F623" s="219" t="s">
        <v>1</v>
      </c>
      <c r="G623" s="220">
        <v>0.65</v>
      </c>
      <c r="H623" s="232" t="s">
        <v>6</v>
      </c>
      <c r="I623" s="219" t="s">
        <v>12</v>
      </c>
      <c r="J623" s="218">
        <v>2647.8777398492257</v>
      </c>
      <c r="K623" s="218">
        <v>1106.6970122209757</v>
      </c>
      <c r="L623" s="217">
        <v>1.4327864371742128E-11</v>
      </c>
      <c r="M623" s="217">
        <v>6.9871055923844334E-17</v>
      </c>
      <c r="N623" s="148"/>
      <c r="O623" s="148"/>
      <c r="P623" s="9"/>
      <c r="Q623" s="9"/>
      <c r="R623" s="9"/>
      <c r="S623" s="9"/>
      <c r="T623" s="216">
        <v>0.23760000000000001</v>
      </c>
      <c r="U623" s="10"/>
      <c r="V623" s="9"/>
      <c r="W623" s="9"/>
      <c r="X623" s="9"/>
      <c r="Z623" s="187"/>
      <c r="AA623" s="164"/>
      <c r="AB623" s="714">
        <v>-0.59599999999999997</v>
      </c>
      <c r="AC623" s="536"/>
      <c r="AD623" s="536"/>
      <c r="AE623" s="536"/>
      <c r="AF623" s="132"/>
      <c r="AG623" s="132"/>
      <c r="AH623" s="133"/>
      <c r="AI623" s="132"/>
      <c r="AJ623" s="132"/>
      <c r="AK623" s="132"/>
      <c r="AL623" s="132"/>
      <c r="AM623" s="132"/>
      <c r="AN623" s="132"/>
      <c r="AO623" s="132"/>
      <c r="AP623" s="132"/>
      <c r="AQ623" s="132"/>
      <c r="AR623" s="132"/>
      <c r="AS623" s="132"/>
      <c r="AT623" s="132"/>
    </row>
    <row r="624" spans="1:46">
      <c r="A624" t="s">
        <v>23</v>
      </c>
      <c r="B624" s="203">
        <v>24</v>
      </c>
      <c r="C624" s="200">
        <v>-66</v>
      </c>
      <c r="D624" s="200">
        <v>-172</v>
      </c>
      <c r="E624" s="203">
        <v>20</v>
      </c>
      <c r="F624" s="203" t="s">
        <v>1</v>
      </c>
      <c r="G624" s="204">
        <v>0.65</v>
      </c>
      <c r="H624" s="232" t="s">
        <v>6</v>
      </c>
      <c r="I624" s="203" t="s">
        <v>12</v>
      </c>
      <c r="J624" s="202">
        <v>1335.678511582624</v>
      </c>
      <c r="K624" s="202">
        <v>724.72772607132219</v>
      </c>
      <c r="L624" s="201">
        <v>8.2253713538293685E-12</v>
      </c>
      <c r="M624" s="201">
        <v>5.6309429435329519E-17</v>
      </c>
      <c r="N624" s="148"/>
      <c r="O624" s="148"/>
      <c r="P624" s="11">
        <f>M624*0.3</f>
        <v>1.6892828830598856E-17</v>
      </c>
      <c r="Q624" s="11">
        <f>P624/(G624*0.000000001)</f>
        <v>2.5988967431690548E-8</v>
      </c>
      <c r="R624" s="11">
        <f>Q624/K624</f>
        <v>3.5860318981549371E-11</v>
      </c>
      <c r="S624" s="9"/>
      <c r="T624" s="200">
        <v>0.23760000000000001</v>
      </c>
      <c r="U624" s="10">
        <f>M624*T624</f>
        <v>1.3379120433834295E-17</v>
      </c>
      <c r="V624" s="9">
        <f>U624/(G624*0.000000001)</f>
        <v>2.0583262205898913E-8</v>
      </c>
      <c r="W624" s="9">
        <f>V624/K624</f>
        <v>2.8401372633387101E-11</v>
      </c>
      <c r="X624" s="9"/>
      <c r="Z624" s="7">
        <f>M624/J624</f>
        <v>4.2157921196627908E-20</v>
      </c>
      <c r="AA624" s="6"/>
      <c r="AB624" s="714">
        <v>-0.59599999999999997</v>
      </c>
      <c r="AC624" s="536"/>
      <c r="AD624" s="536"/>
      <c r="AE624" s="536"/>
      <c r="AH624" s="133"/>
    </row>
    <row r="625" spans="1:46">
      <c r="A625" t="s">
        <v>23</v>
      </c>
      <c r="B625" s="203">
        <v>24</v>
      </c>
      <c r="C625" s="200">
        <v>-66</v>
      </c>
      <c r="D625" s="200">
        <v>-172</v>
      </c>
      <c r="E625" s="203">
        <v>20</v>
      </c>
      <c r="F625" s="203" t="s">
        <v>1</v>
      </c>
      <c r="G625" s="204">
        <v>0.65</v>
      </c>
      <c r="H625" s="232" t="s">
        <v>6</v>
      </c>
      <c r="I625" s="203" t="s">
        <v>12</v>
      </c>
      <c r="J625" s="202">
        <v>1335.678511582624</v>
      </c>
      <c r="K625" s="202">
        <v>724.72772607132219</v>
      </c>
      <c r="L625" s="201">
        <v>8.2253713538293685E-12</v>
      </c>
      <c r="M625" s="201">
        <v>3.810162170313799E-17</v>
      </c>
      <c r="N625" s="148"/>
      <c r="O625" s="148"/>
      <c r="P625" s="11"/>
      <c r="Q625" s="11"/>
      <c r="R625" s="11"/>
      <c r="S625" s="9"/>
      <c r="T625" s="200">
        <v>0.23760000000000001</v>
      </c>
      <c r="U625" s="10"/>
      <c r="V625" s="9"/>
      <c r="W625" s="9"/>
      <c r="X625" s="9"/>
      <c r="Z625" s="7"/>
      <c r="AA625" s="6"/>
      <c r="AB625" s="714">
        <v>-0.59599999999999997</v>
      </c>
      <c r="AC625" s="536"/>
      <c r="AD625" s="536"/>
      <c r="AE625" s="536"/>
      <c r="AH625" s="133"/>
    </row>
    <row r="626" spans="1:46">
      <c r="A626" t="s">
        <v>23</v>
      </c>
      <c r="B626" s="203">
        <v>24</v>
      </c>
      <c r="C626" s="200">
        <v>-66</v>
      </c>
      <c r="D626" s="200">
        <v>-172</v>
      </c>
      <c r="E626" s="203">
        <v>20</v>
      </c>
      <c r="F626" s="203" t="s">
        <v>1</v>
      </c>
      <c r="G626" s="204">
        <v>0.65</v>
      </c>
      <c r="H626" s="232" t="s">
        <v>6</v>
      </c>
      <c r="I626" s="203" t="s">
        <v>12</v>
      </c>
      <c r="J626" s="202">
        <v>935.65928338158676</v>
      </c>
      <c r="K626" s="202">
        <v>605.28186010771537</v>
      </c>
      <c r="L626" s="201">
        <v>6.162936904340145E-12</v>
      </c>
      <c r="M626" s="201"/>
      <c r="N626" s="148"/>
      <c r="O626" s="148"/>
      <c r="P626" s="11"/>
      <c r="Q626" s="11"/>
      <c r="R626" s="11"/>
      <c r="S626" s="9"/>
      <c r="T626" s="200">
        <v>0.23760000000000001</v>
      </c>
      <c r="U626" s="10"/>
      <c r="V626" s="9"/>
      <c r="W626" s="9"/>
      <c r="X626" s="9"/>
      <c r="Z626" s="7"/>
      <c r="AA626" s="6"/>
      <c r="AB626" s="714">
        <v>-0.59599999999999997</v>
      </c>
      <c r="AC626" s="536"/>
      <c r="AD626" s="536"/>
      <c r="AE626" s="536"/>
      <c r="AH626" s="133"/>
    </row>
    <row r="627" spans="1:46">
      <c r="A627" t="s">
        <v>23</v>
      </c>
      <c r="B627" s="203">
        <v>24</v>
      </c>
      <c r="C627" s="200">
        <v>-66</v>
      </c>
      <c r="D627" s="200">
        <v>-172</v>
      </c>
      <c r="E627" s="203">
        <v>20</v>
      </c>
      <c r="F627" s="203" t="s">
        <v>1</v>
      </c>
      <c r="G627" s="204">
        <v>0.65</v>
      </c>
      <c r="H627" s="232" t="s">
        <v>6</v>
      </c>
      <c r="I627" s="203"/>
      <c r="J627" s="202">
        <v>135.12641805025504</v>
      </c>
      <c r="K627" s="202">
        <v>149.29523732279222</v>
      </c>
      <c r="L627" s="201">
        <v>1.2830441364926533E-12</v>
      </c>
      <c r="M627" s="201">
        <v>2.5938291716273629E-17</v>
      </c>
      <c r="N627" s="148"/>
      <c r="O627" s="148"/>
      <c r="P627" s="11">
        <f>M627*0.3</f>
        <v>7.7814875148820879E-18</v>
      </c>
      <c r="Q627" s="11">
        <f>P627/(G627*0.000000001)</f>
        <v>1.197151925366475E-8</v>
      </c>
      <c r="R627" s="11">
        <f>Q627/K627</f>
        <v>8.0186879825114908E-11</v>
      </c>
      <c r="S627" s="9"/>
      <c r="T627" s="200">
        <v>0.23760000000000001</v>
      </c>
      <c r="U627" s="10">
        <f>M627*T627</f>
        <v>6.1629381117866143E-18</v>
      </c>
      <c r="V627" s="9">
        <f>U627/(G627*0.000000001)</f>
        <v>9.4814432489024824E-9</v>
      </c>
      <c r="W627" s="9">
        <f>V627/K627</f>
        <v>6.3508008821491015E-11</v>
      </c>
      <c r="X627" s="9"/>
      <c r="Z627" s="7">
        <f>M627/J627</f>
        <v>1.9195574107963763E-19</v>
      </c>
      <c r="AA627" s="6"/>
      <c r="AB627" s="714">
        <v>-0.59599999999999997</v>
      </c>
      <c r="AC627" s="536"/>
      <c r="AD627" s="536"/>
      <c r="AE627" s="536"/>
      <c r="AH627" s="133"/>
    </row>
    <row r="628" spans="1:46">
      <c r="A628" t="s">
        <v>23</v>
      </c>
      <c r="B628" s="203">
        <v>24</v>
      </c>
      <c r="C628" s="200">
        <v>-66</v>
      </c>
      <c r="D628" s="200">
        <v>-172</v>
      </c>
      <c r="E628" s="203">
        <v>20</v>
      </c>
      <c r="F628" s="203" t="s">
        <v>1</v>
      </c>
      <c r="G628" s="204">
        <v>0.65</v>
      </c>
      <c r="H628" s="232" t="s">
        <v>6</v>
      </c>
      <c r="I628" s="203"/>
      <c r="J628" s="202">
        <v>127.31649489705265</v>
      </c>
      <c r="K628" s="202">
        <v>142.64715602889817</v>
      </c>
      <c r="L628" s="201">
        <v>1.2225671214022963E-12</v>
      </c>
      <c r="M628" s="201">
        <v>1.2508936670835428E-17</v>
      </c>
      <c r="N628" s="148"/>
      <c r="O628" s="148"/>
      <c r="P628" s="11">
        <f>M628*0.3</f>
        <v>3.7526810012506281E-18</v>
      </c>
      <c r="Q628" s="11">
        <f>P628/(G628*0.000000001)</f>
        <v>5.7733553865394278E-9</v>
      </c>
      <c r="R628" s="11">
        <f>Q628/K628</f>
        <v>4.0472979253577501E-11</v>
      </c>
      <c r="S628" s="9"/>
      <c r="T628" s="200">
        <v>0.23760000000000001</v>
      </c>
      <c r="U628" s="10">
        <f>M628*T628</f>
        <v>2.9721233529904977E-18</v>
      </c>
      <c r="V628" s="9">
        <f>U628/(G628*0.000000001)</f>
        <v>4.5724974661392269E-9</v>
      </c>
      <c r="W628" s="9">
        <f>V628/K628</f>
        <v>3.205459956883338E-11</v>
      </c>
      <c r="X628" s="9"/>
      <c r="Z628" s="7">
        <f>M628/J628</f>
        <v>9.825071512493396E-20</v>
      </c>
      <c r="AA628" s="6"/>
      <c r="AB628" s="714">
        <v>-0.59599999999999997</v>
      </c>
      <c r="AC628" s="536"/>
      <c r="AD628" s="536"/>
      <c r="AE628" s="536"/>
      <c r="AH628" s="133"/>
    </row>
    <row r="629" spans="1:46">
      <c r="A629" t="s">
        <v>23</v>
      </c>
      <c r="B629" s="203">
        <v>24</v>
      </c>
      <c r="C629" s="200">
        <v>-66</v>
      </c>
      <c r="D629" s="200">
        <v>-172</v>
      </c>
      <c r="E629" s="203">
        <v>20</v>
      </c>
      <c r="F629" s="203" t="s">
        <v>1</v>
      </c>
      <c r="G629" s="204">
        <v>0.65</v>
      </c>
      <c r="H629" s="232" t="s">
        <v>6</v>
      </c>
      <c r="I629" s="203"/>
      <c r="J629" s="202">
        <v>131.55667422726893</v>
      </c>
      <c r="K629" s="202">
        <v>145.08644564477794</v>
      </c>
      <c r="L629" s="201">
        <v>1.2554857628329246E-12</v>
      </c>
      <c r="M629" s="201">
        <v>1.7306092576167542E-17</v>
      </c>
      <c r="N629" s="148"/>
      <c r="O629" s="148"/>
      <c r="P629" s="11">
        <f>M629*0.3</f>
        <v>5.1918277728502624E-18</v>
      </c>
      <c r="Q629" s="11">
        <f>P629/(G629*0.000000001)</f>
        <v>7.9874273428465573E-9</v>
      </c>
      <c r="R629" s="11">
        <f>Q629/K629</f>
        <v>5.5052884556856235E-11</v>
      </c>
      <c r="S629" s="9"/>
      <c r="T629" s="200">
        <v>0.23760000000000001</v>
      </c>
      <c r="U629" s="10">
        <f>M629*T629</f>
        <v>4.1119275960974078E-18</v>
      </c>
      <c r="V629" s="9">
        <f>U629/(G629*0.000000001)</f>
        <v>6.3260424555344729E-9</v>
      </c>
      <c r="W629" s="9">
        <f>V629/K629</f>
        <v>4.3601884569030137E-11</v>
      </c>
      <c r="X629" s="9"/>
      <c r="Z629" s="7">
        <f>M629/J629</f>
        <v>1.3154857157813704E-19</v>
      </c>
      <c r="AA629" s="6"/>
      <c r="AB629" s="714">
        <v>-0.59599999999999997</v>
      </c>
      <c r="AC629" s="536"/>
      <c r="AH629" s="133"/>
    </row>
    <row r="630" spans="1:46">
      <c r="A630" t="s">
        <v>23</v>
      </c>
      <c r="B630" s="203">
        <v>24</v>
      </c>
      <c r="C630" s="200">
        <v>-66</v>
      </c>
      <c r="D630" s="200">
        <v>-172</v>
      </c>
      <c r="E630" s="203">
        <v>20</v>
      </c>
      <c r="F630" s="203" t="s">
        <v>1</v>
      </c>
      <c r="G630" s="204">
        <v>0.65</v>
      </c>
      <c r="H630" s="232" t="s">
        <v>6</v>
      </c>
      <c r="I630" s="203" t="s">
        <v>9</v>
      </c>
      <c r="J630" s="202">
        <v>110.68612861008319</v>
      </c>
      <c r="K630" s="202">
        <v>131.63398882247375</v>
      </c>
      <c r="L630" s="201">
        <v>1.0913670183419656E-12</v>
      </c>
      <c r="M630" s="201"/>
      <c r="N630" s="148"/>
      <c r="O630" s="148"/>
      <c r="P630" s="11"/>
      <c r="Q630" s="11"/>
      <c r="R630" s="11"/>
      <c r="S630" s="9"/>
      <c r="T630" s="200">
        <v>0.23760000000000001</v>
      </c>
      <c r="U630" s="10"/>
      <c r="V630" s="9"/>
      <c r="W630" s="9"/>
      <c r="X630" s="9"/>
      <c r="Z630" s="7"/>
      <c r="AA630" s="6"/>
      <c r="AB630" s="714">
        <v>-0.59599999999999997</v>
      </c>
      <c r="AC630" s="536"/>
      <c r="AH630" s="133"/>
    </row>
    <row r="631" spans="1:46" s="157" customFormat="1">
      <c r="A631" s="157" t="s">
        <v>23</v>
      </c>
      <c r="B631" s="236">
        <v>26</v>
      </c>
      <c r="C631" s="233">
        <v>-66</v>
      </c>
      <c r="D631" s="233">
        <v>-172</v>
      </c>
      <c r="E631" s="236">
        <v>20</v>
      </c>
      <c r="F631" s="236" t="s">
        <v>1</v>
      </c>
      <c r="G631" s="237">
        <v>0.52</v>
      </c>
      <c r="H631" s="236" t="s">
        <v>6</v>
      </c>
      <c r="I631" s="236" t="s">
        <v>12</v>
      </c>
      <c r="J631" s="235">
        <v>2666.4356554415467</v>
      </c>
      <c r="K631" s="235">
        <v>1121.8068162476814</v>
      </c>
      <c r="L631" s="234">
        <v>1.4409249798460932E-11</v>
      </c>
      <c r="M631" s="234">
        <v>4.1158152752936219E-16</v>
      </c>
      <c r="N631" s="162"/>
      <c r="O631" s="162"/>
      <c r="P631" s="160">
        <f t="shared" ref="P631:P642" si="142">M631*0.3</f>
        <v>1.2347445825880866E-16</v>
      </c>
      <c r="Q631" s="160">
        <f t="shared" ref="Q631:Q642" si="143">P631/(G631*0.000000001)</f>
        <v>2.374508812669397E-7</v>
      </c>
      <c r="R631" s="160">
        <f t="shared" ref="R631:R642" si="144">Q631/K631</f>
        <v>2.1166824610781597E-10</v>
      </c>
      <c r="S631" s="160"/>
      <c r="T631" s="233">
        <v>0.29700000000000004</v>
      </c>
      <c r="U631" s="161">
        <f t="shared" ref="U631:U642" si="145">M631*T631</f>
        <v>1.2223971367622059E-16</v>
      </c>
      <c r="V631" s="160">
        <f t="shared" ref="V631:V642" si="146">U631/(G631*0.000000001)</f>
        <v>2.3507637245427034E-7</v>
      </c>
      <c r="W631" s="160">
        <f t="shared" ref="W631:W642" si="147">V631/K631</f>
        <v>2.0955156364673785E-10</v>
      </c>
      <c r="X631" s="160"/>
      <c r="Z631" s="159">
        <f t="shared" ref="Z631:Z642" si="148">M631/J631</f>
        <v>1.5435644460027543E-19</v>
      </c>
      <c r="AA631" s="158"/>
      <c r="AB631" s="716">
        <v>-0.61199999999999999</v>
      </c>
      <c r="AC631" s="537"/>
      <c r="AF631" s="538"/>
      <c r="AG631" s="538"/>
      <c r="AH631" s="539"/>
      <c r="AI631" s="538"/>
      <c r="AJ631" s="538"/>
      <c r="AK631" s="538"/>
      <c r="AL631" s="538"/>
      <c r="AM631" s="538"/>
      <c r="AN631" s="538"/>
      <c r="AO631" s="538"/>
      <c r="AP631" s="538"/>
      <c r="AQ631" s="538"/>
      <c r="AR631" s="538"/>
      <c r="AS631" s="538"/>
      <c r="AT631" s="538"/>
    </row>
    <row r="632" spans="1:46">
      <c r="A632" t="s">
        <v>23</v>
      </c>
      <c r="B632" s="203">
        <v>26</v>
      </c>
      <c r="C632" s="200">
        <v>-66</v>
      </c>
      <c r="D632" s="200">
        <v>-172</v>
      </c>
      <c r="E632" s="203">
        <v>20</v>
      </c>
      <c r="F632" s="203" t="s">
        <v>1</v>
      </c>
      <c r="G632" s="204">
        <v>0.52</v>
      </c>
      <c r="H632" s="232" t="s">
        <v>6</v>
      </c>
      <c r="I632" s="203" t="s">
        <v>9</v>
      </c>
      <c r="J632" s="202">
        <v>48.87840646902373</v>
      </c>
      <c r="K632" s="202">
        <v>74.883159570598991</v>
      </c>
      <c r="L632" s="201">
        <v>5.6245160451423076E-13</v>
      </c>
      <c r="M632" s="201">
        <v>3.9928376180145432E-16</v>
      </c>
      <c r="N632" s="148"/>
      <c r="O632" s="148"/>
      <c r="P632" s="11">
        <f t="shared" si="142"/>
        <v>1.197851285404363E-16</v>
      </c>
      <c r="Q632" s="11">
        <f t="shared" si="143"/>
        <v>2.3035601642391594E-7</v>
      </c>
      <c r="R632" s="11">
        <f t="shared" si="144"/>
        <v>3.0762058885447922E-9</v>
      </c>
      <c r="S632" s="9"/>
      <c r="T632" s="200">
        <v>0.29700000000000004</v>
      </c>
      <c r="U632" s="10">
        <f t="shared" si="145"/>
        <v>1.1858727725503196E-16</v>
      </c>
      <c r="V632" s="9">
        <f t="shared" si="146"/>
        <v>2.2805245625967682E-7</v>
      </c>
      <c r="W632" s="9">
        <f t="shared" si="147"/>
        <v>3.0454438296593448E-9</v>
      </c>
      <c r="X632" s="9"/>
      <c r="Z632" s="7">
        <f t="shared" si="148"/>
        <v>8.1689193786318903E-18</v>
      </c>
      <c r="AA632" s="6"/>
      <c r="AB632" s="714">
        <v>-0.61199999999999999</v>
      </c>
      <c r="AC632" s="536"/>
      <c r="AH632" s="133"/>
    </row>
    <row r="633" spans="1:46">
      <c r="A633" t="s">
        <v>23</v>
      </c>
      <c r="B633" s="203">
        <v>26</v>
      </c>
      <c r="C633" s="200">
        <v>-66</v>
      </c>
      <c r="D633" s="200">
        <v>-172</v>
      </c>
      <c r="E633" s="203">
        <v>20</v>
      </c>
      <c r="F633" s="203" t="s">
        <v>1</v>
      </c>
      <c r="G633" s="204">
        <v>0.52</v>
      </c>
      <c r="H633" s="232" t="s">
        <v>6</v>
      </c>
      <c r="I633" s="203" t="s">
        <v>9</v>
      </c>
      <c r="J633" s="202">
        <v>44.37303273654733</v>
      </c>
      <c r="K633" s="202">
        <v>71.25132138341651</v>
      </c>
      <c r="L633" s="201">
        <v>5.2002574121950792E-13</v>
      </c>
      <c r="M633" s="201">
        <v>3.4452791547881693E-17</v>
      </c>
      <c r="N633" s="148"/>
      <c r="O633" s="148"/>
      <c r="P633" s="11">
        <f t="shared" si="142"/>
        <v>1.0335837464364507E-17</v>
      </c>
      <c r="Q633" s="11">
        <f t="shared" si="143"/>
        <v>1.9876610508393279E-8</v>
      </c>
      <c r="R633" s="11">
        <f t="shared" si="144"/>
        <v>2.7896479844119056E-10</v>
      </c>
      <c r="S633" s="9"/>
      <c r="T633" s="200">
        <v>0.29700000000000004</v>
      </c>
      <c r="U633" s="10">
        <f t="shared" si="145"/>
        <v>1.0232479089720865E-17</v>
      </c>
      <c r="V633" s="9">
        <f t="shared" si="146"/>
        <v>1.9677844403309354E-8</v>
      </c>
      <c r="W633" s="9">
        <f t="shared" si="147"/>
        <v>2.7617515045677878E-10</v>
      </c>
      <c r="X633" s="9"/>
      <c r="Z633" s="7">
        <f t="shared" si="148"/>
        <v>7.764353577641551E-19</v>
      </c>
      <c r="AA633" s="6"/>
      <c r="AB633" s="714">
        <v>-0.61199999999999999</v>
      </c>
      <c r="AC633" s="536"/>
      <c r="AH633" s="133"/>
    </row>
    <row r="634" spans="1:46">
      <c r="A634" t="s">
        <v>23</v>
      </c>
      <c r="B634" s="203">
        <v>26</v>
      </c>
      <c r="C634" s="200">
        <v>-66</v>
      </c>
      <c r="D634" s="200">
        <v>-172</v>
      </c>
      <c r="E634" s="203">
        <v>20</v>
      </c>
      <c r="F634" s="203" t="s">
        <v>1</v>
      </c>
      <c r="G634" s="204">
        <v>0.52</v>
      </c>
      <c r="H634" s="232" t="s">
        <v>6</v>
      </c>
      <c r="I634" s="203" t="s">
        <v>9</v>
      </c>
      <c r="J634" s="202">
        <v>82.635919089274807</v>
      </c>
      <c r="K634" s="202">
        <v>112.94795279855435</v>
      </c>
      <c r="L634" s="201">
        <v>8.6106351678498791E-13</v>
      </c>
      <c r="M634" s="201">
        <v>2.9812004123495736E-17</v>
      </c>
      <c r="N634" s="148"/>
      <c r="O634" s="148"/>
      <c r="P634" s="11">
        <f t="shared" si="142"/>
        <v>8.9436012370487209E-18</v>
      </c>
      <c r="Q634" s="11">
        <f t="shared" si="143"/>
        <v>1.7199233148170615E-8</v>
      </c>
      <c r="R634" s="11">
        <f t="shared" si="144"/>
        <v>1.5227574048062563E-10</v>
      </c>
      <c r="S634" s="9"/>
      <c r="T634" s="200">
        <v>0.29700000000000004</v>
      </c>
      <c r="U634" s="10">
        <f t="shared" si="145"/>
        <v>8.8541652246782343E-18</v>
      </c>
      <c r="V634" s="9">
        <f t="shared" si="146"/>
        <v>1.702724081668891E-8</v>
      </c>
      <c r="W634" s="9">
        <f t="shared" si="147"/>
        <v>1.5075298307581937E-10</v>
      </c>
      <c r="X634" s="9"/>
      <c r="Z634" s="7">
        <f t="shared" si="148"/>
        <v>3.6076326677372177E-19</v>
      </c>
      <c r="AA634" s="6"/>
      <c r="AB634" s="714">
        <v>-0.61199999999999999</v>
      </c>
      <c r="AC634" s="536"/>
      <c r="AD634" s="536"/>
      <c r="AE634" s="536"/>
      <c r="AH634" s="133"/>
    </row>
    <row r="635" spans="1:46">
      <c r="A635" t="s">
        <v>23</v>
      </c>
      <c r="B635" s="203">
        <v>26</v>
      </c>
      <c r="C635" s="200">
        <v>-66</v>
      </c>
      <c r="D635" s="200">
        <v>-172</v>
      </c>
      <c r="E635" s="203">
        <v>20</v>
      </c>
      <c r="F635" s="203" t="s">
        <v>1</v>
      </c>
      <c r="G635" s="204">
        <v>0.52</v>
      </c>
      <c r="H635" s="232" t="s">
        <v>6</v>
      </c>
      <c r="I635" s="203" t="s">
        <v>12</v>
      </c>
      <c r="J635" s="202">
        <v>4506.7804371357033</v>
      </c>
      <c r="K635" s="202">
        <v>1532.1974628158309</v>
      </c>
      <c r="L635" s="201">
        <v>2.2054483557327365E-11</v>
      </c>
      <c r="M635" s="201">
        <v>5.5158503459197024E-16</v>
      </c>
      <c r="N635" s="148"/>
      <c r="O635" s="148"/>
      <c r="P635" s="11">
        <f t="shared" si="142"/>
        <v>1.6547551037759106E-16</v>
      </c>
      <c r="Q635" s="11">
        <f t="shared" si="143"/>
        <v>3.1822213534152121E-7</v>
      </c>
      <c r="R635" s="11">
        <f t="shared" si="144"/>
        <v>2.0769002890573987E-10</v>
      </c>
      <c r="S635" s="9"/>
      <c r="T635" s="200">
        <v>0.29700000000000004</v>
      </c>
      <c r="U635" s="10">
        <f t="shared" si="145"/>
        <v>1.6382075527381518E-16</v>
      </c>
      <c r="V635" s="9">
        <f t="shared" si="146"/>
        <v>3.1503991398810607E-7</v>
      </c>
      <c r="W635" s="9">
        <f t="shared" si="147"/>
        <v>2.0561312861668251E-10</v>
      </c>
      <c r="X635" s="9"/>
      <c r="Z635" s="7">
        <f t="shared" si="148"/>
        <v>1.2239003924995549E-19</v>
      </c>
      <c r="AA635" s="6"/>
      <c r="AB635" s="714">
        <v>-0.61199999999999999</v>
      </c>
      <c r="AC635" s="536"/>
      <c r="AD635" s="536"/>
      <c r="AE635" s="536"/>
      <c r="AH635" s="133"/>
    </row>
    <row r="636" spans="1:46">
      <c r="A636" t="s">
        <v>23</v>
      </c>
      <c r="B636" s="203">
        <v>26</v>
      </c>
      <c r="C636" s="200">
        <v>-66</v>
      </c>
      <c r="D636" s="200">
        <v>-172</v>
      </c>
      <c r="E636" s="203">
        <v>20</v>
      </c>
      <c r="F636" s="203" t="s">
        <v>1</v>
      </c>
      <c r="G636" s="204">
        <v>0.52</v>
      </c>
      <c r="H636" s="232" t="s">
        <v>6</v>
      </c>
      <c r="I636" s="203" t="s">
        <v>9</v>
      </c>
      <c r="J636" s="202">
        <v>76.426689229355205</v>
      </c>
      <c r="K636" s="202">
        <v>104.0889756746965</v>
      </c>
      <c r="L636" s="201">
        <v>8.0820768269355893E-13</v>
      </c>
      <c r="M636" s="201">
        <v>2.3101163938092462E-17</v>
      </c>
      <c r="N636" s="148"/>
      <c r="O636" s="148"/>
      <c r="P636" s="11">
        <f t="shared" si="142"/>
        <v>6.9303491814277383E-18</v>
      </c>
      <c r="Q636" s="11">
        <f t="shared" si="143"/>
        <v>1.3327594579668726E-8</v>
      </c>
      <c r="R636" s="11">
        <f t="shared" si="144"/>
        <v>1.2804040479100033E-10</v>
      </c>
      <c r="S636" s="9"/>
      <c r="T636" s="200">
        <v>0.29700000000000004</v>
      </c>
      <c r="U636" s="10">
        <f t="shared" si="145"/>
        <v>6.8610456896134622E-18</v>
      </c>
      <c r="V636" s="9">
        <f t="shared" si="146"/>
        <v>1.3194318633872041E-8</v>
      </c>
      <c r="W636" s="9">
        <f t="shared" si="147"/>
        <v>1.2676000074309035E-10</v>
      </c>
      <c r="X636" s="9"/>
      <c r="Z636" s="7">
        <f t="shared" si="148"/>
        <v>3.0226566361871648E-19</v>
      </c>
      <c r="AA636" s="6"/>
      <c r="AB636" s="714">
        <v>-0.61199999999999999</v>
      </c>
      <c r="AC636" s="536"/>
      <c r="AD636" s="536"/>
      <c r="AE636" s="536"/>
      <c r="AH636" s="133"/>
    </row>
    <row r="637" spans="1:46" s="165" customFormat="1">
      <c r="A637" s="165" t="s">
        <v>23</v>
      </c>
      <c r="B637" s="219">
        <v>26</v>
      </c>
      <c r="C637" s="216">
        <v>-66</v>
      </c>
      <c r="D637" s="216">
        <v>-172</v>
      </c>
      <c r="E637" s="219">
        <v>20</v>
      </c>
      <c r="F637" s="219" t="s">
        <v>1</v>
      </c>
      <c r="G637" s="220">
        <v>0.52</v>
      </c>
      <c r="H637" s="232" t="s">
        <v>6</v>
      </c>
      <c r="I637" s="219" t="s">
        <v>12</v>
      </c>
      <c r="J637" s="218">
        <v>2052.4404938613206</v>
      </c>
      <c r="K637" s="218">
        <v>988.59009304632912</v>
      </c>
      <c r="L637" s="217">
        <v>1.1653668973819149E-11</v>
      </c>
      <c r="M637" s="217">
        <v>3.3017715493992917E-16</v>
      </c>
      <c r="N637" s="148"/>
      <c r="O637" s="148"/>
      <c r="P637" s="9">
        <f t="shared" si="142"/>
        <v>9.9053146481978751E-17</v>
      </c>
      <c r="Q637" s="9">
        <f t="shared" si="143"/>
        <v>1.9048682015765143E-7</v>
      </c>
      <c r="R637" s="9">
        <f t="shared" si="144"/>
        <v>1.9268534198099079E-10</v>
      </c>
      <c r="S637" s="9"/>
      <c r="T637" s="216">
        <v>0.29700000000000004</v>
      </c>
      <c r="U637" s="10">
        <f t="shared" si="145"/>
        <v>9.8062615017158977E-17</v>
      </c>
      <c r="V637" s="9">
        <f t="shared" si="146"/>
        <v>1.8858195195607493E-7</v>
      </c>
      <c r="W637" s="9">
        <f t="shared" si="147"/>
        <v>1.9075848856118089E-10</v>
      </c>
      <c r="X637" s="9"/>
      <c r="Z637" s="187">
        <f t="shared" si="148"/>
        <v>1.6087051289791916E-19</v>
      </c>
      <c r="AA637" s="164"/>
      <c r="AB637" s="714">
        <v>-0.61199999999999999</v>
      </c>
      <c r="AC637" s="536"/>
      <c r="AD637" s="536"/>
      <c r="AE637" s="536"/>
      <c r="AF637" s="132"/>
      <c r="AG637" s="132"/>
      <c r="AH637" s="133"/>
      <c r="AI637" s="132"/>
      <c r="AJ637" s="132"/>
      <c r="AK637" s="132"/>
      <c r="AL637" s="132"/>
      <c r="AM637" s="132"/>
      <c r="AN637" s="132"/>
      <c r="AO637" s="132"/>
      <c r="AP637" s="132"/>
      <c r="AQ637" s="132"/>
      <c r="AR637" s="132"/>
      <c r="AS637" s="132"/>
      <c r="AT637" s="132"/>
    </row>
    <row r="638" spans="1:46">
      <c r="A638" t="s">
        <v>23</v>
      </c>
      <c r="B638" s="203">
        <v>26</v>
      </c>
      <c r="C638" s="200">
        <v>-66</v>
      </c>
      <c r="D638" s="200">
        <v>-172</v>
      </c>
      <c r="E638" s="203">
        <v>20</v>
      </c>
      <c r="F638" s="203" t="s">
        <v>1</v>
      </c>
      <c r="G638" s="204">
        <v>0.52</v>
      </c>
      <c r="H638" s="232" t="s">
        <v>6</v>
      </c>
      <c r="I638" s="203" t="s">
        <v>9</v>
      </c>
      <c r="J638" s="202">
        <v>246.8408252787755</v>
      </c>
      <c r="K638" s="202">
        <v>229.65042297741388</v>
      </c>
      <c r="L638" s="201">
        <v>2.0915171034970279E-12</v>
      </c>
      <c r="M638" s="201">
        <v>1.2261065322835756E-16</v>
      </c>
      <c r="N638" s="148"/>
      <c r="O638" s="148"/>
      <c r="P638" s="11">
        <f t="shared" si="142"/>
        <v>3.6783195968507263E-17</v>
      </c>
      <c r="Q638" s="11">
        <f t="shared" si="143"/>
        <v>7.0736915324052415E-8</v>
      </c>
      <c r="R638" s="11">
        <f t="shared" si="144"/>
        <v>3.0801996533230594E-10</v>
      </c>
      <c r="S638" s="9"/>
      <c r="T638" s="200">
        <v>0.29700000000000004</v>
      </c>
      <c r="U638" s="10">
        <f t="shared" si="145"/>
        <v>3.6415364008822198E-17</v>
      </c>
      <c r="V638" s="9">
        <f t="shared" si="146"/>
        <v>7.0029546170811916E-8</v>
      </c>
      <c r="W638" s="9">
        <f t="shared" si="147"/>
        <v>3.0493976567898296E-10</v>
      </c>
      <c r="X638" s="9"/>
      <c r="Z638" s="7">
        <f t="shared" si="148"/>
        <v>4.9671950776328969E-19</v>
      </c>
      <c r="AA638" s="6"/>
      <c r="AB638" s="714">
        <v>-0.61199999999999999</v>
      </c>
      <c r="AC638" s="536"/>
      <c r="AH638" s="133"/>
    </row>
    <row r="639" spans="1:46">
      <c r="A639" t="s">
        <v>23</v>
      </c>
      <c r="B639" s="203">
        <v>26</v>
      </c>
      <c r="C639" s="200">
        <v>-66</v>
      </c>
      <c r="D639" s="200">
        <v>-172</v>
      </c>
      <c r="E639" s="203">
        <v>20</v>
      </c>
      <c r="F639" s="203" t="s">
        <v>1</v>
      </c>
      <c r="G639" s="204">
        <v>0.52</v>
      </c>
      <c r="H639" s="232" t="s">
        <v>6</v>
      </c>
      <c r="I639" s="203" t="s">
        <v>9</v>
      </c>
      <c r="J639" s="202">
        <v>591.85327938957846</v>
      </c>
      <c r="K639" s="202">
        <v>390.23293146565607</v>
      </c>
      <c r="L639" s="201">
        <v>4.2508604021973356E-12</v>
      </c>
      <c r="M639" s="201">
        <v>2.6301067713579479E-16</v>
      </c>
      <c r="N639" s="148"/>
      <c r="O639" s="148"/>
      <c r="P639" s="11">
        <f t="shared" si="142"/>
        <v>7.8903203140738429E-17</v>
      </c>
      <c r="Q639" s="11">
        <f t="shared" si="143"/>
        <v>1.5173692911680466E-7</v>
      </c>
      <c r="R639" s="11">
        <f t="shared" si="144"/>
        <v>3.8883681227748675E-10</v>
      </c>
      <c r="S639" s="9"/>
      <c r="T639" s="200">
        <v>0.29700000000000004</v>
      </c>
      <c r="U639" s="10">
        <f t="shared" si="145"/>
        <v>7.8114171109331065E-17</v>
      </c>
      <c r="V639" s="9">
        <f t="shared" si="146"/>
        <v>1.5021955982563665E-7</v>
      </c>
      <c r="W639" s="9">
        <f t="shared" si="147"/>
        <v>3.8494844415471199E-10</v>
      </c>
      <c r="X639" s="9"/>
      <c r="Z639" s="7">
        <f t="shared" si="148"/>
        <v>4.4438492831712775E-19</v>
      </c>
      <c r="AA639" s="6"/>
      <c r="AB639" s="714">
        <v>-0.61199999999999999</v>
      </c>
      <c r="AC639" s="536"/>
      <c r="AH639" s="133"/>
    </row>
    <row r="640" spans="1:46">
      <c r="A640" t="s">
        <v>23</v>
      </c>
      <c r="B640" s="203">
        <v>26</v>
      </c>
      <c r="C640" s="200">
        <v>-66</v>
      </c>
      <c r="D640" s="200">
        <v>-172</v>
      </c>
      <c r="E640" s="203">
        <v>20</v>
      </c>
      <c r="F640" s="203" t="s">
        <v>1</v>
      </c>
      <c r="G640" s="204">
        <v>0.52</v>
      </c>
      <c r="H640" s="232" t="s">
        <v>6</v>
      </c>
      <c r="I640" s="203" t="s">
        <v>12</v>
      </c>
      <c r="J640" s="202">
        <v>1073.1852310510976</v>
      </c>
      <c r="K640" s="202">
        <v>648.24800911416889</v>
      </c>
      <c r="L640" s="201">
        <v>6.8879250565664797E-12</v>
      </c>
      <c r="M640" s="201">
        <v>1.3146425657993347E-16</v>
      </c>
      <c r="N640" s="148"/>
      <c r="O640" s="148"/>
      <c r="P640" s="11">
        <f t="shared" si="142"/>
        <v>3.9439276973980042E-17</v>
      </c>
      <c r="Q640" s="11">
        <f t="shared" si="143"/>
        <v>7.584476341150007E-8</v>
      </c>
      <c r="R640" s="11">
        <f t="shared" si="144"/>
        <v>1.1699960870707796E-10</v>
      </c>
      <c r="S640" s="9"/>
      <c r="T640" s="200">
        <v>0.29700000000000004</v>
      </c>
      <c r="U640" s="10">
        <f t="shared" si="145"/>
        <v>3.9044884204240245E-17</v>
      </c>
      <c r="V640" s="9">
        <f t="shared" si="146"/>
        <v>7.5086315777385074E-8</v>
      </c>
      <c r="W640" s="9">
        <f t="shared" si="147"/>
        <v>1.1582961262000719E-10</v>
      </c>
      <c r="X640" s="9"/>
      <c r="Z640" s="7">
        <f t="shared" si="148"/>
        <v>1.2249912948501438E-19</v>
      </c>
      <c r="AA640" s="6"/>
      <c r="AB640" s="714">
        <v>-0.61199999999999999</v>
      </c>
      <c r="AC640" s="536"/>
      <c r="AH640" s="133"/>
    </row>
    <row r="641" spans="1:46">
      <c r="A641" t="s">
        <v>23</v>
      </c>
      <c r="B641" s="203">
        <v>26</v>
      </c>
      <c r="C641" s="200">
        <v>-66</v>
      </c>
      <c r="D641" s="200">
        <v>-172</v>
      </c>
      <c r="E641" s="203">
        <v>20</v>
      </c>
      <c r="F641" s="203" t="s">
        <v>1</v>
      </c>
      <c r="G641" s="204">
        <v>0.52</v>
      </c>
      <c r="H641" s="232" t="s">
        <v>6</v>
      </c>
      <c r="I641" s="203" t="s">
        <v>12</v>
      </c>
      <c r="J641" s="202">
        <v>1997.6338517894901</v>
      </c>
      <c r="K641" s="202">
        <v>905.58104699758746</v>
      </c>
      <c r="L641" s="201">
        <v>1.1400650383338555E-11</v>
      </c>
      <c r="M641" s="201">
        <v>1.0759032532758486E-16</v>
      </c>
      <c r="N641" s="148"/>
      <c r="O641" s="148"/>
      <c r="P641" s="11">
        <f t="shared" si="142"/>
        <v>3.2277097598275456E-17</v>
      </c>
      <c r="Q641" s="11">
        <f t="shared" si="143"/>
        <v>6.2071341535145099E-8</v>
      </c>
      <c r="R641" s="11">
        <f t="shared" si="144"/>
        <v>6.8543110239486341E-11</v>
      </c>
      <c r="S641" s="9"/>
      <c r="T641" s="200">
        <v>0.29700000000000004</v>
      </c>
      <c r="U641" s="10">
        <f t="shared" si="145"/>
        <v>3.1954326622292709E-17</v>
      </c>
      <c r="V641" s="9">
        <f t="shared" si="146"/>
        <v>6.1450628119793659E-8</v>
      </c>
      <c r="W641" s="9">
        <f t="shared" si="147"/>
        <v>6.7857679137091496E-11</v>
      </c>
      <c r="X641" s="9"/>
      <c r="Z641" s="7">
        <f t="shared" si="148"/>
        <v>5.3858881712083987E-20</v>
      </c>
      <c r="AA641" s="6"/>
      <c r="AB641" s="714">
        <v>-0.61199999999999999</v>
      </c>
      <c r="AC641" s="536"/>
      <c r="AH641" s="133"/>
    </row>
    <row r="642" spans="1:46">
      <c r="A642" t="s">
        <v>23</v>
      </c>
      <c r="B642" s="203">
        <v>26</v>
      </c>
      <c r="C642" s="200">
        <v>-66</v>
      </c>
      <c r="D642" s="200">
        <v>-172</v>
      </c>
      <c r="E642" s="203">
        <v>20</v>
      </c>
      <c r="F642" s="203" t="s">
        <v>1</v>
      </c>
      <c r="G642" s="204">
        <v>0.52</v>
      </c>
      <c r="H642" s="232" t="s">
        <v>6</v>
      </c>
      <c r="I642" s="203" t="s">
        <v>9</v>
      </c>
      <c r="J642" s="202">
        <v>216.92419556246944</v>
      </c>
      <c r="K642" s="202">
        <v>201.29440768611241</v>
      </c>
      <c r="L642" s="201">
        <v>1.8834627098128089E-12</v>
      </c>
      <c r="M642" s="201">
        <v>8.0106101416709552E-17</v>
      </c>
      <c r="N642" s="148"/>
      <c r="O642" s="148"/>
      <c r="P642" s="11">
        <f t="shared" si="142"/>
        <v>2.4031830425012864E-17</v>
      </c>
      <c r="Q642" s="11">
        <f t="shared" si="143"/>
        <v>4.6215058509640116E-8</v>
      </c>
      <c r="R642" s="11">
        <f t="shared" si="144"/>
        <v>2.2958938124950482E-10</v>
      </c>
      <c r="S642" s="9"/>
      <c r="T642" s="200">
        <v>0.29700000000000004</v>
      </c>
      <c r="U642" s="10">
        <f t="shared" si="145"/>
        <v>2.379151212076274E-17</v>
      </c>
      <c r="V642" s="9">
        <f t="shared" si="146"/>
        <v>4.5752907924543727E-8</v>
      </c>
      <c r="W642" s="9">
        <f t="shared" si="147"/>
        <v>2.2729348743700983E-10</v>
      </c>
      <c r="X642" s="9"/>
      <c r="Z642" s="7">
        <f t="shared" si="148"/>
        <v>3.692815419183645E-19</v>
      </c>
      <c r="AA642" s="6"/>
      <c r="AB642" s="714">
        <v>-0.61199999999999999</v>
      </c>
      <c r="AC642" s="536"/>
      <c r="AD642" s="536"/>
      <c r="AE642" s="536"/>
      <c r="AH642" s="133"/>
    </row>
    <row r="643" spans="1:46">
      <c r="A643" t="s">
        <v>23</v>
      </c>
      <c r="B643" s="203">
        <v>26</v>
      </c>
      <c r="C643" s="200">
        <v>-66</v>
      </c>
      <c r="D643" s="200">
        <v>-172</v>
      </c>
      <c r="E643" s="203">
        <v>20</v>
      </c>
      <c r="F643" s="203" t="s">
        <v>1</v>
      </c>
      <c r="G643" s="204">
        <v>0.52</v>
      </c>
      <c r="H643" s="232" t="s">
        <v>6</v>
      </c>
      <c r="I643" s="203" t="s">
        <v>9</v>
      </c>
      <c r="J643" s="202">
        <v>948.72141695163657</v>
      </c>
      <c r="K643" s="202">
        <v>534.49093912768262</v>
      </c>
      <c r="L643" s="201">
        <v>6.2326211804236827E-12</v>
      </c>
      <c r="M643" s="201"/>
      <c r="N643" s="148"/>
      <c r="O643" s="148"/>
      <c r="P643" s="11"/>
      <c r="Q643" s="11"/>
      <c r="R643" s="11"/>
      <c r="S643" s="9"/>
      <c r="T643" s="200">
        <v>0.29700000000000004</v>
      </c>
      <c r="U643" s="10"/>
      <c r="V643" s="9"/>
      <c r="W643" s="9"/>
      <c r="X643" s="9"/>
      <c r="Z643" s="7"/>
      <c r="AA643" s="6"/>
      <c r="AB643" s="714">
        <v>-0.61199999999999999</v>
      </c>
      <c r="AC643" s="536"/>
      <c r="AD643" s="536"/>
      <c r="AE643" s="536"/>
      <c r="AH643" s="133"/>
    </row>
    <row r="644" spans="1:46">
      <c r="A644" t="s">
        <v>23</v>
      </c>
      <c r="B644" s="203">
        <v>26</v>
      </c>
      <c r="C644" s="200">
        <v>-66</v>
      </c>
      <c r="D644" s="200">
        <v>-172</v>
      </c>
      <c r="E644" s="203">
        <v>20</v>
      </c>
      <c r="F644" s="203" t="s">
        <v>1</v>
      </c>
      <c r="G644" s="204">
        <v>0.52</v>
      </c>
      <c r="H644" s="232" t="s">
        <v>6</v>
      </c>
      <c r="I644" s="203" t="s">
        <v>12</v>
      </c>
      <c r="J644" s="202">
        <v>1562.8397658775971</v>
      </c>
      <c r="K644" s="202">
        <v>793.35283307597035</v>
      </c>
      <c r="L644" s="201">
        <v>9.3427744248747047E-12</v>
      </c>
      <c r="M644" s="201">
        <v>7.8653234320756332E-16</v>
      </c>
      <c r="N644" s="148"/>
      <c r="O644" s="148"/>
      <c r="P644" s="11">
        <f>M644*0.3</f>
        <v>2.3595970296226899E-16</v>
      </c>
      <c r="Q644" s="11">
        <f>P644/(G644*0.000000001)</f>
        <v>4.537686595428249E-7</v>
      </c>
      <c r="R644" s="11">
        <f>Q644/K644</f>
        <v>5.7196324336989247E-10</v>
      </c>
      <c r="S644" s="9"/>
      <c r="T644" s="200">
        <v>0.29700000000000004</v>
      </c>
      <c r="U644" s="10">
        <f>M644*T644</f>
        <v>2.3360010593264636E-16</v>
      </c>
      <c r="V644" s="9">
        <f>U644/(G644*0.000000001)</f>
        <v>4.4923097294739681E-7</v>
      </c>
      <c r="W644" s="9">
        <f>V644/K644</f>
        <v>5.6624361093619377E-10</v>
      </c>
      <c r="X644" s="9"/>
      <c r="Z644" s="7">
        <f>M644/J644</f>
        <v>5.0327126323529009E-19</v>
      </c>
      <c r="AA644" s="6"/>
      <c r="AB644" s="714">
        <v>-0.61199999999999999</v>
      </c>
      <c r="AC644" s="536"/>
      <c r="AD644" s="536"/>
      <c r="AE644" s="536"/>
      <c r="AH644" s="133"/>
    </row>
    <row r="645" spans="1:46">
      <c r="A645" t="s">
        <v>23</v>
      </c>
      <c r="B645" s="203">
        <v>26</v>
      </c>
      <c r="C645" s="200">
        <v>-66</v>
      </c>
      <c r="D645" s="200">
        <v>-172</v>
      </c>
      <c r="E645" s="203">
        <v>20</v>
      </c>
      <c r="F645" s="203" t="s">
        <v>1</v>
      </c>
      <c r="G645" s="204">
        <v>0.52</v>
      </c>
      <c r="H645" s="232" t="s">
        <v>6</v>
      </c>
      <c r="I645" s="203" t="s">
        <v>9</v>
      </c>
      <c r="J645" s="202">
        <v>243.45278724788218</v>
      </c>
      <c r="K645" s="202">
        <v>216.12900819636343</v>
      </c>
      <c r="L645" s="201">
        <v>2.068205100513437E-12</v>
      </c>
      <c r="M645" s="201">
        <v>6.1928755111708909E-17</v>
      </c>
      <c r="N645" s="148"/>
      <c r="O645" s="148"/>
      <c r="P645" s="11">
        <f>M645*0.3</f>
        <v>1.8578626533512673E-17</v>
      </c>
      <c r="Q645" s="11">
        <f>P645/(G645*0.000000001)</f>
        <v>3.5728127949062828E-8</v>
      </c>
      <c r="R645" s="11">
        <f>Q645/K645</f>
        <v>1.6530926712346792E-10</v>
      </c>
      <c r="S645" s="9"/>
      <c r="T645" s="200">
        <v>0.29700000000000004</v>
      </c>
      <c r="U645" s="10">
        <f>M645*T645</f>
        <v>1.839284026817755E-17</v>
      </c>
      <c r="V645" s="9">
        <f>U645/(G645*0.000000001)</f>
        <v>3.5370846669572209E-8</v>
      </c>
      <c r="W645" s="9">
        <f>V645/K645</f>
        <v>1.6365617445223327E-10</v>
      </c>
      <c r="X645" s="9"/>
      <c r="Z645" s="7">
        <f>M645/J645</f>
        <v>2.5437685808317905E-19</v>
      </c>
      <c r="AA645" s="6"/>
      <c r="AB645" s="714">
        <v>-0.61199999999999999</v>
      </c>
      <c r="AC645" s="536"/>
      <c r="AD645" s="536"/>
      <c r="AE645" s="536"/>
      <c r="AH645" s="133"/>
    </row>
    <row r="646" spans="1:46">
      <c r="A646" t="s">
        <v>23</v>
      </c>
      <c r="B646" s="203">
        <v>26</v>
      </c>
      <c r="C646" s="200">
        <v>-66</v>
      </c>
      <c r="D646" s="200">
        <v>-172</v>
      </c>
      <c r="E646" s="203">
        <v>20</v>
      </c>
      <c r="F646" s="203" t="s">
        <v>1</v>
      </c>
      <c r="G646" s="204">
        <v>0.52</v>
      </c>
      <c r="H646" s="232" t="s">
        <v>6</v>
      </c>
      <c r="I646" s="203" t="s">
        <v>12</v>
      </c>
      <c r="J646" s="202">
        <v>1584.4722074035387</v>
      </c>
      <c r="K646" s="202">
        <v>801.92796730357634</v>
      </c>
      <c r="L646" s="201">
        <v>9.4475168080245404E-12</v>
      </c>
      <c r="M646" s="201">
        <v>2.6049516305550951E-16</v>
      </c>
      <c r="N646" s="148"/>
      <c r="O646" s="148"/>
      <c r="P646" s="11">
        <f>M646*0.3</f>
        <v>7.8148548916652857E-17</v>
      </c>
      <c r="Q646" s="11">
        <f>P646/(G646*0.000000001)</f>
        <v>1.5028567099356316E-7</v>
      </c>
      <c r="R646" s="11">
        <f>Q646/K646</f>
        <v>1.8740544926857663E-10</v>
      </c>
      <c r="S646" s="9"/>
      <c r="T646" s="200">
        <v>0.29700000000000004</v>
      </c>
      <c r="U646" s="10">
        <f>M646*T646</f>
        <v>7.7367063427486334E-17</v>
      </c>
      <c r="V646" s="9">
        <f>U646/(G646*0.000000001)</f>
        <v>1.4878281428362756E-7</v>
      </c>
      <c r="W646" s="9">
        <f>V646/K646</f>
        <v>1.8553139477589091E-10</v>
      </c>
      <c r="X646" s="9"/>
      <c r="Z646" s="7">
        <f>M646/J646</f>
        <v>1.6440500618334023E-19</v>
      </c>
      <c r="AA646" s="6"/>
      <c r="AB646" s="714">
        <v>-0.61199999999999999</v>
      </c>
      <c r="AC646" s="536"/>
      <c r="AD646" s="536"/>
      <c r="AE646" s="536"/>
      <c r="AH646" s="133"/>
    </row>
    <row r="647" spans="1:46">
      <c r="A647" t="s">
        <v>23</v>
      </c>
      <c r="B647" s="203">
        <v>26</v>
      </c>
      <c r="C647" s="200">
        <v>-66</v>
      </c>
      <c r="D647" s="200">
        <v>-172</v>
      </c>
      <c r="E647" s="203">
        <v>20</v>
      </c>
      <c r="F647" s="203" t="s">
        <v>1</v>
      </c>
      <c r="G647" s="204">
        <v>0.52</v>
      </c>
      <c r="H647" s="232" t="s">
        <v>6</v>
      </c>
      <c r="I647" s="203" t="s">
        <v>9</v>
      </c>
      <c r="J647" s="202">
        <v>542.24406228570786</v>
      </c>
      <c r="K647" s="202">
        <v>377.58660731826313</v>
      </c>
      <c r="L647" s="201">
        <v>3.9595262693755132E-12</v>
      </c>
      <c r="M647" s="201">
        <v>6.3841913652663531E-17</v>
      </c>
      <c r="N647" s="148"/>
      <c r="O647" s="148"/>
      <c r="P647" s="11">
        <f>M647*0.3</f>
        <v>1.915257409579906E-17</v>
      </c>
      <c r="Q647" s="11">
        <f>P647/(G647*0.000000001)</f>
        <v>3.6831873261152034E-8</v>
      </c>
      <c r="R647" s="11">
        <f>Q647/K647</f>
        <v>9.7545496972849199E-11</v>
      </c>
      <c r="S647" s="9"/>
      <c r="T647" s="200">
        <v>0.29700000000000004</v>
      </c>
      <c r="U647" s="10">
        <f>M647*T647</f>
        <v>1.8961048354841071E-17</v>
      </c>
      <c r="V647" s="9">
        <f>U647/(G647*0.000000001)</f>
        <v>3.6463554528540517E-8</v>
      </c>
      <c r="W647" s="9">
        <f>V647/K647</f>
        <v>9.6570042003120714E-11</v>
      </c>
      <c r="X647" s="9"/>
      <c r="Z647" s="7">
        <f>M647/J647</f>
        <v>1.1773649191021531E-19</v>
      </c>
      <c r="AA647" s="6"/>
      <c r="AB647" s="714">
        <v>-0.61199999999999999</v>
      </c>
      <c r="AC647" s="536"/>
      <c r="AD647" s="536"/>
      <c r="AE647" s="536"/>
      <c r="AH647" s="133"/>
    </row>
    <row r="648" spans="1:46">
      <c r="A648" t="s">
        <v>23</v>
      </c>
      <c r="B648" s="203">
        <v>26</v>
      </c>
      <c r="C648" s="200">
        <v>-66</v>
      </c>
      <c r="D648" s="200">
        <v>-172</v>
      </c>
      <c r="E648" s="203">
        <v>20</v>
      </c>
      <c r="F648" s="203" t="s">
        <v>1</v>
      </c>
      <c r="G648" s="204">
        <v>0.52</v>
      </c>
      <c r="H648" s="232" t="s">
        <v>6</v>
      </c>
      <c r="I648" s="203" t="s">
        <v>12</v>
      </c>
      <c r="J648" s="202">
        <v>958.06166643507004</v>
      </c>
      <c r="K648" s="202">
        <v>586.88092361710926</v>
      </c>
      <c r="L648" s="201">
        <v>6.2823386123964389E-12</v>
      </c>
      <c r="M648" s="201">
        <v>1.6993785392930448E-16</v>
      </c>
      <c r="N648" s="148"/>
      <c r="O648" s="148"/>
      <c r="P648" s="11">
        <f>M648*0.3</f>
        <v>5.0981356178791345E-17</v>
      </c>
      <c r="Q648" s="11">
        <f>P648/(G648*0.000000001)</f>
        <v>9.8041069574598733E-8</v>
      </c>
      <c r="R648" s="11">
        <f>Q648/K648</f>
        <v>1.6705444942790871E-10</v>
      </c>
      <c r="S648" s="9"/>
      <c r="T648" s="200">
        <v>0.29700000000000004</v>
      </c>
      <c r="U648" s="10">
        <f>M648*T648</f>
        <v>5.047154261700344E-17</v>
      </c>
      <c r="V648" s="9">
        <f>U648/(G648*0.000000001)</f>
        <v>9.7060658878852761E-8</v>
      </c>
      <c r="W648" s="9">
        <f>V648/K648</f>
        <v>1.6538390493362964E-10</v>
      </c>
      <c r="X648" s="9"/>
      <c r="Z648" s="7">
        <f>M648/J648</f>
        <v>1.7737673876634699E-19</v>
      </c>
      <c r="AA648" s="6"/>
      <c r="AB648" s="714">
        <v>-0.61199999999999999</v>
      </c>
      <c r="AC648" s="536"/>
      <c r="AD648" s="536"/>
      <c r="AE648" s="536"/>
      <c r="AH648" s="133"/>
    </row>
    <row r="649" spans="1:46">
      <c r="A649" t="s">
        <v>23</v>
      </c>
      <c r="B649" s="203">
        <v>26</v>
      </c>
      <c r="C649" s="200">
        <v>-66</v>
      </c>
      <c r="D649" s="200">
        <v>-172</v>
      </c>
      <c r="E649" s="203">
        <v>20</v>
      </c>
      <c r="F649" s="203" t="s">
        <v>1</v>
      </c>
      <c r="G649" s="204">
        <v>0.52</v>
      </c>
      <c r="H649" s="203" t="s">
        <v>27</v>
      </c>
      <c r="I649" s="203" t="s">
        <v>27</v>
      </c>
      <c r="J649" s="202">
        <v>14.27901037306242</v>
      </c>
      <c r="K649" s="202">
        <v>28.463143600788879</v>
      </c>
      <c r="L649" s="201">
        <v>2.1854155531759267E-13</v>
      </c>
      <c r="M649" s="201"/>
      <c r="N649" s="148"/>
      <c r="O649" s="148"/>
      <c r="P649" s="11"/>
      <c r="Q649" s="11"/>
      <c r="R649" s="11"/>
      <c r="S649" s="9"/>
      <c r="T649" s="200">
        <v>0.58499999999999996</v>
      </c>
      <c r="U649" s="10"/>
      <c r="V649" s="9"/>
      <c r="W649" s="9"/>
      <c r="X649" s="9"/>
      <c r="Z649" s="7"/>
      <c r="AA649" s="6"/>
      <c r="AB649" s="714">
        <v>-0.61199999999999999</v>
      </c>
      <c r="AC649" s="536"/>
      <c r="AD649" s="536"/>
      <c r="AE649" s="536"/>
      <c r="AH649" s="133"/>
    </row>
    <row r="650" spans="1:46">
      <c r="A650" t="s">
        <v>23</v>
      </c>
      <c r="B650" s="203">
        <v>26</v>
      </c>
      <c r="C650" s="200">
        <v>-66</v>
      </c>
      <c r="D650" s="200">
        <v>-172</v>
      </c>
      <c r="E650" s="203">
        <v>20</v>
      </c>
      <c r="F650" s="203" t="s">
        <v>1</v>
      </c>
      <c r="G650" s="204">
        <v>0.52</v>
      </c>
      <c r="H650" s="203" t="s">
        <v>24</v>
      </c>
      <c r="I650" s="203" t="s">
        <v>24</v>
      </c>
      <c r="J650" s="202">
        <v>11.135031156253454</v>
      </c>
      <c r="K650" s="202">
        <v>29.2196061451254</v>
      </c>
      <c r="L650" s="201">
        <v>1.7302775144756442E-13</v>
      </c>
      <c r="M650" s="201">
        <v>2.3697427600241359E-17</v>
      </c>
      <c r="N650" s="148"/>
      <c r="O650" s="148"/>
      <c r="P650" s="11">
        <f t="shared" ref="P650:P655" si="149">M650*0.3</f>
        <v>7.109228280072408E-18</v>
      </c>
      <c r="Q650" s="11">
        <f t="shared" ref="Q650:Q655" si="150">P650/(G650*0.000000001)</f>
        <v>1.3671592846293091E-8</v>
      </c>
      <c r="R650" s="11">
        <f t="shared" ref="R650:R655" si="151">Q650/K650</f>
        <v>4.6789107212432E-10</v>
      </c>
      <c r="S650" s="9"/>
      <c r="T650" s="200">
        <v>0.58499999999999996</v>
      </c>
      <c r="U650" s="10">
        <f t="shared" ref="U650:U655" si="152">M650*T650</f>
        <v>1.3862995146141195E-17</v>
      </c>
      <c r="V650" s="9">
        <f t="shared" ref="V650:V655" si="153">U650/(G650*0.000000001)</f>
        <v>2.6659606050271523E-8</v>
      </c>
      <c r="W650" s="9">
        <f t="shared" ref="W650:W655" si="154">V650/K650</f>
        <v>9.1238759064242373E-10</v>
      </c>
      <c r="X650" s="9"/>
      <c r="Z650" s="7">
        <f t="shared" ref="Z650:Z655" si="155">M650/J650</f>
        <v>2.1281869145855814E-18</v>
      </c>
      <c r="AA650" s="6"/>
      <c r="AB650" s="714">
        <v>-0.61199999999999999</v>
      </c>
      <c r="AC650" s="536"/>
      <c r="AD650" s="536"/>
      <c r="AE650" s="536"/>
      <c r="AH650" s="133"/>
    </row>
    <row r="651" spans="1:46">
      <c r="A651" t="s">
        <v>23</v>
      </c>
      <c r="B651" s="203">
        <v>26</v>
      </c>
      <c r="C651" s="200">
        <v>-66</v>
      </c>
      <c r="D651" s="200">
        <v>-172</v>
      </c>
      <c r="E651" s="203">
        <v>20</v>
      </c>
      <c r="F651" s="203" t="s">
        <v>1</v>
      </c>
      <c r="G651" s="204">
        <v>0.52</v>
      </c>
      <c r="H651" s="203" t="s">
        <v>24</v>
      </c>
      <c r="I651" s="203" t="s">
        <v>24</v>
      </c>
      <c r="J651" s="202">
        <v>12.990066743573315</v>
      </c>
      <c r="K651" s="202">
        <v>32.945075473729581</v>
      </c>
      <c r="L651" s="201">
        <v>1.9996481849421282E-13</v>
      </c>
      <c r="M651" s="201">
        <v>1.5348681324292516E-17</v>
      </c>
      <c r="N651" s="148"/>
      <c r="O651" s="148"/>
      <c r="P651" s="11">
        <f t="shared" si="149"/>
        <v>4.6046043972877543E-18</v>
      </c>
      <c r="Q651" s="11">
        <f t="shared" si="150"/>
        <v>8.8550084563226037E-9</v>
      </c>
      <c r="R651" s="11">
        <f t="shared" si="151"/>
        <v>2.687809430997841E-10</v>
      </c>
      <c r="S651" s="9"/>
      <c r="T651" s="200">
        <v>0.58499999999999996</v>
      </c>
      <c r="U651" s="10">
        <f t="shared" si="152"/>
        <v>8.9789785747111215E-18</v>
      </c>
      <c r="V651" s="9">
        <f t="shared" si="153"/>
        <v>1.7267266489829079E-8</v>
      </c>
      <c r="W651" s="9">
        <f t="shared" si="154"/>
        <v>5.2412283904457908E-10</v>
      </c>
      <c r="X651" s="9"/>
      <c r="Z651" s="7">
        <f t="shared" si="155"/>
        <v>1.181570628333076E-18</v>
      </c>
      <c r="AA651" s="6"/>
      <c r="AB651" s="714">
        <v>-0.61199999999999999</v>
      </c>
      <c r="AC651" s="536"/>
      <c r="AD651" s="536"/>
      <c r="AE651" s="536"/>
      <c r="AH651" s="133"/>
    </row>
    <row r="652" spans="1:46">
      <c r="A652" t="s">
        <v>23</v>
      </c>
      <c r="B652" s="203">
        <v>26</v>
      </c>
      <c r="C652" s="200">
        <v>-66</v>
      </c>
      <c r="D652" s="200">
        <v>-172</v>
      </c>
      <c r="E652" s="203">
        <v>20</v>
      </c>
      <c r="F652" s="203" t="s">
        <v>1</v>
      </c>
      <c r="G652" s="204">
        <v>0.52</v>
      </c>
      <c r="H652" s="203" t="s">
        <v>27</v>
      </c>
      <c r="I652" s="203" t="s">
        <v>27</v>
      </c>
      <c r="J652" s="202">
        <v>54.743718065373827</v>
      </c>
      <c r="K652" s="202">
        <v>79.627654845198393</v>
      </c>
      <c r="L652" s="201">
        <v>7.7191308650486896E-13</v>
      </c>
      <c r="M652" s="201">
        <v>7.7036422823466307E-17</v>
      </c>
      <c r="N652" s="148"/>
      <c r="O652" s="148"/>
      <c r="P652" s="11">
        <f t="shared" si="149"/>
        <v>2.3110926847039892E-17</v>
      </c>
      <c r="Q652" s="11">
        <f t="shared" si="150"/>
        <v>4.4444090090461325E-8</v>
      </c>
      <c r="R652" s="11">
        <f t="shared" si="151"/>
        <v>5.5814892673737133E-10</v>
      </c>
      <c r="S652" s="9"/>
      <c r="T652" s="200">
        <v>0.58499999999999996</v>
      </c>
      <c r="U652" s="10">
        <f t="shared" si="152"/>
        <v>4.5066307351727785E-17</v>
      </c>
      <c r="V652" s="9">
        <f t="shared" si="153"/>
        <v>8.6665975676399581E-8</v>
      </c>
      <c r="W652" s="9">
        <f t="shared" si="154"/>
        <v>1.088390407137874E-9</v>
      </c>
      <c r="X652" s="9"/>
      <c r="Z652" s="7">
        <f t="shared" si="155"/>
        <v>1.4072194134032144E-18</v>
      </c>
      <c r="AA652" s="6"/>
      <c r="AB652" s="714">
        <v>-0.61199999999999999</v>
      </c>
      <c r="AC652" s="536"/>
      <c r="AD652" s="536"/>
      <c r="AE652" s="536"/>
      <c r="AH652" s="133"/>
    </row>
    <row r="653" spans="1:46">
      <c r="A653" t="s">
        <v>23</v>
      </c>
      <c r="B653" s="203">
        <v>26</v>
      </c>
      <c r="C653" s="200">
        <v>-66</v>
      </c>
      <c r="D653" s="200">
        <v>-172</v>
      </c>
      <c r="E653" s="203">
        <v>20</v>
      </c>
      <c r="F653" s="203" t="s">
        <v>1</v>
      </c>
      <c r="G653" s="204">
        <v>0.52</v>
      </c>
      <c r="H653" s="203" t="s">
        <v>27</v>
      </c>
      <c r="I653" s="203" t="s">
        <v>27</v>
      </c>
      <c r="J653" s="202">
        <v>13.220869083857046</v>
      </c>
      <c r="K653" s="202">
        <v>36.930468973887216</v>
      </c>
      <c r="L653" s="201">
        <v>2.032991906016281E-13</v>
      </c>
      <c r="M653" s="201">
        <v>1.093260961620166E-17</v>
      </c>
      <c r="N653" s="148"/>
      <c r="O653" s="148"/>
      <c r="P653" s="11">
        <f t="shared" si="149"/>
        <v>3.279782884860498E-18</v>
      </c>
      <c r="Q653" s="11">
        <f t="shared" si="150"/>
        <v>6.3072747785778797E-9</v>
      </c>
      <c r="R653" s="11">
        <f t="shared" si="151"/>
        <v>1.7078783329390226E-10</v>
      </c>
      <c r="S653" s="9"/>
      <c r="T653" s="200">
        <v>0.58499999999999996</v>
      </c>
      <c r="U653" s="10">
        <f t="shared" si="152"/>
        <v>6.3955766254779705E-18</v>
      </c>
      <c r="V653" s="9">
        <f t="shared" si="153"/>
        <v>1.2299185818226865E-8</v>
      </c>
      <c r="W653" s="9">
        <f t="shared" si="154"/>
        <v>3.330362749231094E-10</v>
      </c>
      <c r="X653" s="9"/>
      <c r="Z653" s="7">
        <f t="shared" si="155"/>
        <v>8.2692064696038793E-19</v>
      </c>
      <c r="AA653" s="6"/>
      <c r="AB653" s="714">
        <v>-0.61199999999999999</v>
      </c>
      <c r="AC653" s="536"/>
      <c r="AD653" s="536"/>
      <c r="AE653" s="536"/>
      <c r="AH653" s="133"/>
    </row>
    <row r="654" spans="1:46">
      <c r="A654" t="s">
        <v>23</v>
      </c>
      <c r="B654" s="203">
        <v>26</v>
      </c>
      <c r="C654" s="200">
        <v>-66</v>
      </c>
      <c r="D654" s="200">
        <v>-172</v>
      </c>
      <c r="E654" s="203">
        <v>20</v>
      </c>
      <c r="F654" s="203" t="s">
        <v>1</v>
      </c>
      <c r="G654" s="204">
        <v>0.52</v>
      </c>
      <c r="H654" s="203" t="s">
        <v>27</v>
      </c>
      <c r="I654" s="203" t="s">
        <v>27</v>
      </c>
      <c r="J654" s="202">
        <v>111.15545427819561</v>
      </c>
      <c r="K654" s="202">
        <v>131.95744761737549</v>
      </c>
      <c r="L654" s="201">
        <v>1.5010719363308576E-12</v>
      </c>
      <c r="M654" s="201">
        <v>3.8312431629663198E-17</v>
      </c>
      <c r="N654" s="148"/>
      <c r="O654" s="148"/>
      <c r="P654" s="11">
        <f t="shared" si="149"/>
        <v>1.1493729488898959E-17</v>
      </c>
      <c r="Q654" s="11">
        <f t="shared" si="150"/>
        <v>2.2103325940190303E-8</v>
      </c>
      <c r="R654" s="11">
        <f t="shared" si="151"/>
        <v>1.6750343644324815E-10</v>
      </c>
      <c r="S654" s="9"/>
      <c r="T654" s="200">
        <v>0.58499999999999996</v>
      </c>
      <c r="U654" s="10">
        <f t="shared" si="152"/>
        <v>2.241277250335297E-17</v>
      </c>
      <c r="V654" s="9">
        <f t="shared" si="153"/>
        <v>4.3101485583371088E-8</v>
      </c>
      <c r="W654" s="9">
        <f t="shared" si="154"/>
        <v>3.2663170106433388E-10</v>
      </c>
      <c r="X654" s="9"/>
      <c r="Z654" s="7">
        <f t="shared" si="155"/>
        <v>3.4467432910468178E-19</v>
      </c>
      <c r="AA654" s="6"/>
      <c r="AB654" s="714">
        <v>-0.61199999999999999</v>
      </c>
      <c r="AC654" s="536"/>
      <c r="AD654" s="536"/>
      <c r="AE654" s="536"/>
      <c r="AH654" s="133"/>
    </row>
    <row r="655" spans="1:46">
      <c r="A655" t="s">
        <v>23</v>
      </c>
      <c r="B655" s="203">
        <v>26</v>
      </c>
      <c r="C655" s="200">
        <v>-66</v>
      </c>
      <c r="D655" s="200">
        <v>-172</v>
      </c>
      <c r="E655" s="203">
        <v>20</v>
      </c>
      <c r="F655" s="203" t="s">
        <v>1</v>
      </c>
      <c r="G655" s="204">
        <v>0.52</v>
      </c>
      <c r="H655" s="203" t="s">
        <v>24</v>
      </c>
      <c r="I655" s="203" t="s">
        <v>25</v>
      </c>
      <c r="J655" s="202">
        <v>125.86608125915065</v>
      </c>
      <c r="K655" s="202">
        <v>162.84664649603639</v>
      </c>
      <c r="L655" s="201">
        <v>1.6868900816304964E-12</v>
      </c>
      <c r="M655" s="201">
        <v>1.0264101132807391E-16</v>
      </c>
      <c r="N655" s="148"/>
      <c r="O655" s="148"/>
      <c r="P655" s="11">
        <f t="shared" si="149"/>
        <v>3.0792303398422174E-17</v>
      </c>
      <c r="Q655" s="11">
        <f t="shared" si="150"/>
        <v>5.921596807388879E-8</v>
      </c>
      <c r="R655" s="11">
        <f t="shared" si="151"/>
        <v>3.6363025796377135E-10</v>
      </c>
      <c r="S655" s="9"/>
      <c r="T655" s="200">
        <v>0.58499999999999996</v>
      </c>
      <c r="U655" s="10">
        <f t="shared" si="152"/>
        <v>6.0044991626923237E-17</v>
      </c>
      <c r="V655" s="9">
        <f t="shared" si="153"/>
        <v>1.1547113774408313E-7</v>
      </c>
      <c r="W655" s="9">
        <f t="shared" si="154"/>
        <v>7.0907900302935408E-10</v>
      </c>
      <c r="X655" s="9"/>
      <c r="Z655" s="7">
        <f t="shared" si="155"/>
        <v>8.1547792940929243E-19</v>
      </c>
      <c r="AA655" s="6"/>
      <c r="AB655" s="714">
        <v>-0.61199999999999999</v>
      </c>
      <c r="AC655" s="536"/>
      <c r="AD655" s="536"/>
      <c r="AE655" s="536"/>
      <c r="AH655" s="133"/>
    </row>
    <row r="656" spans="1:46" s="165" customFormat="1">
      <c r="A656" s="165" t="s">
        <v>23</v>
      </c>
      <c r="B656" s="219">
        <v>26</v>
      </c>
      <c r="C656" s="216">
        <v>-66</v>
      </c>
      <c r="D656" s="216">
        <v>-172</v>
      </c>
      <c r="E656" s="219">
        <v>20</v>
      </c>
      <c r="F656" s="219" t="s">
        <v>1</v>
      </c>
      <c r="G656" s="220">
        <v>0.52</v>
      </c>
      <c r="H656" s="219" t="s">
        <v>24</v>
      </c>
      <c r="I656" s="219" t="s">
        <v>24</v>
      </c>
      <c r="J656" s="218">
        <v>25.162934028514446</v>
      </c>
      <c r="K656" s="218">
        <v>48.697173371077753</v>
      </c>
      <c r="L656" s="217">
        <v>3.7203803858454397E-13</v>
      </c>
      <c r="M656" s="217">
        <v>1.5431933966488971E-17</v>
      </c>
      <c r="N656" s="148"/>
      <c r="O656" s="148"/>
      <c r="P656" s="9"/>
      <c r="Q656" s="9"/>
      <c r="R656" s="9"/>
      <c r="S656" s="9"/>
      <c r="T656" s="216">
        <v>0.58499999999999996</v>
      </c>
      <c r="U656" s="10"/>
      <c r="V656" s="9"/>
      <c r="W656" s="9"/>
      <c r="X656" s="9"/>
      <c r="Z656" s="187"/>
      <c r="AA656" s="164"/>
      <c r="AB656" s="714">
        <v>-0.61199999999999999</v>
      </c>
      <c r="AC656" s="536"/>
      <c r="AD656" s="536"/>
      <c r="AE656" s="536"/>
      <c r="AF656" s="132"/>
      <c r="AG656" s="132"/>
      <c r="AH656" s="133"/>
      <c r="AI656" s="132"/>
      <c r="AJ656" s="132"/>
      <c r="AK656" s="132"/>
      <c r="AL656" s="132"/>
      <c r="AM656" s="132"/>
      <c r="AN656" s="132"/>
      <c r="AO656" s="132"/>
      <c r="AP656" s="132"/>
      <c r="AQ656" s="132"/>
      <c r="AR656" s="132"/>
      <c r="AS656" s="132"/>
      <c r="AT656" s="132"/>
    </row>
    <row r="657" spans="1:34">
      <c r="A657" t="s">
        <v>23</v>
      </c>
      <c r="B657" s="203">
        <v>26</v>
      </c>
      <c r="C657" s="200">
        <v>-66</v>
      </c>
      <c r="D657" s="200">
        <v>-172</v>
      </c>
      <c r="E657" s="203">
        <v>20</v>
      </c>
      <c r="F657" s="203" t="s">
        <v>1</v>
      </c>
      <c r="G657" s="204">
        <v>0.52</v>
      </c>
      <c r="H657" s="203" t="s">
        <v>27</v>
      </c>
      <c r="I657" s="203" t="s">
        <v>26</v>
      </c>
      <c r="J657" s="202">
        <v>306.7751089063492</v>
      </c>
      <c r="K657" s="202">
        <v>231.63955742468318</v>
      </c>
      <c r="L657" s="201">
        <v>3.8940058246639622E-12</v>
      </c>
      <c r="M657" s="201">
        <v>1.9337497671741751E-16</v>
      </c>
      <c r="N657" s="148"/>
      <c r="O657" s="148"/>
      <c r="P657" s="11">
        <f>M657*0.3</f>
        <v>5.8012493015225247E-17</v>
      </c>
      <c r="Q657" s="11">
        <f>P657/(G657*0.000000001)</f>
        <v>1.1156248656774085E-7</v>
      </c>
      <c r="R657" s="11">
        <f>Q657/K657</f>
        <v>4.8162104870199042E-10</v>
      </c>
      <c r="S657" s="9"/>
      <c r="T657" s="200">
        <v>0.58499999999999996</v>
      </c>
      <c r="U657" s="10">
        <f>M657*T657</f>
        <v>1.1312436137968923E-16</v>
      </c>
      <c r="V657" s="9">
        <f>U657/(G657*0.000000001)</f>
        <v>2.1754684880709464E-7</v>
      </c>
      <c r="W657" s="9">
        <f>V657/K657</f>
        <v>9.3916104496888136E-10</v>
      </c>
      <c r="X657" s="9"/>
      <c r="Z657" s="7">
        <f>M657/J657</f>
        <v>6.3034767522957692E-19</v>
      </c>
      <c r="AA657" s="6"/>
      <c r="AB657" s="714">
        <v>-0.61199999999999999</v>
      </c>
      <c r="AC657" s="536"/>
      <c r="AD657" s="536"/>
      <c r="AE657" s="536"/>
      <c r="AH657" s="133"/>
    </row>
    <row r="658" spans="1:34">
      <c r="A658" t="s">
        <v>23</v>
      </c>
      <c r="B658" s="203">
        <v>26</v>
      </c>
      <c r="C658" s="200">
        <v>-66</v>
      </c>
      <c r="D658" s="200">
        <v>-172</v>
      </c>
      <c r="E658" s="203">
        <v>20</v>
      </c>
      <c r="F658" s="203" t="s">
        <v>1</v>
      </c>
      <c r="G658" s="204">
        <v>0.52</v>
      </c>
      <c r="H658" s="203" t="s">
        <v>27</v>
      </c>
      <c r="I658" s="203" t="s">
        <v>26</v>
      </c>
      <c r="J658" s="202">
        <v>75.535457878041782</v>
      </c>
      <c r="K658" s="202">
        <v>117.98035813908898</v>
      </c>
      <c r="L658" s="201">
        <v>1.044374281397289E-12</v>
      </c>
      <c r="M658" s="201">
        <v>7.8645257708637424E-17</v>
      </c>
      <c r="N658" s="148"/>
      <c r="O658" s="148"/>
      <c r="P658" s="11">
        <f>M658*0.3</f>
        <v>2.3593577312591225E-17</v>
      </c>
      <c r="Q658" s="11">
        <f>P658/(G658*0.000000001)</f>
        <v>4.5372264062675424E-8</v>
      </c>
      <c r="R658" s="11">
        <f>Q658/K658</f>
        <v>3.845747273388111E-10</v>
      </c>
      <c r="S658" s="9"/>
      <c r="T658" s="200">
        <v>0.58499999999999996</v>
      </c>
      <c r="U658" s="10">
        <f>M658*T658</f>
        <v>4.6007475759552892E-17</v>
      </c>
      <c r="V658" s="9">
        <f>U658/(G658*0.000000001)</f>
        <v>8.8475914922217084E-8</v>
      </c>
      <c r="W658" s="9">
        <f>V658/K658</f>
        <v>7.4992071831068164E-10</v>
      </c>
      <c r="X658" s="9"/>
      <c r="Z658" s="7">
        <f>M658/J658</f>
        <v>1.0411700665880211E-18</v>
      </c>
      <c r="AA658" s="6"/>
      <c r="AB658" s="714">
        <v>-0.61199999999999999</v>
      </c>
      <c r="AC658" s="536"/>
      <c r="AD658" s="536"/>
      <c r="AE658" s="536"/>
      <c r="AH658" s="133"/>
    </row>
    <row r="659" spans="1:34">
      <c r="A659" t="s">
        <v>23</v>
      </c>
      <c r="B659" s="203">
        <v>26</v>
      </c>
      <c r="C659" s="200">
        <v>-66</v>
      </c>
      <c r="D659" s="200">
        <v>-172</v>
      </c>
      <c r="E659" s="203">
        <v>20</v>
      </c>
      <c r="F659" s="203" t="s">
        <v>1</v>
      </c>
      <c r="G659" s="204">
        <v>0.52</v>
      </c>
      <c r="H659" s="203" t="s">
        <v>27</v>
      </c>
      <c r="I659" s="203" t="s">
        <v>26</v>
      </c>
      <c r="J659" s="202">
        <v>203.50747749819249</v>
      </c>
      <c r="K659" s="202">
        <v>212.33374964355554</v>
      </c>
      <c r="L659" s="201">
        <v>2.6486798867016373E-12</v>
      </c>
      <c r="M659" s="201"/>
      <c r="N659" s="148"/>
      <c r="O659" s="148"/>
      <c r="P659" s="11"/>
      <c r="Q659" s="11"/>
      <c r="R659" s="11"/>
      <c r="S659" s="9"/>
      <c r="T659" s="200">
        <v>0.58499999999999996</v>
      </c>
      <c r="U659" s="10"/>
      <c r="V659" s="9"/>
      <c r="W659" s="9"/>
      <c r="X659" s="9"/>
      <c r="Z659" s="7"/>
      <c r="AA659" s="6"/>
      <c r="AB659" s="714">
        <v>-0.61199999999999999</v>
      </c>
      <c r="AC659" s="536"/>
      <c r="AD659" s="536"/>
      <c r="AE659" s="536"/>
      <c r="AH659" s="133"/>
    </row>
    <row r="660" spans="1:34">
      <c r="A660" t="s">
        <v>23</v>
      </c>
      <c r="B660" s="203">
        <v>26</v>
      </c>
      <c r="C660" s="200">
        <v>-66</v>
      </c>
      <c r="D660" s="200">
        <v>-172</v>
      </c>
      <c r="E660" s="203">
        <v>20</v>
      </c>
      <c r="F660" s="203" t="s">
        <v>1</v>
      </c>
      <c r="G660" s="204">
        <v>0.52</v>
      </c>
      <c r="H660" s="203" t="s">
        <v>27</v>
      </c>
      <c r="I660" s="203" t="s">
        <v>26</v>
      </c>
      <c r="J660" s="202">
        <v>238.87078797618969</v>
      </c>
      <c r="K660" s="202">
        <v>266.03316450482208</v>
      </c>
      <c r="L660" s="201">
        <v>3.0787016306463069E-12</v>
      </c>
      <c r="M660" s="201">
        <v>5.7833169798575911E-16</v>
      </c>
      <c r="N660" s="148"/>
      <c r="O660" s="148"/>
      <c r="P660" s="11">
        <f>M660*0.3</f>
        <v>1.7349950939572774E-16</v>
      </c>
      <c r="Q660" s="11">
        <f>P660/(G660*0.000000001)</f>
        <v>3.3365290268409178E-7</v>
      </c>
      <c r="R660" s="11">
        <f>Q660/K660</f>
        <v>1.2541778514913093E-9</v>
      </c>
      <c r="S660" s="9"/>
      <c r="T660" s="200">
        <v>0.58499999999999996</v>
      </c>
      <c r="U660" s="10">
        <f>M660*T660</f>
        <v>3.3832404332166904E-16</v>
      </c>
      <c r="V660" s="9">
        <f>U660/(G660*0.000000001)</f>
        <v>6.5062316023397889E-7</v>
      </c>
      <c r="W660" s="9">
        <f>V660/K660</f>
        <v>2.4456468104080525E-9</v>
      </c>
      <c r="X660" s="9"/>
      <c r="Z660" s="7">
        <f>M660/J660</f>
        <v>2.4211068372387435E-18</v>
      </c>
      <c r="AA660" s="6"/>
      <c r="AB660" s="714">
        <v>-0.61199999999999999</v>
      </c>
      <c r="AC660" s="536"/>
      <c r="AD660" s="536"/>
      <c r="AE660" s="536"/>
      <c r="AH660" s="133"/>
    </row>
    <row r="661" spans="1:34">
      <c r="A661" t="s">
        <v>23</v>
      </c>
      <c r="B661" s="203">
        <v>26</v>
      </c>
      <c r="C661" s="200">
        <v>-66</v>
      </c>
      <c r="D661" s="200">
        <v>-172</v>
      </c>
      <c r="E661" s="203">
        <v>20</v>
      </c>
      <c r="F661" s="203" t="s">
        <v>1</v>
      </c>
      <c r="G661" s="204">
        <v>0.52</v>
      </c>
      <c r="H661" s="203" t="s">
        <v>27</v>
      </c>
      <c r="I661" s="203" t="s">
        <v>26</v>
      </c>
      <c r="J661" s="202">
        <v>309.60882547988717</v>
      </c>
      <c r="K661" s="202">
        <v>307.71529287972669</v>
      </c>
      <c r="L661" s="201">
        <v>3.9277715828863521E-12</v>
      </c>
      <c r="M661" s="201">
        <v>1.4813912307871136E-16</v>
      </c>
      <c r="N661" s="148"/>
      <c r="O661" s="148"/>
      <c r="P661" s="11">
        <f>M661*0.3</f>
        <v>4.4441736923613408E-17</v>
      </c>
      <c r="Q661" s="11">
        <f>P661/(G661*0.000000001)</f>
        <v>8.5464878699256547E-8</v>
      </c>
      <c r="R661" s="11">
        <f>Q661/K661</f>
        <v>2.7774010807016105E-10</v>
      </c>
      <c r="S661" s="9"/>
      <c r="T661" s="200">
        <v>0.58499999999999996</v>
      </c>
      <c r="U661" s="10">
        <f>M661*T661</f>
        <v>8.6661387001046139E-17</v>
      </c>
      <c r="V661" s="9">
        <f>U661/(G661*0.000000001)</f>
        <v>1.6665651346355026E-7</v>
      </c>
      <c r="W661" s="9">
        <f>V661/K661</f>
        <v>5.4159321073681404E-10</v>
      </c>
      <c r="X661" s="9"/>
      <c r="Z661" s="7">
        <f>M661/J661</f>
        <v>4.7847190030548654E-19</v>
      </c>
      <c r="AA661" s="6"/>
      <c r="AB661" s="714">
        <v>-0.61199999999999999</v>
      </c>
      <c r="AC661" s="536"/>
      <c r="AD661" s="536"/>
      <c r="AE661" s="536"/>
      <c r="AH661" s="133"/>
    </row>
    <row r="662" spans="1:34">
      <c r="A662" t="s">
        <v>23</v>
      </c>
      <c r="B662" s="203">
        <v>26</v>
      </c>
      <c r="C662" s="200">
        <v>-66</v>
      </c>
      <c r="D662" s="200">
        <v>-172</v>
      </c>
      <c r="E662" s="203">
        <v>20</v>
      </c>
      <c r="F662" s="203" t="s">
        <v>1</v>
      </c>
      <c r="G662" s="204">
        <v>0.52</v>
      </c>
      <c r="H662" s="203" t="s">
        <v>24</v>
      </c>
      <c r="I662" s="203" t="s">
        <v>24</v>
      </c>
      <c r="J662" s="202">
        <v>37.302509856105488</v>
      </c>
      <c r="K662" s="202">
        <v>59.502709306227359</v>
      </c>
      <c r="L662" s="201">
        <v>5.3843655587727254E-13</v>
      </c>
      <c r="M662" s="201">
        <v>1.2443514938957652E-17</v>
      </c>
      <c r="N662" s="148"/>
      <c r="O662" s="148"/>
      <c r="P662" s="11">
        <f>M662*0.3</f>
        <v>3.7330544816872956E-18</v>
      </c>
      <c r="Q662" s="11">
        <f>P662/(G662*0.000000001)</f>
        <v>7.1789509263217211E-9</v>
      </c>
      <c r="R662" s="11">
        <f>Q662/K662</f>
        <v>1.2064914371168634E-10</v>
      </c>
      <c r="S662" s="9"/>
      <c r="T662" s="200">
        <v>0.58499999999999996</v>
      </c>
      <c r="U662" s="10">
        <f>M662*T662</f>
        <v>7.2794562392902262E-18</v>
      </c>
      <c r="V662" s="9">
        <f>U662/(G662*0.000000001)</f>
        <v>1.3998954306327356E-8</v>
      </c>
      <c r="W662" s="9">
        <f>V662/K662</f>
        <v>2.3526583023778836E-10</v>
      </c>
      <c r="X662" s="9"/>
      <c r="Z662" s="7">
        <f>M662/J662</f>
        <v>3.3358385231874581E-19</v>
      </c>
      <c r="AA662" s="6"/>
      <c r="AB662" s="714">
        <v>-0.61199999999999999</v>
      </c>
      <c r="AC662" s="536"/>
      <c r="AD662" s="536"/>
      <c r="AE662" s="536"/>
      <c r="AH662" s="133"/>
    </row>
    <row r="663" spans="1:34">
      <c r="A663" t="s">
        <v>23</v>
      </c>
      <c r="B663" s="203">
        <v>26</v>
      </c>
      <c r="C663" s="200">
        <v>-66</v>
      </c>
      <c r="D663" s="200">
        <v>-172</v>
      </c>
      <c r="E663" s="203">
        <v>20</v>
      </c>
      <c r="F663" s="203" t="s">
        <v>1</v>
      </c>
      <c r="G663" s="204">
        <v>0.52</v>
      </c>
      <c r="H663" s="203" t="s">
        <v>27</v>
      </c>
      <c r="I663" s="203" t="s">
        <v>26</v>
      </c>
      <c r="J663" s="202">
        <v>242.99532894601873</v>
      </c>
      <c r="K663" s="202">
        <v>290.11391677427201</v>
      </c>
      <c r="L663" s="201">
        <v>3.1285921910758454E-12</v>
      </c>
      <c r="M663" s="201"/>
      <c r="N663" s="148"/>
      <c r="O663" s="148"/>
      <c r="P663" s="11"/>
      <c r="Q663" s="11"/>
      <c r="R663" s="11"/>
      <c r="S663" s="9"/>
      <c r="T663" s="200">
        <v>0.58499999999999996</v>
      </c>
      <c r="U663" s="10"/>
      <c r="V663" s="9"/>
      <c r="W663" s="9"/>
      <c r="X663" s="9"/>
      <c r="Z663" s="7"/>
      <c r="AA663" s="6"/>
      <c r="AB663" s="714">
        <v>-0.61199999999999999</v>
      </c>
      <c r="AC663" s="536"/>
      <c r="AD663" s="536"/>
      <c r="AE663" s="536"/>
      <c r="AH663" s="133"/>
    </row>
    <row r="664" spans="1:34">
      <c r="A664" t="s">
        <v>23</v>
      </c>
      <c r="B664" s="203">
        <v>26</v>
      </c>
      <c r="C664" s="200">
        <v>-66</v>
      </c>
      <c r="D664" s="200">
        <v>-172</v>
      </c>
      <c r="E664" s="203">
        <v>20</v>
      </c>
      <c r="F664" s="203" t="s">
        <v>1</v>
      </c>
      <c r="G664" s="204">
        <v>0.52</v>
      </c>
      <c r="H664" s="203" t="s">
        <v>27</v>
      </c>
      <c r="I664" s="203" t="s">
        <v>26</v>
      </c>
      <c r="J664" s="202">
        <v>212.5341214219724</v>
      </c>
      <c r="K664" s="202">
        <v>177.18013860269147</v>
      </c>
      <c r="L664" s="201">
        <v>2.758849570154413E-12</v>
      </c>
      <c r="M664" s="201">
        <v>9.0953200775057707E-17</v>
      </c>
      <c r="N664" s="148"/>
      <c r="O664" s="148"/>
      <c r="P664" s="11">
        <f>M664*0.3</f>
        <v>2.7285960232517312E-17</v>
      </c>
      <c r="Q664" s="11">
        <f>P664/(G664*0.000000001)</f>
        <v>5.2473000447148669E-8</v>
      </c>
      <c r="R664" s="11">
        <f>Q664/K664</f>
        <v>2.9615622191612605E-10</v>
      </c>
      <c r="S664" s="9"/>
      <c r="T664" s="200">
        <v>0.58499999999999996</v>
      </c>
      <c r="U664" s="10">
        <f>M664*T664</f>
        <v>5.3207622453408756E-17</v>
      </c>
      <c r="V664" s="9">
        <f>U664/(G664*0.000000001)</f>
        <v>1.0232235087193991E-7</v>
      </c>
      <c r="W664" s="9">
        <f>V664/K664</f>
        <v>5.7750463273644578E-10</v>
      </c>
      <c r="X664" s="9"/>
      <c r="Z664" s="7">
        <f>M664/J664</f>
        <v>4.2794634652793545E-19</v>
      </c>
      <c r="AA664" s="6"/>
      <c r="AB664" s="714">
        <v>-0.61199999999999999</v>
      </c>
      <c r="AC664" s="536"/>
      <c r="AD664" s="536"/>
      <c r="AE664" s="536"/>
      <c r="AH664" s="133"/>
    </row>
    <row r="665" spans="1:34">
      <c r="A665" t="s">
        <v>23</v>
      </c>
      <c r="B665" s="203">
        <v>26</v>
      </c>
      <c r="C665" s="200">
        <v>-66</v>
      </c>
      <c r="D665" s="200">
        <v>-172</v>
      </c>
      <c r="E665" s="203">
        <v>20</v>
      </c>
      <c r="F665" s="203" t="s">
        <v>1</v>
      </c>
      <c r="G665" s="204">
        <v>0.52</v>
      </c>
      <c r="H665" s="203" t="s">
        <v>27</v>
      </c>
      <c r="I665" s="203" t="s">
        <v>26</v>
      </c>
      <c r="J665" s="202">
        <v>332.99291382611659</v>
      </c>
      <c r="K665" s="202">
        <v>339.54991858645235</v>
      </c>
      <c r="L665" s="201">
        <v>4.20570650621886E-12</v>
      </c>
      <c r="M665" s="201"/>
      <c r="N665" s="148"/>
      <c r="O665" s="148"/>
      <c r="P665" s="11"/>
      <c r="Q665" s="11"/>
      <c r="R665" s="11"/>
      <c r="S665" s="9"/>
      <c r="T665" s="200">
        <v>0.58499999999999996</v>
      </c>
      <c r="U665" s="10"/>
      <c r="V665" s="9"/>
      <c r="W665" s="9"/>
      <c r="X665" s="9"/>
      <c r="Z665" s="7"/>
      <c r="AA665" s="6"/>
      <c r="AB665" s="714">
        <v>-0.61199999999999999</v>
      </c>
      <c r="AC665" s="536"/>
      <c r="AD665" s="536"/>
      <c r="AE665" s="536"/>
      <c r="AH665" s="133"/>
    </row>
    <row r="666" spans="1:34">
      <c r="A666" t="s">
        <v>23</v>
      </c>
      <c r="B666" s="203">
        <v>26</v>
      </c>
      <c r="C666" s="200">
        <v>-66</v>
      </c>
      <c r="D666" s="200">
        <v>-172</v>
      </c>
      <c r="E666" s="203">
        <v>20</v>
      </c>
      <c r="F666" s="203" t="s">
        <v>1</v>
      </c>
      <c r="G666" s="204">
        <v>0.52</v>
      </c>
      <c r="H666" s="203" t="s">
        <v>24</v>
      </c>
      <c r="I666" s="203" t="s">
        <v>25</v>
      </c>
      <c r="J666" s="202">
        <v>533.18259354556346</v>
      </c>
      <c r="K666" s="202">
        <v>333.63075833342089</v>
      </c>
      <c r="L666" s="201">
        <v>6.5434838402965523E-12</v>
      </c>
      <c r="M666" s="201">
        <v>4.1480945348321416E-17</v>
      </c>
      <c r="N666" s="148"/>
      <c r="O666" s="148"/>
      <c r="P666" s="11">
        <f t="shared" ref="P666:P694" si="156">M666*0.3</f>
        <v>1.2444283604496425E-17</v>
      </c>
      <c r="Q666" s="11">
        <f t="shared" ref="Q666:Q694" si="157">P666/(G666*0.000000001)</f>
        <v>2.3931314624031584E-8</v>
      </c>
      <c r="R666" s="11">
        <f t="shared" ref="R666:R694" si="158">Q666/K666</f>
        <v>7.1729941038935397E-11</v>
      </c>
      <c r="S666" s="9"/>
      <c r="T666" s="200">
        <v>0.58499999999999996</v>
      </c>
      <c r="U666" s="10">
        <f t="shared" ref="U666:U694" si="159">M666*T666</f>
        <v>2.4266353028768027E-17</v>
      </c>
      <c r="V666" s="9">
        <f t="shared" ref="V666:V694" si="160">U666/(G666*0.000000001)</f>
        <v>4.6666063516861588E-8</v>
      </c>
      <c r="W666" s="9">
        <f t="shared" ref="W666:W692" si="161">V666/K666</f>
        <v>1.3987338502592401E-10</v>
      </c>
      <c r="X666" s="9"/>
      <c r="Z666" s="7">
        <f t="shared" ref="Z666:Z694" si="162">M666/J666</f>
        <v>7.77987613445536E-20</v>
      </c>
      <c r="AA666" s="6"/>
      <c r="AB666" s="714">
        <v>-0.61199999999999999</v>
      </c>
      <c r="AC666" s="536"/>
      <c r="AD666" s="536"/>
      <c r="AE666" s="536"/>
      <c r="AH666" s="133"/>
    </row>
    <row r="667" spans="1:34">
      <c r="A667" t="s">
        <v>23</v>
      </c>
      <c r="B667" s="203">
        <v>26</v>
      </c>
      <c r="C667" s="200">
        <v>-66</v>
      </c>
      <c r="D667" s="200">
        <v>-172</v>
      </c>
      <c r="E667" s="203">
        <v>20</v>
      </c>
      <c r="F667" s="203" t="s">
        <v>1</v>
      </c>
      <c r="G667" s="204">
        <v>0.52</v>
      </c>
      <c r="H667" s="203" t="s">
        <v>24</v>
      </c>
      <c r="I667" s="203" t="s">
        <v>25</v>
      </c>
      <c r="J667" s="202">
        <v>670.74839991006752</v>
      </c>
      <c r="K667" s="202">
        <v>379.72529778652614</v>
      </c>
      <c r="L667" s="201">
        <v>8.1173077585107016E-12</v>
      </c>
      <c r="M667" s="201">
        <v>4.5145484076168843E-17</v>
      </c>
      <c r="N667" s="148"/>
      <c r="O667" s="148"/>
      <c r="P667" s="11">
        <f t="shared" si="156"/>
        <v>1.3543645222850652E-17</v>
      </c>
      <c r="Q667" s="11">
        <f t="shared" si="157"/>
        <v>2.6045471582405095E-8</v>
      </c>
      <c r="R667" s="11">
        <f t="shared" si="158"/>
        <v>6.8590298655970327E-11</v>
      </c>
      <c r="S667" s="9"/>
      <c r="T667" s="200">
        <v>0.58499999999999996</v>
      </c>
      <c r="U667" s="10">
        <f t="shared" si="159"/>
        <v>2.6410108184558773E-17</v>
      </c>
      <c r="V667" s="9">
        <f t="shared" si="160"/>
        <v>5.078866958568994E-8</v>
      </c>
      <c r="W667" s="9">
        <f t="shared" si="161"/>
        <v>1.3375108237914216E-10</v>
      </c>
      <c r="X667" s="9"/>
      <c r="Z667" s="7">
        <f t="shared" si="162"/>
        <v>6.7306137565474402E-20</v>
      </c>
      <c r="AA667" s="6"/>
      <c r="AB667" s="714">
        <v>-0.61199999999999999</v>
      </c>
      <c r="AC667" s="536"/>
      <c r="AD667" s="536"/>
      <c r="AE667" s="536"/>
      <c r="AH667" s="133"/>
    </row>
    <row r="668" spans="1:34">
      <c r="A668" t="s">
        <v>23</v>
      </c>
      <c r="B668" s="203">
        <v>26</v>
      </c>
      <c r="C668" s="200">
        <v>-66</v>
      </c>
      <c r="D668" s="200">
        <v>-172</v>
      </c>
      <c r="E668" s="203">
        <v>20</v>
      </c>
      <c r="F668" s="203" t="s">
        <v>1</v>
      </c>
      <c r="G668" s="204">
        <v>0.52</v>
      </c>
      <c r="H668" s="203" t="s">
        <v>24</v>
      </c>
      <c r="I668" s="203" t="s">
        <v>25</v>
      </c>
      <c r="J668" s="202">
        <v>176.79679177219481</v>
      </c>
      <c r="K668" s="202">
        <v>210.96247741422809</v>
      </c>
      <c r="L668" s="201">
        <v>2.3208707107516229E-12</v>
      </c>
      <c r="M668" s="201">
        <v>8.5309122692792771E-17</v>
      </c>
      <c r="N668" s="148"/>
      <c r="O668" s="148"/>
      <c r="P668" s="11">
        <f t="shared" si="156"/>
        <v>2.5592736807837831E-17</v>
      </c>
      <c r="Q668" s="11">
        <f t="shared" si="157"/>
        <v>4.9216801553534287E-8</v>
      </c>
      <c r="R668" s="11">
        <f t="shared" si="158"/>
        <v>2.3329647128146081E-10</v>
      </c>
      <c r="S668" s="9"/>
      <c r="T668" s="200">
        <v>0.58499999999999996</v>
      </c>
      <c r="U668" s="10">
        <f t="shared" si="159"/>
        <v>4.990583677528377E-17</v>
      </c>
      <c r="V668" s="9">
        <f t="shared" si="160"/>
        <v>9.5972763029391854E-8</v>
      </c>
      <c r="W668" s="9">
        <f t="shared" si="161"/>
        <v>4.5492811899884852E-10</v>
      </c>
      <c r="X668" s="9"/>
      <c r="Z668" s="7">
        <f t="shared" si="162"/>
        <v>4.8252641825489007E-19</v>
      </c>
      <c r="AA668" s="6"/>
      <c r="AB668" s="714">
        <v>-0.61199999999999999</v>
      </c>
      <c r="AC668" s="536"/>
      <c r="AD668" s="536"/>
      <c r="AE668" s="536"/>
      <c r="AH668" s="133"/>
    </row>
    <row r="669" spans="1:34">
      <c r="A669" t="s">
        <v>23</v>
      </c>
      <c r="B669" s="203">
        <v>26</v>
      </c>
      <c r="C669" s="200">
        <v>-66</v>
      </c>
      <c r="D669" s="200">
        <v>-172</v>
      </c>
      <c r="E669" s="203">
        <v>20</v>
      </c>
      <c r="F669" s="203" t="s">
        <v>1</v>
      </c>
      <c r="G669" s="204">
        <v>0.52</v>
      </c>
      <c r="H669" s="203" t="s">
        <v>24</v>
      </c>
      <c r="I669" s="203" t="s">
        <v>24</v>
      </c>
      <c r="J669" s="202">
        <v>16.183686789500435</v>
      </c>
      <c r="K669" s="202">
        <v>35.207381422869055</v>
      </c>
      <c r="L669" s="201">
        <v>2.4580813090480812E-13</v>
      </c>
      <c r="M669" s="201">
        <v>2.3647272472938751E-16</v>
      </c>
      <c r="N669" s="148"/>
      <c r="O669" s="148"/>
      <c r="P669" s="11">
        <f t="shared" si="156"/>
        <v>7.0941817418816247E-17</v>
      </c>
      <c r="Q669" s="11">
        <f t="shared" si="157"/>
        <v>1.3642657195926199E-7</v>
      </c>
      <c r="R669" s="11">
        <f t="shared" si="158"/>
        <v>3.8749423116893812E-9</v>
      </c>
      <c r="S669" s="9"/>
      <c r="T669" s="200">
        <v>0.58499999999999996</v>
      </c>
      <c r="U669" s="10">
        <f t="shared" si="159"/>
        <v>1.3833654396669169E-16</v>
      </c>
      <c r="V669" s="9">
        <f t="shared" si="160"/>
        <v>2.6603181532056092E-7</v>
      </c>
      <c r="W669" s="9">
        <f t="shared" si="161"/>
        <v>7.5561375077942937E-9</v>
      </c>
      <c r="X669" s="9"/>
      <c r="Z669" s="7">
        <f t="shared" si="162"/>
        <v>1.4611795680747172E-17</v>
      </c>
      <c r="AA669" s="6"/>
      <c r="AB669" s="714">
        <v>-0.61199999999999999</v>
      </c>
      <c r="AC669" s="536"/>
      <c r="AD669" s="536"/>
      <c r="AE669" s="536"/>
      <c r="AH669" s="133"/>
    </row>
    <row r="670" spans="1:34">
      <c r="A670" t="s">
        <v>23</v>
      </c>
      <c r="B670" s="203">
        <v>26</v>
      </c>
      <c r="C670" s="200">
        <v>-66</v>
      </c>
      <c r="D670" s="200">
        <v>-172</v>
      </c>
      <c r="E670" s="203">
        <v>20</v>
      </c>
      <c r="F670" s="203" t="s">
        <v>1</v>
      </c>
      <c r="G670" s="204">
        <v>0.52</v>
      </c>
      <c r="H670" s="203" t="s">
        <v>27</v>
      </c>
      <c r="I670" s="203" t="s">
        <v>26</v>
      </c>
      <c r="J670" s="202">
        <v>116.93423803528545</v>
      </c>
      <c r="K670" s="202">
        <v>198.3112931219504</v>
      </c>
      <c r="L670" s="201">
        <v>1.5742356822616414E-12</v>
      </c>
      <c r="M670" s="201">
        <v>1.5095818081336246E-16</v>
      </c>
      <c r="N670" s="148"/>
      <c r="O670" s="148"/>
      <c r="P670" s="11">
        <f t="shared" si="156"/>
        <v>4.5287454244008735E-17</v>
      </c>
      <c r="Q670" s="11">
        <f t="shared" si="157"/>
        <v>8.7091258161555247E-8</v>
      </c>
      <c r="R670" s="11">
        <f t="shared" si="158"/>
        <v>4.3916439044144083E-10</v>
      </c>
      <c r="S670" s="9"/>
      <c r="T670" s="200">
        <v>0.58499999999999996</v>
      </c>
      <c r="U670" s="10">
        <f t="shared" si="159"/>
        <v>8.831053577581703E-17</v>
      </c>
      <c r="V670" s="9">
        <f t="shared" si="160"/>
        <v>1.6982795341503272E-7</v>
      </c>
      <c r="W670" s="9">
        <f t="shared" si="161"/>
        <v>8.5637056136080953E-10</v>
      </c>
      <c r="X670" s="9"/>
      <c r="Z670" s="7">
        <f t="shared" si="162"/>
        <v>1.2909664726921992E-18</v>
      </c>
      <c r="AA670" s="6"/>
      <c r="AB670" s="714">
        <v>-0.61199999999999999</v>
      </c>
      <c r="AC670" s="536"/>
      <c r="AD670" s="536"/>
      <c r="AE670" s="536"/>
      <c r="AH670" s="133"/>
    </row>
    <row r="671" spans="1:34">
      <c r="A671" t="s">
        <v>23</v>
      </c>
      <c r="B671" s="203">
        <v>26</v>
      </c>
      <c r="C671" s="200">
        <v>-66</v>
      </c>
      <c r="D671" s="200">
        <v>-172</v>
      </c>
      <c r="E671" s="203">
        <v>20</v>
      </c>
      <c r="F671" s="203" t="s">
        <v>1</v>
      </c>
      <c r="G671" s="204">
        <v>0.52</v>
      </c>
      <c r="H671" s="203" t="s">
        <v>27</v>
      </c>
      <c r="I671" s="203" t="s">
        <v>26</v>
      </c>
      <c r="J671" s="202">
        <v>293.34864876325338</v>
      </c>
      <c r="K671" s="202">
        <v>310.30657569241026</v>
      </c>
      <c r="L671" s="201">
        <v>3.7337580123476102E-12</v>
      </c>
      <c r="M671" s="201">
        <v>2.871835201164107E-16</v>
      </c>
      <c r="N671" s="148"/>
      <c r="O671" s="148"/>
      <c r="P671" s="11">
        <f t="shared" si="156"/>
        <v>8.6155056034923207E-17</v>
      </c>
      <c r="Q671" s="11">
        <f t="shared" si="157"/>
        <v>1.6568280006716E-7</v>
      </c>
      <c r="R671" s="11">
        <f t="shared" si="158"/>
        <v>5.3393261066885088E-10</v>
      </c>
      <c r="S671" s="9"/>
      <c r="T671" s="200">
        <v>0.58499999999999996</v>
      </c>
      <c r="U671" s="10">
        <f t="shared" si="159"/>
        <v>1.6800235926810024E-16</v>
      </c>
      <c r="V671" s="9">
        <f t="shared" si="160"/>
        <v>3.2308146013096194E-7</v>
      </c>
      <c r="W671" s="9">
        <f t="shared" si="161"/>
        <v>1.041168590804259E-9</v>
      </c>
      <c r="X671" s="9"/>
      <c r="Z671" s="7">
        <f t="shared" si="162"/>
        <v>9.7898361327780221E-19</v>
      </c>
      <c r="AA671" s="6"/>
      <c r="AB671" s="714">
        <v>-0.61199999999999999</v>
      </c>
      <c r="AC671" s="536"/>
      <c r="AD671" s="536"/>
      <c r="AE671" s="536"/>
      <c r="AH671" s="133"/>
    </row>
    <row r="672" spans="1:34">
      <c r="A672" t="s">
        <v>23</v>
      </c>
      <c r="B672" s="203">
        <v>26</v>
      </c>
      <c r="C672" s="200">
        <v>-66</v>
      </c>
      <c r="D672" s="200">
        <v>-172</v>
      </c>
      <c r="E672" s="203">
        <v>20</v>
      </c>
      <c r="F672" s="203" t="s">
        <v>1</v>
      </c>
      <c r="G672" s="204">
        <v>0.52</v>
      </c>
      <c r="H672" s="203" t="s">
        <v>27</v>
      </c>
      <c r="I672" s="203" t="s">
        <v>27</v>
      </c>
      <c r="J672" s="202">
        <v>24.30694008940063</v>
      </c>
      <c r="K672" s="202">
        <v>57.347910952593836</v>
      </c>
      <c r="L672" s="201">
        <v>3.6014156538963345E-13</v>
      </c>
      <c r="M672" s="201">
        <v>1.1519708974879391E-17</v>
      </c>
      <c r="N672" s="148"/>
      <c r="O672" s="148"/>
      <c r="P672" s="11">
        <f t="shared" si="156"/>
        <v>3.4559126924638172E-18</v>
      </c>
      <c r="Q672" s="11">
        <f t="shared" si="157"/>
        <v>6.6459859470458014E-9</v>
      </c>
      <c r="R672" s="11">
        <f t="shared" si="158"/>
        <v>1.1588889353859201E-10</v>
      </c>
      <c r="S672" s="9"/>
      <c r="T672" s="200">
        <v>0.58499999999999996</v>
      </c>
      <c r="U672" s="10">
        <f t="shared" si="159"/>
        <v>6.7390297503044431E-18</v>
      </c>
      <c r="V672" s="9">
        <f t="shared" si="160"/>
        <v>1.2959672596739312E-8</v>
      </c>
      <c r="W672" s="9">
        <f t="shared" si="161"/>
        <v>2.2598334240025438E-10</v>
      </c>
      <c r="X672" s="9"/>
      <c r="Z672" s="7">
        <f t="shared" si="162"/>
        <v>4.7392674407021373E-19</v>
      </c>
      <c r="AA672" s="6"/>
      <c r="AB672" s="714">
        <v>-0.61199999999999999</v>
      </c>
      <c r="AC672" s="536"/>
      <c r="AD672" s="536"/>
      <c r="AE672" s="536"/>
      <c r="AH672" s="133"/>
    </row>
    <row r="673" spans="1:46">
      <c r="A673" t="s">
        <v>23</v>
      </c>
      <c r="B673" s="203">
        <v>26</v>
      </c>
      <c r="C673" s="200">
        <v>-66</v>
      </c>
      <c r="D673" s="200">
        <v>-172</v>
      </c>
      <c r="E673" s="203">
        <v>20</v>
      </c>
      <c r="F673" s="203" t="s">
        <v>1</v>
      </c>
      <c r="G673" s="204">
        <v>0.52</v>
      </c>
      <c r="H673" s="203" t="s">
        <v>27</v>
      </c>
      <c r="I673" s="203" t="s">
        <v>26</v>
      </c>
      <c r="J673" s="202">
        <v>277.51165661983009</v>
      </c>
      <c r="K673" s="202">
        <v>221.68486149986234</v>
      </c>
      <c r="L673" s="201">
        <v>3.5441621242931476E-12</v>
      </c>
      <c r="M673" s="201">
        <v>1.4088586589254313E-16</v>
      </c>
      <c r="N673" s="148"/>
      <c r="O673" s="148"/>
      <c r="P673" s="11">
        <f t="shared" si="156"/>
        <v>4.2265759767762936E-17</v>
      </c>
      <c r="Q673" s="11">
        <f t="shared" si="157"/>
        <v>8.1280307245697946E-8</v>
      </c>
      <c r="R673" s="11">
        <f t="shared" si="158"/>
        <v>3.6664798261720015E-10</v>
      </c>
      <c r="S673" s="9"/>
      <c r="T673" s="200">
        <v>0.58499999999999996</v>
      </c>
      <c r="U673" s="10">
        <f t="shared" si="159"/>
        <v>8.2418231547137724E-17</v>
      </c>
      <c r="V673" s="9">
        <f t="shared" si="160"/>
        <v>1.5849659912911098E-7</v>
      </c>
      <c r="W673" s="9">
        <f t="shared" si="161"/>
        <v>7.1496356610354014E-10</v>
      </c>
      <c r="X673" s="9"/>
      <c r="Z673" s="7">
        <f t="shared" si="162"/>
        <v>5.0767548869324097E-19</v>
      </c>
      <c r="AA673" s="6"/>
      <c r="AB673" s="714">
        <v>-0.61199999999999999</v>
      </c>
      <c r="AC673" s="536"/>
      <c r="AD673" s="536"/>
      <c r="AE673" s="536"/>
      <c r="AH673" s="133"/>
    </row>
    <row r="674" spans="1:46">
      <c r="A674" t="s">
        <v>23</v>
      </c>
      <c r="B674" s="203">
        <v>26</v>
      </c>
      <c r="C674" s="200">
        <v>-66</v>
      </c>
      <c r="D674" s="200">
        <v>-172</v>
      </c>
      <c r="E674" s="203">
        <v>20</v>
      </c>
      <c r="F674" s="203" t="s">
        <v>1</v>
      </c>
      <c r="G674" s="204">
        <v>0.52</v>
      </c>
      <c r="H674" s="203" t="s">
        <v>24</v>
      </c>
      <c r="I674" s="203" t="s">
        <v>24</v>
      </c>
      <c r="J674" s="202">
        <v>19.160766278593563</v>
      </c>
      <c r="K674" s="202">
        <v>34.627890864928133</v>
      </c>
      <c r="L674" s="201">
        <v>2.8804357552960516E-13</v>
      </c>
      <c r="M674" s="201">
        <v>2.1976480055292476E-17</v>
      </c>
      <c r="N674" s="148"/>
      <c r="O674" s="148"/>
      <c r="P674" s="11">
        <f t="shared" si="156"/>
        <v>6.5929440165877425E-18</v>
      </c>
      <c r="Q674" s="11">
        <f t="shared" si="157"/>
        <v>1.2678738493437965E-8</v>
      </c>
      <c r="R674" s="11">
        <f t="shared" si="158"/>
        <v>3.6614238340110001E-10</v>
      </c>
      <c r="S674" s="9"/>
      <c r="T674" s="200">
        <v>0.58499999999999996</v>
      </c>
      <c r="U674" s="10">
        <f t="shared" si="159"/>
        <v>1.2856240832346097E-17</v>
      </c>
      <c r="V674" s="9">
        <f t="shared" si="160"/>
        <v>2.4723540062204028E-8</v>
      </c>
      <c r="W674" s="9">
        <f t="shared" si="161"/>
        <v>7.1397764763214486E-10</v>
      </c>
      <c r="X674" s="9"/>
      <c r="Z674" s="7">
        <f t="shared" si="162"/>
        <v>1.1469520443889883E-18</v>
      </c>
      <c r="AA674" s="6"/>
      <c r="AB674" s="714">
        <v>-0.61199999999999999</v>
      </c>
      <c r="AC674" s="536"/>
      <c r="AD674" s="536"/>
      <c r="AE674" s="536"/>
      <c r="AH674" s="133"/>
    </row>
    <row r="675" spans="1:46">
      <c r="A675" t="s">
        <v>23</v>
      </c>
      <c r="B675" s="203">
        <v>26</v>
      </c>
      <c r="C675" s="200">
        <v>-66</v>
      </c>
      <c r="D675" s="200">
        <v>-172</v>
      </c>
      <c r="E675" s="203">
        <v>20</v>
      </c>
      <c r="F675" s="203" t="s">
        <v>1</v>
      </c>
      <c r="G675" s="204">
        <v>0.52</v>
      </c>
      <c r="H675" s="203" t="s">
        <v>24</v>
      </c>
      <c r="I675" s="203" t="s">
        <v>24</v>
      </c>
      <c r="J675" s="202">
        <v>14.701828427129891</v>
      </c>
      <c r="K675" s="202">
        <v>34.942680362618383</v>
      </c>
      <c r="L675" s="201">
        <v>2.2461264543475941E-13</v>
      </c>
      <c r="M675" s="201">
        <v>1.4581539008317512E-17</v>
      </c>
      <c r="N675" s="148"/>
      <c r="O675" s="148"/>
      <c r="P675" s="11">
        <f t="shared" si="156"/>
        <v>4.3744617024952538E-18</v>
      </c>
      <c r="Q675" s="11">
        <f t="shared" si="157"/>
        <v>8.4124263509524097E-9</v>
      </c>
      <c r="R675" s="11">
        <f t="shared" si="158"/>
        <v>2.40749314696305E-10</v>
      </c>
      <c r="S675" s="9"/>
      <c r="T675" s="200">
        <v>0.58499999999999996</v>
      </c>
      <c r="U675" s="10">
        <f t="shared" si="159"/>
        <v>8.5302003198657447E-18</v>
      </c>
      <c r="V675" s="9">
        <f t="shared" si="160"/>
        <v>1.6404231384357201E-8</v>
      </c>
      <c r="W675" s="9">
        <f t="shared" si="161"/>
        <v>4.6946116365779479E-10</v>
      </c>
      <c r="X675" s="9"/>
      <c r="Z675" s="7">
        <f t="shared" si="162"/>
        <v>9.9181806403138233E-19</v>
      </c>
      <c r="AA675" s="6"/>
      <c r="AB675" s="714">
        <v>-0.61199999999999999</v>
      </c>
      <c r="AC675" s="536"/>
      <c r="AD675" s="536"/>
      <c r="AE675" s="536"/>
      <c r="AH675" s="133"/>
    </row>
    <row r="676" spans="1:46">
      <c r="A676" t="s">
        <v>23</v>
      </c>
      <c r="B676" s="203">
        <v>26</v>
      </c>
      <c r="C676" s="200">
        <v>-66</v>
      </c>
      <c r="D676" s="200">
        <v>-172</v>
      </c>
      <c r="E676" s="203">
        <v>20</v>
      </c>
      <c r="F676" s="203" t="s">
        <v>1</v>
      </c>
      <c r="G676" s="204">
        <v>0.52</v>
      </c>
      <c r="H676" s="203" t="s">
        <v>24</v>
      </c>
      <c r="I676" s="203" t="s">
        <v>24</v>
      </c>
      <c r="J676" s="202">
        <v>20.94987397328152</v>
      </c>
      <c r="K676" s="202">
        <v>38.522515452623786</v>
      </c>
      <c r="L676" s="201">
        <v>3.1322892036222692E-13</v>
      </c>
      <c r="M676" s="201">
        <v>1.024772448873208E-17</v>
      </c>
      <c r="N676" s="148"/>
      <c r="O676" s="148"/>
      <c r="P676" s="11">
        <f t="shared" si="156"/>
        <v>3.0743173466196239E-18</v>
      </c>
      <c r="Q676" s="11">
        <f t="shared" si="157"/>
        <v>5.9121487434992758E-9</v>
      </c>
      <c r="R676" s="11">
        <f t="shared" si="158"/>
        <v>1.5347255167618075E-10</v>
      </c>
      <c r="S676" s="9"/>
      <c r="T676" s="200">
        <v>0.58499999999999996</v>
      </c>
      <c r="U676" s="10">
        <f t="shared" si="159"/>
        <v>5.9949188259082662E-18</v>
      </c>
      <c r="V676" s="9">
        <f t="shared" si="160"/>
        <v>1.1528690049823587E-8</v>
      </c>
      <c r="W676" s="9">
        <f t="shared" si="161"/>
        <v>2.9927147576855248E-10</v>
      </c>
      <c r="X676" s="9"/>
      <c r="Z676" s="7">
        <f t="shared" si="162"/>
        <v>4.8915446946370861E-19</v>
      </c>
      <c r="AA676" s="6"/>
      <c r="AB676" s="714">
        <v>-0.61199999999999999</v>
      </c>
      <c r="AC676" s="536"/>
      <c r="AD676" s="536"/>
      <c r="AE676" s="536"/>
      <c r="AH676" s="133"/>
    </row>
    <row r="677" spans="1:46">
      <c r="A677" t="s">
        <v>23</v>
      </c>
      <c r="B677" s="203">
        <v>26</v>
      </c>
      <c r="C677" s="200">
        <v>-66</v>
      </c>
      <c r="D677" s="200">
        <v>-172</v>
      </c>
      <c r="E677" s="203">
        <v>20</v>
      </c>
      <c r="F677" s="203" t="s">
        <v>1</v>
      </c>
      <c r="G677" s="204">
        <v>0.52</v>
      </c>
      <c r="H677" s="203" t="s">
        <v>24</v>
      </c>
      <c r="I677" s="203" t="s">
        <v>25</v>
      </c>
      <c r="J677" s="202">
        <v>478.57834020286055</v>
      </c>
      <c r="K677" s="202">
        <v>302.31616451920439</v>
      </c>
      <c r="L677" s="201">
        <v>5.9121903585405581E-12</v>
      </c>
      <c r="M677" s="201">
        <v>4.8178382154783326E-16</v>
      </c>
      <c r="N677" s="148"/>
      <c r="O677" s="148"/>
      <c r="P677" s="11">
        <f t="shared" si="156"/>
        <v>1.4453514646434996E-16</v>
      </c>
      <c r="Q677" s="11">
        <f t="shared" si="157"/>
        <v>2.7795220473913453E-7</v>
      </c>
      <c r="R677" s="11">
        <f t="shared" si="158"/>
        <v>9.1940900739192141E-10</v>
      </c>
      <c r="S677" s="9"/>
      <c r="T677" s="200">
        <v>0.58499999999999996</v>
      </c>
      <c r="U677" s="10">
        <f t="shared" si="159"/>
        <v>2.8184353560548246E-16</v>
      </c>
      <c r="V677" s="9">
        <f t="shared" si="160"/>
        <v>5.4200679924131233E-7</v>
      </c>
      <c r="W677" s="9">
        <f t="shared" si="161"/>
        <v>1.7928475644142468E-9</v>
      </c>
      <c r="X677" s="9"/>
      <c r="Z677" s="7">
        <f t="shared" si="162"/>
        <v>1.0066979239879807E-18</v>
      </c>
      <c r="AA677" s="6"/>
      <c r="AB677" s="714">
        <v>-0.61199999999999999</v>
      </c>
      <c r="AC677" s="536"/>
      <c r="AD677" s="536"/>
      <c r="AE677" s="536"/>
      <c r="AH677" s="133"/>
    </row>
    <row r="678" spans="1:46">
      <c r="A678" t="s">
        <v>23</v>
      </c>
      <c r="B678" s="203">
        <v>26</v>
      </c>
      <c r="C678" s="200">
        <v>-66</v>
      </c>
      <c r="D678" s="200">
        <v>-172</v>
      </c>
      <c r="E678" s="203">
        <v>20</v>
      </c>
      <c r="F678" s="203" t="s">
        <v>1</v>
      </c>
      <c r="G678" s="204">
        <v>0.52</v>
      </c>
      <c r="H678" s="203" t="s">
        <v>24</v>
      </c>
      <c r="I678" s="203" t="s">
        <v>24</v>
      </c>
      <c r="J678" s="202">
        <v>82.741146735206797</v>
      </c>
      <c r="K678" s="202">
        <v>136.72454485912417</v>
      </c>
      <c r="L678" s="201">
        <v>1.1376614104883028E-12</v>
      </c>
      <c r="M678" s="201">
        <v>2.0173258613455843E-17</v>
      </c>
      <c r="N678" s="148"/>
      <c r="O678" s="148"/>
      <c r="P678" s="11">
        <f t="shared" si="156"/>
        <v>6.0519775840367529E-18</v>
      </c>
      <c r="Q678" s="11">
        <f t="shared" si="157"/>
        <v>1.1638418430839908E-8</v>
      </c>
      <c r="R678" s="11">
        <f t="shared" si="158"/>
        <v>8.5123109700834607E-11</v>
      </c>
      <c r="S678" s="9"/>
      <c r="T678" s="200">
        <v>0.58499999999999996</v>
      </c>
      <c r="U678" s="10">
        <f t="shared" si="159"/>
        <v>1.1801356288871668E-17</v>
      </c>
      <c r="V678" s="9">
        <f t="shared" si="160"/>
        <v>2.2694915940137821E-8</v>
      </c>
      <c r="W678" s="9">
        <f t="shared" si="161"/>
        <v>1.6599006391662748E-10</v>
      </c>
      <c r="X678" s="9"/>
      <c r="Z678" s="7">
        <f t="shared" si="162"/>
        <v>2.4381168752731357E-19</v>
      </c>
      <c r="AA678" s="6"/>
      <c r="AB678" s="714">
        <v>-0.61199999999999999</v>
      </c>
      <c r="AC678" s="536"/>
      <c r="AD678" s="536"/>
      <c r="AE678" s="536"/>
      <c r="AH678" s="133"/>
    </row>
    <row r="679" spans="1:46">
      <c r="A679" t="s">
        <v>23</v>
      </c>
      <c r="B679" s="203">
        <v>26</v>
      </c>
      <c r="C679" s="200">
        <v>-66</v>
      </c>
      <c r="D679" s="200">
        <v>-172</v>
      </c>
      <c r="E679" s="203">
        <v>20</v>
      </c>
      <c r="F679" s="203" t="s">
        <v>1</v>
      </c>
      <c r="G679" s="204">
        <v>0.52</v>
      </c>
      <c r="H679" s="203" t="s">
        <v>24</v>
      </c>
      <c r="I679" s="203" t="s">
        <v>25</v>
      </c>
      <c r="J679" s="202">
        <v>1094.5243747958968</v>
      </c>
      <c r="K679" s="202">
        <v>1206.6971801643328</v>
      </c>
      <c r="L679" s="201">
        <v>1.285598008665165E-11</v>
      </c>
      <c r="M679" s="201">
        <v>3.2557058698539292E-16</v>
      </c>
      <c r="N679" s="148"/>
      <c r="O679" s="148"/>
      <c r="P679" s="11">
        <f t="shared" si="156"/>
        <v>9.7671176095617877E-17</v>
      </c>
      <c r="Q679" s="11">
        <f t="shared" si="157"/>
        <v>1.8782918479926512E-7</v>
      </c>
      <c r="R679" s="11">
        <f t="shared" si="158"/>
        <v>1.5565560928358662E-10</v>
      </c>
      <c r="S679" s="9"/>
      <c r="T679" s="200">
        <v>0.58499999999999996</v>
      </c>
      <c r="U679" s="10">
        <f t="shared" si="159"/>
        <v>1.9045879338645484E-16</v>
      </c>
      <c r="V679" s="9">
        <f t="shared" si="160"/>
        <v>3.6626691035856696E-7</v>
      </c>
      <c r="W679" s="9">
        <f t="shared" si="161"/>
        <v>3.0352843810299389E-10</v>
      </c>
      <c r="X679" s="9"/>
      <c r="Z679" s="7">
        <f t="shared" si="162"/>
        <v>2.9745393933881484E-19</v>
      </c>
      <c r="AA679" s="6"/>
      <c r="AB679" s="714">
        <v>-0.61199999999999999</v>
      </c>
      <c r="AC679" s="536"/>
      <c r="AD679" s="536"/>
      <c r="AE679" s="536"/>
      <c r="AH679" s="133"/>
    </row>
    <row r="680" spans="1:46">
      <c r="A680" t="s">
        <v>23</v>
      </c>
      <c r="B680" s="203">
        <v>26</v>
      </c>
      <c r="C680" s="200">
        <v>-66</v>
      </c>
      <c r="D680" s="200">
        <v>-172</v>
      </c>
      <c r="E680" s="203">
        <v>20</v>
      </c>
      <c r="F680" s="203" t="s">
        <v>1</v>
      </c>
      <c r="G680" s="204">
        <v>0.52</v>
      </c>
      <c r="H680" s="203" t="s">
        <v>24</v>
      </c>
      <c r="I680" s="203" t="s">
        <v>25</v>
      </c>
      <c r="J680" s="202">
        <v>2116.7565950002986</v>
      </c>
      <c r="K680" s="202">
        <v>1182.9450162925912</v>
      </c>
      <c r="L680" s="201">
        <v>2.3882374290453085E-11</v>
      </c>
      <c r="M680" s="201">
        <v>1.2676579423573915E-15</v>
      </c>
      <c r="N680" s="148"/>
      <c r="O680" s="148"/>
      <c r="P680" s="11">
        <f t="shared" si="156"/>
        <v>3.8029738270721741E-16</v>
      </c>
      <c r="Q680" s="11">
        <f t="shared" si="157"/>
        <v>7.3134112059080259E-7</v>
      </c>
      <c r="R680" s="11">
        <f t="shared" si="158"/>
        <v>6.1823762771566703E-10</v>
      </c>
      <c r="S680" s="9"/>
      <c r="T680" s="200">
        <v>0.58499999999999996</v>
      </c>
      <c r="U680" s="10">
        <f t="shared" si="159"/>
        <v>7.4157989627907399E-16</v>
      </c>
      <c r="V680" s="9">
        <f t="shared" si="160"/>
        <v>1.4261151851520652E-6</v>
      </c>
      <c r="W680" s="9">
        <f t="shared" si="161"/>
        <v>1.2055633740455508E-9</v>
      </c>
      <c r="X680" s="9"/>
      <c r="Z680" s="7">
        <f t="shared" si="162"/>
        <v>5.9886807266907914E-19</v>
      </c>
      <c r="AA680" s="6"/>
      <c r="AB680" s="714">
        <v>-0.61199999999999999</v>
      </c>
      <c r="AC680" s="536"/>
      <c r="AD680" s="536"/>
      <c r="AE680" s="536"/>
      <c r="AH680" s="133"/>
    </row>
    <row r="681" spans="1:46" s="150" customFormat="1">
      <c r="A681" s="150" t="s">
        <v>23</v>
      </c>
      <c r="B681" s="717">
        <v>7</v>
      </c>
      <c r="C681" s="718">
        <v>-56</v>
      </c>
      <c r="D681" s="718">
        <v>-172</v>
      </c>
      <c r="E681" s="717">
        <v>20</v>
      </c>
      <c r="F681" s="717" t="s">
        <v>1</v>
      </c>
      <c r="G681" s="719">
        <v>0.14000000000000001</v>
      </c>
      <c r="H681" s="717" t="s">
        <v>27</v>
      </c>
      <c r="I681" s="717" t="s">
        <v>26</v>
      </c>
      <c r="J681" s="720">
        <v>186.71474741969999</v>
      </c>
      <c r="K681" s="720">
        <v>164.93514436086775</v>
      </c>
      <c r="L681" s="721">
        <v>2.4429199190800851E-12</v>
      </c>
      <c r="M681" s="721">
        <v>1.6351099635815423E-17</v>
      </c>
      <c r="N681" s="156"/>
      <c r="O681" s="156"/>
      <c r="P681" s="153">
        <f t="shared" si="156"/>
        <v>4.905329890744627E-18</v>
      </c>
      <c r="Q681" s="153">
        <f t="shared" si="157"/>
        <v>3.5038070648175897E-8</v>
      </c>
      <c r="R681" s="153">
        <f t="shared" si="158"/>
        <v>2.1243544414957915E-10</v>
      </c>
      <c r="S681" s="153"/>
      <c r="T681" s="718">
        <v>0.27300000000000002</v>
      </c>
      <c r="U681" s="155">
        <f t="shared" si="159"/>
        <v>4.4638502005776107E-18</v>
      </c>
      <c r="V681" s="153">
        <f t="shared" si="160"/>
        <v>3.1884644289840066E-8</v>
      </c>
      <c r="W681" s="153">
        <f t="shared" si="161"/>
        <v>1.9331625417611702E-10</v>
      </c>
      <c r="X681" s="153"/>
      <c r="Z681" s="151">
        <f t="shared" si="162"/>
        <v>8.7572620062309245E-20</v>
      </c>
      <c r="AA681" s="152"/>
      <c r="AB681" s="722">
        <v>7.15</v>
      </c>
      <c r="AC681" s="700"/>
      <c r="AD681" s="700"/>
      <c r="AE681" s="700"/>
      <c r="AF681" s="701"/>
      <c r="AG681" s="701"/>
      <c r="AH681" s="702"/>
      <c r="AI681" s="701"/>
      <c r="AJ681" s="701"/>
      <c r="AK681" s="701"/>
      <c r="AL681" s="701"/>
      <c r="AM681" s="701"/>
      <c r="AN681" s="701"/>
      <c r="AO681" s="701"/>
      <c r="AP681" s="701"/>
      <c r="AQ681" s="701"/>
      <c r="AR681" s="701"/>
      <c r="AS681" s="701"/>
      <c r="AT681" s="701"/>
    </row>
    <row r="682" spans="1:46">
      <c r="A682" t="s">
        <v>23</v>
      </c>
      <c r="B682" s="203">
        <v>7</v>
      </c>
      <c r="C682" s="200">
        <v>-56</v>
      </c>
      <c r="D682" s="200">
        <v>-172</v>
      </c>
      <c r="E682" s="203">
        <v>20</v>
      </c>
      <c r="F682" s="203" t="s">
        <v>1</v>
      </c>
      <c r="G682" s="204">
        <v>0.14000000000000001</v>
      </c>
      <c r="H682" s="203" t="s">
        <v>24</v>
      </c>
      <c r="I682" s="203" t="s">
        <v>25</v>
      </c>
      <c r="J682" s="202">
        <v>93.751205335700433</v>
      </c>
      <c r="K682" s="202">
        <v>101.06190425545375</v>
      </c>
      <c r="L682" s="201">
        <v>1.2792598708211026E-12</v>
      </c>
      <c r="M682" s="201">
        <v>1.3254624348896866E-17</v>
      </c>
      <c r="N682" s="148"/>
      <c r="O682" s="148"/>
      <c r="P682" s="11">
        <f t="shared" si="156"/>
        <v>3.9763873046690595E-18</v>
      </c>
      <c r="Q682" s="11">
        <f t="shared" si="157"/>
        <v>2.8402766461921845E-8</v>
      </c>
      <c r="R682" s="11">
        <f t="shared" si="158"/>
        <v>2.8104325434169825E-10</v>
      </c>
      <c r="S682" s="9"/>
      <c r="T682" s="200">
        <v>0.27300000000000002</v>
      </c>
      <c r="U682" s="10">
        <f t="shared" si="159"/>
        <v>3.6185124472488448E-18</v>
      </c>
      <c r="V682" s="9">
        <f t="shared" si="160"/>
        <v>2.5846517480348885E-8</v>
      </c>
      <c r="W682" s="9">
        <f t="shared" si="161"/>
        <v>2.5574936145094548E-10</v>
      </c>
      <c r="X682" s="9"/>
      <c r="Z682" s="7">
        <f t="shared" si="162"/>
        <v>1.4138084200022022E-19</v>
      </c>
      <c r="AA682" s="6"/>
      <c r="AB682" s="714">
        <v>7.15</v>
      </c>
      <c r="AC682" s="536"/>
      <c r="AD682" s="536"/>
      <c r="AE682" s="536"/>
      <c r="AH682" s="133"/>
    </row>
    <row r="683" spans="1:46">
      <c r="A683" t="s">
        <v>23</v>
      </c>
      <c r="B683" s="203">
        <v>7</v>
      </c>
      <c r="C683" s="200">
        <v>-56</v>
      </c>
      <c r="D683" s="200">
        <v>-172</v>
      </c>
      <c r="E683" s="203">
        <v>20</v>
      </c>
      <c r="F683" s="203" t="s">
        <v>1</v>
      </c>
      <c r="G683" s="204">
        <v>0.14000000000000001</v>
      </c>
      <c r="H683" s="203" t="s">
        <v>24</v>
      </c>
      <c r="I683" s="203" t="s">
        <v>25</v>
      </c>
      <c r="J683" s="202">
        <v>94.947814415507906</v>
      </c>
      <c r="K683" s="202">
        <v>112.82109034656784</v>
      </c>
      <c r="L683" s="201">
        <v>1.2945859639820022E-12</v>
      </c>
      <c r="M683" s="201">
        <v>1.4572382888151223E-17</v>
      </c>
      <c r="N683" s="148"/>
      <c r="O683" s="148"/>
      <c r="P683" s="11">
        <f t="shared" si="156"/>
        <v>4.3717148664453665E-18</v>
      </c>
      <c r="Q683" s="11">
        <f t="shared" si="157"/>
        <v>3.122653476032404E-8</v>
      </c>
      <c r="R683" s="11">
        <f t="shared" si="158"/>
        <v>2.7677923218434834E-10</v>
      </c>
      <c r="S683" s="9"/>
      <c r="T683" s="200">
        <v>0.27300000000000002</v>
      </c>
      <c r="U683" s="10">
        <f t="shared" si="159"/>
        <v>3.9782605284652837E-18</v>
      </c>
      <c r="V683" s="9">
        <f t="shared" si="160"/>
        <v>2.8416146631894878E-8</v>
      </c>
      <c r="W683" s="9">
        <f t="shared" si="161"/>
        <v>2.51869101287757E-10</v>
      </c>
      <c r="X683" s="9"/>
      <c r="Z683" s="7">
        <f t="shared" si="162"/>
        <v>1.5347781281599572E-19</v>
      </c>
      <c r="AA683" s="6"/>
      <c r="AB683" s="714">
        <v>7.15</v>
      </c>
      <c r="AC683" s="536"/>
      <c r="AD683" s="536"/>
      <c r="AE683" s="536"/>
      <c r="AH683" s="133"/>
    </row>
    <row r="684" spans="1:46">
      <c r="A684" t="s">
        <v>23</v>
      </c>
      <c r="B684" s="203">
        <v>7</v>
      </c>
      <c r="C684" s="200">
        <v>-56</v>
      </c>
      <c r="D684" s="200">
        <v>-172</v>
      </c>
      <c r="E684" s="203">
        <v>20</v>
      </c>
      <c r="F684" s="203" t="s">
        <v>1</v>
      </c>
      <c r="G684" s="204">
        <v>0.14000000000000001</v>
      </c>
      <c r="H684" s="203" t="s">
        <v>24</v>
      </c>
      <c r="I684" s="203" t="s">
        <v>25</v>
      </c>
      <c r="J684" s="202">
        <v>88.702532423693867</v>
      </c>
      <c r="K684" s="202">
        <v>96.798900986765304</v>
      </c>
      <c r="L684" s="201">
        <v>1.2144633882326064E-12</v>
      </c>
      <c r="M684" s="201">
        <v>1.1287840312075115E-17</v>
      </c>
      <c r="N684" s="148"/>
      <c r="O684" s="148"/>
      <c r="P684" s="11">
        <f t="shared" si="156"/>
        <v>3.3863520936225344E-18</v>
      </c>
      <c r="Q684" s="11">
        <f t="shared" si="157"/>
        <v>2.4188229240160954E-8</v>
      </c>
      <c r="R684" s="11">
        <f t="shared" si="158"/>
        <v>2.4988123825360429E-10</v>
      </c>
      <c r="S684" s="9"/>
      <c r="T684" s="200">
        <v>0.27300000000000002</v>
      </c>
      <c r="U684" s="10">
        <f t="shared" si="159"/>
        <v>3.0815804051965065E-18</v>
      </c>
      <c r="V684" s="9">
        <f t="shared" si="160"/>
        <v>2.201128860854647E-8</v>
      </c>
      <c r="W684" s="9">
        <f t="shared" si="161"/>
        <v>2.2739192681077994E-10</v>
      </c>
      <c r="X684" s="9"/>
      <c r="Z684" s="7">
        <f t="shared" si="162"/>
        <v>1.2725499490993057E-19</v>
      </c>
      <c r="AA684" s="6"/>
      <c r="AB684" s="714">
        <v>7.15</v>
      </c>
      <c r="AC684" s="536"/>
      <c r="AD684" s="536"/>
      <c r="AE684" s="536"/>
      <c r="AH684" s="133"/>
    </row>
    <row r="685" spans="1:46">
      <c r="A685" t="s">
        <v>23</v>
      </c>
      <c r="B685" s="203">
        <v>7</v>
      </c>
      <c r="C685" s="200">
        <v>-56</v>
      </c>
      <c r="D685" s="200">
        <v>-172</v>
      </c>
      <c r="E685" s="203">
        <v>20</v>
      </c>
      <c r="F685" s="203" t="s">
        <v>1</v>
      </c>
      <c r="G685" s="204">
        <v>0.14000000000000001</v>
      </c>
      <c r="H685" s="203" t="s">
        <v>27</v>
      </c>
      <c r="I685" s="203" t="s">
        <v>26</v>
      </c>
      <c r="J685" s="202">
        <v>50.076149140180348</v>
      </c>
      <c r="K685" s="202">
        <v>69.902617554144754</v>
      </c>
      <c r="L685" s="201">
        <v>7.099470238500881E-13</v>
      </c>
      <c r="M685" s="201">
        <v>9.3561525951393743E-18</v>
      </c>
      <c r="N685" s="148"/>
      <c r="O685" s="148"/>
      <c r="P685" s="11">
        <f t="shared" si="156"/>
        <v>2.8068457785418122E-18</v>
      </c>
      <c r="Q685" s="11">
        <f t="shared" si="157"/>
        <v>2.0048898418155798E-8</v>
      </c>
      <c r="R685" s="11">
        <f t="shared" si="158"/>
        <v>2.86811840810202E-10</v>
      </c>
      <c r="S685" s="9"/>
      <c r="T685" s="200">
        <v>0.27300000000000002</v>
      </c>
      <c r="U685" s="10">
        <f t="shared" si="159"/>
        <v>2.5542296584730494E-18</v>
      </c>
      <c r="V685" s="9">
        <f t="shared" si="160"/>
        <v>1.8244497560521777E-8</v>
      </c>
      <c r="W685" s="9">
        <f t="shared" si="161"/>
        <v>2.6099877513728386E-10</v>
      </c>
      <c r="X685" s="9"/>
      <c r="Z685" s="7">
        <f t="shared" si="162"/>
        <v>1.8683850008011375E-19</v>
      </c>
      <c r="AA685" s="6"/>
      <c r="AB685" s="714">
        <v>7.15</v>
      </c>
      <c r="AC685" s="536"/>
      <c r="AD685" s="536"/>
      <c r="AE685" s="536"/>
      <c r="AH685" s="133"/>
    </row>
    <row r="686" spans="1:46">
      <c r="A686" t="s">
        <v>23</v>
      </c>
      <c r="B686" s="203">
        <v>7</v>
      </c>
      <c r="C686" s="200">
        <v>-56</v>
      </c>
      <c r="D686" s="200">
        <v>-172</v>
      </c>
      <c r="E686" s="203">
        <v>20</v>
      </c>
      <c r="F686" s="203" t="s">
        <v>1</v>
      </c>
      <c r="G686" s="204">
        <v>0.14000000000000001</v>
      </c>
      <c r="H686" s="203" t="s">
        <v>27</v>
      </c>
      <c r="I686" s="203" t="s">
        <v>26</v>
      </c>
      <c r="J686" s="202">
        <v>24.033196889931308</v>
      </c>
      <c r="K686" s="202">
        <v>45.051286240973532</v>
      </c>
      <c r="L686" s="201">
        <v>3.5633177014158413E-13</v>
      </c>
      <c r="M686" s="201">
        <v>1.6491425408378376E-17</v>
      </c>
      <c r="N686" s="148"/>
      <c r="O686" s="148"/>
      <c r="P686" s="11">
        <f t="shared" si="156"/>
        <v>4.9474276225135129E-18</v>
      </c>
      <c r="Q686" s="11">
        <f t="shared" si="157"/>
        <v>3.5338768732239371E-8</v>
      </c>
      <c r="R686" s="11">
        <f t="shared" si="158"/>
        <v>7.8441198200683655E-10</v>
      </c>
      <c r="S686" s="9"/>
      <c r="T686" s="200">
        <v>0.27300000000000002</v>
      </c>
      <c r="U686" s="10">
        <f t="shared" si="159"/>
        <v>4.5021591364872969E-18</v>
      </c>
      <c r="V686" s="9">
        <f t="shared" si="160"/>
        <v>3.2158279546337828E-8</v>
      </c>
      <c r="W686" s="9">
        <f t="shared" si="161"/>
        <v>7.138149036262212E-10</v>
      </c>
      <c r="X686" s="9"/>
      <c r="Z686" s="7">
        <f t="shared" si="162"/>
        <v>6.8619357981823248E-19</v>
      </c>
      <c r="AA686" s="6"/>
      <c r="AB686" s="714">
        <v>7.15</v>
      </c>
      <c r="AC686" s="536"/>
      <c r="AD686" s="536"/>
      <c r="AE686" s="536"/>
      <c r="AH686" s="133"/>
    </row>
    <row r="687" spans="1:46" s="165" customFormat="1">
      <c r="A687" s="165" t="s">
        <v>23</v>
      </c>
      <c r="B687" s="219">
        <v>7</v>
      </c>
      <c r="C687" s="216">
        <v>-56</v>
      </c>
      <c r="D687" s="216">
        <v>-172</v>
      </c>
      <c r="E687" s="219">
        <v>20</v>
      </c>
      <c r="F687" s="219" t="s">
        <v>1</v>
      </c>
      <c r="G687" s="220">
        <v>0.14000000000000001</v>
      </c>
      <c r="H687" s="219" t="s">
        <v>27</v>
      </c>
      <c r="I687" s="219" t="s">
        <v>26</v>
      </c>
      <c r="J687" s="218">
        <v>35.284728773755369</v>
      </c>
      <c r="K687" s="218">
        <v>53.007938149657257</v>
      </c>
      <c r="L687" s="217">
        <v>5.1104188310619944E-13</v>
      </c>
      <c r="M687" s="217">
        <v>5.4863182942763573E-18</v>
      </c>
      <c r="N687" s="148"/>
      <c r="O687" s="148"/>
      <c r="P687" s="9">
        <f t="shared" si="156"/>
        <v>1.6458954882829072E-18</v>
      </c>
      <c r="Q687" s="9">
        <f t="shared" si="157"/>
        <v>1.1756396344877905E-8</v>
      </c>
      <c r="R687" s="9">
        <f t="shared" si="158"/>
        <v>2.2178558071219604E-10</v>
      </c>
      <c r="S687" s="9"/>
      <c r="T687" s="216">
        <v>0.27300000000000002</v>
      </c>
      <c r="U687" s="10">
        <f t="shared" si="159"/>
        <v>1.4977648943374456E-18</v>
      </c>
      <c r="V687" s="9">
        <f t="shared" si="160"/>
        <v>1.0698320673838895E-8</v>
      </c>
      <c r="W687" s="9">
        <f t="shared" si="161"/>
        <v>2.0182487844809841E-10</v>
      </c>
      <c r="X687" s="9"/>
      <c r="Z687" s="187">
        <f t="shared" si="162"/>
        <v>1.5548704736982584E-19</v>
      </c>
      <c r="AA687" s="164"/>
      <c r="AB687" s="714">
        <v>7.15</v>
      </c>
      <c r="AC687" s="536"/>
      <c r="AD687" s="536"/>
      <c r="AE687" s="536"/>
      <c r="AF687" s="132"/>
      <c r="AG687" s="132"/>
      <c r="AH687" s="133"/>
      <c r="AI687" s="132"/>
      <c r="AJ687" s="132"/>
      <c r="AK687" s="132"/>
      <c r="AL687" s="132"/>
      <c r="AM687" s="132"/>
      <c r="AN687" s="132"/>
      <c r="AO687" s="132"/>
      <c r="AP687" s="132"/>
      <c r="AQ687" s="132"/>
      <c r="AR687" s="132"/>
      <c r="AS687" s="132"/>
      <c r="AT687" s="132"/>
    </row>
    <row r="688" spans="1:46">
      <c r="A688" t="s">
        <v>23</v>
      </c>
      <c r="B688" s="203">
        <v>7</v>
      </c>
      <c r="C688" s="200">
        <v>-56</v>
      </c>
      <c r="D688" s="200">
        <v>-172</v>
      </c>
      <c r="E688" s="203">
        <v>20</v>
      </c>
      <c r="F688" s="203" t="s">
        <v>1</v>
      </c>
      <c r="G688" s="204">
        <v>0.14000000000000001</v>
      </c>
      <c r="H688" s="203" t="s">
        <v>27</v>
      </c>
      <c r="I688" s="203" t="s">
        <v>27</v>
      </c>
      <c r="J688" s="202">
        <v>19.483110440012698</v>
      </c>
      <c r="K688" s="202">
        <v>73.241323479154687</v>
      </c>
      <c r="L688" s="201">
        <v>2.925914570217269E-13</v>
      </c>
      <c r="M688" s="201">
        <v>7.6298749566657131E-18</v>
      </c>
      <c r="N688" s="148"/>
      <c r="O688" s="148"/>
      <c r="P688" s="11">
        <f t="shared" si="156"/>
        <v>2.2889624869997138E-18</v>
      </c>
      <c r="Q688" s="11">
        <f t="shared" si="157"/>
        <v>1.6349732049997951E-8</v>
      </c>
      <c r="R688" s="11">
        <f t="shared" si="158"/>
        <v>2.2323097499257056E-10</v>
      </c>
      <c r="S688" s="9"/>
      <c r="T688" s="200">
        <v>0.27300000000000002</v>
      </c>
      <c r="U688" s="10">
        <f t="shared" si="159"/>
        <v>2.0829558631697398E-18</v>
      </c>
      <c r="V688" s="9">
        <f t="shared" si="160"/>
        <v>1.4878256165498138E-8</v>
      </c>
      <c r="W688" s="9">
        <f t="shared" si="161"/>
        <v>2.0314018724323925E-10</v>
      </c>
      <c r="X688" s="9"/>
      <c r="Z688" s="7">
        <f t="shared" si="162"/>
        <v>3.9161482865672962E-19</v>
      </c>
      <c r="AA688" s="6"/>
      <c r="AB688" s="714">
        <v>7.15</v>
      </c>
      <c r="AC688" s="536"/>
      <c r="AD688" s="536"/>
      <c r="AE688" s="536"/>
      <c r="AH688" s="133"/>
    </row>
    <row r="689" spans="1:46">
      <c r="A689" t="s">
        <v>23</v>
      </c>
      <c r="B689" s="203">
        <v>7</v>
      </c>
      <c r="C689" s="200">
        <v>-56</v>
      </c>
      <c r="D689" s="200">
        <v>-172</v>
      </c>
      <c r="E689" s="203">
        <v>20</v>
      </c>
      <c r="F689" s="203" t="s">
        <v>1</v>
      </c>
      <c r="G689" s="204">
        <v>0.14000000000000001</v>
      </c>
      <c r="H689" s="203" t="s">
        <v>27</v>
      </c>
      <c r="I689" s="203" t="s">
        <v>27</v>
      </c>
      <c r="J689" s="202">
        <v>19.265150930496841</v>
      </c>
      <c r="K689" s="202">
        <v>35.506354765052926</v>
      </c>
      <c r="L689" s="201">
        <v>2.8951682241003939E-13</v>
      </c>
      <c r="M689" s="201">
        <v>2.6134917281437325E-18</v>
      </c>
      <c r="N689" s="148"/>
      <c r="O689" s="148"/>
      <c r="P689" s="11">
        <f t="shared" si="156"/>
        <v>7.8404751844311975E-19</v>
      </c>
      <c r="Q689" s="11">
        <f t="shared" si="157"/>
        <v>5.6003394174508544E-9</v>
      </c>
      <c r="R689" s="11">
        <f t="shared" si="158"/>
        <v>1.5772780547337344E-10</v>
      </c>
      <c r="S689" s="9"/>
      <c r="T689" s="200">
        <v>0.27300000000000002</v>
      </c>
      <c r="U689" s="10">
        <f t="shared" si="159"/>
        <v>7.1348324178323905E-19</v>
      </c>
      <c r="V689" s="9">
        <f t="shared" si="160"/>
        <v>5.0963088698802775E-9</v>
      </c>
      <c r="W689" s="9">
        <f t="shared" si="161"/>
        <v>1.4353230298076985E-10</v>
      </c>
      <c r="X689" s="9"/>
      <c r="Z689" s="7">
        <f t="shared" si="162"/>
        <v>1.3565903208194234E-19</v>
      </c>
      <c r="AA689" s="6"/>
      <c r="AB689" s="714">
        <v>7.15</v>
      </c>
      <c r="AC689" s="536"/>
      <c r="AD689" s="536"/>
      <c r="AE689" s="536"/>
      <c r="AH689" s="133"/>
    </row>
    <row r="690" spans="1:46">
      <c r="A690" t="s">
        <v>23</v>
      </c>
      <c r="B690" s="203">
        <v>7</v>
      </c>
      <c r="C690" s="200">
        <v>-56</v>
      </c>
      <c r="D690" s="200">
        <v>-172</v>
      </c>
      <c r="E690" s="203">
        <v>20</v>
      </c>
      <c r="F690" s="203" t="s">
        <v>1</v>
      </c>
      <c r="G690" s="204">
        <v>0.14000000000000001</v>
      </c>
      <c r="H690" s="203" t="s">
        <v>24</v>
      </c>
      <c r="I690" s="203" t="s">
        <v>24</v>
      </c>
      <c r="J690" s="202">
        <v>12.496481696989862</v>
      </c>
      <c r="K690" s="202">
        <v>26.745073819085363</v>
      </c>
      <c r="L690" s="201">
        <v>1.9282183402415325E-13</v>
      </c>
      <c r="M690" s="201">
        <v>8.6891559286693117E-19</v>
      </c>
      <c r="N690" s="148"/>
      <c r="O690" s="148"/>
      <c r="P690" s="11">
        <f t="shared" si="156"/>
        <v>2.6067467786007936E-19</v>
      </c>
      <c r="Q690" s="11">
        <f t="shared" si="157"/>
        <v>1.8619619847148521E-9</v>
      </c>
      <c r="R690" s="11">
        <f t="shared" si="158"/>
        <v>6.9618876257733515E-11</v>
      </c>
      <c r="S690" s="9"/>
      <c r="T690" s="200">
        <v>0.27300000000000002</v>
      </c>
      <c r="U690" s="10">
        <f t="shared" si="159"/>
        <v>2.3721395685267225E-19</v>
      </c>
      <c r="V690" s="9">
        <f t="shared" si="160"/>
        <v>1.6943854060905157E-9</v>
      </c>
      <c r="W690" s="9">
        <f t="shared" si="161"/>
        <v>6.3353177394537505E-11</v>
      </c>
      <c r="X690" s="9"/>
      <c r="Z690" s="7">
        <f t="shared" si="162"/>
        <v>6.9532818431305708E-20</v>
      </c>
      <c r="AA690" s="6"/>
      <c r="AB690" s="714">
        <v>7.15</v>
      </c>
      <c r="AC690" s="536"/>
      <c r="AD690" s="536"/>
      <c r="AE690" s="536"/>
      <c r="AH690" s="133"/>
    </row>
    <row r="691" spans="1:46">
      <c r="A691" t="s">
        <v>23</v>
      </c>
      <c r="B691" s="203">
        <v>7</v>
      </c>
      <c r="C691" s="200">
        <v>-56</v>
      </c>
      <c r="D691" s="200">
        <v>-172</v>
      </c>
      <c r="E691" s="203">
        <v>20</v>
      </c>
      <c r="F691" s="203" t="s">
        <v>1</v>
      </c>
      <c r="G691" s="204">
        <v>0.14000000000000001</v>
      </c>
      <c r="H691" s="203" t="s">
        <v>27</v>
      </c>
      <c r="I691" s="203" t="s">
        <v>27</v>
      </c>
      <c r="J691" s="202">
        <v>18.801839841519708</v>
      </c>
      <c r="K691" s="202">
        <v>38.646162561033911</v>
      </c>
      <c r="L691" s="201">
        <v>2.8297406444923968E-13</v>
      </c>
      <c r="M691" s="201">
        <v>2.4953959526316832E-18</v>
      </c>
      <c r="N691" s="148"/>
      <c r="O691" s="148"/>
      <c r="P691" s="11">
        <f t="shared" si="156"/>
        <v>7.4861878578950493E-19</v>
      </c>
      <c r="Q691" s="11">
        <f t="shared" si="157"/>
        <v>5.3472770413536056E-9</v>
      </c>
      <c r="R691" s="11">
        <f t="shared" si="158"/>
        <v>1.3836501962927489E-10</v>
      </c>
      <c r="S691" s="9"/>
      <c r="T691" s="200">
        <v>0.27300000000000002</v>
      </c>
      <c r="U691" s="10">
        <f t="shared" si="159"/>
        <v>6.8124309506844955E-19</v>
      </c>
      <c r="V691" s="9">
        <f t="shared" si="160"/>
        <v>4.8660221076317817E-9</v>
      </c>
      <c r="W691" s="9">
        <f t="shared" si="161"/>
        <v>1.2591216786264016E-10</v>
      </c>
      <c r="X691" s="9"/>
      <c r="Z691" s="7">
        <f t="shared" si="162"/>
        <v>1.3272083868734764E-19</v>
      </c>
      <c r="AA691" s="6"/>
      <c r="AB691" s="714">
        <v>7.15</v>
      </c>
      <c r="AC691" s="536"/>
      <c r="AD691" s="536"/>
      <c r="AE691" s="536"/>
      <c r="AH691" s="133"/>
    </row>
    <row r="692" spans="1:46">
      <c r="A692" t="s">
        <v>23</v>
      </c>
      <c r="B692" s="203">
        <v>7</v>
      </c>
      <c r="C692" s="200">
        <v>-56</v>
      </c>
      <c r="D692" s="200">
        <v>-172</v>
      </c>
      <c r="E692" s="203">
        <v>20</v>
      </c>
      <c r="F692" s="203" t="s">
        <v>1</v>
      </c>
      <c r="G692" s="204">
        <v>0.14000000000000001</v>
      </c>
      <c r="H692" s="203" t="s">
        <v>24</v>
      </c>
      <c r="I692" s="203" t="s">
        <v>25</v>
      </c>
      <c r="J692" s="202">
        <v>43.679095760073842</v>
      </c>
      <c r="K692" s="202">
        <v>61.03312575001258</v>
      </c>
      <c r="L692" s="201">
        <v>6.2443818422557796E-13</v>
      </c>
      <c r="M692" s="201">
        <v>6.8157317866446916E-18</v>
      </c>
      <c r="N692" s="148"/>
      <c r="O692" s="148"/>
      <c r="P692" s="11">
        <f t="shared" si="156"/>
        <v>2.0447195359934075E-18</v>
      </c>
      <c r="Q692" s="11">
        <f t="shared" si="157"/>
        <v>1.460513954281005E-8</v>
      </c>
      <c r="R692" s="11">
        <f t="shared" si="158"/>
        <v>2.3929856718516567E-10</v>
      </c>
      <c r="S692" s="9"/>
      <c r="T692" s="200">
        <v>0.27300000000000002</v>
      </c>
      <c r="U692" s="10">
        <f t="shared" si="159"/>
        <v>1.8606947777540009E-18</v>
      </c>
      <c r="V692" s="9">
        <f t="shared" si="160"/>
        <v>1.3290676983957146E-8</v>
      </c>
      <c r="W692" s="9">
        <f t="shared" si="161"/>
        <v>2.1776169613850075E-10</v>
      </c>
      <c r="X692" s="9"/>
      <c r="Z692" s="7">
        <f t="shared" si="162"/>
        <v>1.5604104590633059E-19</v>
      </c>
      <c r="AA692" s="6"/>
      <c r="AB692" s="714">
        <v>7.15</v>
      </c>
      <c r="AC692" s="536"/>
      <c r="AD692" s="536"/>
      <c r="AE692" s="536"/>
      <c r="AH692" s="133"/>
    </row>
    <row r="693" spans="1:46">
      <c r="A693" t="s">
        <v>23</v>
      </c>
      <c r="B693" s="203">
        <v>7</v>
      </c>
      <c r="C693" s="200">
        <v>-56</v>
      </c>
      <c r="D693" s="200">
        <v>-172</v>
      </c>
      <c r="E693" s="203">
        <v>20</v>
      </c>
      <c r="F693" s="203" t="s">
        <v>1</v>
      </c>
      <c r="G693" s="204">
        <v>0.14000000000000001</v>
      </c>
      <c r="H693" s="203" t="s">
        <v>24</v>
      </c>
      <c r="I693" s="203" t="s">
        <v>24</v>
      </c>
      <c r="J693" s="202">
        <v>14.534239643425366</v>
      </c>
      <c r="K693" s="202">
        <v>31.45831583237764</v>
      </c>
      <c r="L693" s="201">
        <v>2.2220759065209142E-13</v>
      </c>
      <c r="M693" s="201">
        <v>1.6993785392930448E-16</v>
      </c>
      <c r="N693" s="148"/>
      <c r="O693" s="148"/>
      <c r="P693" s="11">
        <f t="shared" si="156"/>
        <v>5.0981356178791345E-17</v>
      </c>
      <c r="Q693" s="11">
        <f t="shared" si="157"/>
        <v>3.6415254413422381E-7</v>
      </c>
      <c r="R693" s="11">
        <f t="shared" si="158"/>
        <v>1.1575716452036807E-8</v>
      </c>
      <c r="S693" s="9"/>
      <c r="T693" s="200">
        <v>0.27300000000000002</v>
      </c>
      <c r="U693" s="10">
        <f t="shared" si="159"/>
        <v>4.6393034122700129E-17</v>
      </c>
      <c r="V693" s="9">
        <f t="shared" si="160"/>
        <v>3.3137881516214369E-7</v>
      </c>
      <c r="W693" s="9"/>
      <c r="X693" s="9"/>
      <c r="Z693" s="7">
        <f t="shared" si="162"/>
        <v>1.1692242463208366E-17</v>
      </c>
      <c r="AA693" s="6"/>
      <c r="AB693" s="714">
        <v>7.15</v>
      </c>
      <c r="AC693" s="536"/>
      <c r="AD693" s="536"/>
      <c r="AE693" s="536"/>
      <c r="AH693" s="133"/>
    </row>
    <row r="694" spans="1:46">
      <c r="A694" t="s">
        <v>23</v>
      </c>
      <c r="B694" s="203">
        <v>7</v>
      </c>
      <c r="C694" s="200">
        <v>-56</v>
      </c>
      <c r="D694" s="200">
        <v>-172</v>
      </c>
      <c r="E694" s="203">
        <v>20</v>
      </c>
      <c r="F694" s="203" t="s">
        <v>1</v>
      </c>
      <c r="G694" s="204">
        <v>0.14000000000000001</v>
      </c>
      <c r="H694" s="203" t="s">
        <v>27</v>
      </c>
      <c r="I694" s="203" t="s">
        <v>27</v>
      </c>
      <c r="J694" s="202">
        <v>34.247096848590196</v>
      </c>
      <c r="K694" s="202">
        <v>67.030326995090647</v>
      </c>
      <c r="L694" s="201">
        <v>4.9691741526226594E-13</v>
      </c>
      <c r="M694" s="201">
        <v>8.6604061612690142E-17</v>
      </c>
      <c r="N694" s="148"/>
      <c r="O694" s="148"/>
      <c r="P694" s="11">
        <f t="shared" si="156"/>
        <v>2.5981218483807042E-17</v>
      </c>
      <c r="Q694" s="11">
        <f t="shared" si="157"/>
        <v>1.8558013202719312E-7</v>
      </c>
      <c r="R694" s="11">
        <f t="shared" si="158"/>
        <v>2.7685995331752617E-9</v>
      </c>
      <c r="S694" s="9"/>
      <c r="T694" s="200">
        <v>0.27300000000000002</v>
      </c>
      <c r="U694" s="10">
        <f t="shared" si="159"/>
        <v>2.3642908820264412E-17</v>
      </c>
      <c r="V694" s="9">
        <f t="shared" si="160"/>
        <v>1.6887792014474577E-7</v>
      </c>
      <c r="W694" s="9"/>
      <c r="X694" s="9"/>
      <c r="Z694" s="7">
        <f t="shared" si="162"/>
        <v>2.5288000905762981E-18</v>
      </c>
      <c r="AA694" s="6"/>
      <c r="AB694" s="714">
        <v>7.15</v>
      </c>
      <c r="AC694" s="536"/>
      <c r="AD694" s="536"/>
      <c r="AE694" s="536"/>
      <c r="AH694" s="133"/>
    </row>
    <row r="695" spans="1:46">
      <c r="A695" t="s">
        <v>23</v>
      </c>
      <c r="B695" s="203">
        <v>7</v>
      </c>
      <c r="C695" s="200">
        <v>-56</v>
      </c>
      <c r="D695" s="200">
        <v>-172</v>
      </c>
      <c r="E695" s="203">
        <v>20</v>
      </c>
      <c r="F695" s="203" t="s">
        <v>1</v>
      </c>
      <c r="G695" s="204">
        <v>0.14000000000000001</v>
      </c>
      <c r="H695" s="203" t="s">
        <v>27</v>
      </c>
      <c r="I695" s="203" t="s">
        <v>27</v>
      </c>
      <c r="J695" s="202">
        <v>8.9904171716938492</v>
      </c>
      <c r="K695" s="202">
        <v>21.156255077973313</v>
      </c>
      <c r="L695" s="201">
        <v>1.4153758425719759E-13</v>
      </c>
      <c r="M695" s="201">
        <v>9.0028803745802507E-18</v>
      </c>
      <c r="N695" s="148"/>
      <c r="O695" s="148"/>
      <c r="P695" s="11"/>
      <c r="Q695" s="11"/>
      <c r="R695" s="11"/>
      <c r="S695" s="9"/>
      <c r="T695" s="200">
        <v>0.27300000000000002</v>
      </c>
      <c r="U695" s="10"/>
      <c r="V695" s="9"/>
      <c r="W695" s="9"/>
      <c r="X695" s="9"/>
      <c r="Z695" s="7"/>
      <c r="AA695" s="6"/>
      <c r="AB695" s="714">
        <v>7.15</v>
      </c>
      <c r="AC695" s="536"/>
      <c r="AD695" s="536"/>
      <c r="AE695" s="536"/>
      <c r="AH695" s="133"/>
    </row>
    <row r="696" spans="1:46">
      <c r="A696" t="s">
        <v>23</v>
      </c>
      <c r="B696" s="203">
        <v>7</v>
      </c>
      <c r="C696" s="200">
        <v>-56</v>
      </c>
      <c r="D696" s="200">
        <v>-172</v>
      </c>
      <c r="E696" s="203">
        <v>20</v>
      </c>
      <c r="F696" s="203" t="s">
        <v>1</v>
      </c>
      <c r="G696" s="204">
        <v>0.14000000000000001</v>
      </c>
      <c r="H696" s="203" t="s">
        <v>27</v>
      </c>
      <c r="I696" s="203" t="s">
        <v>27</v>
      </c>
      <c r="J696" s="202">
        <v>13.922254776512196</v>
      </c>
      <c r="K696" s="202">
        <v>30.552220866704562</v>
      </c>
      <c r="L696" s="201">
        <v>2.1341050719846111E-13</v>
      </c>
      <c r="M696" s="201">
        <v>1.1556710773746475E-18</v>
      </c>
      <c r="N696" s="148"/>
      <c r="O696" s="148"/>
      <c r="P696" s="11">
        <f>M696*0.3</f>
        <v>3.4670132321239424E-19</v>
      </c>
      <c r="Q696" s="11">
        <f>P696/(G696*0.000000001)</f>
        <v>2.4764380229456725E-9</v>
      </c>
      <c r="R696" s="11">
        <f>Q696/K696</f>
        <v>8.1055908627724819E-11</v>
      </c>
      <c r="S696" s="9"/>
      <c r="T696" s="200">
        <v>0.27300000000000002</v>
      </c>
      <c r="U696" s="10">
        <f>M696*T696</f>
        <v>3.1549820412327879E-19</v>
      </c>
      <c r="V696" s="9">
        <f>U696/(G696*0.000000001)</f>
        <v>2.2535586008805621E-9</v>
      </c>
      <c r="W696" s="9">
        <f>V696/K696</f>
        <v>7.3760876851229584E-11</v>
      </c>
      <c r="X696" s="9"/>
      <c r="Z696" s="7">
        <f>M696/J696</f>
        <v>8.300890164173294E-20</v>
      </c>
      <c r="AA696" s="6"/>
      <c r="AB696" s="714">
        <v>7.15</v>
      </c>
      <c r="AC696" s="536"/>
      <c r="AD696" s="536"/>
      <c r="AE696" s="536"/>
      <c r="AH696" s="133"/>
    </row>
    <row r="697" spans="1:46">
      <c r="A697" t="s">
        <v>23</v>
      </c>
      <c r="B697" s="203">
        <v>7</v>
      </c>
      <c r="C697" s="200">
        <v>-56</v>
      </c>
      <c r="D697" s="200">
        <v>-172</v>
      </c>
      <c r="E697" s="203">
        <v>20</v>
      </c>
      <c r="F697" s="203" t="s">
        <v>1</v>
      </c>
      <c r="G697" s="204">
        <v>0.14000000000000001</v>
      </c>
      <c r="H697" s="203" t="s">
        <v>27</v>
      </c>
      <c r="I697" s="203" t="s">
        <v>26</v>
      </c>
      <c r="J697" s="202">
        <v>118.91713592000764</v>
      </c>
      <c r="K697" s="202">
        <v>156.08625258722682</v>
      </c>
      <c r="L697" s="201">
        <v>1.5992893125701504E-12</v>
      </c>
      <c r="M697" s="201">
        <v>1.1789825060487488E-17</v>
      </c>
      <c r="N697" s="148"/>
      <c r="O697" s="148"/>
      <c r="P697" s="11">
        <f>M697*0.3</f>
        <v>3.5369475181462459E-18</v>
      </c>
      <c r="Q697" s="11">
        <f>P697/(G697*0.000000001)</f>
        <v>2.5263910843901749E-8</v>
      </c>
      <c r="R697" s="11">
        <f>Q697/K697</f>
        <v>1.6185865459088611E-10</v>
      </c>
      <c r="S697" s="9"/>
      <c r="T697" s="200">
        <v>0.27300000000000002</v>
      </c>
      <c r="U697" s="10">
        <f>M697*T697</f>
        <v>3.2186222415130845E-18</v>
      </c>
      <c r="V697" s="9">
        <f>U697/(G697*0.000000001)</f>
        <v>2.2990158867950598E-8</v>
      </c>
      <c r="W697" s="9">
        <f>V697/K697</f>
        <v>1.472913756777064E-10</v>
      </c>
      <c r="X697" s="9"/>
      <c r="Z697" s="7">
        <f>M697/J697</f>
        <v>9.9143197229524486E-20</v>
      </c>
      <c r="AA697" s="6"/>
      <c r="AB697" s="714">
        <v>7.15</v>
      </c>
      <c r="AC697" s="536"/>
      <c r="AD697" s="536"/>
      <c r="AE697" s="536"/>
      <c r="AH697" s="133"/>
    </row>
    <row r="698" spans="1:46">
      <c r="A698" t="s">
        <v>23</v>
      </c>
      <c r="B698" s="203">
        <v>7</v>
      </c>
      <c r="C698" s="200">
        <v>-56</v>
      </c>
      <c r="D698" s="200">
        <v>-172</v>
      </c>
      <c r="E698" s="203">
        <v>20</v>
      </c>
      <c r="F698" s="203" t="s">
        <v>1</v>
      </c>
      <c r="G698" s="204">
        <v>0.14000000000000001</v>
      </c>
      <c r="H698" s="203" t="s">
        <v>24</v>
      </c>
      <c r="I698" s="203" t="s">
        <v>25</v>
      </c>
      <c r="J698" s="202">
        <v>508.44132198861882</v>
      </c>
      <c r="K698" s="202">
        <v>403.55394368774444</v>
      </c>
      <c r="L698" s="201">
        <v>6.2579581309473788E-12</v>
      </c>
      <c r="M698" s="201">
        <v>4.6936704972614429E-17</v>
      </c>
      <c r="N698" s="148"/>
      <c r="O698" s="148"/>
      <c r="P698" s="11"/>
      <c r="Q698" s="11"/>
      <c r="R698" s="11"/>
      <c r="S698" s="9"/>
      <c r="T698" s="200">
        <v>0.27300000000000002</v>
      </c>
      <c r="U698" s="10"/>
      <c r="V698" s="9"/>
      <c r="W698" s="9"/>
      <c r="X698" s="9"/>
      <c r="Z698" s="7"/>
      <c r="AA698" s="6"/>
      <c r="AB698" s="714">
        <v>7.15</v>
      </c>
      <c r="AC698" s="536"/>
      <c r="AD698" s="536"/>
      <c r="AE698" s="536"/>
      <c r="AH698" s="133"/>
    </row>
    <row r="699" spans="1:46">
      <c r="A699" t="s">
        <v>23</v>
      </c>
      <c r="B699" s="203">
        <v>7</v>
      </c>
      <c r="C699" s="200">
        <v>-56</v>
      </c>
      <c r="D699" s="200">
        <v>-172</v>
      </c>
      <c r="E699" s="203">
        <v>20</v>
      </c>
      <c r="F699" s="203" t="s">
        <v>1</v>
      </c>
      <c r="G699" s="204">
        <v>0.14000000000000001</v>
      </c>
      <c r="H699" s="203" t="s">
        <v>27</v>
      </c>
      <c r="I699" s="203" t="s">
        <v>26</v>
      </c>
      <c r="J699" s="202">
        <v>327.23081244961611</v>
      </c>
      <c r="K699" s="202">
        <v>242.62428216570135</v>
      </c>
      <c r="L699" s="201">
        <v>4.1373340754733481E-12</v>
      </c>
      <c r="M699" s="201">
        <v>3.1623431936893159E-17</v>
      </c>
      <c r="N699" s="148"/>
      <c r="O699" s="148"/>
      <c r="P699" s="11">
        <f>M699*0.3</f>
        <v>9.487029581067948E-18</v>
      </c>
      <c r="Q699" s="11">
        <f>P699/(G699*0.000000001)</f>
        <v>6.776449700762818E-8</v>
      </c>
      <c r="R699" s="11">
        <f>Q699/K699</f>
        <v>2.7929808345130154E-10</v>
      </c>
      <c r="S699" s="9"/>
      <c r="T699" s="200">
        <v>0.27300000000000002</v>
      </c>
      <c r="U699" s="10">
        <f>M699*T699</f>
        <v>8.6331969187718334E-18</v>
      </c>
      <c r="V699" s="9">
        <f>U699/(G699*0.000000001)</f>
        <v>6.1665692276941656E-8</v>
      </c>
      <c r="W699" s="9">
        <f>V699/K699</f>
        <v>2.5416125594068441E-10</v>
      </c>
      <c r="X699" s="9"/>
      <c r="Z699" s="7">
        <f>M699/J699</f>
        <v>9.6639530061864918E-20</v>
      </c>
      <c r="AA699" s="6"/>
      <c r="AB699" s="714">
        <v>7.15</v>
      </c>
      <c r="AC699" s="536"/>
      <c r="AD699" s="536"/>
      <c r="AE699" s="536"/>
      <c r="AH699" s="133"/>
    </row>
    <row r="700" spans="1:46" s="166" customFormat="1">
      <c r="A700" s="166" t="s">
        <v>23</v>
      </c>
      <c r="B700" s="230">
        <v>11</v>
      </c>
      <c r="C700" s="227">
        <v>-56</v>
      </c>
      <c r="D700" s="227">
        <v>-172</v>
      </c>
      <c r="E700" s="230">
        <v>20</v>
      </c>
      <c r="F700" s="230" t="s">
        <v>1</v>
      </c>
      <c r="G700" s="231">
        <v>0.48</v>
      </c>
      <c r="H700" s="230" t="s">
        <v>24</v>
      </c>
      <c r="I700" s="230" t="s">
        <v>24</v>
      </c>
      <c r="J700" s="229">
        <v>75.478020139556222</v>
      </c>
      <c r="K700" s="229">
        <v>86.45277617687178</v>
      </c>
      <c r="L700" s="228">
        <v>1.0436285570864925E-12</v>
      </c>
      <c r="M700" s="228"/>
      <c r="N700" s="148"/>
      <c r="O700" s="148"/>
      <c r="P700" s="169"/>
      <c r="Q700" s="169"/>
      <c r="R700" s="169"/>
      <c r="S700" s="9"/>
      <c r="T700" s="227">
        <v>0.27300000000000002</v>
      </c>
      <c r="U700" s="171"/>
      <c r="V700" s="169"/>
      <c r="W700" s="169"/>
      <c r="X700" s="169"/>
      <c r="Z700" s="167"/>
      <c r="AA700" s="168"/>
      <c r="AB700" s="714">
        <v>7.15</v>
      </c>
      <c r="AC700" s="536"/>
      <c r="AE700" s="536"/>
      <c r="AF700" s="132"/>
      <c r="AG700" s="132"/>
      <c r="AH700" s="133"/>
      <c r="AI700" s="132"/>
      <c r="AJ700" s="132"/>
      <c r="AK700" s="132"/>
      <c r="AL700" s="132"/>
      <c r="AM700" s="132"/>
      <c r="AN700" s="132"/>
      <c r="AO700" s="132"/>
      <c r="AP700" s="132"/>
      <c r="AQ700" s="132"/>
      <c r="AR700" s="132"/>
      <c r="AS700" s="132"/>
      <c r="AT700" s="132"/>
    </row>
    <row r="701" spans="1:46">
      <c r="A701" t="s">
        <v>23</v>
      </c>
      <c r="B701" s="203">
        <v>11</v>
      </c>
      <c r="C701" s="200">
        <v>-56</v>
      </c>
      <c r="D701" s="200">
        <v>-172</v>
      </c>
      <c r="E701" s="203">
        <v>20</v>
      </c>
      <c r="F701" s="203" t="s">
        <v>1</v>
      </c>
      <c r="G701" s="204">
        <v>0.48</v>
      </c>
      <c r="H701" s="203" t="s">
        <v>24</v>
      </c>
      <c r="I701" s="203" t="s">
        <v>25</v>
      </c>
      <c r="J701" s="202">
        <v>1011.9338019785831</v>
      </c>
      <c r="K701" s="202">
        <v>532.9638424083895</v>
      </c>
      <c r="L701" s="201">
        <v>1.1942914683785241E-11</v>
      </c>
      <c r="M701" s="201">
        <v>1.7319973576289913E-16</v>
      </c>
      <c r="N701" s="148"/>
      <c r="O701" s="148"/>
      <c r="P701" s="11">
        <f>M701*0.3</f>
        <v>5.1959920728869734E-17</v>
      </c>
      <c r="Q701" s="11">
        <f>P701/(G701*0.000000001)</f>
        <v>1.0824983485181195E-7</v>
      </c>
      <c r="R701" s="11">
        <f>Q701/K701</f>
        <v>2.0310915345147242E-10</v>
      </c>
      <c r="S701" s="9"/>
      <c r="T701" s="200">
        <v>0.27300000000000002</v>
      </c>
      <c r="U701" s="10">
        <f>M701*T701</f>
        <v>4.7283527863271465E-17</v>
      </c>
      <c r="V701" s="9">
        <f>U701/(G701*0.000000001)</f>
        <v>9.850734971514889E-8</v>
      </c>
      <c r="W701" s="9">
        <f>V701/K701</f>
        <v>1.8482932964083995E-10</v>
      </c>
      <c r="X701" s="9"/>
      <c r="Z701" s="7">
        <f>M701/J701</f>
        <v>1.7115717987110463E-19</v>
      </c>
      <c r="AB701" s="714">
        <v>7.15</v>
      </c>
      <c r="AC701" s="536"/>
      <c r="AD701" s="536"/>
      <c r="AE701" s="536"/>
      <c r="AH701" s="133"/>
    </row>
    <row r="702" spans="1:46">
      <c r="A702" t="s">
        <v>23</v>
      </c>
      <c r="B702" s="203">
        <v>11</v>
      </c>
      <c r="C702" s="200">
        <v>-56</v>
      </c>
      <c r="D702" s="200">
        <v>-172</v>
      </c>
      <c r="E702" s="203">
        <v>20</v>
      </c>
      <c r="F702" s="203" t="s">
        <v>1</v>
      </c>
      <c r="G702" s="204">
        <v>0.48</v>
      </c>
      <c r="H702" s="203" t="s">
        <v>24</v>
      </c>
      <c r="I702" s="203" t="s">
        <v>24</v>
      </c>
      <c r="J702" s="202">
        <v>9.1889700161909289</v>
      </c>
      <c r="K702" s="202">
        <v>23.22819430446005</v>
      </c>
      <c r="L702" s="201">
        <v>1.4447079499077142E-13</v>
      </c>
      <c r="M702" s="201"/>
      <c r="N702" s="148"/>
      <c r="O702" s="148"/>
      <c r="P702" s="11"/>
      <c r="Q702" s="11"/>
      <c r="R702" s="11"/>
      <c r="S702" s="9"/>
      <c r="T702" s="200">
        <v>0.27300000000000002</v>
      </c>
      <c r="U702" s="10"/>
      <c r="V702" s="9"/>
      <c r="W702" s="9"/>
      <c r="X702" s="9"/>
      <c r="Z702" s="7"/>
      <c r="AB702" s="714">
        <v>7.15</v>
      </c>
      <c r="AC702" s="536"/>
      <c r="AD702" s="536"/>
      <c r="AE702" s="536"/>
      <c r="AH702" s="133"/>
    </row>
    <row r="703" spans="1:46">
      <c r="A703" t="s">
        <v>23</v>
      </c>
      <c r="B703" s="203">
        <v>11</v>
      </c>
      <c r="C703" s="200">
        <v>-56</v>
      </c>
      <c r="D703" s="200">
        <v>-172</v>
      </c>
      <c r="E703" s="203">
        <v>20</v>
      </c>
      <c r="F703" s="203" t="s">
        <v>1</v>
      </c>
      <c r="G703" s="204">
        <v>0.48</v>
      </c>
      <c r="H703" s="203" t="s">
        <v>24</v>
      </c>
      <c r="I703" s="203" t="s">
        <v>24</v>
      </c>
      <c r="J703" s="202">
        <v>73.405459106105454</v>
      </c>
      <c r="K703" s="202">
        <v>95.225827328235098</v>
      </c>
      <c r="L703" s="201">
        <v>1.0166967480383943E-12</v>
      </c>
      <c r="M703" s="201">
        <v>8.4918284639331474E-18</v>
      </c>
      <c r="N703" s="148"/>
      <c r="O703" s="148"/>
      <c r="P703" s="11">
        <f>M703*0.3</f>
        <v>2.5475485391799443E-18</v>
      </c>
      <c r="Q703" s="11">
        <f>P703/(G703*0.000000001)</f>
        <v>5.3073927899582171E-9</v>
      </c>
      <c r="R703" s="11">
        <f>Q703/K703</f>
        <v>5.5734803664809322E-11</v>
      </c>
      <c r="S703" s="9"/>
      <c r="T703" s="200">
        <v>0.27300000000000002</v>
      </c>
      <c r="U703" s="10">
        <f>M703*T703</f>
        <v>2.3182691706537496E-18</v>
      </c>
      <c r="V703" s="9">
        <f>U703/(G703*0.000000001)</f>
        <v>4.8297274388619784E-9</v>
      </c>
      <c r="W703" s="9">
        <f>V703/K703</f>
        <v>5.0718671334976491E-11</v>
      </c>
      <c r="X703" s="9"/>
      <c r="Z703" s="7">
        <f>M703/J703</f>
        <v>1.1568388192570878E-19</v>
      </c>
      <c r="AB703" s="714">
        <v>7.15</v>
      </c>
      <c r="AC703" s="536"/>
      <c r="AD703" s="536"/>
      <c r="AE703" s="536"/>
      <c r="AH703" s="133"/>
    </row>
    <row r="704" spans="1:46">
      <c r="A704" t="s">
        <v>23</v>
      </c>
      <c r="B704" s="203">
        <v>11</v>
      </c>
      <c r="C704" s="200">
        <v>-56</v>
      </c>
      <c r="D704" s="200">
        <v>-172</v>
      </c>
      <c r="E704" s="203">
        <v>20</v>
      </c>
      <c r="F704" s="203" t="s">
        <v>1</v>
      </c>
      <c r="G704" s="204">
        <v>0.48</v>
      </c>
      <c r="H704" s="203" t="s">
        <v>24</v>
      </c>
      <c r="I704" s="203" t="s">
        <v>25</v>
      </c>
      <c r="J704" s="202">
        <v>7.1464949683860608</v>
      </c>
      <c r="K704" s="202">
        <v>20.705540935424391</v>
      </c>
      <c r="L704" s="201">
        <v>1.1409481769201121E-13</v>
      </c>
      <c r="M704" s="201">
        <v>2.5929777267360255E-18</v>
      </c>
      <c r="N704" s="148"/>
      <c r="O704" s="148"/>
      <c r="P704" s="11">
        <f>M704*0.3</f>
        <v>7.7789331802080762E-19</v>
      </c>
      <c r="Q704" s="11">
        <f>P704/(G704*0.000000001)</f>
        <v>1.6206110792100159E-9</v>
      </c>
      <c r="R704" s="11">
        <f>Q704/K704</f>
        <v>7.8269439289913386E-11</v>
      </c>
      <c r="S704" s="9"/>
      <c r="T704" s="200">
        <v>0.27300000000000002</v>
      </c>
      <c r="U704" s="10">
        <f>M704*T704</f>
        <v>7.0788291939893504E-19</v>
      </c>
      <c r="V704" s="9">
        <f>U704/(G704*0.000000001)</f>
        <v>1.4747560820811148E-9</v>
      </c>
      <c r="W704" s="9">
        <f>V704/K704</f>
        <v>7.1225189753821199E-11</v>
      </c>
      <c r="X704" s="9"/>
      <c r="Z704" s="7">
        <f>M704/J704</f>
        <v>3.6283209296397424E-19</v>
      </c>
      <c r="AB704" s="714">
        <v>7.15</v>
      </c>
      <c r="AC704" s="536"/>
      <c r="AD704" s="536"/>
      <c r="AE704" s="536"/>
      <c r="AH704" s="133"/>
    </row>
    <row r="705" spans="1:46">
      <c r="A705" t="s">
        <v>23</v>
      </c>
      <c r="B705" s="203">
        <v>11</v>
      </c>
      <c r="C705" s="200">
        <v>-56</v>
      </c>
      <c r="D705" s="200">
        <v>-172</v>
      </c>
      <c r="E705" s="203">
        <v>20</v>
      </c>
      <c r="F705" s="203" t="s">
        <v>1</v>
      </c>
      <c r="G705" s="204">
        <v>0.48</v>
      </c>
      <c r="H705" s="203" t="s">
        <v>24</v>
      </c>
      <c r="I705" s="203" t="s">
        <v>25</v>
      </c>
      <c r="J705" s="202">
        <v>841.62257638871313</v>
      </c>
      <c r="K705" s="202">
        <v>450.58474630564751</v>
      </c>
      <c r="L705" s="201">
        <v>1.0045179969134933E-11</v>
      </c>
      <c r="M705" s="201">
        <v>5.6250684740075079E-17</v>
      </c>
      <c r="N705" s="148"/>
      <c r="O705" s="148"/>
      <c r="P705" s="11">
        <f>M705*0.3</f>
        <v>1.6875205422022524E-17</v>
      </c>
      <c r="Q705" s="11">
        <f>P705/(G705*0.000000001)</f>
        <v>3.5156677962546928E-8</v>
      </c>
      <c r="R705" s="11">
        <f>Q705/K705</f>
        <v>7.8024563083409206E-11</v>
      </c>
      <c r="S705" s="9"/>
      <c r="T705" s="200">
        <v>0.27300000000000002</v>
      </c>
      <c r="U705" s="10">
        <f>M705*T705</f>
        <v>1.5356436934040497E-17</v>
      </c>
      <c r="V705" s="9">
        <f>U705/(G705*0.000000001)</f>
        <v>3.1992576945917702E-8</v>
      </c>
      <c r="W705" s="9">
        <f>V705/K705</f>
        <v>7.1002352405902374E-11</v>
      </c>
      <c r="X705" s="9"/>
      <c r="Z705" s="7">
        <f>M705/J705</f>
        <v>6.6835997890454701E-20</v>
      </c>
      <c r="AB705" s="714">
        <v>7.15</v>
      </c>
      <c r="AC705" s="536"/>
      <c r="AD705" s="536"/>
      <c r="AE705" s="536"/>
      <c r="AH705" s="133"/>
    </row>
    <row r="706" spans="1:46">
      <c r="A706" t="s">
        <v>23</v>
      </c>
      <c r="B706" s="203">
        <v>11</v>
      </c>
      <c r="C706" s="200">
        <v>-56</v>
      </c>
      <c r="D706" s="200">
        <v>-172</v>
      </c>
      <c r="E706" s="203">
        <v>20</v>
      </c>
      <c r="F706" s="203" t="s">
        <v>1</v>
      </c>
      <c r="G706" s="204">
        <v>0.48</v>
      </c>
      <c r="H706" s="203" t="s">
        <v>24</v>
      </c>
      <c r="I706" s="203" t="s">
        <v>25</v>
      </c>
      <c r="J706" s="202">
        <v>849.42527937659963</v>
      </c>
      <c r="K706" s="202">
        <v>460.46262471652057</v>
      </c>
      <c r="L706" s="201">
        <v>1.0132603550312171E-11</v>
      </c>
      <c r="M706" s="201">
        <v>3.8373793533205168E-17</v>
      </c>
      <c r="N706" s="148"/>
      <c r="O706" s="148"/>
      <c r="P706" s="11">
        <f>M706*0.3</f>
        <v>1.1512138059961551E-17</v>
      </c>
      <c r="Q706" s="11">
        <f>P706/(G706*0.000000001)</f>
        <v>2.398362095825323E-8</v>
      </c>
      <c r="R706" s="11">
        <f>Q706/K706</f>
        <v>5.2085923310319744E-11</v>
      </c>
      <c r="S706" s="9"/>
      <c r="T706" s="200">
        <v>0.27300000000000002</v>
      </c>
      <c r="U706" s="10">
        <f>M706*T706</f>
        <v>1.0476045634565012E-17</v>
      </c>
      <c r="V706" s="9">
        <f>U706/(G706*0.000000001)</f>
        <v>2.1825095072010442E-8</v>
      </c>
      <c r="W706" s="9">
        <f>V706/K706</f>
        <v>4.7398190212390973E-11</v>
      </c>
      <c r="X706" s="9"/>
      <c r="Z706" s="7">
        <f>M706/J706</f>
        <v>4.5176184962811584E-20</v>
      </c>
      <c r="AB706" s="714">
        <v>7.15</v>
      </c>
      <c r="AC706" s="536"/>
      <c r="AD706" s="536"/>
      <c r="AE706" s="536"/>
      <c r="AH706" s="133"/>
    </row>
    <row r="707" spans="1:46">
      <c r="A707" t="s">
        <v>23</v>
      </c>
      <c r="B707" s="203">
        <v>11</v>
      </c>
      <c r="C707" s="200">
        <v>-56</v>
      </c>
      <c r="D707" s="200">
        <v>-172</v>
      </c>
      <c r="E707" s="203">
        <v>20</v>
      </c>
      <c r="F707" s="203" t="s">
        <v>1</v>
      </c>
      <c r="G707" s="204">
        <v>0.48</v>
      </c>
      <c r="H707" s="203" t="s">
        <v>27</v>
      </c>
      <c r="I707" s="203" t="s">
        <v>26</v>
      </c>
      <c r="J707" s="202">
        <v>394.01463357079155</v>
      </c>
      <c r="K707" s="202">
        <v>310.54770003005444</v>
      </c>
      <c r="L707" s="201">
        <v>4.9255939066489404E-12</v>
      </c>
      <c r="M707" s="201">
        <v>4.5145484076168843E-17</v>
      </c>
      <c r="N707" s="148"/>
      <c r="O707" s="148"/>
      <c r="P707" s="11"/>
      <c r="Q707" s="11"/>
      <c r="R707" s="11"/>
      <c r="S707" s="9"/>
      <c r="T707" s="200">
        <v>0.27300000000000002</v>
      </c>
      <c r="U707" s="10"/>
      <c r="V707" s="9"/>
      <c r="W707" s="9"/>
      <c r="X707" s="9"/>
      <c r="Z707" s="187"/>
      <c r="AB707" s="714">
        <v>7.15</v>
      </c>
      <c r="AC707" s="536"/>
      <c r="AD707" s="536"/>
      <c r="AE707" s="536"/>
      <c r="AH707" s="133"/>
    </row>
    <row r="708" spans="1:46">
      <c r="A708" t="s">
        <v>23</v>
      </c>
      <c r="B708" s="203">
        <v>11</v>
      </c>
      <c r="C708" s="200">
        <v>-56</v>
      </c>
      <c r="D708" s="200">
        <v>-172</v>
      </c>
      <c r="E708" s="203">
        <v>20</v>
      </c>
      <c r="F708" s="203" t="s">
        <v>1</v>
      </c>
      <c r="G708" s="204">
        <v>0.48</v>
      </c>
      <c r="H708" s="203" t="s">
        <v>27</v>
      </c>
      <c r="I708" s="203" t="s">
        <v>26</v>
      </c>
      <c r="J708" s="202">
        <v>218.10125817638502</v>
      </c>
      <c r="K708" s="202">
        <v>201.92344204284123</v>
      </c>
      <c r="L708" s="201">
        <v>2.8266531942756635E-12</v>
      </c>
      <c r="M708" s="201">
        <v>2.2600678825650729E-17</v>
      </c>
      <c r="N708" s="148"/>
      <c r="O708" s="148"/>
      <c r="P708" s="11">
        <f>M708*0.3</f>
        <v>6.7802036476952188E-18</v>
      </c>
      <c r="Q708" s="11">
        <f>P708/(G708*0.000000001)</f>
        <v>1.4125424266031706E-8</v>
      </c>
      <c r="R708" s="11">
        <f>Q708/K708</f>
        <v>6.9954355587078271E-11</v>
      </c>
      <c r="S708" s="9"/>
      <c r="T708" s="200">
        <v>0.27300000000000002</v>
      </c>
      <c r="U708" s="10">
        <f>M708*T708</f>
        <v>6.1699853194026499E-18</v>
      </c>
      <c r="V708" s="9">
        <f>U708/(G708*0.000000001)</f>
        <v>1.2854136082088854E-8</v>
      </c>
      <c r="W708" s="9">
        <f>V708/K708</f>
        <v>6.3658463584241235E-11</v>
      </c>
      <c r="X708" s="9"/>
      <c r="Z708" s="7">
        <f>M708/J708</f>
        <v>1.03624706315875E-19</v>
      </c>
      <c r="AB708" s="714">
        <v>7.15</v>
      </c>
      <c r="AC708" s="536"/>
      <c r="AD708" s="536"/>
      <c r="AE708" s="536"/>
      <c r="AH708" s="133"/>
    </row>
    <row r="709" spans="1:46">
      <c r="A709" t="s">
        <v>23</v>
      </c>
      <c r="B709" s="203">
        <v>11</v>
      </c>
      <c r="C709" s="200">
        <v>-56</v>
      </c>
      <c r="D709" s="200">
        <v>-172</v>
      </c>
      <c r="E709" s="203">
        <v>20</v>
      </c>
      <c r="F709" s="203" t="s">
        <v>1</v>
      </c>
      <c r="G709" s="204">
        <v>0.48</v>
      </c>
      <c r="H709" s="203" t="s">
        <v>24</v>
      </c>
      <c r="I709" s="203" t="s">
        <v>25</v>
      </c>
      <c r="J709" s="202">
        <v>249.9993416919902</v>
      </c>
      <c r="K709" s="202">
        <v>194.79682594120609</v>
      </c>
      <c r="L709" s="201">
        <v>3.2131951251327133E-12</v>
      </c>
      <c r="M709" s="201">
        <v>1.0010723175144232E-17</v>
      </c>
      <c r="N709" s="148"/>
      <c r="O709" s="148"/>
      <c r="P709" s="11"/>
      <c r="Q709" s="11"/>
      <c r="R709" s="11"/>
      <c r="S709" s="9"/>
      <c r="T709" s="200">
        <v>0.27300000000000002</v>
      </c>
      <c r="U709" s="10"/>
      <c r="V709" s="9"/>
      <c r="W709" s="9"/>
      <c r="X709" s="9"/>
      <c r="Z709" s="187"/>
      <c r="AB709" s="714">
        <v>7.15</v>
      </c>
      <c r="AC709" s="536"/>
      <c r="AD709" s="536"/>
      <c r="AE709" s="536"/>
      <c r="AH709" s="133"/>
    </row>
    <row r="710" spans="1:46">
      <c r="A710" t="s">
        <v>23</v>
      </c>
      <c r="B710" s="203">
        <v>11</v>
      </c>
      <c r="C710" s="200">
        <v>-56</v>
      </c>
      <c r="D710" s="200">
        <v>-172</v>
      </c>
      <c r="E710" s="203">
        <v>20</v>
      </c>
      <c r="F710" s="203" t="s">
        <v>1</v>
      </c>
      <c r="G710" s="204">
        <v>0.48</v>
      </c>
      <c r="H710" s="203" t="s">
        <v>27</v>
      </c>
      <c r="I710" s="203" t="s">
        <v>27</v>
      </c>
      <c r="J710" s="202">
        <v>7.5036584483824793</v>
      </c>
      <c r="K710" s="202">
        <v>19.132250192047824</v>
      </c>
      <c r="L710" s="201">
        <v>1.1944113074555116E-13</v>
      </c>
      <c r="M710" s="201">
        <v>1.0668043589676293E-18</v>
      </c>
      <c r="N710" s="148"/>
      <c r="O710" s="148"/>
      <c r="P710" s="11"/>
      <c r="Q710" s="11"/>
      <c r="R710" s="11"/>
      <c r="S710" s="9"/>
      <c r="T710" s="200">
        <v>0.27300000000000002</v>
      </c>
      <c r="U710" s="10"/>
      <c r="V710" s="9"/>
      <c r="W710" s="9"/>
      <c r="X710" s="9"/>
      <c r="Z710" s="187"/>
      <c r="AB710" s="714">
        <v>7.15</v>
      </c>
      <c r="AC710" s="536"/>
      <c r="AD710" s="536"/>
      <c r="AE710" s="536"/>
      <c r="AH710" s="133"/>
    </row>
    <row r="711" spans="1:46">
      <c r="A711" t="s">
        <v>23</v>
      </c>
      <c r="B711" s="203">
        <v>11</v>
      </c>
      <c r="C711" s="200">
        <v>-56</v>
      </c>
      <c r="D711" s="200">
        <v>-172</v>
      </c>
      <c r="E711" s="203">
        <v>20</v>
      </c>
      <c r="F711" s="203" t="s">
        <v>1</v>
      </c>
      <c r="G711" s="204">
        <v>0.48</v>
      </c>
      <c r="H711" s="203" t="s">
        <v>27</v>
      </c>
      <c r="I711" s="203" t="s">
        <v>26</v>
      </c>
      <c r="J711" s="202">
        <v>72.423933407739511</v>
      </c>
      <c r="K711" s="202">
        <v>116.4792413112629</v>
      </c>
      <c r="L711" s="201">
        <v>1.003926237344855E-12</v>
      </c>
      <c r="M711" s="201">
        <v>1.9386443561739072E-16</v>
      </c>
      <c r="N711" s="148"/>
      <c r="O711" s="148"/>
      <c r="P711" s="11">
        <f>M711*0.3</f>
        <v>5.8159330685217219E-17</v>
      </c>
      <c r="Q711" s="11">
        <f>P711/(G711*0.000000001)</f>
        <v>1.211652722608692E-7</v>
      </c>
      <c r="R711" s="11">
        <f>Q711/K711</f>
        <v>1.0402306101658407E-9</v>
      </c>
      <c r="S711" s="9"/>
      <c r="T711" s="200">
        <v>0.27300000000000002</v>
      </c>
      <c r="U711" s="10">
        <f>M711*T711</f>
        <v>5.292499092354767E-17</v>
      </c>
      <c r="V711" s="9">
        <f>U711/(G711*0.000000001)</f>
        <v>1.1026039775739098E-7</v>
      </c>
      <c r="W711" s="9">
        <f>V711/K711</f>
        <v>9.4660985525091508E-10</v>
      </c>
      <c r="X711" s="9"/>
      <c r="Z711" s="7">
        <f>M711/J711</f>
        <v>2.6768006996520516E-18</v>
      </c>
      <c r="AB711" s="714">
        <v>7.15</v>
      </c>
      <c r="AC711" s="536"/>
      <c r="AD711" s="536"/>
      <c r="AE711" s="536"/>
      <c r="AH711" s="133"/>
    </row>
    <row r="712" spans="1:46">
      <c r="A712" t="s">
        <v>23</v>
      </c>
      <c r="B712" s="203">
        <v>11</v>
      </c>
      <c r="C712" s="200">
        <v>-56</v>
      </c>
      <c r="D712" s="200">
        <v>-172</v>
      </c>
      <c r="E712" s="203">
        <v>20</v>
      </c>
      <c r="F712" s="203" t="s">
        <v>1</v>
      </c>
      <c r="G712" s="204">
        <v>0.48</v>
      </c>
      <c r="H712" s="203" t="s">
        <v>27</v>
      </c>
      <c r="I712" s="203" t="s">
        <v>26</v>
      </c>
      <c r="J712" s="202">
        <v>90.429856510058784</v>
      </c>
      <c r="K712" s="202">
        <v>107.85001254595444</v>
      </c>
      <c r="L712" s="201">
        <v>1.2366571832485341E-12</v>
      </c>
      <c r="M712" s="201">
        <v>6.1928755111708909E-17</v>
      </c>
      <c r="N712" s="148"/>
      <c r="O712" s="148"/>
      <c r="P712" s="11">
        <f>M712*0.3</f>
        <v>1.8578626533512673E-17</v>
      </c>
      <c r="Q712" s="11">
        <f>P712/(G712*0.000000001)</f>
        <v>3.8705471944818066E-8</v>
      </c>
      <c r="R712" s="11">
        <f>Q712/K712</f>
        <v>3.5888240558456892E-10</v>
      </c>
      <c r="S712" s="9"/>
      <c r="T712" s="200">
        <v>0.27300000000000002</v>
      </c>
      <c r="U712" s="10">
        <f>M712*T712</f>
        <v>1.6906550145496534E-17</v>
      </c>
      <c r="V712" s="9">
        <f>U712/(G712*0.000000001)</f>
        <v>3.5221979469784443E-8</v>
      </c>
      <c r="W712" s="9">
        <f>V712/K712</f>
        <v>3.2658298908195774E-10</v>
      </c>
      <c r="X712" s="9"/>
      <c r="Z712" s="7">
        <f>M712/J712</f>
        <v>6.8482642239756718E-19</v>
      </c>
      <c r="AB712" s="714">
        <v>7.15</v>
      </c>
      <c r="AC712" s="536"/>
      <c r="AD712" s="536"/>
      <c r="AE712" s="536"/>
      <c r="AH712" s="133"/>
    </row>
    <row r="713" spans="1:46">
      <c r="A713" t="s">
        <v>23</v>
      </c>
      <c r="B713" s="203">
        <v>11</v>
      </c>
      <c r="C713" s="200">
        <v>-56</v>
      </c>
      <c r="D713" s="200">
        <v>-172</v>
      </c>
      <c r="E713" s="203">
        <v>20</v>
      </c>
      <c r="F713" s="203" t="s">
        <v>1</v>
      </c>
      <c r="G713" s="204">
        <v>0.48</v>
      </c>
      <c r="H713" s="203" t="s">
        <v>24</v>
      </c>
      <c r="I713" s="203" t="s">
        <v>24</v>
      </c>
      <c r="J713" s="202">
        <v>41.340636607608559</v>
      </c>
      <c r="K713" s="202">
        <v>95.25410592326665</v>
      </c>
      <c r="L713" s="201">
        <v>5.9299449057311042E-13</v>
      </c>
      <c r="M713" s="201">
        <v>1.5768037176052516E-17</v>
      </c>
      <c r="N713" s="148"/>
      <c r="O713" s="148"/>
      <c r="P713" s="3"/>
      <c r="Q713" s="11"/>
      <c r="R713" s="11"/>
      <c r="S713" s="9"/>
      <c r="T713" s="200">
        <v>0.27300000000000002</v>
      </c>
      <c r="U713" s="10"/>
      <c r="V713" s="9"/>
      <c r="W713" s="9"/>
      <c r="X713" s="9"/>
      <c r="Z713" s="7">
        <f>M713/J713</f>
        <v>3.814173769435974E-19</v>
      </c>
      <c r="AB713" s="714">
        <v>7.15</v>
      </c>
      <c r="AC713" s="536"/>
      <c r="AD713" s="536"/>
      <c r="AE713" s="536"/>
      <c r="AH713" s="133"/>
    </row>
    <row r="714" spans="1:46" s="40" customFormat="1">
      <c r="A714" s="40" t="s">
        <v>23</v>
      </c>
      <c r="B714" s="225">
        <v>9</v>
      </c>
      <c r="C714" s="222">
        <v>-56</v>
      </c>
      <c r="D714" s="222">
        <v>-172</v>
      </c>
      <c r="E714" s="225">
        <v>20</v>
      </c>
      <c r="F714" s="225" t="s">
        <v>1</v>
      </c>
      <c r="G714" s="226">
        <v>0.49</v>
      </c>
      <c r="H714" s="225" t="s">
        <v>27</v>
      </c>
      <c r="I714" s="225" t="s">
        <v>26</v>
      </c>
      <c r="J714" s="224">
        <v>473.78702341944347</v>
      </c>
      <c r="K714" s="224">
        <v>415.04183916251151</v>
      </c>
      <c r="L714" s="223">
        <v>5.8565936716122514E-12</v>
      </c>
      <c r="M714" s="223"/>
      <c r="N714" s="148"/>
      <c r="O714" s="148"/>
      <c r="P714" s="43"/>
      <c r="Q714" s="43"/>
      <c r="R714" s="43"/>
      <c r="S714" s="9"/>
      <c r="T714" s="222">
        <v>0.40950000000000003</v>
      </c>
      <c r="U714" s="221"/>
      <c r="V714" s="43"/>
      <c r="W714" s="43"/>
      <c r="X714" s="43"/>
      <c r="Z714" s="41"/>
      <c r="AA714" s="42"/>
      <c r="AB714" s="714">
        <v>7.15</v>
      </c>
      <c r="AC714" s="536"/>
      <c r="AD714" s="536"/>
      <c r="AE714" s="536"/>
      <c r="AF714" s="132"/>
      <c r="AG714" s="132"/>
      <c r="AH714" s="133"/>
      <c r="AI714" s="132"/>
      <c r="AJ714" s="132"/>
      <c r="AK714" s="132"/>
      <c r="AL714" s="132"/>
      <c r="AM714" s="132"/>
      <c r="AN714" s="132"/>
      <c r="AO714" s="132"/>
      <c r="AP714" s="132"/>
      <c r="AQ714" s="132"/>
      <c r="AR714" s="132"/>
      <c r="AS714" s="132"/>
      <c r="AT714" s="132"/>
    </row>
    <row r="715" spans="1:46">
      <c r="A715" t="s">
        <v>23</v>
      </c>
      <c r="B715" s="203">
        <v>9</v>
      </c>
      <c r="C715" s="200">
        <v>-56</v>
      </c>
      <c r="D715" s="200">
        <v>-172</v>
      </c>
      <c r="E715" s="203">
        <v>20</v>
      </c>
      <c r="F715" s="203" t="s">
        <v>1</v>
      </c>
      <c r="G715" s="204">
        <v>0.49</v>
      </c>
      <c r="H715" s="203" t="s">
        <v>27</v>
      </c>
      <c r="I715" s="203" t="s">
        <v>26</v>
      </c>
      <c r="J715" s="202">
        <v>145.56398291248806</v>
      </c>
      <c r="K715" s="202">
        <v>209.5454952415397</v>
      </c>
      <c r="L715" s="201">
        <v>1.9336601430951904E-12</v>
      </c>
      <c r="M715" s="201">
        <v>2.1226095196325011E-17</v>
      </c>
      <c r="N715" s="148"/>
      <c r="O715" s="148"/>
      <c r="P715" s="11">
        <f t="shared" ref="P715:P729" si="163">M715*0.3</f>
        <v>6.3678285588975031E-18</v>
      </c>
      <c r="Q715" s="11">
        <f t="shared" ref="Q715:Q729" si="164">P715/(G715*0.000000001)</f>
        <v>1.2995568487545923E-8</v>
      </c>
      <c r="R715" s="11">
        <f t="shared" ref="R715:R729" si="165">Q715/K715</f>
        <v>6.2017885292958186E-11</v>
      </c>
      <c r="S715" s="9"/>
      <c r="T715" s="200">
        <v>0.40950000000000003</v>
      </c>
      <c r="U715" s="10">
        <f t="shared" ref="U715:U729" si="166">M715*T715</f>
        <v>8.6920859828950928E-18</v>
      </c>
      <c r="V715" s="9">
        <f t="shared" ref="V715:V729" si="167">U715/(G715*0.000000001)</f>
        <v>1.7738950985500187E-8</v>
      </c>
      <c r="W715" s="9">
        <f t="shared" ref="W715:W724" si="168">V715/K715</f>
        <v>8.4654413424887921E-11</v>
      </c>
      <c r="X715" s="9"/>
      <c r="Z715" s="7">
        <f t="shared" ref="Z715:Z729" si="169">M715/J715</f>
        <v>1.4581969228669689E-19</v>
      </c>
      <c r="AA715" s="6"/>
      <c r="AB715" s="714">
        <v>7.15</v>
      </c>
      <c r="AC715" s="536"/>
      <c r="AD715" s="536"/>
      <c r="AE715" s="536"/>
      <c r="AH715" s="133"/>
    </row>
    <row r="716" spans="1:46">
      <c r="A716" t="s">
        <v>23</v>
      </c>
      <c r="B716" s="203">
        <v>9</v>
      </c>
      <c r="C716" s="200">
        <v>-56</v>
      </c>
      <c r="D716" s="200">
        <v>-172</v>
      </c>
      <c r="E716" s="203">
        <v>20</v>
      </c>
      <c r="F716" s="203" t="s">
        <v>1</v>
      </c>
      <c r="G716" s="204">
        <v>0.49</v>
      </c>
      <c r="H716" s="203" t="s">
        <v>27</v>
      </c>
      <c r="I716" s="203" t="s">
        <v>26</v>
      </c>
      <c r="J716" s="202">
        <v>285.18247135932847</v>
      </c>
      <c r="K716" s="202">
        <v>292.14939117414747</v>
      </c>
      <c r="L716" s="201">
        <v>3.6360750681971426E-12</v>
      </c>
      <c r="M716" s="201">
        <v>3.9653602967329285E-17</v>
      </c>
      <c r="N716" s="148"/>
      <c r="O716" s="148"/>
      <c r="P716" s="11">
        <f t="shared" si="163"/>
        <v>1.1896080890198786E-17</v>
      </c>
      <c r="Q716" s="11">
        <f t="shared" si="164"/>
        <v>2.4277716102446497E-8</v>
      </c>
      <c r="R716" s="11">
        <f t="shared" si="165"/>
        <v>8.3100348095453615E-11</v>
      </c>
      <c r="S716" s="9"/>
      <c r="T716" s="200">
        <v>0.40950000000000003</v>
      </c>
      <c r="U716" s="10">
        <f t="shared" si="166"/>
        <v>1.6238150415121344E-17</v>
      </c>
      <c r="V716" s="9">
        <f t="shared" si="167"/>
        <v>3.3139082479839476E-8</v>
      </c>
      <c r="W716" s="9">
        <f t="shared" si="168"/>
        <v>1.1343197515029421E-10</v>
      </c>
      <c r="X716" s="9"/>
      <c r="Z716" s="7">
        <f t="shared" si="169"/>
        <v>1.390464244815592E-19</v>
      </c>
      <c r="AA716" s="6"/>
      <c r="AB716" s="714">
        <v>7.15</v>
      </c>
      <c r="AC716" s="536"/>
      <c r="AD716" s="536"/>
      <c r="AE716" s="536"/>
      <c r="AH716" s="133"/>
    </row>
    <row r="717" spans="1:46">
      <c r="A717" t="s">
        <v>23</v>
      </c>
      <c r="B717" s="203">
        <v>9</v>
      </c>
      <c r="C717" s="200">
        <v>-56</v>
      </c>
      <c r="D717" s="200">
        <v>-172</v>
      </c>
      <c r="E717" s="203">
        <v>20</v>
      </c>
      <c r="F717" s="203" t="s">
        <v>1</v>
      </c>
      <c r="G717" s="204">
        <v>0.49</v>
      </c>
      <c r="H717" s="203" t="s">
        <v>24</v>
      </c>
      <c r="I717" s="203" t="s">
        <v>24</v>
      </c>
      <c r="J717" s="202">
        <v>34.446295290377577</v>
      </c>
      <c r="K717" s="202">
        <v>56.906697216012489</v>
      </c>
      <c r="L717" s="201">
        <v>4.9963094815680875E-13</v>
      </c>
      <c r="M717" s="201">
        <v>2.8806218636936064E-17</v>
      </c>
      <c r="N717" s="148"/>
      <c r="O717" s="148"/>
      <c r="P717" s="11">
        <f t="shared" si="163"/>
        <v>8.6418655910808194E-18</v>
      </c>
      <c r="Q717" s="11">
        <f t="shared" si="164"/>
        <v>1.7636460389960854E-8</v>
      </c>
      <c r="R717" s="11">
        <f t="shared" si="165"/>
        <v>3.0991888921289005E-10</v>
      </c>
      <c r="S717" s="9"/>
      <c r="T717" s="200">
        <v>0.40950000000000003</v>
      </c>
      <c r="U717" s="10">
        <f t="shared" si="166"/>
        <v>1.1796146531825319E-17</v>
      </c>
      <c r="V717" s="9">
        <f t="shared" si="167"/>
        <v>2.4073768432296566E-8</v>
      </c>
      <c r="W717" s="9">
        <f t="shared" si="168"/>
        <v>4.2303928377559494E-10</v>
      </c>
      <c r="X717" s="9"/>
      <c r="Z717" s="7">
        <f t="shared" si="169"/>
        <v>8.3626463728838076E-19</v>
      </c>
      <c r="AA717" s="6"/>
      <c r="AB717" s="714">
        <v>7.15</v>
      </c>
      <c r="AC717" s="536"/>
      <c r="AD717" s="536"/>
      <c r="AE717" s="536"/>
      <c r="AH717" s="133"/>
    </row>
    <row r="718" spans="1:46">
      <c r="A718" t="s">
        <v>23</v>
      </c>
      <c r="B718" s="203">
        <v>9</v>
      </c>
      <c r="C718" s="200">
        <v>-56</v>
      </c>
      <c r="D718" s="200">
        <v>-172</v>
      </c>
      <c r="E718" s="203">
        <v>20</v>
      </c>
      <c r="F718" s="203" t="s">
        <v>1</v>
      </c>
      <c r="G718" s="204">
        <v>0.49</v>
      </c>
      <c r="H718" s="203" t="s">
        <v>24</v>
      </c>
      <c r="I718" s="203" t="s">
        <v>24</v>
      </c>
      <c r="J718" s="202">
        <v>16.658059426210855</v>
      </c>
      <c r="K718" s="202">
        <v>33.535865175930226</v>
      </c>
      <c r="L718" s="201">
        <v>2.5256770812151375E-13</v>
      </c>
      <c r="M718" s="201">
        <v>3.6990577603295651E-18</v>
      </c>
      <c r="N718" s="148"/>
      <c r="O718" s="148"/>
      <c r="P718" s="11">
        <f t="shared" si="163"/>
        <v>1.1097173280988696E-18</v>
      </c>
      <c r="Q718" s="11">
        <f t="shared" si="164"/>
        <v>2.2647292410181007E-9</v>
      </c>
      <c r="R718" s="11">
        <f t="shared" si="165"/>
        <v>6.7531558501242131E-11</v>
      </c>
      <c r="S718" s="9"/>
      <c r="T718" s="200">
        <v>0.40950000000000003</v>
      </c>
      <c r="U718" s="10">
        <f t="shared" si="166"/>
        <v>1.5147641528549571E-18</v>
      </c>
      <c r="V718" s="9">
        <f t="shared" si="167"/>
        <v>3.091355413989708E-9</v>
      </c>
      <c r="W718" s="9">
        <f t="shared" si="168"/>
        <v>9.2180577354195522E-11</v>
      </c>
      <c r="X718" s="9"/>
      <c r="Z718" s="7">
        <f t="shared" si="169"/>
        <v>2.2205814409025526E-19</v>
      </c>
      <c r="AA718" s="6"/>
      <c r="AB718" s="714">
        <v>7.15</v>
      </c>
      <c r="AC718" s="536"/>
      <c r="AD718" s="536"/>
      <c r="AE718" s="536"/>
      <c r="AH718" s="133"/>
    </row>
    <row r="719" spans="1:46">
      <c r="A719" t="s">
        <v>23</v>
      </c>
      <c r="B719" s="203">
        <v>9</v>
      </c>
      <c r="C719" s="200">
        <v>-56</v>
      </c>
      <c r="D719" s="200">
        <v>-172</v>
      </c>
      <c r="E719" s="203">
        <v>20</v>
      </c>
      <c r="F719" s="203" t="s">
        <v>1</v>
      </c>
      <c r="G719" s="204">
        <v>0.49</v>
      </c>
      <c r="H719" s="203" t="s">
        <v>24</v>
      </c>
      <c r="I719" s="203" t="s">
        <v>24</v>
      </c>
      <c r="J719" s="202">
        <v>22.1818893258937</v>
      </c>
      <c r="K719" s="202">
        <v>38.966288295081995</v>
      </c>
      <c r="L719" s="201">
        <v>3.3049517891959518E-13</v>
      </c>
      <c r="M719" s="201">
        <v>4.8801504201455411E-18</v>
      </c>
      <c r="N719" s="148"/>
      <c r="O719" s="148"/>
      <c r="P719" s="11">
        <f t="shared" si="163"/>
        <v>1.4640451260436622E-18</v>
      </c>
      <c r="Q719" s="11">
        <f t="shared" si="164"/>
        <v>2.9878471960074735E-9</v>
      </c>
      <c r="R719" s="11">
        <f t="shared" si="165"/>
        <v>7.6677747015092917E-11</v>
      </c>
      <c r="S719" s="9"/>
      <c r="T719" s="200">
        <v>0.40950000000000003</v>
      </c>
      <c r="U719" s="10">
        <f t="shared" si="166"/>
        <v>1.9984215970495994E-18</v>
      </c>
      <c r="V719" s="9">
        <f t="shared" si="167"/>
        <v>4.0784114225502023E-9</v>
      </c>
      <c r="W719" s="9">
        <f t="shared" si="168"/>
        <v>1.0466512467560186E-10</v>
      </c>
      <c r="X719" s="9"/>
      <c r="Z719" s="7">
        <f t="shared" si="169"/>
        <v>2.2000607560730952E-19</v>
      </c>
      <c r="AA719" s="6"/>
      <c r="AB719" s="714">
        <v>7.15</v>
      </c>
      <c r="AC719" s="536"/>
      <c r="AD719" s="536"/>
      <c r="AE719" s="536"/>
      <c r="AH719" s="133"/>
    </row>
    <row r="720" spans="1:46">
      <c r="A720" t="s">
        <v>23</v>
      </c>
      <c r="B720" s="203">
        <v>9</v>
      </c>
      <c r="C720" s="200">
        <v>-56</v>
      </c>
      <c r="D720" s="200">
        <v>-172</v>
      </c>
      <c r="E720" s="203">
        <v>20</v>
      </c>
      <c r="F720" s="203" t="s">
        <v>1</v>
      </c>
      <c r="G720" s="204">
        <v>0.49</v>
      </c>
      <c r="H720" s="203" t="s">
        <v>24</v>
      </c>
      <c r="I720" s="203" t="s">
        <v>24</v>
      </c>
      <c r="J720" s="202">
        <v>20.183336361379901</v>
      </c>
      <c r="K720" s="202">
        <v>45.552810281015304</v>
      </c>
      <c r="L720" s="201">
        <v>3.0245508649215565E-13</v>
      </c>
      <c r="M720" s="201">
        <v>9.7169690754470265E-18</v>
      </c>
      <c r="N720" s="148"/>
      <c r="O720" s="148"/>
      <c r="P720" s="11">
        <f t="shared" si="163"/>
        <v>2.9150907226341077E-18</v>
      </c>
      <c r="Q720" s="11">
        <f t="shared" si="164"/>
        <v>5.949164740069607E-9</v>
      </c>
      <c r="R720" s="11">
        <f t="shared" si="165"/>
        <v>1.3059929131417375E-10</v>
      </c>
      <c r="S720" s="9"/>
      <c r="T720" s="200">
        <v>0.40950000000000003</v>
      </c>
      <c r="U720" s="10">
        <f t="shared" si="166"/>
        <v>3.9790988363955573E-18</v>
      </c>
      <c r="V720" s="9">
        <f t="shared" si="167"/>
        <v>8.1206098701950134E-9</v>
      </c>
      <c r="W720" s="9">
        <f t="shared" si="168"/>
        <v>1.7826803264384717E-10</v>
      </c>
      <c r="X720" s="9"/>
      <c r="Z720" s="7">
        <f t="shared" si="169"/>
        <v>4.8143522465592474E-19</v>
      </c>
      <c r="AA720" s="6"/>
      <c r="AB720" s="714">
        <v>7.15</v>
      </c>
      <c r="AC720" s="536"/>
      <c r="AD720" s="536"/>
      <c r="AE720" s="536"/>
      <c r="AH720" s="133"/>
    </row>
    <row r="721" spans="1:46">
      <c r="A721" t="s">
        <v>23</v>
      </c>
      <c r="B721" s="203">
        <v>9</v>
      </c>
      <c r="C721" s="200">
        <v>-56</v>
      </c>
      <c r="D721" s="200">
        <v>-172</v>
      </c>
      <c r="E721" s="203">
        <v>20</v>
      </c>
      <c r="F721" s="203" t="s">
        <v>1</v>
      </c>
      <c r="G721" s="204">
        <v>0.49</v>
      </c>
      <c r="H721" s="203" t="s">
        <v>24</v>
      </c>
      <c r="I721" s="203" t="s">
        <v>25</v>
      </c>
      <c r="J721" s="202">
        <v>22.898283453852603</v>
      </c>
      <c r="K721" s="202">
        <v>39.388658246084098</v>
      </c>
      <c r="L721" s="201">
        <v>3.4050810494870393E-13</v>
      </c>
      <c r="M721" s="201">
        <v>1.8248162230628698E-18</v>
      </c>
      <c r="N721" s="148"/>
      <c r="O721" s="148"/>
      <c r="P721" s="11">
        <f t="shared" si="163"/>
        <v>5.4744486691886095E-19</v>
      </c>
      <c r="Q721" s="11">
        <f t="shared" si="164"/>
        <v>1.1172344222833896E-9</v>
      </c>
      <c r="R721" s="11">
        <f t="shared" si="165"/>
        <v>2.8364368628740017E-11</v>
      </c>
      <c r="S721" s="9"/>
      <c r="T721" s="200">
        <v>0.40950000000000003</v>
      </c>
      <c r="U721" s="10">
        <f t="shared" si="166"/>
        <v>7.4726224334424525E-19</v>
      </c>
      <c r="V721" s="9">
        <f t="shared" si="167"/>
        <v>1.5250249864168267E-9</v>
      </c>
      <c r="W721" s="9">
        <f t="shared" si="168"/>
        <v>3.8717363178230124E-11</v>
      </c>
      <c r="X721" s="9"/>
      <c r="Z721" s="7">
        <f t="shared" si="169"/>
        <v>7.9692271551291641E-20</v>
      </c>
      <c r="AA721" s="6"/>
      <c r="AB721" s="714">
        <v>7.15</v>
      </c>
      <c r="AC721" s="536"/>
      <c r="AD721" s="536"/>
      <c r="AE721" s="536"/>
      <c r="AH721" s="133"/>
    </row>
    <row r="722" spans="1:46">
      <c r="A722" t="s">
        <v>23</v>
      </c>
      <c r="B722" s="203">
        <v>9</v>
      </c>
      <c r="C722" s="200">
        <v>-56</v>
      </c>
      <c r="D722" s="200">
        <v>-172</v>
      </c>
      <c r="E722" s="203">
        <v>20</v>
      </c>
      <c r="F722" s="203" t="s">
        <v>1</v>
      </c>
      <c r="G722" s="204">
        <v>0.49</v>
      </c>
      <c r="H722" s="203" t="s">
        <v>24</v>
      </c>
      <c r="I722" s="203" t="s">
        <v>24</v>
      </c>
      <c r="J722" s="202">
        <v>5.0717939867394453</v>
      </c>
      <c r="K722" s="202">
        <v>18.230288094773801</v>
      </c>
      <c r="L722" s="201">
        <v>8.2683576080300519E-14</v>
      </c>
      <c r="M722" s="201">
        <v>1.9263091905708598E-18</v>
      </c>
      <c r="N722" s="148"/>
      <c r="O722" s="148"/>
      <c r="P722" s="11">
        <f t="shared" si="163"/>
        <v>5.7789275717125792E-19</v>
      </c>
      <c r="Q722" s="11">
        <f t="shared" si="164"/>
        <v>1.1793729738188936E-9</v>
      </c>
      <c r="R722" s="11">
        <f t="shared" si="165"/>
        <v>6.4693051897352756E-11</v>
      </c>
      <c r="S722" s="9"/>
      <c r="T722" s="200">
        <v>0.40950000000000003</v>
      </c>
      <c r="U722" s="10">
        <f t="shared" si="166"/>
        <v>7.8882361353876713E-19</v>
      </c>
      <c r="V722" s="9">
        <f t="shared" si="167"/>
        <v>1.6098441092627898E-9</v>
      </c>
      <c r="W722" s="9">
        <f t="shared" si="168"/>
        <v>8.8306015839886504E-11</v>
      </c>
      <c r="X722" s="9"/>
      <c r="Z722" s="7">
        <f t="shared" si="169"/>
        <v>3.7980824844371202E-19</v>
      </c>
      <c r="AA722" s="6"/>
      <c r="AB722" s="714">
        <v>7.15</v>
      </c>
      <c r="AC722" s="536"/>
      <c r="AD722" s="536"/>
      <c r="AE722" s="536"/>
      <c r="AH722" s="133"/>
    </row>
    <row r="723" spans="1:46">
      <c r="A723" t="s">
        <v>23</v>
      </c>
      <c r="B723" s="203">
        <v>9</v>
      </c>
      <c r="C723" s="200">
        <v>-56</v>
      </c>
      <c r="D723" s="200">
        <v>-172</v>
      </c>
      <c r="E723" s="203">
        <v>20</v>
      </c>
      <c r="F723" s="203" t="s">
        <v>1</v>
      </c>
      <c r="G723" s="204">
        <v>0.49</v>
      </c>
      <c r="H723" s="203" t="s">
        <v>27</v>
      </c>
      <c r="I723" s="203" t="s">
        <v>27</v>
      </c>
      <c r="J723" s="202">
        <v>4.1428402234374344</v>
      </c>
      <c r="K723" s="202">
        <v>22.485853614298232</v>
      </c>
      <c r="L723" s="201">
        <v>6.8377859274358094E-14</v>
      </c>
      <c r="M723" s="201">
        <v>4.5091893668768622E-19</v>
      </c>
      <c r="N723" s="148"/>
      <c r="O723" s="148"/>
      <c r="P723" s="11">
        <f t="shared" si="163"/>
        <v>1.3527568100630586E-19</v>
      </c>
      <c r="Q723" s="11">
        <f t="shared" si="164"/>
        <v>2.7607281838021602E-10</v>
      </c>
      <c r="R723" s="11">
        <f t="shared" si="165"/>
        <v>1.227762232716252E-11</v>
      </c>
      <c r="S723" s="9"/>
      <c r="T723" s="200">
        <v>0.40950000000000003</v>
      </c>
      <c r="U723" s="10">
        <f t="shared" si="166"/>
        <v>1.8465130457360752E-19</v>
      </c>
      <c r="V723" s="9">
        <f t="shared" si="167"/>
        <v>3.7683939708899491E-10</v>
      </c>
      <c r="W723" s="9">
        <f t="shared" si="168"/>
        <v>1.6758954476576842E-11</v>
      </c>
      <c r="X723" s="9"/>
      <c r="Z723" s="7">
        <f t="shared" si="169"/>
        <v>1.0884294647345723E-19</v>
      </c>
      <c r="AA723" s="6"/>
      <c r="AB723" s="714">
        <v>7.15</v>
      </c>
      <c r="AC723" s="536"/>
      <c r="AD723" s="536"/>
      <c r="AE723" s="536"/>
      <c r="AH723" s="133"/>
    </row>
    <row r="724" spans="1:46" s="165" customFormat="1">
      <c r="A724" s="165" t="s">
        <v>23</v>
      </c>
      <c r="B724" s="219">
        <v>9</v>
      </c>
      <c r="C724" s="216">
        <v>-56</v>
      </c>
      <c r="D724" s="216">
        <v>-172</v>
      </c>
      <c r="E724" s="219">
        <v>20</v>
      </c>
      <c r="F724" s="219" t="s">
        <v>1</v>
      </c>
      <c r="G724" s="220">
        <v>0.49</v>
      </c>
      <c r="H724" s="219" t="s">
        <v>24</v>
      </c>
      <c r="I724" s="219" t="s">
        <v>25</v>
      </c>
      <c r="J724" s="218">
        <v>58.085933873019407</v>
      </c>
      <c r="K724" s="218">
        <v>77.548749558207973</v>
      </c>
      <c r="L724" s="217">
        <v>8.1608454196332622E-13</v>
      </c>
      <c r="M724" s="217">
        <v>4.0338323387807494E-17</v>
      </c>
      <c r="N724" s="148"/>
      <c r="O724" s="148"/>
      <c r="P724" s="9">
        <f t="shared" si="163"/>
        <v>1.2101497016342247E-17</v>
      </c>
      <c r="Q724" s="9">
        <f t="shared" si="164"/>
        <v>2.4696932686412747E-8</v>
      </c>
      <c r="R724" s="9">
        <f t="shared" si="165"/>
        <v>3.1846977323438683E-10</v>
      </c>
      <c r="S724" s="9"/>
      <c r="T724" s="216">
        <v>0.40950000000000003</v>
      </c>
      <c r="U724" s="10">
        <f t="shared" si="166"/>
        <v>1.651854342730717E-17</v>
      </c>
      <c r="V724" s="9">
        <f t="shared" si="167"/>
        <v>3.3711313116953406E-8</v>
      </c>
      <c r="W724" s="9">
        <f t="shared" si="168"/>
        <v>4.3471124046493809E-10</v>
      </c>
      <c r="X724" s="9"/>
      <c r="Z724" s="187">
        <f t="shared" si="169"/>
        <v>6.9445941036241854E-19</v>
      </c>
      <c r="AA724" s="164"/>
      <c r="AB724" s="714">
        <v>7.15</v>
      </c>
      <c r="AC724" s="536"/>
      <c r="AD724" s="536"/>
      <c r="AE724" s="536"/>
      <c r="AF724" s="132"/>
      <c r="AG724" s="132"/>
      <c r="AH724" s="133"/>
      <c r="AI724" s="132"/>
      <c r="AJ724" s="132"/>
      <c r="AK724" s="132"/>
      <c r="AL724" s="132"/>
      <c r="AM724" s="132"/>
      <c r="AN724" s="132"/>
      <c r="AO724" s="132"/>
      <c r="AP724" s="132"/>
      <c r="AQ724" s="132"/>
      <c r="AR724" s="132"/>
      <c r="AS724" s="132"/>
      <c r="AT724" s="132"/>
    </row>
    <row r="725" spans="1:46">
      <c r="A725" t="s">
        <v>23</v>
      </c>
      <c r="B725" s="203">
        <v>9</v>
      </c>
      <c r="C725" s="200">
        <v>-56</v>
      </c>
      <c r="D725" s="200">
        <v>-172</v>
      </c>
      <c r="E725" s="203">
        <v>20</v>
      </c>
      <c r="F725" s="203" t="s">
        <v>1</v>
      </c>
      <c r="G725" s="204">
        <v>0.49</v>
      </c>
      <c r="H725" s="203" t="s">
        <v>24</v>
      </c>
      <c r="I725" s="203" t="s">
        <v>25</v>
      </c>
      <c r="J725" s="202">
        <v>103.39259925152749</v>
      </c>
      <c r="K725" s="202">
        <v>127.23431726741981</v>
      </c>
      <c r="L725" s="201">
        <v>1.4024200170384793E-12</v>
      </c>
      <c r="M725" s="201">
        <v>9.5432427144499102E-19</v>
      </c>
      <c r="N725" s="148"/>
      <c r="O725" s="148"/>
      <c r="P725" s="11">
        <f t="shared" si="163"/>
        <v>2.8629728143349731E-19</v>
      </c>
      <c r="Q725" s="11">
        <f t="shared" si="164"/>
        <v>5.8428016619081074E-10</v>
      </c>
      <c r="R725" s="11">
        <f t="shared" si="165"/>
        <v>4.5921586152168098E-12</v>
      </c>
      <c r="S725" s="9"/>
      <c r="T725" s="200">
        <v>0.40950000000000003</v>
      </c>
      <c r="U725" s="10">
        <f t="shared" si="166"/>
        <v>3.9079578915672383E-19</v>
      </c>
      <c r="V725" s="9">
        <f t="shared" si="167"/>
        <v>7.9754242685045666E-10</v>
      </c>
      <c r="W725" s="9"/>
      <c r="X725" s="9"/>
      <c r="Z725" s="7">
        <f t="shared" si="169"/>
        <v>9.2301023318251886E-21</v>
      </c>
      <c r="AA725" s="6"/>
      <c r="AB725" s="714">
        <v>7.15</v>
      </c>
      <c r="AC725" s="536"/>
      <c r="AD725" s="536"/>
      <c r="AE725" s="536"/>
      <c r="AH725" s="133"/>
    </row>
    <row r="726" spans="1:46">
      <c r="A726" t="s">
        <v>23</v>
      </c>
      <c r="B726" s="203">
        <v>9</v>
      </c>
      <c r="C726" s="200">
        <v>-56</v>
      </c>
      <c r="D726" s="200">
        <v>-172</v>
      </c>
      <c r="E726" s="203">
        <v>20</v>
      </c>
      <c r="F726" s="203" t="s">
        <v>1</v>
      </c>
      <c r="G726" s="204">
        <v>0.49</v>
      </c>
      <c r="H726" s="203" t="s">
        <v>27</v>
      </c>
      <c r="I726" s="203" t="s">
        <v>27</v>
      </c>
      <c r="J726" s="202">
        <v>41.627074459392261</v>
      </c>
      <c r="K726" s="202">
        <v>58.494705645426755</v>
      </c>
      <c r="L726" s="201">
        <v>5.9685174188360278E-13</v>
      </c>
      <c r="M726" s="201">
        <v>1.74256677485128E-17</v>
      </c>
      <c r="N726" s="148"/>
      <c r="O726" s="148"/>
      <c r="P726" s="11">
        <f t="shared" si="163"/>
        <v>5.2277003245538396E-18</v>
      </c>
      <c r="Q726" s="11">
        <f t="shared" si="164"/>
        <v>1.0668776172558855E-8</v>
      </c>
      <c r="R726" s="11">
        <f t="shared" si="165"/>
        <v>1.8238874877376127E-10</v>
      </c>
      <c r="S726" s="9"/>
      <c r="T726" s="200">
        <v>0.40950000000000003</v>
      </c>
      <c r="U726" s="10">
        <f t="shared" si="166"/>
        <v>7.1358109430159925E-18</v>
      </c>
      <c r="V726" s="9">
        <f t="shared" si="167"/>
        <v>1.4562879475542839E-8</v>
      </c>
      <c r="W726" s="9">
        <f>V726/K726</f>
        <v>2.4896064207618414E-10</v>
      </c>
      <c r="X726" s="9"/>
      <c r="Z726" s="7">
        <f t="shared" si="169"/>
        <v>4.1861379822672285E-19</v>
      </c>
      <c r="AA726" s="6"/>
      <c r="AB726" s="714">
        <v>7.15</v>
      </c>
      <c r="AC726" s="536"/>
      <c r="AD726" s="536"/>
      <c r="AE726" s="536"/>
      <c r="AH726" s="133"/>
    </row>
    <row r="727" spans="1:46">
      <c r="A727" t="s">
        <v>23</v>
      </c>
      <c r="B727" s="203">
        <v>9</v>
      </c>
      <c r="C727" s="200">
        <v>-56</v>
      </c>
      <c r="D727" s="200">
        <v>-172</v>
      </c>
      <c r="E727" s="203">
        <v>20</v>
      </c>
      <c r="F727" s="203" t="s">
        <v>1</v>
      </c>
      <c r="G727" s="204">
        <v>0.49</v>
      </c>
      <c r="H727" s="203" t="s">
        <v>24</v>
      </c>
      <c r="I727" s="203" t="s">
        <v>24</v>
      </c>
      <c r="J727" s="202">
        <v>50.615457973441693</v>
      </c>
      <c r="K727" s="202">
        <v>67.277662414279874</v>
      </c>
      <c r="L727" s="201">
        <v>7.1712423966562912E-13</v>
      </c>
      <c r="M727" s="201">
        <v>6.6014788120261103E-17</v>
      </c>
      <c r="N727" s="148"/>
      <c r="O727" s="148"/>
      <c r="P727" s="11">
        <f t="shared" si="163"/>
        <v>1.980443643607833E-17</v>
      </c>
      <c r="Q727" s="11">
        <f t="shared" si="164"/>
        <v>4.0417217216486385E-8</v>
      </c>
      <c r="R727" s="11">
        <f t="shared" si="165"/>
        <v>6.0075240081331537E-10</v>
      </c>
      <c r="S727" s="9"/>
      <c r="T727" s="200">
        <v>0.40950000000000003</v>
      </c>
      <c r="U727" s="10">
        <f t="shared" si="166"/>
        <v>2.7033055735246923E-17</v>
      </c>
      <c r="V727" s="9">
        <f t="shared" si="167"/>
        <v>5.516950150050392E-8</v>
      </c>
      <c r="W727" s="9">
        <f>V727/K727</f>
        <v>8.2002702711017558E-10</v>
      </c>
      <c r="X727" s="9"/>
      <c r="Z727" s="7">
        <f t="shared" si="169"/>
        <v>1.3042416440230484E-18</v>
      </c>
      <c r="AA727" s="6"/>
      <c r="AB727" s="714">
        <v>7.15</v>
      </c>
      <c r="AC727" s="536"/>
      <c r="AD727" s="536"/>
      <c r="AE727" s="536"/>
      <c r="AH727" s="133"/>
    </row>
    <row r="728" spans="1:46">
      <c r="A728" t="s">
        <v>23</v>
      </c>
      <c r="B728" s="203">
        <v>9</v>
      </c>
      <c r="C728" s="200">
        <v>-56</v>
      </c>
      <c r="D728" s="200">
        <v>-172</v>
      </c>
      <c r="E728" s="203">
        <v>20</v>
      </c>
      <c r="F728" s="203" t="s">
        <v>1</v>
      </c>
      <c r="G728" s="204">
        <v>0.49</v>
      </c>
      <c r="H728" s="203" t="s">
        <v>24</v>
      </c>
      <c r="I728" s="203" t="s">
        <v>24</v>
      </c>
      <c r="J728" s="202">
        <v>52.414493624513753</v>
      </c>
      <c r="K728" s="202">
        <v>71.991682833123335</v>
      </c>
      <c r="L728" s="201">
        <v>7.4103268584706247E-13</v>
      </c>
      <c r="M728" s="201">
        <v>5.1617230145658016E-18</v>
      </c>
      <c r="N728" s="148"/>
      <c r="O728" s="148"/>
      <c r="P728" s="11">
        <f t="shared" si="163"/>
        <v>1.5485169043697404E-18</v>
      </c>
      <c r="Q728" s="11">
        <f t="shared" si="164"/>
        <v>3.1602385803464085E-9</v>
      </c>
      <c r="R728" s="11">
        <f t="shared" si="165"/>
        <v>4.3897273351309746E-11</v>
      </c>
      <c r="S728" s="9"/>
      <c r="T728" s="200">
        <v>0.40950000000000003</v>
      </c>
      <c r="U728" s="10">
        <f t="shared" si="166"/>
        <v>2.1137255744646958E-18</v>
      </c>
      <c r="V728" s="9">
        <f t="shared" si="167"/>
        <v>4.3137256621728478E-9</v>
      </c>
      <c r="W728" s="9">
        <f>V728/K728</f>
        <v>5.9919778124537805E-11</v>
      </c>
      <c r="X728" s="9"/>
      <c r="Z728" s="7">
        <f t="shared" si="169"/>
        <v>9.8478925534286064E-20</v>
      </c>
      <c r="AA728" s="6"/>
      <c r="AB728" s="714">
        <v>7.15</v>
      </c>
      <c r="AC728" s="536"/>
      <c r="AD728" s="536"/>
      <c r="AE728" s="536"/>
      <c r="AH728" s="133"/>
    </row>
    <row r="729" spans="1:46">
      <c r="A729" t="s">
        <v>23</v>
      </c>
      <c r="B729" s="203">
        <v>9</v>
      </c>
      <c r="C729" s="200">
        <v>-56</v>
      </c>
      <c r="D729" s="200">
        <v>-172</v>
      </c>
      <c r="E729" s="203">
        <v>20</v>
      </c>
      <c r="F729" s="203" t="s">
        <v>1</v>
      </c>
      <c r="G729" s="204">
        <v>0.49</v>
      </c>
      <c r="H729" s="203" t="s">
        <v>27</v>
      </c>
      <c r="I729" s="203" t="s">
        <v>27</v>
      </c>
      <c r="J729" s="202">
        <v>40.292546844098347</v>
      </c>
      <c r="K729" s="202">
        <v>77.354420694425869</v>
      </c>
      <c r="L729" s="201">
        <v>5.7886663300083218E-13</v>
      </c>
      <c r="M729" s="201">
        <v>3.3249614922351111E-18</v>
      </c>
      <c r="N729" s="148"/>
      <c r="O729" s="148"/>
      <c r="P729" s="11">
        <f t="shared" si="163"/>
        <v>9.9748844767053333E-19</v>
      </c>
      <c r="Q729" s="11">
        <f t="shared" si="164"/>
        <v>2.0356907095317005E-9</v>
      </c>
      <c r="R729" s="11">
        <f t="shared" si="165"/>
        <v>2.6316410765627923E-11</v>
      </c>
      <c r="S729" s="9"/>
      <c r="T729" s="200">
        <v>0.40950000000000003</v>
      </c>
      <c r="U729" s="10">
        <f t="shared" si="166"/>
        <v>1.3615717310702781E-18</v>
      </c>
      <c r="V729" s="9">
        <f t="shared" si="167"/>
        <v>2.7787178185107712E-9</v>
      </c>
      <c r="W729" s="9">
        <f>V729/K729</f>
        <v>3.5921900695082119E-11</v>
      </c>
      <c r="X729" s="9"/>
      <c r="Z729" s="7">
        <f t="shared" si="169"/>
        <v>8.2520509440621733E-20</v>
      </c>
      <c r="AA729" s="6"/>
      <c r="AB729" s="714">
        <v>7.15</v>
      </c>
      <c r="AC729" s="536"/>
      <c r="AD729" s="536"/>
      <c r="AE729" s="536"/>
      <c r="AH729" s="133"/>
    </row>
    <row r="730" spans="1:46">
      <c r="A730" t="s">
        <v>23</v>
      </c>
      <c r="B730" s="203">
        <v>9</v>
      </c>
      <c r="C730" s="200">
        <v>-56</v>
      </c>
      <c r="D730" s="200">
        <v>-172</v>
      </c>
      <c r="E730" s="203">
        <v>20</v>
      </c>
      <c r="F730" s="203" t="s">
        <v>1</v>
      </c>
      <c r="G730" s="204">
        <v>0.49</v>
      </c>
      <c r="H730" s="203" t="s">
        <v>27</v>
      </c>
      <c r="I730" s="203" t="s">
        <v>26</v>
      </c>
      <c r="J730" s="202">
        <v>77.251757068587693</v>
      </c>
      <c r="K730" s="202">
        <v>137.93848400538937</v>
      </c>
      <c r="L730" s="201">
        <v>1.0666414607935171E-12</v>
      </c>
      <c r="M730" s="201">
        <v>4.7251046108979818E-18</v>
      </c>
      <c r="N730" s="148"/>
      <c r="O730" s="148"/>
      <c r="P730" s="11"/>
      <c r="Q730" s="11"/>
      <c r="R730" s="11"/>
      <c r="S730" s="9"/>
      <c r="T730" s="200">
        <v>0.40950000000000003</v>
      </c>
      <c r="U730" s="10"/>
      <c r="V730" s="9"/>
      <c r="W730" s="9"/>
      <c r="X730" s="9"/>
      <c r="Z730" s="7"/>
      <c r="AA730" s="6"/>
      <c r="AB730" s="714">
        <v>7.15</v>
      </c>
      <c r="AC730" s="536"/>
      <c r="AD730" s="536"/>
      <c r="AE730" s="536"/>
      <c r="AH730" s="133"/>
    </row>
    <row r="731" spans="1:46">
      <c r="A731" t="s">
        <v>23</v>
      </c>
      <c r="B731" s="203">
        <v>9</v>
      </c>
      <c r="C731" s="200">
        <v>-56</v>
      </c>
      <c r="D731" s="200">
        <v>-172</v>
      </c>
      <c r="E731" s="203">
        <v>20</v>
      </c>
      <c r="F731" s="203" t="s">
        <v>1</v>
      </c>
      <c r="G731" s="204">
        <v>0.49</v>
      </c>
      <c r="H731" s="203" t="s">
        <v>27</v>
      </c>
      <c r="I731" s="203" t="s">
        <v>27</v>
      </c>
      <c r="J731" s="202">
        <v>28.801803100055661</v>
      </c>
      <c r="K731" s="202">
        <v>88.965520451279929</v>
      </c>
      <c r="L731" s="201">
        <v>4.2234521859570611E-13</v>
      </c>
      <c r="M731" s="201">
        <v>1.2051121473313173E-17</v>
      </c>
      <c r="N731" s="148"/>
      <c r="O731" s="148"/>
      <c r="P731" s="11">
        <f t="shared" ref="P731:P742" si="170">M731*0.3</f>
        <v>3.6153364419939516E-18</v>
      </c>
      <c r="Q731" s="11">
        <f t="shared" ref="Q731:Q742" si="171">P731/(G731*0.000000001)</f>
        <v>7.3782376367223495E-9</v>
      </c>
      <c r="R731" s="11">
        <f t="shared" ref="R731:R742" si="172">Q731/K731</f>
        <v>8.2933675870112889E-11</v>
      </c>
      <c r="S731" s="9"/>
      <c r="T731" s="200">
        <v>0.40950000000000003</v>
      </c>
      <c r="U731" s="10">
        <f t="shared" ref="U731:U742" si="173">M731*T731</f>
        <v>4.9349342433217444E-18</v>
      </c>
      <c r="V731" s="9">
        <f t="shared" ref="V731:V742" si="174">U731/(G731*0.000000001)</f>
        <v>1.0071294374126008E-8</v>
      </c>
      <c r="W731" s="9">
        <f t="shared" ref="W731:W742" si="175">V731/K731</f>
        <v>1.1320446756270411E-10</v>
      </c>
      <c r="X731" s="9"/>
      <c r="Z731" s="7">
        <f t="shared" ref="Z731:Z742" si="176">M731/J731</f>
        <v>4.1841552181467011E-19</v>
      </c>
      <c r="AA731" s="6"/>
      <c r="AB731" s="714">
        <v>7.15</v>
      </c>
      <c r="AC731" s="536"/>
      <c r="AD731" s="536"/>
      <c r="AE731" s="536"/>
      <c r="AH731" s="133"/>
    </row>
    <row r="732" spans="1:46">
      <c r="A732" t="s">
        <v>23</v>
      </c>
      <c r="B732" s="203">
        <v>9</v>
      </c>
      <c r="C732" s="200">
        <v>-56</v>
      </c>
      <c r="D732" s="200">
        <v>-172</v>
      </c>
      <c r="E732" s="203">
        <v>20</v>
      </c>
      <c r="F732" s="203" t="s">
        <v>1</v>
      </c>
      <c r="G732" s="204">
        <v>0.49</v>
      </c>
      <c r="H732" s="203" t="s">
        <v>27</v>
      </c>
      <c r="I732" s="203" t="s">
        <v>26</v>
      </c>
      <c r="J732" s="202">
        <v>97.633763036991638</v>
      </c>
      <c r="K732" s="202">
        <v>139.25461292113175</v>
      </c>
      <c r="L732" s="201">
        <v>1.3289447681595444E-12</v>
      </c>
      <c r="M732" s="201">
        <v>1.2053747839789635E-17</v>
      </c>
      <c r="N732" s="148"/>
      <c r="O732" s="148"/>
      <c r="P732" s="11">
        <f t="shared" si="170"/>
        <v>3.6161243519368901E-18</v>
      </c>
      <c r="Q732" s="11">
        <f t="shared" si="171"/>
        <v>7.3798456161977343E-9</v>
      </c>
      <c r="R732" s="11">
        <f t="shared" si="172"/>
        <v>5.299534041559818E-11</v>
      </c>
      <c r="S732" s="9"/>
      <c r="T732" s="200">
        <v>0.40950000000000003</v>
      </c>
      <c r="U732" s="10">
        <f t="shared" si="173"/>
        <v>4.9360097403938559E-18</v>
      </c>
      <c r="V732" s="9">
        <f t="shared" si="174"/>
        <v>1.0073489266109908E-8</v>
      </c>
      <c r="W732" s="9">
        <f t="shared" si="175"/>
        <v>7.2338639667291526E-11</v>
      </c>
      <c r="X732" s="9"/>
      <c r="Z732" s="7">
        <f t="shared" si="176"/>
        <v>1.2345880630681716E-19</v>
      </c>
      <c r="AA732" s="6"/>
      <c r="AB732" s="714">
        <v>7.15</v>
      </c>
      <c r="AC732" s="536"/>
      <c r="AD732" s="536"/>
      <c r="AE732" s="536"/>
      <c r="AH732" s="133"/>
    </row>
    <row r="733" spans="1:46">
      <c r="A733" t="s">
        <v>23</v>
      </c>
      <c r="B733" s="203">
        <v>9</v>
      </c>
      <c r="C733" s="200">
        <v>-56</v>
      </c>
      <c r="D733" s="200">
        <v>-172</v>
      </c>
      <c r="E733" s="203">
        <v>20</v>
      </c>
      <c r="F733" s="203" t="s">
        <v>1</v>
      </c>
      <c r="G733" s="204">
        <v>0.49</v>
      </c>
      <c r="H733" s="203" t="s">
        <v>27</v>
      </c>
      <c r="I733" s="203" t="s">
        <v>27</v>
      </c>
      <c r="J733" s="202">
        <v>8.5012282604303202</v>
      </c>
      <c r="K733" s="202">
        <v>22.883319634744172</v>
      </c>
      <c r="L733" s="201">
        <v>1.3429374965419437E-13</v>
      </c>
      <c r="M733" s="201">
        <v>2.0104359800616895E-18</v>
      </c>
      <c r="N733" s="148"/>
      <c r="O733" s="148"/>
      <c r="P733" s="11">
        <f t="shared" si="170"/>
        <v>6.0313079401850688E-19</v>
      </c>
      <c r="Q733" s="11">
        <f t="shared" si="171"/>
        <v>1.2308791714663404E-9</v>
      </c>
      <c r="R733" s="11">
        <f t="shared" si="172"/>
        <v>5.3789362343978866E-11</v>
      </c>
      <c r="S733" s="9"/>
      <c r="T733" s="200">
        <v>0.40950000000000003</v>
      </c>
      <c r="U733" s="10">
        <f t="shared" si="173"/>
        <v>8.232735338352619E-19</v>
      </c>
      <c r="V733" s="9">
        <f t="shared" si="174"/>
        <v>1.6801500690515546E-9</v>
      </c>
      <c r="W733" s="9">
        <f t="shared" si="175"/>
        <v>7.3422479599531157E-11</v>
      </c>
      <c r="X733" s="9"/>
      <c r="Z733" s="7">
        <f t="shared" si="176"/>
        <v>2.3648770724336768E-19</v>
      </c>
      <c r="AA733" s="6"/>
      <c r="AB733" s="714">
        <v>7.15</v>
      </c>
      <c r="AC733" s="536"/>
      <c r="AD733" s="536"/>
      <c r="AE733" s="536"/>
      <c r="AH733" s="133"/>
    </row>
    <row r="734" spans="1:46">
      <c r="A734" t="s">
        <v>23</v>
      </c>
      <c r="B734" s="203">
        <v>9</v>
      </c>
      <c r="C734" s="200">
        <v>-56</v>
      </c>
      <c r="D734" s="200">
        <v>-172</v>
      </c>
      <c r="E734" s="203">
        <v>20</v>
      </c>
      <c r="F734" s="203" t="s">
        <v>1</v>
      </c>
      <c r="G734" s="204">
        <v>0.49</v>
      </c>
      <c r="H734" s="203" t="s">
        <v>27</v>
      </c>
      <c r="I734" s="203" t="s">
        <v>26</v>
      </c>
      <c r="J734" s="202">
        <v>443.82048479144606</v>
      </c>
      <c r="K734" s="202">
        <v>373.78709664949696</v>
      </c>
      <c r="L734" s="201">
        <v>5.5080795085241441E-12</v>
      </c>
      <c r="M734" s="201">
        <v>1.8657518711223061E-16</v>
      </c>
      <c r="N734" s="148"/>
      <c r="O734" s="148"/>
      <c r="P734" s="11">
        <f t="shared" si="170"/>
        <v>5.5972556133669181E-17</v>
      </c>
      <c r="Q734" s="11">
        <f t="shared" si="171"/>
        <v>1.1422970639524321E-7</v>
      </c>
      <c r="R734" s="11">
        <f t="shared" si="172"/>
        <v>3.0560098895644137E-10</v>
      </c>
      <c r="S734" s="9"/>
      <c r="T734" s="200">
        <v>0.40950000000000003</v>
      </c>
      <c r="U734" s="10">
        <f t="shared" si="173"/>
        <v>7.6402539122458438E-17</v>
      </c>
      <c r="V734" s="9">
        <f t="shared" si="174"/>
        <v>1.5592354922950698E-7</v>
      </c>
      <c r="W734" s="9">
        <f t="shared" si="175"/>
        <v>4.1714534992554249E-10</v>
      </c>
      <c r="X734" s="9"/>
      <c r="Z734" s="7">
        <f t="shared" si="176"/>
        <v>4.2038435247057923E-19</v>
      </c>
      <c r="AA734" s="6"/>
      <c r="AB734" s="714">
        <v>7.15</v>
      </c>
      <c r="AC734" s="536"/>
      <c r="AD734" s="536"/>
      <c r="AE734" s="536"/>
      <c r="AH734" s="133"/>
    </row>
    <row r="735" spans="1:46">
      <c r="A735" t="s">
        <v>23</v>
      </c>
      <c r="B735" s="203">
        <v>9</v>
      </c>
      <c r="C735" s="200">
        <v>-56</v>
      </c>
      <c r="D735" s="200">
        <v>-172</v>
      </c>
      <c r="E735" s="203">
        <v>20</v>
      </c>
      <c r="F735" s="203" t="s">
        <v>1</v>
      </c>
      <c r="G735" s="204">
        <v>0.49</v>
      </c>
      <c r="H735" s="203" t="s">
        <v>27</v>
      </c>
      <c r="I735" s="203" t="s">
        <v>26</v>
      </c>
      <c r="J735" s="202">
        <v>93.59328113819592</v>
      </c>
      <c r="K735" s="202">
        <v>124.05298736858569</v>
      </c>
      <c r="L735" s="201">
        <v>1.277236299511874E-12</v>
      </c>
      <c r="M735" s="201">
        <v>6.7438381072746949E-17</v>
      </c>
      <c r="N735" s="148"/>
      <c r="O735" s="148"/>
      <c r="P735" s="11">
        <f t="shared" si="170"/>
        <v>2.0231514321824085E-17</v>
      </c>
      <c r="Q735" s="11">
        <f t="shared" si="171"/>
        <v>4.1288804738416493E-8</v>
      </c>
      <c r="R735" s="11">
        <f t="shared" si="172"/>
        <v>3.3283200682414347E-10</v>
      </c>
      <c r="S735" s="9"/>
      <c r="T735" s="200">
        <v>0.40950000000000003</v>
      </c>
      <c r="U735" s="10">
        <f t="shared" si="173"/>
        <v>2.7616017049289876E-17</v>
      </c>
      <c r="V735" s="9">
        <f t="shared" si="174"/>
        <v>5.6359218467938513E-8</v>
      </c>
      <c r="W735" s="9">
        <f t="shared" si="175"/>
        <v>4.5431568931495582E-10</v>
      </c>
      <c r="X735" s="9"/>
      <c r="Z735" s="7">
        <f t="shared" si="176"/>
        <v>7.2054724711670548E-19</v>
      </c>
      <c r="AA735" s="6"/>
      <c r="AB735" s="714">
        <v>7.15</v>
      </c>
      <c r="AC735" s="536"/>
      <c r="AD735" s="536"/>
      <c r="AE735" s="536"/>
      <c r="AH735" s="133"/>
    </row>
    <row r="736" spans="1:46">
      <c r="A736" t="s">
        <v>23</v>
      </c>
      <c r="B736" s="203">
        <v>9</v>
      </c>
      <c r="C736" s="200">
        <v>-56</v>
      </c>
      <c r="D736" s="200">
        <v>-172</v>
      </c>
      <c r="E736" s="203">
        <v>20</v>
      </c>
      <c r="F736" s="203" t="s">
        <v>1</v>
      </c>
      <c r="G736" s="204">
        <v>0.49</v>
      </c>
      <c r="H736" s="203" t="s">
        <v>27</v>
      </c>
      <c r="I736" s="203" t="s">
        <v>26</v>
      </c>
      <c r="J736" s="202">
        <v>234.9409126535476</v>
      </c>
      <c r="K736" s="202">
        <v>231.00205888315108</v>
      </c>
      <c r="L736" s="201">
        <v>3.0311168502810567E-12</v>
      </c>
      <c r="M736" s="201">
        <v>1.8007758813556242E-17</v>
      </c>
      <c r="N736" s="148"/>
      <c r="O736" s="148"/>
      <c r="P736" s="11">
        <f t="shared" si="170"/>
        <v>5.402327644066872E-18</v>
      </c>
      <c r="Q736" s="11">
        <f t="shared" si="171"/>
        <v>1.102515845727933E-8</v>
      </c>
      <c r="R736" s="11">
        <f t="shared" si="172"/>
        <v>4.7727533298117661E-11</v>
      </c>
      <c r="S736" s="9"/>
      <c r="T736" s="200">
        <v>0.40950000000000003</v>
      </c>
      <c r="U736" s="10">
        <f t="shared" si="173"/>
        <v>7.3741772341512817E-18</v>
      </c>
      <c r="V736" s="9">
        <f t="shared" si="174"/>
        <v>1.5049341294186286E-8</v>
      </c>
      <c r="W736" s="9">
        <f t="shared" si="175"/>
        <v>6.514808295193061E-11</v>
      </c>
      <c r="X736" s="9"/>
      <c r="Z736" s="7">
        <f t="shared" si="176"/>
        <v>7.6648032946527015E-20</v>
      </c>
      <c r="AA736" s="6"/>
      <c r="AB736" s="714">
        <v>7.15</v>
      </c>
      <c r="AC736" s="536"/>
      <c r="AD736" s="536"/>
      <c r="AE736" s="536"/>
      <c r="AH736" s="133"/>
    </row>
    <row r="737" spans="1:46">
      <c r="A737" t="s">
        <v>23</v>
      </c>
      <c r="B737" s="203">
        <v>9</v>
      </c>
      <c r="C737" s="200">
        <v>-56</v>
      </c>
      <c r="D737" s="200">
        <v>-172</v>
      </c>
      <c r="E737" s="203">
        <v>20</v>
      </c>
      <c r="F737" s="203" t="s">
        <v>1</v>
      </c>
      <c r="G737" s="204">
        <v>0.49</v>
      </c>
      <c r="H737" s="203" t="s">
        <v>27</v>
      </c>
      <c r="I737" s="203" t="s">
        <v>26</v>
      </c>
      <c r="J737" s="202">
        <v>244.95049756318397</v>
      </c>
      <c r="K737" s="202">
        <v>217.07239134856925</v>
      </c>
      <c r="L737" s="201">
        <v>3.152223868613487E-12</v>
      </c>
      <c r="M737" s="201">
        <v>8.7790792524320432E-17</v>
      </c>
      <c r="N737" s="148"/>
      <c r="O737" s="148"/>
      <c r="P737" s="11">
        <f t="shared" si="170"/>
        <v>2.6337237757296128E-17</v>
      </c>
      <c r="Q737" s="11">
        <f t="shared" si="171"/>
        <v>5.3749464810808415E-8</v>
      </c>
      <c r="R737" s="11">
        <f t="shared" si="172"/>
        <v>2.4761078309815509E-10</v>
      </c>
      <c r="S737" s="9"/>
      <c r="T737" s="200">
        <v>0.40950000000000003</v>
      </c>
      <c r="U737" s="10">
        <f t="shared" si="173"/>
        <v>3.5950329538709222E-17</v>
      </c>
      <c r="V737" s="9">
        <f t="shared" si="174"/>
        <v>7.336801946675351E-8</v>
      </c>
      <c r="W737" s="9">
        <f t="shared" si="175"/>
        <v>3.3798871892898177E-10</v>
      </c>
      <c r="X737" s="9"/>
      <c r="Z737" s="7">
        <f t="shared" si="176"/>
        <v>3.5840218083931491E-19</v>
      </c>
      <c r="AA737" s="6"/>
      <c r="AB737" s="714">
        <v>7.15</v>
      </c>
      <c r="AC737" s="536"/>
      <c r="AD737" s="536"/>
      <c r="AE737" s="536"/>
      <c r="AH737" s="133"/>
    </row>
    <row r="738" spans="1:46">
      <c r="A738" t="s">
        <v>23</v>
      </c>
      <c r="B738" s="203">
        <v>9</v>
      </c>
      <c r="C738" s="200">
        <v>-56</v>
      </c>
      <c r="D738" s="200">
        <v>-172</v>
      </c>
      <c r="E738" s="203">
        <v>20</v>
      </c>
      <c r="F738" s="203" t="s">
        <v>1</v>
      </c>
      <c r="G738" s="204">
        <v>0.49</v>
      </c>
      <c r="H738" s="203" t="s">
        <v>24</v>
      </c>
      <c r="I738" s="203" t="s">
        <v>24</v>
      </c>
      <c r="J738" s="202">
        <v>37.510145044964091</v>
      </c>
      <c r="K738" s="202">
        <v>60.209843093293323</v>
      </c>
      <c r="L738" s="201">
        <v>5.4125033136101803E-13</v>
      </c>
      <c r="M738" s="201">
        <v>5.0220096827858001E-18</v>
      </c>
      <c r="N738" s="148"/>
      <c r="O738" s="148"/>
      <c r="P738" s="11">
        <f t="shared" si="170"/>
        <v>1.5066029048357401E-18</v>
      </c>
      <c r="Q738" s="11">
        <f t="shared" si="171"/>
        <v>3.0746998057872241E-9</v>
      </c>
      <c r="R738" s="11">
        <f t="shared" si="172"/>
        <v>5.1066397914757396E-11</v>
      </c>
      <c r="S738" s="9"/>
      <c r="T738" s="200">
        <v>0.40950000000000003</v>
      </c>
      <c r="U738" s="10">
        <f t="shared" si="173"/>
        <v>2.0565129651007855E-18</v>
      </c>
      <c r="V738" s="9">
        <f t="shared" si="174"/>
        <v>4.1969652348995615E-9</v>
      </c>
      <c r="W738" s="9">
        <f t="shared" si="175"/>
        <v>6.9705633153643852E-11</v>
      </c>
      <c r="X738" s="9"/>
      <c r="Z738" s="7">
        <f t="shared" si="176"/>
        <v>1.338840379520214E-19</v>
      </c>
      <c r="AA738" s="6"/>
      <c r="AB738" s="714">
        <v>7.15</v>
      </c>
      <c r="AC738" s="536"/>
      <c r="AD738" s="536"/>
      <c r="AE738" s="536"/>
      <c r="AH738" s="133"/>
    </row>
    <row r="739" spans="1:46">
      <c r="A739" t="s">
        <v>23</v>
      </c>
      <c r="B739" s="203">
        <v>9</v>
      </c>
      <c r="C739" s="200">
        <v>-56</v>
      </c>
      <c r="D739" s="200">
        <v>-172</v>
      </c>
      <c r="E739" s="203">
        <v>20</v>
      </c>
      <c r="F739" s="203" t="s">
        <v>1</v>
      </c>
      <c r="G739" s="204">
        <v>0.49</v>
      </c>
      <c r="H739" s="203" t="s">
        <v>24</v>
      </c>
      <c r="I739" s="203" t="s">
        <v>24</v>
      </c>
      <c r="J739" s="202">
        <v>64.931988911164709</v>
      </c>
      <c r="K739" s="202">
        <v>89.046353395466795</v>
      </c>
      <c r="L739" s="201">
        <v>9.0608977570011953E-13</v>
      </c>
      <c r="M739" s="201">
        <v>1.1067160400219647E-17</v>
      </c>
      <c r="N739" s="148"/>
      <c r="O739" s="148"/>
      <c r="P739" s="11">
        <f t="shared" si="170"/>
        <v>3.3201481200658942E-18</v>
      </c>
      <c r="Q739" s="11">
        <f t="shared" si="171"/>
        <v>6.7758124899303949E-9</v>
      </c>
      <c r="R739" s="11">
        <f t="shared" si="172"/>
        <v>7.6093093445815829E-11</v>
      </c>
      <c r="S739" s="9"/>
      <c r="T739" s="200">
        <v>0.40950000000000003</v>
      </c>
      <c r="U739" s="10">
        <f t="shared" si="173"/>
        <v>4.5320021838899458E-18</v>
      </c>
      <c r="V739" s="9">
        <f t="shared" si="174"/>
        <v>9.2489840487549903E-9</v>
      </c>
      <c r="W739" s="9">
        <f t="shared" si="175"/>
        <v>1.0386707255353863E-10</v>
      </c>
      <c r="X739" s="9"/>
      <c r="Z739" s="7">
        <f t="shared" si="176"/>
        <v>1.704423441481354E-19</v>
      </c>
      <c r="AA739" s="6"/>
      <c r="AB739" s="714">
        <v>7.15</v>
      </c>
      <c r="AC739" s="536"/>
      <c r="AD739" s="536"/>
      <c r="AE739" s="536"/>
      <c r="AH739" s="133"/>
    </row>
    <row r="740" spans="1:46">
      <c r="A740" t="s">
        <v>23</v>
      </c>
      <c r="B740" s="203">
        <v>9</v>
      </c>
      <c r="C740" s="200">
        <v>-56</v>
      </c>
      <c r="D740" s="200">
        <v>-172</v>
      </c>
      <c r="E740" s="203">
        <v>20</v>
      </c>
      <c r="F740" s="203" t="s">
        <v>1</v>
      </c>
      <c r="G740" s="204">
        <v>0.49</v>
      </c>
      <c r="H740" s="203" t="s">
        <v>24</v>
      </c>
      <c r="I740" s="203" t="s">
        <v>24</v>
      </c>
      <c r="J740" s="202">
        <v>37.749063166269593</v>
      </c>
      <c r="K740" s="202">
        <v>60.703459267251091</v>
      </c>
      <c r="L740" s="201">
        <v>5.4448686352321196E-13</v>
      </c>
      <c r="M740" s="201">
        <v>4.4079500976392719E-17</v>
      </c>
      <c r="N740" s="148"/>
      <c r="O740" s="148"/>
      <c r="P740" s="11">
        <f t="shared" si="170"/>
        <v>1.3223850292917815E-17</v>
      </c>
      <c r="Q740" s="11">
        <f t="shared" si="171"/>
        <v>2.6987449577383294E-8</v>
      </c>
      <c r="R740" s="11">
        <f t="shared" si="172"/>
        <v>4.4457844582743164E-10</v>
      </c>
      <c r="S740" s="9"/>
      <c r="T740" s="200">
        <v>0.40950000000000003</v>
      </c>
      <c r="U740" s="10">
        <f t="shared" si="173"/>
        <v>1.8050555649832821E-17</v>
      </c>
      <c r="V740" s="9">
        <f t="shared" si="174"/>
        <v>3.6837868673128202E-8</v>
      </c>
      <c r="W740" s="9">
        <f t="shared" si="175"/>
        <v>6.0684957855444431E-10</v>
      </c>
      <c r="X740" s="9"/>
      <c r="Z740" s="7">
        <f t="shared" si="176"/>
        <v>1.16769787854708E-18</v>
      </c>
      <c r="AA740" s="6"/>
      <c r="AB740" s="714">
        <v>7.15</v>
      </c>
      <c r="AC740" s="536"/>
      <c r="AD740" s="536"/>
      <c r="AE740" s="536"/>
      <c r="AH740" s="133"/>
    </row>
    <row r="741" spans="1:46">
      <c r="A741" t="s">
        <v>23</v>
      </c>
      <c r="B741" s="203">
        <v>9</v>
      </c>
      <c r="C741" s="200">
        <v>-56</v>
      </c>
      <c r="D741" s="200">
        <v>-172</v>
      </c>
      <c r="E741" s="203">
        <v>20</v>
      </c>
      <c r="F741" s="203" t="s">
        <v>1</v>
      </c>
      <c r="G741" s="204">
        <v>0.49</v>
      </c>
      <c r="H741" s="203" t="s">
        <v>24</v>
      </c>
      <c r="I741" s="203" t="s">
        <v>24</v>
      </c>
      <c r="J741" s="202">
        <v>49.903619678429258</v>
      </c>
      <c r="K741" s="202">
        <v>67.801094021864216</v>
      </c>
      <c r="L741" s="201">
        <v>7.076499785042402E-13</v>
      </c>
      <c r="M741" s="201">
        <v>1.4235171019561994E-17</v>
      </c>
      <c r="N741" s="148"/>
      <c r="O741" s="148"/>
      <c r="P741" s="11">
        <f t="shared" si="170"/>
        <v>4.2705513058685982E-18</v>
      </c>
      <c r="Q741" s="11">
        <f t="shared" si="171"/>
        <v>8.715410828303261E-9</v>
      </c>
      <c r="R741" s="11">
        <f t="shared" si="172"/>
        <v>1.2854380823844451E-10</v>
      </c>
      <c r="S741" s="9"/>
      <c r="T741" s="200">
        <v>0.40950000000000003</v>
      </c>
      <c r="U741" s="10">
        <f t="shared" si="173"/>
        <v>5.8293025325106371E-18</v>
      </c>
      <c r="V741" s="9">
        <f t="shared" si="174"/>
        <v>1.1896535780633951E-8</v>
      </c>
      <c r="W741" s="9">
        <f t="shared" si="175"/>
        <v>1.7546229824547678E-10</v>
      </c>
      <c r="X741" s="9"/>
      <c r="Z741" s="7">
        <f t="shared" si="176"/>
        <v>2.8525327644149067E-19</v>
      </c>
      <c r="AA741" s="6"/>
      <c r="AB741" s="714">
        <v>7.15</v>
      </c>
      <c r="AC741" s="536"/>
      <c r="AD741" s="536"/>
      <c r="AE741" s="536"/>
      <c r="AH741" s="133"/>
    </row>
    <row r="742" spans="1:46">
      <c r="A742" t="s">
        <v>23</v>
      </c>
      <c r="B742" s="203">
        <v>9</v>
      </c>
      <c r="C742" s="200">
        <v>-56</v>
      </c>
      <c r="D742" s="200">
        <v>-172</v>
      </c>
      <c r="E742" s="203">
        <v>20</v>
      </c>
      <c r="F742" s="203" t="s">
        <v>1</v>
      </c>
      <c r="G742" s="204">
        <v>0.49</v>
      </c>
      <c r="H742" s="203" t="s">
        <v>24</v>
      </c>
      <c r="I742" s="203" t="s">
        <v>24</v>
      </c>
      <c r="J742" s="202">
        <v>30.794519509017871</v>
      </c>
      <c r="K742" s="202">
        <v>51.061030293636527</v>
      </c>
      <c r="L742" s="201">
        <v>4.4972709944325619E-13</v>
      </c>
      <c r="M742" s="201">
        <v>5.3699073914284754E-18</v>
      </c>
      <c r="N742" s="148"/>
      <c r="O742" s="148"/>
      <c r="P742" s="11">
        <f t="shared" si="170"/>
        <v>1.6109722174285426E-18</v>
      </c>
      <c r="Q742" s="11">
        <f t="shared" si="171"/>
        <v>3.2876984029153927E-9</v>
      </c>
      <c r="R742" s="11">
        <f t="shared" si="172"/>
        <v>6.4387623673255989E-11</v>
      </c>
      <c r="S742" s="9"/>
      <c r="T742" s="200">
        <v>0.40950000000000003</v>
      </c>
      <c r="U742" s="10">
        <f t="shared" si="173"/>
        <v>2.1989770767899608E-18</v>
      </c>
      <c r="V742" s="9">
        <f t="shared" si="174"/>
        <v>4.4877083199795111E-9</v>
      </c>
      <c r="W742" s="9">
        <f t="shared" si="175"/>
        <v>8.7889106313994433E-11</v>
      </c>
      <c r="X742" s="9"/>
      <c r="Z742" s="7">
        <f t="shared" si="176"/>
        <v>1.743786711741338E-19</v>
      </c>
      <c r="AA742" s="6"/>
      <c r="AB742" s="714">
        <v>7.15</v>
      </c>
      <c r="AC742" s="536"/>
      <c r="AD742" s="536"/>
      <c r="AE742" s="536"/>
      <c r="AH742" s="133"/>
    </row>
    <row r="743" spans="1:46">
      <c r="A743" t="s">
        <v>23</v>
      </c>
      <c r="B743" s="203">
        <v>9</v>
      </c>
      <c r="C743" s="200">
        <v>-56</v>
      </c>
      <c r="D743" s="200">
        <v>-172</v>
      </c>
      <c r="E743" s="203">
        <v>20</v>
      </c>
      <c r="F743" s="203" t="s">
        <v>1</v>
      </c>
      <c r="G743" s="204">
        <v>0.49</v>
      </c>
      <c r="H743" s="203" t="s">
        <v>24</v>
      </c>
      <c r="I743" s="203" t="s">
        <v>24</v>
      </c>
      <c r="J743" s="202">
        <v>26.370297827172685</v>
      </c>
      <c r="K743" s="202">
        <v>53.595894139180132</v>
      </c>
      <c r="L743" s="201">
        <v>3.8877606769199802E-13</v>
      </c>
      <c r="M743" s="201">
        <v>4.7023070571198532E-18</v>
      </c>
      <c r="N743" s="148"/>
      <c r="O743" s="148"/>
      <c r="P743" s="11"/>
      <c r="Q743" s="11"/>
      <c r="R743" s="11"/>
      <c r="S743" s="9"/>
      <c r="T743" s="200">
        <v>0.40950000000000003</v>
      </c>
      <c r="U743" s="10"/>
      <c r="V743" s="9"/>
      <c r="W743" s="9"/>
      <c r="X743" s="9"/>
      <c r="Z743" s="7"/>
      <c r="AA743" s="6"/>
      <c r="AB743" s="714">
        <v>7.15</v>
      </c>
      <c r="AC743" s="536"/>
      <c r="AD743" s="536"/>
      <c r="AE743" s="536"/>
      <c r="AH743" s="133"/>
    </row>
    <row r="744" spans="1:46">
      <c r="A744" t="s">
        <v>23</v>
      </c>
      <c r="B744" s="203">
        <v>9</v>
      </c>
      <c r="C744" s="200">
        <v>-56</v>
      </c>
      <c r="D744" s="200">
        <v>-172</v>
      </c>
      <c r="E744" s="203">
        <v>20</v>
      </c>
      <c r="F744" s="203" t="s">
        <v>1</v>
      </c>
      <c r="G744" s="204">
        <v>0.49</v>
      </c>
      <c r="H744" s="203" t="s">
        <v>27</v>
      </c>
      <c r="I744" s="203" t="s">
        <v>26</v>
      </c>
      <c r="J744" s="202">
        <v>1502.3280041132186</v>
      </c>
      <c r="K744" s="202">
        <v>637.72010693423329</v>
      </c>
      <c r="L744" s="201">
        <v>1.7308308100412532E-11</v>
      </c>
      <c r="M744" s="201">
        <v>1.0853247738258146E-15</v>
      </c>
      <c r="N744" s="148"/>
      <c r="O744" s="148"/>
      <c r="P744" s="11">
        <f>M744*0.3</f>
        <v>3.2559743214774439E-16</v>
      </c>
      <c r="Q744" s="11">
        <f>P744/(G744*0.000000001)</f>
        <v>6.6448455540355989E-7</v>
      </c>
      <c r="R744" s="11">
        <f>Q744/K744</f>
        <v>1.0419689581343038E-9</v>
      </c>
      <c r="S744" s="9"/>
      <c r="T744" s="200">
        <v>0.40950000000000003</v>
      </c>
      <c r="U744" s="10">
        <f>M744*T744</f>
        <v>4.4444049488167115E-16</v>
      </c>
      <c r="V744" s="9">
        <f>U744/(G744*0.000000001)</f>
        <v>9.070214181258594E-7</v>
      </c>
      <c r="W744" s="9">
        <f>V744/K744</f>
        <v>1.4222876278533249E-9</v>
      </c>
      <c r="X744" s="9"/>
      <c r="Z744" s="7">
        <f>M744/J744</f>
        <v>7.2242863799004454E-19</v>
      </c>
      <c r="AA744" s="6"/>
      <c r="AB744" s="714">
        <v>7.15</v>
      </c>
      <c r="AC744" s="536"/>
      <c r="AD744" s="536"/>
      <c r="AE744" s="536"/>
      <c r="AH744" s="133"/>
    </row>
    <row r="745" spans="1:46" s="205" customFormat="1">
      <c r="A745" s="205" t="s">
        <v>23</v>
      </c>
      <c r="B745" s="214">
        <v>10</v>
      </c>
      <c r="C745" s="211">
        <v>-56</v>
      </c>
      <c r="D745" s="211">
        <v>-172</v>
      </c>
      <c r="E745" s="214">
        <v>20</v>
      </c>
      <c r="F745" s="214" t="s">
        <v>1</v>
      </c>
      <c r="G745" s="215">
        <v>3.51</v>
      </c>
      <c r="H745" s="214" t="s">
        <v>24</v>
      </c>
      <c r="I745" s="214" t="s">
        <v>24</v>
      </c>
      <c r="J745" s="213">
        <v>17.085742760101184</v>
      </c>
      <c r="K745" s="213">
        <v>35.882823514163945</v>
      </c>
      <c r="L745" s="212">
        <v>2.5865191778494151E-13</v>
      </c>
      <c r="M745" s="212">
        <v>2.4641620138184706E-17</v>
      </c>
      <c r="N745" s="148"/>
      <c r="O745" s="148"/>
      <c r="P745" s="208"/>
      <c r="Q745" s="208"/>
      <c r="R745" s="208"/>
      <c r="S745" s="9"/>
      <c r="T745" s="211">
        <v>0.54600000000000004</v>
      </c>
      <c r="U745" s="210"/>
      <c r="V745" s="208"/>
      <c r="W745" s="209"/>
      <c r="X745" s="209"/>
      <c r="Z745" s="206"/>
      <c r="AA745" s="207"/>
      <c r="AB745" s="714">
        <v>7.15</v>
      </c>
      <c r="AC745" s="536"/>
      <c r="AD745" s="536"/>
      <c r="AE745" s="536"/>
      <c r="AF745" s="132"/>
      <c r="AG745" s="132"/>
      <c r="AH745" s="133"/>
      <c r="AI745" s="132"/>
      <c r="AJ745" s="132"/>
      <c r="AK745" s="132"/>
      <c r="AL745" s="132"/>
      <c r="AM745" s="132"/>
      <c r="AN745" s="132"/>
      <c r="AO745" s="132"/>
      <c r="AP745" s="132"/>
      <c r="AQ745" s="132"/>
      <c r="AR745" s="132"/>
      <c r="AS745" s="132"/>
      <c r="AT745" s="132"/>
    </row>
    <row r="746" spans="1:46">
      <c r="A746" t="s">
        <v>23</v>
      </c>
      <c r="B746" s="203">
        <v>10</v>
      </c>
      <c r="C746" s="200">
        <v>-56</v>
      </c>
      <c r="D746" s="200">
        <v>-172</v>
      </c>
      <c r="E746" s="203">
        <v>20</v>
      </c>
      <c r="F746" s="203" t="s">
        <v>1</v>
      </c>
      <c r="G746" s="204">
        <v>3.51</v>
      </c>
      <c r="H746" s="203" t="s">
        <v>24</v>
      </c>
      <c r="I746" s="203" t="s">
        <v>24</v>
      </c>
      <c r="J746" s="202">
        <v>16.403826040719107</v>
      </c>
      <c r="K746" s="202">
        <v>34.914516943556549</v>
      </c>
      <c r="L746" s="201">
        <v>2.4894648903930194E-13</v>
      </c>
      <c r="M746" s="201">
        <v>1.2035731198405685E-17</v>
      </c>
      <c r="N746" s="148"/>
      <c r="O746" s="148"/>
      <c r="P746" s="11">
        <f t="shared" ref="P746:P752" si="177">M746*0.3</f>
        <v>3.6107193595217054E-18</v>
      </c>
      <c r="Q746" s="11">
        <f t="shared" ref="Q746:Q752" si="178">P746/(G746*0.000000001)</f>
        <v>1.0286949742227081E-9</v>
      </c>
      <c r="R746" s="11">
        <f t="shared" ref="R746:R752" si="179">Q746/K746</f>
        <v>2.9463245213608866E-11</v>
      </c>
      <c r="S746" s="9"/>
      <c r="T746" s="200">
        <v>0.54600000000000004</v>
      </c>
      <c r="U746" s="10">
        <f t="shared" ref="U746:U752" si="180">M746*T746</f>
        <v>6.5715092343295044E-18</v>
      </c>
      <c r="V746" s="9">
        <f t="shared" ref="V746:V752" si="181">U746/(G746*0.000000001)</f>
        <v>1.872224853085329E-9</v>
      </c>
      <c r="W746" s="199">
        <f t="shared" ref="W746:W752" si="182">V746/K746</f>
        <v>5.3623106288768139E-11</v>
      </c>
      <c r="X746" s="199"/>
      <c r="Z746" s="7">
        <f t="shared" ref="Z746:Z752" si="183">M746/J746</f>
        <v>7.3371487654949957E-19</v>
      </c>
      <c r="AA746" s="6"/>
      <c r="AB746" s="714">
        <v>7.15</v>
      </c>
      <c r="AC746" s="536"/>
      <c r="AD746" s="536"/>
      <c r="AE746" s="536"/>
      <c r="AH746" s="133"/>
    </row>
    <row r="747" spans="1:46">
      <c r="A747" t="s">
        <v>23</v>
      </c>
      <c r="B747" s="203">
        <v>10</v>
      </c>
      <c r="C747" s="200">
        <v>-56</v>
      </c>
      <c r="D747" s="200">
        <v>-172</v>
      </c>
      <c r="E747" s="203">
        <v>20</v>
      </c>
      <c r="F747" s="203" t="s">
        <v>1</v>
      </c>
      <c r="G747" s="204">
        <v>3.51</v>
      </c>
      <c r="H747" s="203" t="s">
        <v>24</v>
      </c>
      <c r="I747" s="203" t="s">
        <v>24</v>
      </c>
      <c r="J747" s="202">
        <v>10.208483852924093</v>
      </c>
      <c r="K747" s="202">
        <v>26.21409291689551</v>
      </c>
      <c r="L747" s="201">
        <v>1.5947298201862765E-13</v>
      </c>
      <c r="M747" s="201">
        <v>1.2249450271444188E-17</v>
      </c>
      <c r="N747" s="148"/>
      <c r="O747" s="148"/>
      <c r="P747" s="11">
        <f t="shared" si="177"/>
        <v>3.6748350814332559E-18</v>
      </c>
      <c r="Q747" s="11">
        <f t="shared" si="178"/>
        <v>1.0469615616618962E-9</v>
      </c>
      <c r="R747" s="11">
        <f t="shared" si="179"/>
        <v>3.9938881920537806E-11</v>
      </c>
      <c r="S747" s="9"/>
      <c r="T747" s="200">
        <v>0.54600000000000004</v>
      </c>
      <c r="U747" s="10">
        <f t="shared" si="180"/>
        <v>6.6881998482085274E-18</v>
      </c>
      <c r="V747" s="9">
        <f t="shared" si="181"/>
        <v>1.9054700422246516E-9</v>
      </c>
      <c r="W747" s="199">
        <f t="shared" si="182"/>
        <v>7.2688765095378824E-11</v>
      </c>
      <c r="X747" s="199"/>
      <c r="Z747" s="7">
        <f t="shared" si="183"/>
        <v>1.1999284563628404E-18</v>
      </c>
      <c r="AA747" s="6"/>
      <c r="AB747" s="714">
        <v>7.15</v>
      </c>
      <c r="AC747" s="536"/>
      <c r="AD747" s="536"/>
      <c r="AE747" s="536"/>
      <c r="AH747" s="133"/>
    </row>
    <row r="748" spans="1:46">
      <c r="A748" t="s">
        <v>23</v>
      </c>
      <c r="B748" s="203">
        <v>10</v>
      </c>
      <c r="C748" s="200">
        <v>-56</v>
      </c>
      <c r="D748" s="200">
        <v>-172</v>
      </c>
      <c r="E748" s="203">
        <v>20</v>
      </c>
      <c r="F748" s="203" t="s">
        <v>1</v>
      </c>
      <c r="G748" s="204">
        <v>3.51</v>
      </c>
      <c r="H748" s="203" t="s">
        <v>24</v>
      </c>
      <c r="I748" s="203" t="s">
        <v>24</v>
      </c>
      <c r="J748" s="202">
        <v>18.068765427366579</v>
      </c>
      <c r="K748" s="202">
        <v>34.200378486716595</v>
      </c>
      <c r="L748" s="201">
        <v>2.7260156680415921E-13</v>
      </c>
      <c r="M748" s="201">
        <v>9.9087248472099243E-18</v>
      </c>
      <c r="N748" s="148"/>
      <c r="O748" s="148"/>
      <c r="P748" s="11">
        <f t="shared" si="177"/>
        <v>2.9726174541629773E-18</v>
      </c>
      <c r="Q748" s="11">
        <f t="shared" si="178"/>
        <v>8.4689955959059176E-10</v>
      </c>
      <c r="R748" s="11">
        <f t="shared" si="179"/>
        <v>2.476287096996681E-11</v>
      </c>
      <c r="S748" s="9"/>
      <c r="T748" s="200">
        <v>0.54600000000000004</v>
      </c>
      <c r="U748" s="10">
        <f t="shared" si="180"/>
        <v>5.4101637665766187E-18</v>
      </c>
      <c r="V748" s="9">
        <f t="shared" si="181"/>
        <v>1.5413571984548772E-9</v>
      </c>
      <c r="W748" s="199">
        <f t="shared" si="182"/>
        <v>4.5068425165339596E-11</v>
      </c>
      <c r="X748" s="199"/>
      <c r="Z748" s="7">
        <f t="shared" si="183"/>
        <v>5.4838969973025241E-19</v>
      </c>
      <c r="AA748" s="6"/>
      <c r="AB748" s="714">
        <v>7.15</v>
      </c>
      <c r="AC748" s="536"/>
      <c r="AD748" s="536"/>
      <c r="AE748" s="536"/>
      <c r="AH748" s="133"/>
    </row>
    <row r="749" spans="1:46">
      <c r="A749" t="s">
        <v>23</v>
      </c>
      <c r="B749" s="203">
        <v>10</v>
      </c>
      <c r="C749" s="200">
        <v>-56</v>
      </c>
      <c r="D749" s="200">
        <v>-172</v>
      </c>
      <c r="E749" s="203">
        <v>20</v>
      </c>
      <c r="F749" s="203" t="s">
        <v>1</v>
      </c>
      <c r="G749" s="204">
        <v>3.51</v>
      </c>
      <c r="H749" s="203" t="s">
        <v>27</v>
      </c>
      <c r="I749" s="203" t="s">
        <v>26</v>
      </c>
      <c r="J749" s="202">
        <v>172.28963937467762</v>
      </c>
      <c r="K749" s="202">
        <v>177.54321893150563</v>
      </c>
      <c r="L749" s="201">
        <v>2.2652693987127807E-12</v>
      </c>
      <c r="M749" s="201">
        <v>1.8441209154838668E-16</v>
      </c>
      <c r="N749" s="148"/>
      <c r="O749" s="148"/>
      <c r="P749" s="11">
        <f t="shared" si="177"/>
        <v>5.5323627464516E-17</v>
      </c>
      <c r="Q749" s="11">
        <f t="shared" si="178"/>
        <v>1.5761717226357834E-8</v>
      </c>
      <c r="R749" s="11">
        <f t="shared" si="179"/>
        <v>8.8776790920066311E-11</v>
      </c>
      <c r="S749" s="9"/>
      <c r="T749" s="200">
        <v>0.54600000000000004</v>
      </c>
      <c r="U749" s="10">
        <f t="shared" si="180"/>
        <v>1.0068900198541914E-16</v>
      </c>
      <c r="V749" s="9">
        <f t="shared" si="181"/>
        <v>2.8686325351971264E-8</v>
      </c>
      <c r="W749" s="199">
        <f t="shared" si="182"/>
        <v>1.6157375947452071E-10</v>
      </c>
      <c r="X749" s="199"/>
      <c r="Z749" s="7">
        <f t="shared" si="183"/>
        <v>1.0703608888944646E-18</v>
      </c>
      <c r="AA749" s="6"/>
      <c r="AB749" s="714">
        <v>7.15</v>
      </c>
      <c r="AC749" s="536"/>
      <c r="AD749" s="536"/>
      <c r="AE749" s="536"/>
      <c r="AH749" s="133"/>
    </row>
    <row r="750" spans="1:46">
      <c r="A750" t="s">
        <v>23</v>
      </c>
      <c r="B750" s="203">
        <v>10</v>
      </c>
      <c r="C750" s="200">
        <v>-56</v>
      </c>
      <c r="D750" s="200">
        <v>-172</v>
      </c>
      <c r="E750" s="203">
        <v>20</v>
      </c>
      <c r="F750" s="203" t="s">
        <v>1</v>
      </c>
      <c r="G750" s="204">
        <v>3.51</v>
      </c>
      <c r="H750" s="203" t="s">
        <v>24</v>
      </c>
      <c r="I750" s="203" t="s">
        <v>25</v>
      </c>
      <c r="J750" s="202">
        <v>1407.4567314611224</v>
      </c>
      <c r="K750" s="202">
        <v>619.92528066162288</v>
      </c>
      <c r="L750" s="201">
        <v>1.6279948225808843E-11</v>
      </c>
      <c r="M750" s="201">
        <v>4.3831272583179493E-16</v>
      </c>
      <c r="N750" s="148"/>
      <c r="O750" s="148"/>
      <c r="P750" s="11">
        <f t="shared" si="177"/>
        <v>1.3149381774953847E-16</v>
      </c>
      <c r="Q750" s="11">
        <f t="shared" si="178"/>
        <v>3.7462626139469648E-8</v>
      </c>
      <c r="R750" s="11">
        <f t="shared" si="179"/>
        <v>6.0430873377977426E-11</v>
      </c>
      <c r="S750" s="9"/>
      <c r="T750" s="200">
        <v>0.54600000000000004</v>
      </c>
      <c r="U750" s="10">
        <f t="shared" si="180"/>
        <v>2.3931874830416006E-16</v>
      </c>
      <c r="V750" s="9">
        <f t="shared" si="181"/>
        <v>6.8181979573834777E-8</v>
      </c>
      <c r="W750" s="199">
        <f t="shared" si="182"/>
        <v>1.0998418954791893E-10</v>
      </c>
      <c r="X750" s="199"/>
      <c r="Z750" s="7">
        <f t="shared" si="183"/>
        <v>3.1142181214819267E-19</v>
      </c>
      <c r="AA750" s="6"/>
      <c r="AB750" s="714">
        <v>7.15</v>
      </c>
      <c r="AC750" s="536"/>
      <c r="AD750" s="536"/>
      <c r="AE750" s="536"/>
      <c r="AH750" s="133"/>
    </row>
    <row r="751" spans="1:46">
      <c r="A751" t="s">
        <v>23</v>
      </c>
      <c r="B751" s="203">
        <v>10</v>
      </c>
      <c r="C751" s="200">
        <v>-56</v>
      </c>
      <c r="D751" s="200">
        <v>-172</v>
      </c>
      <c r="E751" s="203">
        <v>20</v>
      </c>
      <c r="F751" s="203" t="s">
        <v>1</v>
      </c>
      <c r="G751" s="204">
        <v>3.51</v>
      </c>
      <c r="H751" s="203" t="s">
        <v>27</v>
      </c>
      <c r="I751" s="203" t="s">
        <v>26</v>
      </c>
      <c r="J751" s="202">
        <v>108.03942633482443</v>
      </c>
      <c r="K751" s="202">
        <v>127.98024052644739</v>
      </c>
      <c r="L751" s="201">
        <v>1.461525025680834E-12</v>
      </c>
      <c r="M751" s="201">
        <v>7.9075703886190233E-17</v>
      </c>
      <c r="N751" s="148"/>
      <c r="O751" s="148"/>
      <c r="P751" s="11">
        <f t="shared" si="177"/>
        <v>2.3722711165857069E-17</v>
      </c>
      <c r="Q751" s="11">
        <f t="shared" si="178"/>
        <v>6.7586071697598485E-9</v>
      </c>
      <c r="R751" s="11">
        <f t="shared" si="179"/>
        <v>5.2809770804917091E-11</v>
      </c>
      <c r="S751" s="9"/>
      <c r="T751" s="200">
        <v>0.54600000000000004</v>
      </c>
      <c r="U751" s="10">
        <f t="shared" si="180"/>
        <v>4.3175334321859872E-17</v>
      </c>
      <c r="V751" s="9">
        <f t="shared" si="181"/>
        <v>1.2300665048962926E-8</v>
      </c>
      <c r="W751" s="199">
        <f t="shared" si="182"/>
        <v>9.6113782864949114E-11</v>
      </c>
      <c r="X751" s="199"/>
      <c r="Z751" s="7">
        <f t="shared" si="183"/>
        <v>7.3191525139283071E-19</v>
      </c>
      <c r="AA751" s="6"/>
      <c r="AB751" s="714">
        <v>7.15</v>
      </c>
      <c r="AC751" s="536"/>
      <c r="AD751" s="536"/>
      <c r="AE751" s="536"/>
      <c r="AH751" s="133"/>
    </row>
    <row r="752" spans="1:46">
      <c r="A752" t="s">
        <v>23</v>
      </c>
      <c r="B752" s="203">
        <v>10</v>
      </c>
      <c r="C752" s="200">
        <v>-56</v>
      </c>
      <c r="D752" s="200">
        <v>-172</v>
      </c>
      <c r="E752" s="203">
        <v>20</v>
      </c>
      <c r="F752" s="203" t="s">
        <v>1</v>
      </c>
      <c r="G752" s="204">
        <v>3.51</v>
      </c>
      <c r="H752" s="203" t="s">
        <v>24</v>
      </c>
      <c r="I752" s="203" t="s">
        <v>25</v>
      </c>
      <c r="J752" s="202">
        <v>235.29104786717923</v>
      </c>
      <c r="K752" s="202">
        <v>186.51323559411182</v>
      </c>
      <c r="L752" s="201">
        <v>3.0353584109134983E-12</v>
      </c>
      <c r="M752" s="201">
        <v>5.5158503459197024E-16</v>
      </c>
      <c r="N752" s="148"/>
      <c r="O752" s="148"/>
      <c r="P752" s="11">
        <f t="shared" si="177"/>
        <v>1.6547551037759106E-16</v>
      </c>
      <c r="Q752" s="11">
        <f t="shared" si="178"/>
        <v>4.7144020050595741E-8</v>
      </c>
      <c r="R752" s="11">
        <f t="shared" si="179"/>
        <v>2.5276501102147019E-10</v>
      </c>
      <c r="S752" s="9"/>
      <c r="T752" s="200">
        <v>0.54600000000000004</v>
      </c>
      <c r="U752" s="10">
        <f t="shared" si="180"/>
        <v>3.0116542888721575E-16</v>
      </c>
      <c r="V752" s="9">
        <f t="shared" si="181"/>
        <v>8.5802116492084254E-8</v>
      </c>
      <c r="W752" s="199">
        <f t="shared" si="182"/>
        <v>4.600323200590758E-10</v>
      </c>
      <c r="X752" s="199"/>
      <c r="Z752" s="7">
        <f t="shared" si="183"/>
        <v>2.3442669816462272E-18</v>
      </c>
      <c r="AA752" s="6"/>
      <c r="AB752" s="714">
        <v>7.15</v>
      </c>
      <c r="AC752" s="536"/>
      <c r="AD752" s="536"/>
      <c r="AE752" s="536"/>
      <c r="AH752" s="133"/>
    </row>
    <row r="753" spans="1:34">
      <c r="A753" t="s">
        <v>23</v>
      </c>
      <c r="B753" s="203">
        <v>10</v>
      </c>
      <c r="C753" s="200">
        <v>-56</v>
      </c>
      <c r="D753" s="200">
        <v>-172</v>
      </c>
      <c r="E753" s="203">
        <v>20</v>
      </c>
      <c r="F753" s="203" t="s">
        <v>1</v>
      </c>
      <c r="G753" s="204">
        <v>3.51</v>
      </c>
      <c r="H753" s="203" t="s">
        <v>27</v>
      </c>
      <c r="I753" s="203" t="s">
        <v>26</v>
      </c>
      <c r="J753" s="202">
        <v>81.443686771632571</v>
      </c>
      <c r="K753" s="202">
        <v>109.78583361650058</v>
      </c>
      <c r="L753" s="201">
        <v>1.1209019563312425E-12</v>
      </c>
      <c r="M753" s="201"/>
      <c r="N753" s="148"/>
      <c r="O753" s="148"/>
      <c r="P753" s="11"/>
      <c r="Q753" s="11"/>
      <c r="R753" s="11"/>
      <c r="S753" s="9"/>
      <c r="T753" s="200">
        <v>0.54600000000000004</v>
      </c>
      <c r="U753" s="10"/>
      <c r="V753" s="9"/>
      <c r="W753" s="199"/>
      <c r="X753" s="199"/>
      <c r="Z753" s="7"/>
      <c r="AA753" s="6"/>
      <c r="AB753" s="714">
        <v>7.15</v>
      </c>
      <c r="AC753" s="536"/>
      <c r="AD753" s="536"/>
      <c r="AE753" s="536"/>
      <c r="AH753" s="133"/>
    </row>
    <row r="754" spans="1:34">
      <c r="A754" t="s">
        <v>23</v>
      </c>
      <c r="B754" s="203">
        <v>10</v>
      </c>
      <c r="C754" s="200">
        <v>-56</v>
      </c>
      <c r="D754" s="200">
        <v>-172</v>
      </c>
      <c r="E754" s="203">
        <v>20</v>
      </c>
      <c r="F754" s="203" t="s">
        <v>1</v>
      </c>
      <c r="G754" s="204">
        <v>3.51</v>
      </c>
      <c r="H754" s="203" t="s">
        <v>24</v>
      </c>
      <c r="I754" s="203" t="s">
        <v>25</v>
      </c>
      <c r="J754" s="202">
        <v>153.08895549622886</v>
      </c>
      <c r="K754" s="202">
        <v>149.93134456359655</v>
      </c>
      <c r="L754" s="201">
        <v>2.0273782806700032E-12</v>
      </c>
      <c r="M754" s="201">
        <v>9.6452570425191652E-17</v>
      </c>
      <c r="N754" s="148"/>
      <c r="O754" s="148"/>
      <c r="P754" s="11">
        <f>M754*0.3</f>
        <v>2.8935771127557496E-17</v>
      </c>
      <c r="Q754" s="11">
        <f>P754/(G754*0.000000001)</f>
        <v>8.2438094380505676E-9</v>
      </c>
      <c r="R754" s="11">
        <f>Q754/K754</f>
        <v>5.4983895876114026E-11</v>
      </c>
      <c r="S754" s="9"/>
      <c r="T754" s="200">
        <v>0.54600000000000004</v>
      </c>
      <c r="U754" s="10">
        <f>M754*T754</f>
        <v>5.2663103452154648E-17</v>
      </c>
      <c r="V754" s="9">
        <f>U754/(G754*0.000000001)</f>
        <v>1.5003733177252038E-8</v>
      </c>
      <c r="W754" s="199">
        <f>V754/K754</f>
        <v>1.0007069049452756E-10</v>
      </c>
      <c r="X754" s="199"/>
      <c r="Z754" s="7">
        <f>M754/J754</f>
        <v>6.3004264489587968E-19</v>
      </c>
      <c r="AA754" s="6"/>
      <c r="AB754" s="714">
        <v>7.15</v>
      </c>
      <c r="AC754" s="536"/>
      <c r="AD754" s="536"/>
      <c r="AE754" s="536"/>
      <c r="AH754" s="133"/>
    </row>
    <row r="755" spans="1:34">
      <c r="A755" t="s">
        <v>23</v>
      </c>
      <c r="B755" s="203">
        <v>10</v>
      </c>
      <c r="C755" s="200">
        <v>-56</v>
      </c>
      <c r="D755" s="200">
        <v>-172</v>
      </c>
      <c r="E755" s="203">
        <v>20</v>
      </c>
      <c r="F755" s="203" t="s">
        <v>1</v>
      </c>
      <c r="G755" s="204">
        <v>3.51</v>
      </c>
      <c r="H755" s="203" t="s">
        <v>27</v>
      </c>
      <c r="I755" s="203" t="s">
        <v>26</v>
      </c>
      <c r="J755" s="202">
        <v>142.38813171460964</v>
      </c>
      <c r="K755" s="202">
        <v>167.30977825192835</v>
      </c>
      <c r="L755" s="201">
        <v>1.8940192796068132E-12</v>
      </c>
      <c r="M755" s="201">
        <v>1.0025717412714723E-16</v>
      </c>
      <c r="N755" s="148"/>
      <c r="O755" s="148"/>
      <c r="P755" s="11">
        <f>M755*0.3</f>
        <v>3.0077152238144169E-17</v>
      </c>
      <c r="Q755" s="11">
        <f>P755/(G755*0.000000001)</f>
        <v>8.5689892416365153E-9</v>
      </c>
      <c r="R755" s="11">
        <f>Q755/K755</f>
        <v>5.1216308641170246E-11</v>
      </c>
      <c r="S755" s="9"/>
      <c r="T755" s="200">
        <v>0.54600000000000004</v>
      </c>
      <c r="U755" s="10">
        <f>M755*T755</f>
        <v>5.4740417073422389E-17</v>
      </c>
      <c r="V755" s="9">
        <f>U755/(G755*0.000000001)</f>
        <v>1.5595560419778459E-8</v>
      </c>
      <c r="W755" s="199">
        <f>V755/K755</f>
        <v>9.3213681726929856E-11</v>
      </c>
      <c r="X755" s="199"/>
      <c r="Z755" s="7">
        <f>M755/J755</f>
        <v>7.0411187308850967E-19</v>
      </c>
      <c r="AA755" s="6"/>
      <c r="AB755" s="714">
        <v>7.15</v>
      </c>
      <c r="AC755" s="536"/>
      <c r="AD755" s="536"/>
      <c r="AE755" s="536"/>
      <c r="AH755" s="133"/>
    </row>
    <row r="756" spans="1:34">
      <c r="A756" t="s">
        <v>23</v>
      </c>
      <c r="B756" s="203">
        <v>10</v>
      </c>
      <c r="C756" s="200">
        <v>-56</v>
      </c>
      <c r="D756" s="200">
        <v>-172</v>
      </c>
      <c r="E756" s="203">
        <v>20</v>
      </c>
      <c r="F756" s="203" t="s">
        <v>1</v>
      </c>
      <c r="G756" s="204">
        <v>3.51</v>
      </c>
      <c r="H756" s="203" t="s">
        <v>24</v>
      </c>
      <c r="I756" s="203" t="s">
        <v>25</v>
      </c>
      <c r="J756" s="202">
        <v>39.412159485226951</v>
      </c>
      <c r="K756" s="202">
        <v>62.369413056624296</v>
      </c>
      <c r="L756" s="201">
        <v>5.6698202737553421E-13</v>
      </c>
      <c r="M756" s="201"/>
      <c r="N756" s="148"/>
      <c r="O756" s="148"/>
      <c r="P756" s="11"/>
      <c r="Q756" s="11"/>
      <c r="R756" s="11"/>
      <c r="S756" s="9"/>
      <c r="T756" s="200">
        <v>0.54600000000000004</v>
      </c>
      <c r="U756" s="10"/>
      <c r="V756" s="9"/>
      <c r="W756" s="199"/>
      <c r="X756" s="199"/>
      <c r="Z756" s="7"/>
      <c r="AA756" s="6"/>
      <c r="AB756" s="714">
        <v>7.15</v>
      </c>
      <c r="AC756" s="536"/>
      <c r="AD756" s="536"/>
      <c r="AE756" s="536"/>
      <c r="AH756" s="133"/>
    </row>
    <row r="757" spans="1:34">
      <c r="A757" t="s">
        <v>23</v>
      </c>
      <c r="B757" s="203">
        <v>10</v>
      </c>
      <c r="C757" s="200">
        <v>-56</v>
      </c>
      <c r="D757" s="200">
        <v>-172</v>
      </c>
      <c r="E757" s="203">
        <v>20</v>
      </c>
      <c r="F757" s="203" t="s">
        <v>1</v>
      </c>
      <c r="G757" s="204">
        <v>3.51</v>
      </c>
      <c r="H757" s="203" t="s">
        <v>24</v>
      </c>
      <c r="I757" s="203" t="s">
        <v>25</v>
      </c>
      <c r="J757" s="202">
        <v>82.986971124362441</v>
      </c>
      <c r="K757" s="202">
        <v>94.473577742149061</v>
      </c>
      <c r="L757" s="201">
        <v>1.1408349414371409E-12</v>
      </c>
      <c r="M757" s="201">
        <v>3.7899466381505033E-16</v>
      </c>
      <c r="N757" s="148"/>
      <c r="O757" s="148"/>
      <c r="P757" s="11">
        <f>M757*0.3</f>
        <v>1.136983991445151E-16</v>
      </c>
      <c r="Q757" s="11">
        <f>P757/(G757*0.000000001)</f>
        <v>3.2392706308978663E-8</v>
      </c>
      <c r="R757" s="11">
        <f>Q757/K757</f>
        <v>3.4287582923332826E-10</v>
      </c>
      <c r="S757" s="9"/>
      <c r="T757" s="200">
        <v>0.54600000000000004</v>
      </c>
      <c r="U757" s="10">
        <f>M757*T757</f>
        <v>2.0693108644301749E-16</v>
      </c>
      <c r="V757" s="9">
        <f>U757/(G757*0.000000001)</f>
        <v>5.8954725482341167E-8</v>
      </c>
      <c r="W757" s="199">
        <f>V757/K757</f>
        <v>6.240340092046574E-10</v>
      </c>
      <c r="X757" s="199"/>
      <c r="Z757" s="7">
        <f>M757/J757</f>
        <v>4.5669176580393243E-18</v>
      </c>
      <c r="AA757" s="6"/>
      <c r="AB757" s="714">
        <v>7.15</v>
      </c>
      <c r="AC757" s="536"/>
      <c r="AD757" s="536"/>
      <c r="AE757" s="536"/>
      <c r="AH757" s="133"/>
    </row>
    <row r="758" spans="1:34">
      <c r="A758" t="s">
        <v>23</v>
      </c>
      <c r="B758" s="203">
        <v>10</v>
      </c>
      <c r="C758" s="200">
        <v>-56</v>
      </c>
      <c r="D758" s="200">
        <v>-172</v>
      </c>
      <c r="E758" s="203">
        <v>20</v>
      </c>
      <c r="F758" s="203" t="s">
        <v>1</v>
      </c>
      <c r="G758" s="204">
        <v>3.51</v>
      </c>
      <c r="H758" s="203" t="s">
        <v>27</v>
      </c>
      <c r="I758" s="203" t="s">
        <v>27</v>
      </c>
      <c r="J758" s="202">
        <v>7.1324410536502256</v>
      </c>
      <c r="K758" s="202">
        <v>26.533078055700521</v>
      </c>
      <c r="L758" s="201">
        <v>1.1388411901953663E-13</v>
      </c>
      <c r="M758" s="201"/>
      <c r="N758" s="148"/>
      <c r="O758" s="148"/>
      <c r="P758" s="11"/>
      <c r="Q758" s="11"/>
      <c r="R758" s="11"/>
      <c r="S758" s="9"/>
      <c r="T758" s="200">
        <v>0.54600000000000004</v>
      </c>
      <c r="U758" s="10"/>
      <c r="V758" s="9"/>
      <c r="W758" s="199"/>
      <c r="X758" s="199"/>
      <c r="Z758" s="7"/>
      <c r="AA758" s="6"/>
      <c r="AB758" s="714">
        <v>7.15</v>
      </c>
      <c r="AC758" s="536"/>
      <c r="AD758" s="536"/>
      <c r="AE758" s="536"/>
      <c r="AH758" s="133"/>
    </row>
    <row r="759" spans="1:34">
      <c r="A759" t="s">
        <v>23</v>
      </c>
      <c r="B759" s="203">
        <v>10</v>
      </c>
      <c r="C759" s="200">
        <v>-56</v>
      </c>
      <c r="D759" s="200">
        <v>-172</v>
      </c>
      <c r="E759" s="203">
        <v>20</v>
      </c>
      <c r="F759" s="203" t="s">
        <v>1</v>
      </c>
      <c r="G759" s="204">
        <v>3.51</v>
      </c>
      <c r="H759" s="203" t="s">
        <v>27</v>
      </c>
      <c r="I759" s="203" t="s">
        <v>27</v>
      </c>
      <c r="J759" s="202">
        <v>2.3016344505774509</v>
      </c>
      <c r="K759" s="202">
        <v>9.9650213808642807</v>
      </c>
      <c r="L759" s="201">
        <v>3.937536904065264E-14</v>
      </c>
      <c r="M759" s="201">
        <v>7.8450457752207603E-19</v>
      </c>
      <c r="N759" s="148"/>
      <c r="O759" s="148"/>
      <c r="P759" s="11">
        <f t="shared" ref="P759:P764" si="184">M759*0.3</f>
        <v>2.3535137325662281E-19</v>
      </c>
      <c r="Q759" s="11">
        <f t="shared" ref="Q759:Q764" si="185">P759/(G759*0.000000001)</f>
        <v>6.7051673292485126E-11</v>
      </c>
      <c r="R759" s="11">
        <f t="shared" ref="R759:R764" si="186">Q759/K759</f>
        <v>6.7287034046152382E-12</v>
      </c>
      <c r="S759" s="9"/>
      <c r="T759" s="200">
        <v>0.54600000000000004</v>
      </c>
      <c r="U759" s="10">
        <f t="shared" ref="U759:U764" si="187">M759*T759</f>
        <v>4.2833949932705354E-19</v>
      </c>
      <c r="V759" s="9">
        <f t="shared" ref="V759:V764" si="188">U759/(G759*0.000000001)</f>
        <v>1.2203404539232294E-10</v>
      </c>
      <c r="W759" s="199"/>
      <c r="X759" s="199"/>
      <c r="Z759" s="7">
        <f t="shared" ref="Z759:Z764" si="189">M759/J759</f>
        <v>3.4084673060279131E-19</v>
      </c>
      <c r="AA759" s="6"/>
      <c r="AB759" s="714">
        <v>7.15</v>
      </c>
      <c r="AC759" s="536"/>
      <c r="AD759" s="536"/>
      <c r="AE759" s="536"/>
      <c r="AH759" s="133"/>
    </row>
    <row r="760" spans="1:34">
      <c r="A760" t="s">
        <v>23</v>
      </c>
      <c r="B760" s="203">
        <v>10</v>
      </c>
      <c r="C760" s="200">
        <v>-56</v>
      </c>
      <c r="D760" s="200">
        <v>-172</v>
      </c>
      <c r="E760" s="203">
        <v>20</v>
      </c>
      <c r="F760" s="203" t="s">
        <v>1</v>
      </c>
      <c r="G760" s="204">
        <v>3.51</v>
      </c>
      <c r="H760" s="203" t="s">
        <v>27</v>
      </c>
      <c r="I760" s="203" t="s">
        <v>26</v>
      </c>
      <c r="J760" s="202">
        <v>90.534373632452272</v>
      </c>
      <c r="K760" s="202">
        <v>109.16860483022606</v>
      </c>
      <c r="L760" s="201">
        <v>1.2379992533942378E-12</v>
      </c>
      <c r="M760" s="201">
        <v>8.31507897001287E-17</v>
      </c>
      <c r="N760" s="148"/>
      <c r="O760" s="148"/>
      <c r="P760" s="11">
        <f t="shared" si="184"/>
        <v>2.4945236910038608E-17</v>
      </c>
      <c r="Q760" s="11">
        <f t="shared" si="185"/>
        <v>7.1069051025751017E-9</v>
      </c>
      <c r="R760" s="11">
        <f t="shared" si="186"/>
        <v>6.5100264985775264E-11</v>
      </c>
      <c r="S760" s="9"/>
      <c r="T760" s="200">
        <v>0.54600000000000004</v>
      </c>
      <c r="U760" s="10">
        <f t="shared" si="187"/>
        <v>4.5400331176270272E-17</v>
      </c>
      <c r="V760" s="9">
        <f t="shared" si="188"/>
        <v>1.2934567286686688E-8</v>
      </c>
      <c r="W760" s="199">
        <f>V760/K760</f>
        <v>1.1848248227411099E-10</v>
      </c>
      <c r="X760" s="199"/>
      <c r="Z760" s="7">
        <f t="shared" si="189"/>
        <v>9.1844441358484295E-19</v>
      </c>
      <c r="AA760" s="6"/>
      <c r="AB760" s="714">
        <v>7.15</v>
      </c>
      <c r="AC760" s="536"/>
      <c r="AD760" s="536"/>
      <c r="AE760" s="536"/>
      <c r="AH760" s="133"/>
    </row>
    <row r="761" spans="1:34">
      <c r="A761" t="s">
        <v>23</v>
      </c>
      <c r="B761" s="203">
        <v>10</v>
      </c>
      <c r="C761" s="200">
        <v>-56</v>
      </c>
      <c r="D761" s="200">
        <v>-172</v>
      </c>
      <c r="E761" s="203">
        <v>20</v>
      </c>
      <c r="F761" s="203" t="s">
        <v>1</v>
      </c>
      <c r="G761" s="204">
        <v>3.51</v>
      </c>
      <c r="H761" s="203" t="s">
        <v>24</v>
      </c>
      <c r="I761" s="203" t="s">
        <v>25</v>
      </c>
      <c r="J761" s="202">
        <v>603.02712230507325</v>
      </c>
      <c r="K761" s="202">
        <v>368.84188327022088</v>
      </c>
      <c r="L761" s="201">
        <v>7.3452875719019989E-12</v>
      </c>
      <c r="M761" s="201">
        <v>2.3705484256927164E-16</v>
      </c>
      <c r="N761" s="148"/>
      <c r="O761" s="148"/>
      <c r="P761" s="11">
        <f t="shared" si="184"/>
        <v>7.1116452770781493E-17</v>
      </c>
      <c r="Q761" s="11">
        <f t="shared" si="185"/>
        <v>2.0261097655493304E-8</v>
      </c>
      <c r="R761" s="11">
        <f t="shared" si="186"/>
        <v>5.4931661978988495E-11</v>
      </c>
      <c r="S761" s="9"/>
      <c r="T761" s="200">
        <v>0.54600000000000004</v>
      </c>
      <c r="U761" s="10">
        <f t="shared" si="187"/>
        <v>1.2943194404282232E-16</v>
      </c>
      <c r="V761" s="9">
        <f t="shared" si="188"/>
        <v>3.6875197732997812E-8</v>
      </c>
      <c r="W761" s="199">
        <f>V761/K761</f>
        <v>9.9975624801759059E-11</v>
      </c>
      <c r="X761" s="199"/>
      <c r="Z761" s="7">
        <f t="shared" si="189"/>
        <v>3.9310809381695587E-19</v>
      </c>
      <c r="AA761" s="6"/>
      <c r="AB761" s="714">
        <v>7.15</v>
      </c>
      <c r="AC761" s="536"/>
      <c r="AD761" s="536"/>
      <c r="AE761" s="536"/>
      <c r="AH761" s="133"/>
    </row>
    <row r="762" spans="1:34">
      <c r="A762" t="s">
        <v>23</v>
      </c>
      <c r="B762" s="203">
        <v>10</v>
      </c>
      <c r="C762" s="200">
        <v>-56</v>
      </c>
      <c r="D762" s="200">
        <v>-172</v>
      </c>
      <c r="E762" s="203">
        <v>20</v>
      </c>
      <c r="F762" s="203" t="s">
        <v>1</v>
      </c>
      <c r="G762" s="204">
        <v>3.51</v>
      </c>
      <c r="H762" s="203" t="s">
        <v>24</v>
      </c>
      <c r="I762" s="203" t="s">
        <v>25</v>
      </c>
      <c r="J762" s="202">
        <v>861.70820293538122</v>
      </c>
      <c r="K762" s="202">
        <v>440.53377045950521</v>
      </c>
      <c r="L762" s="201">
        <v>1.0270125683497623E-11</v>
      </c>
      <c r="M762" s="201">
        <v>5.7833169798575911E-16</v>
      </c>
      <c r="N762" s="148"/>
      <c r="O762" s="148"/>
      <c r="P762" s="11">
        <f t="shared" si="184"/>
        <v>1.7349950939572774E-16</v>
      </c>
      <c r="Q762" s="11">
        <f t="shared" si="185"/>
        <v>4.9430059656902488E-8</v>
      </c>
      <c r="R762" s="11">
        <f t="shared" si="186"/>
        <v>1.1220492723030914E-10</v>
      </c>
      <c r="S762" s="9"/>
      <c r="T762" s="200">
        <v>0.54600000000000004</v>
      </c>
      <c r="U762" s="10">
        <f t="shared" si="187"/>
        <v>3.1576910710022449E-16</v>
      </c>
      <c r="V762" s="9">
        <f t="shared" si="188"/>
        <v>8.9962708575562536E-8</v>
      </c>
      <c r="W762" s="199">
        <f>V762/K762</f>
        <v>2.0421296755916264E-10</v>
      </c>
      <c r="X762" s="199"/>
      <c r="Z762" s="7">
        <f t="shared" si="189"/>
        <v>6.7114563377218739E-19</v>
      </c>
      <c r="AA762" s="6"/>
      <c r="AB762" s="714">
        <v>7.15</v>
      </c>
      <c r="AC762" s="536"/>
      <c r="AD762" s="536"/>
      <c r="AE762" s="536"/>
      <c r="AH762" s="133"/>
    </row>
    <row r="763" spans="1:34">
      <c r="A763" t="s">
        <v>23</v>
      </c>
      <c r="B763" s="203">
        <v>10</v>
      </c>
      <c r="C763" s="200">
        <v>-56</v>
      </c>
      <c r="D763" s="200">
        <v>-172</v>
      </c>
      <c r="E763" s="203">
        <v>20</v>
      </c>
      <c r="F763" s="203" t="s">
        <v>1</v>
      </c>
      <c r="G763" s="204">
        <v>3.51</v>
      </c>
      <c r="H763" s="203" t="s">
        <v>24</v>
      </c>
      <c r="I763" s="203" t="s">
        <v>25</v>
      </c>
      <c r="J763" s="202">
        <v>105.62024448272392</v>
      </c>
      <c r="K763" s="202">
        <v>111.11593327572442</v>
      </c>
      <c r="L763" s="201">
        <v>1.4307741868029169E-12</v>
      </c>
      <c r="M763" s="201">
        <v>3.9894853228148008E-16</v>
      </c>
      <c r="N763" s="148"/>
      <c r="O763" s="148"/>
      <c r="P763" s="11">
        <f t="shared" si="184"/>
        <v>1.1968455968444402E-16</v>
      </c>
      <c r="Q763" s="11">
        <f t="shared" si="185"/>
        <v>3.4098165152263253E-8</v>
      </c>
      <c r="R763" s="11">
        <f t="shared" si="186"/>
        <v>3.0687016836416837E-10</v>
      </c>
      <c r="S763" s="9"/>
      <c r="T763" s="200">
        <v>0.54600000000000004</v>
      </c>
      <c r="U763" s="10">
        <f t="shared" si="187"/>
        <v>2.1782589862568815E-16</v>
      </c>
      <c r="V763" s="9">
        <f t="shared" si="188"/>
        <v>6.2058660577119133E-8</v>
      </c>
      <c r="W763" s="199">
        <f>V763/K763</f>
        <v>5.5850370642278658E-10</v>
      </c>
      <c r="X763" s="199"/>
      <c r="Z763" s="7">
        <f t="shared" si="189"/>
        <v>3.7771975839985416E-18</v>
      </c>
      <c r="AA763" s="6"/>
      <c r="AB763" s="714">
        <v>7.15</v>
      </c>
      <c r="AC763" s="536"/>
      <c r="AD763" s="536"/>
      <c r="AE763" s="536"/>
      <c r="AH763" s="133"/>
    </row>
    <row r="764" spans="1:34">
      <c r="A764" t="s">
        <v>23</v>
      </c>
      <c r="B764" s="203">
        <v>10</v>
      </c>
      <c r="C764" s="200">
        <v>-56</v>
      </c>
      <c r="D764" s="200">
        <v>-172</v>
      </c>
      <c r="E764" s="203">
        <v>20</v>
      </c>
      <c r="F764" s="203" t="s">
        <v>1</v>
      </c>
      <c r="G764" s="204">
        <v>3.51</v>
      </c>
      <c r="H764" s="203" t="s">
        <v>24</v>
      </c>
      <c r="I764" s="203" t="s">
        <v>25</v>
      </c>
      <c r="J764" s="202">
        <v>27.957661342826288</v>
      </c>
      <c r="K764" s="202">
        <v>47.923027903500888</v>
      </c>
      <c r="L764" s="201">
        <v>4.1071143417663351E-13</v>
      </c>
      <c r="M764" s="201">
        <v>2.5257318741426646E-17</v>
      </c>
      <c r="N764" s="148"/>
      <c r="O764" s="148"/>
      <c r="P764" s="11">
        <f t="shared" si="184"/>
        <v>7.5771956224279938E-18</v>
      </c>
      <c r="Q764" s="11">
        <f t="shared" si="185"/>
        <v>2.1587451915749268E-9</v>
      </c>
      <c r="R764" s="11">
        <f t="shared" si="186"/>
        <v>4.5046093413000419E-11</v>
      </c>
      <c r="S764" s="9"/>
      <c r="T764" s="200">
        <v>0.54600000000000004</v>
      </c>
      <c r="U764" s="10">
        <f t="shared" si="187"/>
        <v>1.3790496032818949E-17</v>
      </c>
      <c r="V764" s="9">
        <f t="shared" si="188"/>
        <v>3.9289162486663671E-9</v>
      </c>
      <c r="W764" s="199">
        <f>V764/K764</f>
        <v>8.1983890011660772E-11</v>
      </c>
      <c r="X764" s="199"/>
      <c r="Z764" s="7">
        <f t="shared" si="189"/>
        <v>9.0341314431535854E-19</v>
      </c>
      <c r="AA764" s="6"/>
      <c r="AB764" s="714">
        <v>7.15</v>
      </c>
      <c r="AC764" s="536"/>
      <c r="AD764" s="536"/>
      <c r="AE764" s="536"/>
      <c r="AH764" s="133"/>
    </row>
    <row r="765" spans="1:34">
      <c r="A765" t="s">
        <v>23</v>
      </c>
      <c r="B765" s="203">
        <v>10</v>
      </c>
      <c r="C765" s="200">
        <v>-56</v>
      </c>
      <c r="D765" s="200">
        <v>-172</v>
      </c>
      <c r="E765" s="203">
        <v>20</v>
      </c>
      <c r="F765" s="203" t="s">
        <v>1</v>
      </c>
      <c r="G765" s="204">
        <v>3.51</v>
      </c>
      <c r="H765" s="203" t="s">
        <v>24</v>
      </c>
      <c r="I765" s="203" t="s">
        <v>25</v>
      </c>
      <c r="J765" s="202">
        <v>50.962128533975118</v>
      </c>
      <c r="K765" s="202">
        <v>66.911031732526013</v>
      </c>
      <c r="L765" s="201">
        <v>7.2173532620589225E-13</v>
      </c>
      <c r="M765" s="201"/>
      <c r="N765" s="148"/>
      <c r="O765" s="148"/>
      <c r="P765" s="11"/>
      <c r="Q765" s="11"/>
      <c r="R765" s="11"/>
      <c r="S765" s="9"/>
      <c r="T765" s="200">
        <v>0.54600000000000004</v>
      </c>
      <c r="U765" s="10"/>
      <c r="V765" s="9"/>
      <c r="W765" s="199"/>
      <c r="X765" s="199"/>
      <c r="Z765" s="7"/>
      <c r="AA765" s="6"/>
      <c r="AB765" s="714">
        <v>7.15</v>
      </c>
      <c r="AC765" s="536"/>
      <c r="AD765" s="536"/>
      <c r="AE765" s="536"/>
      <c r="AH765" s="133"/>
    </row>
    <row r="766" spans="1:34">
      <c r="A766" t="s">
        <v>23</v>
      </c>
      <c r="B766" s="203">
        <v>10</v>
      </c>
      <c r="C766" s="200">
        <v>-56</v>
      </c>
      <c r="D766" s="200">
        <v>-172</v>
      </c>
      <c r="E766" s="203">
        <v>20</v>
      </c>
      <c r="F766" s="203" t="s">
        <v>1</v>
      </c>
      <c r="G766" s="204">
        <v>3.51</v>
      </c>
      <c r="H766" s="203" t="s">
        <v>24</v>
      </c>
      <c r="I766" s="203" t="s">
        <v>24</v>
      </c>
      <c r="J766" s="202">
        <v>13.792848386320626</v>
      </c>
      <c r="K766" s="202">
        <v>30.78200483595257</v>
      </c>
      <c r="L766" s="201">
        <v>2.1154734336466818E-13</v>
      </c>
      <c r="M766" s="201">
        <v>1.3284850454872155E-17</v>
      </c>
      <c r="N766" s="148"/>
      <c r="O766" s="148"/>
      <c r="P766" s="11">
        <f>M766*0.3</f>
        <v>3.9854551364616465E-18</v>
      </c>
      <c r="Q766" s="11">
        <f>P766/(G766*0.000000001)</f>
        <v>1.1354573038352269E-9</v>
      </c>
      <c r="R766" s="11">
        <f>Q766/K766</f>
        <v>3.6887048452056728E-11</v>
      </c>
      <c r="S766" s="9"/>
      <c r="T766" s="200">
        <v>0.54600000000000004</v>
      </c>
      <c r="U766" s="10">
        <f>M766*T766</f>
        <v>7.2535283483601971E-18</v>
      </c>
      <c r="V766" s="9">
        <f>U766/(G766*0.000000001)</f>
        <v>2.0665322929801129E-9</v>
      </c>
      <c r="W766" s="199">
        <f>V766/K766</f>
        <v>6.7134428182743237E-11</v>
      </c>
      <c r="X766" s="199"/>
      <c r="Z766" s="7">
        <f>M766/J766</f>
        <v>9.6316946890010836E-19</v>
      </c>
      <c r="AA766" s="6"/>
      <c r="AB766" s="714">
        <v>7.15</v>
      </c>
      <c r="AC766" s="536"/>
      <c r="AD766" s="536"/>
      <c r="AE766" s="536"/>
      <c r="AH766" s="133"/>
    </row>
    <row r="767" spans="1:34">
      <c r="A767" t="s">
        <v>23</v>
      </c>
      <c r="B767" s="203">
        <v>10</v>
      </c>
      <c r="C767" s="200">
        <v>-56</v>
      </c>
      <c r="D767" s="200">
        <v>-172</v>
      </c>
      <c r="E767" s="203">
        <v>20</v>
      </c>
      <c r="F767" s="203" t="s">
        <v>1</v>
      </c>
      <c r="G767" s="204">
        <v>3.51</v>
      </c>
      <c r="H767" s="203" t="s">
        <v>24</v>
      </c>
      <c r="I767" s="203" t="s">
        <v>24</v>
      </c>
      <c r="J767" s="202">
        <v>13.513031441054364</v>
      </c>
      <c r="K767" s="202">
        <v>28.408157649780552</v>
      </c>
      <c r="L767" s="201">
        <v>2.075149415311297E-13</v>
      </c>
      <c r="M767" s="201"/>
      <c r="N767" s="148"/>
      <c r="O767" s="148"/>
      <c r="P767" s="11"/>
      <c r="Q767" s="11"/>
      <c r="R767" s="11"/>
      <c r="S767" s="9"/>
      <c r="T767" s="200">
        <v>0.54600000000000004</v>
      </c>
      <c r="U767" s="10"/>
      <c r="V767" s="9"/>
      <c r="W767" s="199"/>
      <c r="X767" s="199"/>
      <c r="Z767" s="7"/>
      <c r="AA767" s="6"/>
      <c r="AB767" s="714">
        <v>7.15</v>
      </c>
      <c r="AC767" s="536"/>
      <c r="AD767" s="536"/>
      <c r="AE767" s="536"/>
      <c r="AH767" s="133"/>
    </row>
    <row r="768" spans="1:34">
      <c r="A768" t="s">
        <v>23</v>
      </c>
      <c r="B768" s="203">
        <v>10</v>
      </c>
      <c r="C768" s="200">
        <v>-56</v>
      </c>
      <c r="D768" s="200">
        <v>-172</v>
      </c>
      <c r="E768" s="203">
        <v>20</v>
      </c>
      <c r="F768" s="203" t="s">
        <v>1</v>
      </c>
      <c r="G768" s="204">
        <v>3.51</v>
      </c>
      <c r="H768" s="203" t="s">
        <v>27</v>
      </c>
      <c r="I768" s="203" t="s">
        <v>26</v>
      </c>
      <c r="J768" s="202">
        <v>95.842567753985378</v>
      </c>
      <c r="K768" s="202">
        <v>122.36647584469696</v>
      </c>
      <c r="L768" s="201">
        <v>1.306038203235611E-12</v>
      </c>
      <c r="M768" s="201"/>
      <c r="N768" s="148"/>
      <c r="O768" s="148"/>
      <c r="P768" s="11"/>
      <c r="Q768" s="11"/>
      <c r="R768" s="11"/>
      <c r="S768" s="9"/>
      <c r="T768" s="200">
        <v>0.54600000000000004</v>
      </c>
      <c r="U768" s="10"/>
      <c r="V768" s="9"/>
      <c r="W768" s="199"/>
      <c r="X768" s="199"/>
      <c r="Z768" s="7"/>
      <c r="AA768" s="6"/>
      <c r="AB768" s="714">
        <v>7.15</v>
      </c>
      <c r="AC768" s="536"/>
      <c r="AD768" s="536"/>
      <c r="AE768" s="536"/>
      <c r="AH768" s="133"/>
    </row>
    <row r="769" spans="1:46">
      <c r="A769" t="s">
        <v>23</v>
      </c>
      <c r="B769" s="203">
        <v>10</v>
      </c>
      <c r="C769" s="200">
        <v>-56</v>
      </c>
      <c r="D769" s="200">
        <v>-172</v>
      </c>
      <c r="E769" s="203">
        <v>20</v>
      </c>
      <c r="F769" s="203" t="s">
        <v>1</v>
      </c>
      <c r="G769" s="204">
        <v>3.51</v>
      </c>
      <c r="H769" s="203" t="s">
        <v>24</v>
      </c>
      <c r="I769" s="203" t="s">
        <v>25</v>
      </c>
      <c r="J769" s="202">
        <v>906.94931531798079</v>
      </c>
      <c r="K769" s="202">
        <v>465.63378079151147</v>
      </c>
      <c r="L769" s="201">
        <v>1.0775637136186519E-11</v>
      </c>
      <c r="M769" s="201">
        <v>2.3647272472938751E-16</v>
      </c>
      <c r="N769" s="148"/>
      <c r="O769" s="148"/>
      <c r="P769" s="11">
        <f t="shared" ref="P769:P781" si="190">M769*0.3</f>
        <v>7.0941817418816247E-17</v>
      </c>
      <c r="Q769" s="11">
        <f t="shared" ref="Q769:Q781" si="191">P769/(G769*0.000000001)</f>
        <v>2.0211343993964743E-8</v>
      </c>
      <c r="R769" s="11">
        <f t="shared" ref="R769:R781" si="192">Q769/K769</f>
        <v>4.3406094720207628E-11</v>
      </c>
      <c r="S769" s="9"/>
      <c r="T769" s="200">
        <v>0.54600000000000004</v>
      </c>
      <c r="U769" s="10">
        <f t="shared" ref="U769:U781" si="193">M769*T769</f>
        <v>1.2911410770224559E-16</v>
      </c>
      <c r="V769" s="9">
        <f t="shared" ref="V769:V781" si="194">U769/(G769*0.000000001)</f>
        <v>3.6784646069015835E-8</v>
      </c>
      <c r="W769" s="199">
        <f>V769/K769</f>
        <v>7.8999092390777897E-11</v>
      </c>
      <c r="X769" s="199"/>
      <c r="Z769" s="7">
        <f t="shared" ref="Z769:Z781" si="195">M769/J769</f>
        <v>2.6073422266874863E-19</v>
      </c>
      <c r="AA769" s="6"/>
      <c r="AB769" s="714">
        <v>7.15</v>
      </c>
      <c r="AC769" s="536"/>
      <c r="AD769" s="536"/>
      <c r="AE769" s="536"/>
      <c r="AH769" s="133"/>
    </row>
    <row r="770" spans="1:46">
      <c r="A770" t="s">
        <v>23</v>
      </c>
      <c r="B770" s="203">
        <v>10</v>
      </c>
      <c r="C770" s="200">
        <v>-56</v>
      </c>
      <c r="D770" s="200">
        <v>-172</v>
      </c>
      <c r="E770" s="203">
        <v>20</v>
      </c>
      <c r="F770" s="203" t="s">
        <v>1</v>
      </c>
      <c r="G770" s="204">
        <v>3.51</v>
      </c>
      <c r="H770" s="203" t="s">
        <v>24</v>
      </c>
      <c r="I770" s="203" t="s">
        <v>25</v>
      </c>
      <c r="J770" s="202">
        <v>848.66414268606832</v>
      </c>
      <c r="K770" s="202">
        <v>434.96867476907573</v>
      </c>
      <c r="L770" s="201">
        <v>1.0124077733605695E-11</v>
      </c>
      <c r="M770" s="201">
        <v>2.5171631800756819E-16</v>
      </c>
      <c r="N770" s="148"/>
      <c r="O770" s="148"/>
      <c r="P770" s="11">
        <f t="shared" si="190"/>
        <v>7.551489540227046E-17</v>
      </c>
      <c r="Q770" s="11">
        <f t="shared" si="191"/>
        <v>2.1514215214322069E-8</v>
      </c>
      <c r="R770" s="11">
        <f t="shared" si="192"/>
        <v>4.9461527834720363E-11</v>
      </c>
      <c r="S770" s="9"/>
      <c r="T770" s="200">
        <v>0.54600000000000004</v>
      </c>
      <c r="U770" s="10">
        <f t="shared" si="193"/>
        <v>1.3743710963213224E-16</v>
      </c>
      <c r="V770" s="9">
        <f t="shared" si="194"/>
        <v>3.9155871690066167E-8</v>
      </c>
      <c r="W770" s="199">
        <f>V770/K770</f>
        <v>9.0019980659191065E-11</v>
      </c>
      <c r="X770" s="199"/>
      <c r="Z770" s="7">
        <f t="shared" si="195"/>
        <v>2.9660298502876803E-19</v>
      </c>
      <c r="AA770" s="6"/>
      <c r="AB770" s="714">
        <v>7.15</v>
      </c>
      <c r="AC770" s="536"/>
      <c r="AD770" s="536"/>
      <c r="AE770" s="536"/>
      <c r="AH770" s="133"/>
    </row>
    <row r="771" spans="1:46">
      <c r="A771" t="s">
        <v>23</v>
      </c>
      <c r="B771" s="203">
        <v>10</v>
      </c>
      <c r="C771" s="200">
        <v>-56</v>
      </c>
      <c r="D771" s="200">
        <v>-172</v>
      </c>
      <c r="E771" s="203">
        <v>20</v>
      </c>
      <c r="F771" s="203" t="s">
        <v>1</v>
      </c>
      <c r="G771" s="204">
        <v>3.51</v>
      </c>
      <c r="H771" s="203" t="s">
        <v>24</v>
      </c>
      <c r="I771" s="203" t="s">
        <v>25</v>
      </c>
      <c r="J771" s="202">
        <v>1486.2618490172774</v>
      </c>
      <c r="K771" s="202">
        <v>637.9646099728393</v>
      </c>
      <c r="L771" s="201">
        <v>1.7134444138337514E-11</v>
      </c>
      <c r="M771" s="201">
        <v>1.0668043589676293E-18</v>
      </c>
      <c r="N771" s="148"/>
      <c r="O771" s="148"/>
      <c r="P771" s="11">
        <f t="shared" si="190"/>
        <v>3.2004130769028876E-19</v>
      </c>
      <c r="Q771" s="11">
        <f t="shared" si="191"/>
        <v>9.1179859740823013E-11</v>
      </c>
      <c r="R771" s="11">
        <f t="shared" si="192"/>
        <v>1.4292306863966155E-13</v>
      </c>
      <c r="S771" s="9"/>
      <c r="T771" s="200">
        <v>0.54600000000000004</v>
      </c>
      <c r="U771" s="10">
        <f t="shared" si="193"/>
        <v>5.8247517999632566E-19</v>
      </c>
      <c r="V771" s="9">
        <f t="shared" si="194"/>
        <v>1.6594734472829791E-10</v>
      </c>
      <c r="W771" s="199"/>
      <c r="X771" s="199"/>
      <c r="Z771" s="7">
        <f t="shared" si="195"/>
        <v>7.177768572025211E-22</v>
      </c>
      <c r="AA771" s="6"/>
      <c r="AB771" s="714">
        <v>7.15</v>
      </c>
      <c r="AC771" s="536"/>
      <c r="AD771" s="536"/>
      <c r="AE771" s="536"/>
      <c r="AH771" s="133"/>
    </row>
    <row r="772" spans="1:46">
      <c r="A772" t="s">
        <v>23</v>
      </c>
      <c r="B772" s="203">
        <v>10</v>
      </c>
      <c r="C772" s="200">
        <v>-56</v>
      </c>
      <c r="D772" s="200">
        <v>-172</v>
      </c>
      <c r="E772" s="203">
        <v>20</v>
      </c>
      <c r="F772" s="203" t="s">
        <v>1</v>
      </c>
      <c r="G772" s="204">
        <v>3.51</v>
      </c>
      <c r="H772" s="203" t="s">
        <v>24</v>
      </c>
      <c r="I772" s="203" t="s">
        <v>25</v>
      </c>
      <c r="J772" s="202">
        <v>542.9015251096738</v>
      </c>
      <c r="K772" s="202">
        <v>374.36771783625676</v>
      </c>
      <c r="L772" s="201">
        <v>6.6554217554158598E-12</v>
      </c>
      <c r="M772" s="201">
        <v>1.8458293735702628E-16</v>
      </c>
      <c r="N772" s="148"/>
      <c r="O772" s="148"/>
      <c r="P772" s="11">
        <f t="shared" si="190"/>
        <v>5.5374881207107879E-17</v>
      </c>
      <c r="Q772" s="11">
        <f t="shared" si="191"/>
        <v>1.5776319432224466E-8</v>
      </c>
      <c r="R772" s="11">
        <f t="shared" si="192"/>
        <v>4.2141238895830244E-11</v>
      </c>
      <c r="S772" s="9"/>
      <c r="T772" s="200">
        <v>0.54600000000000004</v>
      </c>
      <c r="U772" s="10">
        <f t="shared" si="193"/>
        <v>1.0078228379693635E-16</v>
      </c>
      <c r="V772" s="9">
        <f t="shared" si="194"/>
        <v>2.8712901366648533E-8</v>
      </c>
      <c r="W772" s="199">
        <f t="shared" ref="W772:W781" si="196">V772/K772</f>
        <v>7.6697054790411061E-11</v>
      </c>
      <c r="X772" s="199"/>
      <c r="Z772" s="7">
        <f t="shared" si="195"/>
        <v>3.3999340362828767E-19</v>
      </c>
      <c r="AA772" s="6"/>
      <c r="AB772" s="714">
        <v>7.15</v>
      </c>
      <c r="AC772" s="536"/>
      <c r="AD772" s="536"/>
      <c r="AE772" s="536"/>
      <c r="AH772" s="133"/>
    </row>
    <row r="773" spans="1:46">
      <c r="A773" t="s">
        <v>23</v>
      </c>
      <c r="B773" s="203">
        <v>10</v>
      </c>
      <c r="C773" s="200">
        <v>-56</v>
      </c>
      <c r="D773" s="200">
        <v>-172</v>
      </c>
      <c r="E773" s="203">
        <v>20</v>
      </c>
      <c r="F773" s="203" t="s">
        <v>1</v>
      </c>
      <c r="G773" s="204">
        <v>3.51</v>
      </c>
      <c r="H773" s="203" t="s">
        <v>24</v>
      </c>
      <c r="I773" s="203" t="s">
        <v>25</v>
      </c>
      <c r="J773" s="202">
        <v>811.11901077091852</v>
      </c>
      <c r="K773" s="202">
        <v>430.35076135771345</v>
      </c>
      <c r="L773" s="201">
        <v>9.702930621834991E-12</v>
      </c>
      <c r="M773" s="201">
        <v>1.5747063573266579E-16</v>
      </c>
      <c r="N773" s="148"/>
      <c r="O773" s="148"/>
      <c r="P773" s="11">
        <f t="shared" si="190"/>
        <v>4.7241190719799738E-17</v>
      </c>
      <c r="Q773" s="11">
        <f t="shared" si="191"/>
        <v>1.3459028695099641E-8</v>
      </c>
      <c r="R773" s="11">
        <f t="shared" si="192"/>
        <v>3.1274555324679239E-11</v>
      </c>
      <c r="S773" s="9"/>
      <c r="T773" s="200">
        <v>0.54600000000000004</v>
      </c>
      <c r="U773" s="10">
        <f t="shared" si="193"/>
        <v>8.597896711003553E-17</v>
      </c>
      <c r="V773" s="9">
        <f t="shared" si="194"/>
        <v>2.4495432225081348E-8</v>
      </c>
      <c r="W773" s="199">
        <f t="shared" si="196"/>
        <v>5.6919690690916214E-11</v>
      </c>
      <c r="X773" s="199"/>
      <c r="Z773" s="7">
        <f t="shared" si="195"/>
        <v>1.9413998888153254E-19</v>
      </c>
      <c r="AA773" s="6"/>
      <c r="AB773" s="714">
        <v>7.15</v>
      </c>
      <c r="AC773" s="536"/>
      <c r="AD773" s="536"/>
      <c r="AE773" s="536"/>
      <c r="AH773" s="133"/>
    </row>
    <row r="774" spans="1:46">
      <c r="A774" t="s">
        <v>23</v>
      </c>
      <c r="B774" s="203">
        <v>10</v>
      </c>
      <c r="C774" s="200">
        <v>-56</v>
      </c>
      <c r="D774" s="200">
        <v>-172</v>
      </c>
      <c r="E774" s="203">
        <v>20</v>
      </c>
      <c r="F774" s="203" t="s">
        <v>1</v>
      </c>
      <c r="G774" s="204">
        <v>3.51</v>
      </c>
      <c r="H774" s="203" t="s">
        <v>27</v>
      </c>
      <c r="I774" s="203" t="s">
        <v>26</v>
      </c>
      <c r="J774" s="202">
        <v>242.29852526624882</v>
      </c>
      <c r="K774" s="202">
        <v>200.06844659251635</v>
      </c>
      <c r="L774" s="201">
        <v>3.1201672847655736E-12</v>
      </c>
      <c r="M774" s="201">
        <v>6.5675064434656056E-17</v>
      </c>
      <c r="N774" s="148"/>
      <c r="O774" s="148"/>
      <c r="P774" s="11">
        <f t="shared" si="190"/>
        <v>1.9702519330396816E-17</v>
      </c>
      <c r="Q774" s="11">
        <f t="shared" si="191"/>
        <v>5.6132533704834231E-9</v>
      </c>
      <c r="R774" s="11">
        <f t="shared" si="192"/>
        <v>2.8056664936855612E-11</v>
      </c>
      <c r="S774" s="9"/>
      <c r="T774" s="200">
        <v>0.54600000000000004</v>
      </c>
      <c r="U774" s="10">
        <f t="shared" si="193"/>
        <v>3.5858585181322207E-17</v>
      </c>
      <c r="V774" s="9">
        <f t="shared" si="194"/>
        <v>1.0216121134279831E-8</v>
      </c>
      <c r="W774" s="199">
        <f t="shared" si="196"/>
        <v>5.1063130185077216E-11</v>
      </c>
      <c r="X774" s="199"/>
      <c r="Z774" s="7">
        <f t="shared" si="195"/>
        <v>2.7105020289533032E-19</v>
      </c>
      <c r="AA774" s="6"/>
      <c r="AB774" s="714">
        <v>7.15</v>
      </c>
      <c r="AC774" s="536"/>
      <c r="AD774" s="536"/>
      <c r="AE774" s="536"/>
      <c r="AH774" s="133"/>
    </row>
    <row r="775" spans="1:46">
      <c r="A775" t="s">
        <v>23</v>
      </c>
      <c r="B775" s="203">
        <v>10</v>
      </c>
      <c r="C775" s="200">
        <v>-56</v>
      </c>
      <c r="D775" s="200">
        <v>-172</v>
      </c>
      <c r="E775" s="203">
        <v>20</v>
      </c>
      <c r="F775" s="203" t="s">
        <v>1</v>
      </c>
      <c r="G775" s="204">
        <v>3.51</v>
      </c>
      <c r="H775" s="203" t="s">
        <v>27</v>
      </c>
      <c r="I775" s="203" t="s">
        <v>26</v>
      </c>
      <c r="J775" s="202">
        <v>98.902704669654113</v>
      </c>
      <c r="K775" s="202">
        <v>113.66760718418276</v>
      </c>
      <c r="L775" s="201">
        <v>1.3451569974303666E-12</v>
      </c>
      <c r="M775" s="201">
        <v>1.6040778657710817E-17</v>
      </c>
      <c r="N775" s="148"/>
      <c r="O775" s="148"/>
      <c r="P775" s="11">
        <f t="shared" si="190"/>
        <v>4.8122335973132452E-18</v>
      </c>
      <c r="Q775" s="11">
        <f t="shared" si="191"/>
        <v>1.3710067228812664E-9</v>
      </c>
      <c r="R775" s="11">
        <f t="shared" si="192"/>
        <v>1.2061542921896281E-11</v>
      </c>
      <c r="S775" s="9"/>
      <c r="T775" s="200">
        <v>0.54600000000000004</v>
      </c>
      <c r="U775" s="10">
        <f t="shared" si="193"/>
        <v>8.7582651471101073E-18</v>
      </c>
      <c r="V775" s="9">
        <f t="shared" si="194"/>
        <v>2.4952322356439051E-9</v>
      </c>
      <c r="W775" s="199">
        <f t="shared" si="196"/>
        <v>2.1952008117851235E-11</v>
      </c>
      <c r="X775" s="199"/>
      <c r="Z775" s="7">
        <f t="shared" si="195"/>
        <v>1.6218746202430741E-19</v>
      </c>
      <c r="AA775" s="6"/>
      <c r="AB775" s="714">
        <v>7.15</v>
      </c>
      <c r="AC775" s="536"/>
      <c r="AD775" s="536"/>
      <c r="AE775" s="536"/>
      <c r="AH775" s="133"/>
    </row>
    <row r="776" spans="1:46">
      <c r="A776" t="s">
        <v>23</v>
      </c>
      <c r="B776" s="203">
        <v>10</v>
      </c>
      <c r="C776" s="200">
        <v>-56</v>
      </c>
      <c r="D776" s="200">
        <v>-172</v>
      </c>
      <c r="E776" s="203">
        <v>20</v>
      </c>
      <c r="F776" s="203" t="s">
        <v>1</v>
      </c>
      <c r="G776" s="204">
        <v>3.51</v>
      </c>
      <c r="H776" s="203" t="s">
        <v>24</v>
      </c>
      <c r="I776" s="203" t="s">
        <v>25</v>
      </c>
      <c r="J776" s="202">
        <v>59.075159614979313</v>
      </c>
      <c r="K776" s="202">
        <v>89.003495638995744</v>
      </c>
      <c r="L776" s="201">
        <v>8.2912824437280573E-13</v>
      </c>
      <c r="M776" s="201">
        <v>1.5768037176052516E-17</v>
      </c>
      <c r="N776" s="148"/>
      <c r="O776" s="148"/>
      <c r="P776" s="11">
        <f t="shared" si="190"/>
        <v>4.7304111528157548E-18</v>
      </c>
      <c r="Q776" s="11">
        <f t="shared" si="191"/>
        <v>1.3476954851326937E-9</v>
      </c>
      <c r="R776" s="11">
        <f t="shared" si="192"/>
        <v>1.5142051168406225E-11</v>
      </c>
      <c r="S776" s="9"/>
      <c r="T776" s="200">
        <v>0.54600000000000004</v>
      </c>
      <c r="U776" s="10">
        <f t="shared" si="193"/>
        <v>8.6093482981246745E-18</v>
      </c>
      <c r="V776" s="9">
        <f t="shared" si="194"/>
        <v>2.4528057829415028E-9</v>
      </c>
      <c r="W776" s="199">
        <f t="shared" si="196"/>
        <v>2.7558533126499328E-11</v>
      </c>
      <c r="X776" s="199"/>
      <c r="Z776" s="7">
        <f t="shared" si="195"/>
        <v>2.6691484676165506E-19</v>
      </c>
      <c r="AA776" s="6"/>
      <c r="AB776" s="714">
        <v>7.15</v>
      </c>
      <c r="AC776" s="536"/>
      <c r="AD776" s="536"/>
      <c r="AE776" s="536"/>
      <c r="AH776" s="133"/>
    </row>
    <row r="777" spans="1:46">
      <c r="A777" t="s">
        <v>23</v>
      </c>
      <c r="B777" s="203">
        <v>10</v>
      </c>
      <c r="C777" s="200">
        <v>-56</v>
      </c>
      <c r="D777" s="200">
        <v>-172</v>
      </c>
      <c r="E777" s="203">
        <v>20</v>
      </c>
      <c r="F777" s="203" t="s">
        <v>1</v>
      </c>
      <c r="G777" s="204">
        <v>3.51</v>
      </c>
      <c r="H777" s="203" t="s">
        <v>24</v>
      </c>
      <c r="I777" s="203" t="s">
        <v>24</v>
      </c>
      <c r="J777" s="202">
        <v>15.526190717012261</v>
      </c>
      <c r="K777" s="202">
        <v>34.248271018157979</v>
      </c>
      <c r="L777" s="201">
        <v>2.3641904665746667E-13</v>
      </c>
      <c r="M777" s="201">
        <v>1.1488119540843828E-17</v>
      </c>
      <c r="N777" s="148"/>
      <c r="O777" s="148"/>
      <c r="P777" s="11">
        <f t="shared" si="190"/>
        <v>3.4464358622531483E-18</v>
      </c>
      <c r="Q777" s="11">
        <f t="shared" si="191"/>
        <v>9.8189055904648101E-10</v>
      </c>
      <c r="R777" s="11">
        <f t="shared" si="192"/>
        <v>2.8669784776168573E-11</v>
      </c>
      <c r="S777" s="9"/>
      <c r="T777" s="200">
        <v>0.54600000000000004</v>
      </c>
      <c r="U777" s="10">
        <f t="shared" si="193"/>
        <v>6.2725132693007305E-18</v>
      </c>
      <c r="V777" s="9">
        <f t="shared" si="194"/>
        <v>1.7870408174645955E-9</v>
      </c>
      <c r="W777" s="199">
        <f t="shared" si="196"/>
        <v>5.2179008292626803E-11</v>
      </c>
      <c r="X777" s="199"/>
      <c r="Z777" s="7">
        <f t="shared" si="195"/>
        <v>7.3991874441269986E-19</v>
      </c>
      <c r="AA777" s="6"/>
      <c r="AB777" s="714">
        <v>7.15</v>
      </c>
      <c r="AC777" s="536"/>
      <c r="AD777" s="536"/>
      <c r="AE777" s="536"/>
      <c r="AH777" s="133"/>
    </row>
    <row r="778" spans="1:46">
      <c r="A778" t="s">
        <v>23</v>
      </c>
      <c r="B778" s="203">
        <v>10</v>
      </c>
      <c r="C778" s="200">
        <v>-56</v>
      </c>
      <c r="D778" s="200">
        <v>-172</v>
      </c>
      <c r="E778" s="203">
        <v>20</v>
      </c>
      <c r="F778" s="203" t="s">
        <v>1</v>
      </c>
      <c r="G778" s="204">
        <v>3.51</v>
      </c>
      <c r="H778" s="203" t="s">
        <v>24</v>
      </c>
      <c r="I778" s="203" t="s">
        <v>24</v>
      </c>
      <c r="J778" s="202">
        <v>14.970317312886081</v>
      </c>
      <c r="K778" s="202">
        <v>33.098220988505325</v>
      </c>
      <c r="L778" s="201">
        <v>2.2846223418991485E-13</v>
      </c>
      <c r="M778" s="201">
        <v>1.4581539008317512E-17</v>
      </c>
      <c r="N778" s="148"/>
      <c r="O778" s="148"/>
      <c r="P778" s="11">
        <f t="shared" si="190"/>
        <v>4.3744617024952538E-18</v>
      </c>
      <c r="Q778" s="11">
        <f t="shared" si="191"/>
        <v>1.2462853853262831E-9</v>
      </c>
      <c r="R778" s="11">
        <f t="shared" si="192"/>
        <v>3.7654150226355227E-11</v>
      </c>
      <c r="S778" s="9"/>
      <c r="T778" s="200">
        <v>0.54600000000000004</v>
      </c>
      <c r="U778" s="10">
        <f t="shared" si="193"/>
        <v>7.9615202985413618E-18</v>
      </c>
      <c r="V778" s="9">
        <f t="shared" si="194"/>
        <v>2.2682394012938352E-9</v>
      </c>
      <c r="W778" s="199">
        <f t="shared" si="196"/>
        <v>6.8530553411966509E-11</v>
      </c>
      <c r="X778" s="199"/>
      <c r="Z778" s="7">
        <f t="shared" si="195"/>
        <v>9.7403005584698482E-19</v>
      </c>
      <c r="AA778" s="6"/>
      <c r="AB778" s="714">
        <v>7.15</v>
      </c>
      <c r="AC778" s="536"/>
      <c r="AD778" s="536"/>
      <c r="AE778" s="536"/>
      <c r="AH778" s="133"/>
    </row>
    <row r="779" spans="1:46">
      <c r="A779" t="s">
        <v>23</v>
      </c>
      <c r="B779" s="203">
        <v>10</v>
      </c>
      <c r="C779" s="200">
        <v>-56</v>
      </c>
      <c r="D779" s="200">
        <v>-172</v>
      </c>
      <c r="E779" s="203">
        <v>20</v>
      </c>
      <c r="F779" s="203" t="s">
        <v>1</v>
      </c>
      <c r="G779" s="204">
        <v>3.51</v>
      </c>
      <c r="H779" s="203" t="s">
        <v>24</v>
      </c>
      <c r="I779" s="203" t="s">
        <v>24</v>
      </c>
      <c r="J779" s="202">
        <v>14.215796292884443</v>
      </c>
      <c r="K779" s="202">
        <v>31.374093195690879</v>
      </c>
      <c r="L779" s="201">
        <v>2.1763295253081214E-13</v>
      </c>
      <c r="M779" s="201">
        <v>7.5010409245213838E-18</v>
      </c>
      <c r="N779" s="148"/>
      <c r="O779" s="148"/>
      <c r="P779" s="11">
        <f t="shared" si="190"/>
        <v>2.2503122773564151E-18</v>
      </c>
      <c r="Q779" s="11">
        <f t="shared" si="191"/>
        <v>6.4111460893345155E-10</v>
      </c>
      <c r="R779" s="11">
        <f t="shared" si="192"/>
        <v>2.0434522360044062E-11</v>
      </c>
      <c r="S779" s="9"/>
      <c r="T779" s="200">
        <v>0.54600000000000004</v>
      </c>
      <c r="U779" s="10">
        <f t="shared" si="193"/>
        <v>4.0955683447886756E-18</v>
      </c>
      <c r="V779" s="9">
        <f t="shared" si="194"/>
        <v>1.1668285882588819E-9</v>
      </c>
      <c r="W779" s="199">
        <f t="shared" si="196"/>
        <v>3.7190830695280199E-11</v>
      </c>
      <c r="X779" s="199"/>
      <c r="Z779" s="7">
        <f t="shared" si="195"/>
        <v>5.2765534690982769E-19</v>
      </c>
      <c r="AA779" s="6"/>
      <c r="AB779" s="714">
        <v>7.15</v>
      </c>
      <c r="AC779" s="536"/>
      <c r="AD779" s="536"/>
      <c r="AE779" s="536"/>
      <c r="AH779" s="133"/>
    </row>
    <row r="780" spans="1:46">
      <c r="A780" t="s">
        <v>23</v>
      </c>
      <c r="B780" s="203">
        <v>10</v>
      </c>
      <c r="C780" s="200">
        <v>-56</v>
      </c>
      <c r="D780" s="200">
        <v>-172</v>
      </c>
      <c r="E780" s="203">
        <v>20</v>
      </c>
      <c r="F780" s="203" t="s">
        <v>1</v>
      </c>
      <c r="G780" s="204">
        <v>3.51</v>
      </c>
      <c r="H780" s="203" t="s">
        <v>24</v>
      </c>
      <c r="I780" s="203" t="s">
        <v>24</v>
      </c>
      <c r="J780" s="202">
        <v>9.5944155864828176</v>
      </c>
      <c r="K780" s="202">
        <v>26.681638989164867</v>
      </c>
      <c r="L780" s="201">
        <v>1.5044851354718279E-13</v>
      </c>
      <c r="M780" s="201">
        <v>8.205402987257403E-18</v>
      </c>
      <c r="N780" s="148"/>
      <c r="O780" s="148"/>
      <c r="P780" s="11">
        <f t="shared" si="190"/>
        <v>2.4616208961772207E-18</v>
      </c>
      <c r="Q780" s="11">
        <f t="shared" si="191"/>
        <v>7.0131649463738482E-10</v>
      </c>
      <c r="R780" s="11">
        <f t="shared" si="192"/>
        <v>2.6284610736326284E-11</v>
      </c>
      <c r="S780" s="9"/>
      <c r="T780" s="200">
        <v>0.54600000000000004</v>
      </c>
      <c r="U780" s="10">
        <f t="shared" si="193"/>
        <v>4.4801500310425425E-18</v>
      </c>
      <c r="V780" s="9">
        <f t="shared" si="194"/>
        <v>1.2763960202400405E-9</v>
      </c>
      <c r="W780" s="199">
        <f t="shared" si="196"/>
        <v>4.783799154011384E-11</v>
      </c>
      <c r="X780" s="199"/>
      <c r="Z780" s="7">
        <f t="shared" si="195"/>
        <v>8.5522697169983573E-19</v>
      </c>
      <c r="AA780" s="6"/>
      <c r="AB780" s="714">
        <v>7.15</v>
      </c>
      <c r="AC780" s="536"/>
      <c r="AD780" s="536"/>
      <c r="AE780" s="536"/>
      <c r="AH780" s="133"/>
    </row>
    <row r="781" spans="1:46" ht="16" customHeight="1">
      <c r="A781" t="s">
        <v>23</v>
      </c>
      <c r="B781" s="203">
        <v>10</v>
      </c>
      <c r="C781" s="200">
        <v>-56</v>
      </c>
      <c r="D781" s="200">
        <v>-172</v>
      </c>
      <c r="E781" s="203">
        <v>20</v>
      </c>
      <c r="F781" s="203" t="s">
        <v>1</v>
      </c>
      <c r="G781" s="204">
        <v>3.51</v>
      </c>
      <c r="H781" s="203" t="s">
        <v>24</v>
      </c>
      <c r="I781" s="203" t="s">
        <v>24</v>
      </c>
      <c r="J781" s="202">
        <v>9.9759311219335416</v>
      </c>
      <c r="K781" s="202">
        <v>28.429390372629584</v>
      </c>
      <c r="L781" s="201">
        <v>1.5605934761464986E-13</v>
      </c>
      <c r="M781" s="201">
        <v>1.0855423533832277E-17</v>
      </c>
      <c r="N781" s="148"/>
      <c r="O781" s="148"/>
      <c r="P781" s="11">
        <f t="shared" si="190"/>
        <v>3.256627060149683E-18</v>
      </c>
      <c r="Q781" s="11">
        <f t="shared" si="191"/>
        <v>9.2781397725062191E-10</v>
      </c>
      <c r="R781" s="11">
        <f t="shared" si="192"/>
        <v>3.2635732426534036E-11</v>
      </c>
      <c r="S781" s="9"/>
      <c r="T781" s="200">
        <v>0.54600000000000004</v>
      </c>
      <c r="U781" s="10">
        <f t="shared" si="193"/>
        <v>5.9270612494724237E-18</v>
      </c>
      <c r="V781" s="9">
        <f t="shared" si="194"/>
        <v>1.6886214385961321E-9</v>
      </c>
      <c r="W781" s="199">
        <f t="shared" si="196"/>
        <v>5.9397033016291965E-11</v>
      </c>
      <c r="X781" s="199"/>
      <c r="Z781" s="7">
        <f t="shared" si="195"/>
        <v>1.0881614358748972E-18</v>
      </c>
      <c r="AA781" s="6"/>
      <c r="AB781" s="714">
        <v>7.15</v>
      </c>
      <c r="AC781" s="536"/>
      <c r="AD781" s="536"/>
      <c r="AE781" s="536"/>
      <c r="AH781" s="133"/>
    </row>
    <row r="782" spans="1:46" s="4" customFormat="1">
      <c r="A782" s="25"/>
      <c r="B782" s="25"/>
      <c r="C782" s="25"/>
      <c r="D782" s="25"/>
      <c r="E782" s="25"/>
      <c r="F782" s="25"/>
      <c r="G782" s="27"/>
      <c r="H782" s="25"/>
      <c r="I782" s="25"/>
      <c r="N782" s="147"/>
      <c r="O782" s="147"/>
      <c r="P782" s="3"/>
      <c r="Q782" s="3"/>
      <c r="R782" s="3"/>
      <c r="S782" s="3"/>
      <c r="T782" s="3"/>
      <c r="U782" s="3"/>
      <c r="V782" s="3"/>
      <c r="Z782" s="19"/>
      <c r="AA782" s="20"/>
      <c r="AB782" s="678"/>
      <c r="AC782" s="534"/>
      <c r="AD782" s="534"/>
      <c r="AE782" s="534"/>
      <c r="AF782" s="535"/>
      <c r="AG782" s="535"/>
      <c r="AH782" s="543"/>
      <c r="AI782" s="535"/>
      <c r="AJ782" s="535"/>
      <c r="AK782" s="535"/>
      <c r="AL782" s="535"/>
      <c r="AM782" s="535"/>
      <c r="AN782" s="535"/>
      <c r="AO782" s="535"/>
      <c r="AP782" s="535"/>
      <c r="AQ782" s="535"/>
      <c r="AR782" s="535"/>
      <c r="AS782" s="535"/>
      <c r="AT782" s="535"/>
    </row>
    <row r="783" spans="1:46" s="4" customFormat="1">
      <c r="A783" s="25"/>
      <c r="B783" s="25"/>
      <c r="C783" s="25"/>
      <c r="D783" s="25"/>
      <c r="E783" s="25"/>
      <c r="F783" s="25"/>
      <c r="G783" s="27"/>
      <c r="H783" s="25"/>
      <c r="I783" s="25"/>
      <c r="N783" s="147"/>
      <c r="O783" s="147"/>
      <c r="P783" s="3"/>
      <c r="Q783" s="3"/>
      <c r="R783" s="3"/>
      <c r="S783" s="3"/>
      <c r="T783" s="3"/>
      <c r="U783" s="3"/>
      <c r="V783" s="3"/>
      <c r="Z783" s="19"/>
      <c r="AA783" s="20"/>
      <c r="AB783" s="678"/>
      <c r="AC783" s="534"/>
      <c r="AD783" s="534"/>
      <c r="AE783" s="534"/>
      <c r="AF783" s="535"/>
      <c r="AG783" s="535"/>
      <c r="AH783" s="543"/>
      <c r="AI783" s="535"/>
      <c r="AJ783" s="535"/>
      <c r="AK783" s="535"/>
      <c r="AL783" s="535"/>
      <c r="AM783" s="535"/>
      <c r="AN783" s="535"/>
      <c r="AO783" s="535"/>
      <c r="AP783" s="535"/>
      <c r="AQ783" s="535"/>
      <c r="AR783" s="535"/>
      <c r="AS783" s="535"/>
      <c r="AT783" s="535"/>
    </row>
    <row r="784" spans="1:46" s="191" customFormat="1">
      <c r="A784" s="191" t="s">
        <v>16</v>
      </c>
      <c r="B784" s="191">
        <v>1</v>
      </c>
      <c r="C784" s="193">
        <v>48.575000000000003</v>
      </c>
      <c r="D784" s="193">
        <v>-125.50095666666699</v>
      </c>
      <c r="E784" s="191" t="s">
        <v>20</v>
      </c>
      <c r="F784" s="191" t="s">
        <v>1</v>
      </c>
      <c r="G784" s="198">
        <v>1.278</v>
      </c>
      <c r="H784" s="191" t="s">
        <v>6</v>
      </c>
      <c r="I784" s="191" t="s">
        <v>9</v>
      </c>
      <c r="J784" s="197">
        <v>283.82051554577362</v>
      </c>
      <c r="K784" s="197">
        <v>240.15103934240508</v>
      </c>
      <c r="L784" s="192">
        <v>2.3422311420649146E-12</v>
      </c>
      <c r="M784" s="192">
        <v>2.0490776377623645E-16</v>
      </c>
      <c r="N784" s="197"/>
      <c r="O784" s="197"/>
      <c r="P784" s="194">
        <f t="shared" ref="P784:P815" si="197">M784*0.3</f>
        <v>6.1472329132870932E-17</v>
      </c>
      <c r="Q784" s="194">
        <f t="shared" ref="Q784:Q815" si="198">P784/(G784*0.000000001)</f>
        <v>4.8100414031980378E-8</v>
      </c>
      <c r="R784" s="194">
        <f t="shared" ref="R784:R806" si="199">Q784/K784</f>
        <v>2.0029234170167075E-10</v>
      </c>
      <c r="S784" s="9"/>
      <c r="T784" s="193">
        <v>0.34200000000000003</v>
      </c>
      <c r="U784" s="196">
        <f t="shared" ref="U784:U815" si="200">M784*T784</f>
        <v>7.0078455211472868E-17</v>
      </c>
      <c r="V784" s="194">
        <f t="shared" ref="V784:V806" si="201">U784/(G784*0.000000001)</f>
        <v>5.483447199645764E-8</v>
      </c>
      <c r="W784" s="195">
        <f t="shared" ref="W784:W806" si="202">V784/K784</f>
        <v>2.2833326953990471E-10</v>
      </c>
      <c r="X784" s="195"/>
      <c r="Z784" s="192">
        <f t="shared" ref="Z784:Z806" si="203">M784/J784</f>
        <v>7.2196248175438749E-19</v>
      </c>
      <c r="AA784" s="193"/>
      <c r="AB784" s="698">
        <v>9</v>
      </c>
      <c r="AC784" s="536"/>
      <c r="AD784" s="536"/>
      <c r="AE784" s="536"/>
      <c r="AF784" s="132"/>
      <c r="AG784" s="132"/>
      <c r="AH784" s="133"/>
      <c r="AI784" s="132"/>
      <c r="AJ784" s="132"/>
      <c r="AK784" s="132"/>
      <c r="AL784" s="132"/>
      <c r="AM784" s="132"/>
      <c r="AN784" s="132"/>
      <c r="AO784" s="132"/>
      <c r="AP784" s="132"/>
      <c r="AQ784" s="132"/>
      <c r="AR784" s="132"/>
      <c r="AS784" s="132"/>
      <c r="AT784" s="132"/>
    </row>
    <row r="785" spans="1:40">
      <c r="A785" t="s">
        <v>16</v>
      </c>
      <c r="B785">
        <v>1</v>
      </c>
      <c r="C785" s="6">
        <v>48.575000000000003</v>
      </c>
      <c r="D785" s="6">
        <v>-125.50095666666699</v>
      </c>
      <c r="E785" t="s">
        <v>20</v>
      </c>
      <c r="F785" t="s">
        <v>1</v>
      </c>
      <c r="G785" s="190">
        <v>1.278</v>
      </c>
      <c r="H785" t="s">
        <v>6</v>
      </c>
      <c r="I785" t="s">
        <v>9</v>
      </c>
      <c r="J785" s="149">
        <v>2022.3118883345862</v>
      </c>
      <c r="K785" s="149">
        <v>1502.0255898491046</v>
      </c>
      <c r="L785" s="5">
        <v>1.1514738487927003E-11</v>
      </c>
      <c r="M785" s="5">
        <v>3.7587705132209567E-16</v>
      </c>
      <c r="N785" s="148"/>
      <c r="O785" s="148"/>
      <c r="P785" s="11">
        <f t="shared" si="197"/>
        <v>1.127631153966287E-16</v>
      </c>
      <c r="Q785" s="11">
        <f t="shared" si="198"/>
        <v>8.8234049606125739E-8</v>
      </c>
      <c r="R785" s="11">
        <f t="shared" si="199"/>
        <v>5.8743373083936509E-11</v>
      </c>
      <c r="S785" s="9"/>
      <c r="T785" s="6">
        <v>0.34200000000000003</v>
      </c>
      <c r="U785" s="10">
        <f t="shared" si="200"/>
        <v>1.2854995155215672E-16</v>
      </c>
      <c r="V785" s="9">
        <f t="shared" si="201"/>
        <v>1.0058681655098335E-7</v>
      </c>
      <c r="W785" s="8">
        <f t="shared" si="202"/>
        <v>6.696744531568762E-11</v>
      </c>
      <c r="X785" s="8"/>
      <c r="Z785" s="7">
        <f t="shared" si="203"/>
        <v>1.8586502581045391E-19</v>
      </c>
      <c r="AA785" s="6"/>
      <c r="AB785" s="698">
        <v>9</v>
      </c>
      <c r="AC785" s="536"/>
      <c r="AI785" s="133"/>
    </row>
    <row r="786" spans="1:40">
      <c r="A786" t="s">
        <v>16</v>
      </c>
      <c r="B786">
        <v>1</v>
      </c>
      <c r="C786" s="6">
        <v>48.575000000000003</v>
      </c>
      <c r="D786" s="6">
        <v>-125.50095666666699</v>
      </c>
      <c r="E786" t="s">
        <v>20</v>
      </c>
      <c r="F786" t="s">
        <v>1</v>
      </c>
      <c r="G786" s="190">
        <v>1.278</v>
      </c>
      <c r="H786" t="s">
        <v>6</v>
      </c>
      <c r="I786" t="s">
        <v>9</v>
      </c>
      <c r="J786" s="149">
        <v>16982.994354371651</v>
      </c>
      <c r="K786" s="149">
        <v>3862.6509994417224</v>
      </c>
      <c r="L786" s="5">
        <v>6.4677438371589174E-11</v>
      </c>
      <c r="M786" s="5">
        <v>1.0531354073358424E-15</v>
      </c>
      <c r="N786" s="148"/>
      <c r="O786" s="148"/>
      <c r="P786" s="11">
        <f t="shared" si="197"/>
        <v>3.1594062220075271E-16</v>
      </c>
      <c r="Q786" s="11">
        <f t="shared" si="198"/>
        <v>2.472148843511367E-7</v>
      </c>
      <c r="R786" s="11">
        <f t="shared" si="199"/>
        <v>6.4001351503635E-11</v>
      </c>
      <c r="S786" s="9"/>
      <c r="T786" s="6">
        <v>0.34200000000000003</v>
      </c>
      <c r="U786" s="10">
        <f t="shared" si="200"/>
        <v>3.6017230930885813E-16</v>
      </c>
      <c r="V786" s="9">
        <f t="shared" si="201"/>
        <v>2.8182496816029584E-7</v>
      </c>
      <c r="W786" s="8">
        <f t="shared" si="202"/>
        <v>7.2961540714143897E-11</v>
      </c>
      <c r="X786" s="8"/>
      <c r="Z786" s="7">
        <f t="shared" si="203"/>
        <v>6.2011173375015062E-20</v>
      </c>
      <c r="AA786" s="6"/>
      <c r="AB786" s="698">
        <v>9</v>
      </c>
      <c r="AC786" s="536"/>
      <c r="AG786" s="548"/>
      <c r="AI786" s="133"/>
    </row>
    <row r="787" spans="1:40">
      <c r="A787" t="s">
        <v>16</v>
      </c>
      <c r="B787">
        <v>1</v>
      </c>
      <c r="C787" s="6">
        <v>48.575000000000003</v>
      </c>
      <c r="D787" s="6">
        <v>-125.50095666666699</v>
      </c>
      <c r="E787" t="s">
        <v>20</v>
      </c>
      <c r="F787" t="s">
        <v>1</v>
      </c>
      <c r="G787" s="190">
        <v>1.278</v>
      </c>
      <c r="H787" t="s">
        <v>6</v>
      </c>
      <c r="I787" t="s">
        <v>12</v>
      </c>
      <c r="J787" s="149">
        <v>589.70557250000002</v>
      </c>
      <c r="K787" s="149">
        <v>701.73102828669698</v>
      </c>
      <c r="L787" s="5">
        <v>4.2383460674882975E-12</v>
      </c>
      <c r="M787" s="5">
        <v>1.407929307575115E-16</v>
      </c>
      <c r="N787" s="148"/>
      <c r="O787" s="148"/>
      <c r="P787" s="11">
        <f t="shared" si="197"/>
        <v>4.2237879227253449E-17</v>
      </c>
      <c r="Q787" s="11">
        <f t="shared" si="198"/>
        <v>3.3049983745894711E-8</v>
      </c>
      <c r="R787" s="11">
        <f t="shared" si="199"/>
        <v>4.7097794473457306E-11</v>
      </c>
      <c r="S787" s="9"/>
      <c r="T787" s="6">
        <v>0.34200000000000003</v>
      </c>
      <c r="U787" s="10">
        <f t="shared" si="200"/>
        <v>4.815118231906894E-17</v>
      </c>
      <c r="V787" s="9">
        <f t="shared" si="201"/>
        <v>3.7676981470319978E-8</v>
      </c>
      <c r="W787" s="8">
        <f t="shared" si="202"/>
        <v>5.3691485699741343E-11</v>
      </c>
      <c r="X787" s="8"/>
      <c r="Z787" s="7">
        <f t="shared" si="203"/>
        <v>2.3875122997504234E-19</v>
      </c>
      <c r="AA787" s="6"/>
      <c r="AB787" s="698">
        <v>9</v>
      </c>
      <c r="AC787" s="536"/>
      <c r="AG787" s="549"/>
      <c r="AI787" s="130"/>
      <c r="AJ787" s="129"/>
      <c r="AK787" s="129"/>
    </row>
    <row r="788" spans="1:40">
      <c r="A788" t="s">
        <v>16</v>
      </c>
      <c r="B788">
        <v>1</v>
      </c>
      <c r="C788" s="6">
        <v>48.575000000000003</v>
      </c>
      <c r="D788" s="6">
        <v>-125.50095666666699</v>
      </c>
      <c r="E788" t="s">
        <v>20</v>
      </c>
      <c r="F788" t="s">
        <v>1</v>
      </c>
      <c r="G788" s="190">
        <v>1.278</v>
      </c>
      <c r="H788" t="s">
        <v>6</v>
      </c>
      <c r="I788" t="s">
        <v>12</v>
      </c>
      <c r="J788" s="149">
        <v>436.12724700000007</v>
      </c>
      <c r="K788" s="149">
        <v>371.99571349698431</v>
      </c>
      <c r="L788" s="5">
        <v>3.3184674578850865E-12</v>
      </c>
      <c r="M788" s="5">
        <v>9.123781291042614E-17</v>
      </c>
      <c r="N788" s="148"/>
      <c r="O788" s="148"/>
      <c r="P788" s="11">
        <f t="shared" si="197"/>
        <v>2.7371343873127841E-17</v>
      </c>
      <c r="Q788" s="11">
        <f t="shared" si="198"/>
        <v>2.1417326974278433E-8</v>
      </c>
      <c r="R788" s="11">
        <f t="shared" si="199"/>
        <v>5.757412302669466E-11</v>
      </c>
      <c r="S788" s="9"/>
      <c r="T788" s="6">
        <v>0.34200000000000003</v>
      </c>
      <c r="U788" s="10">
        <f t="shared" si="200"/>
        <v>3.1203332015365742E-17</v>
      </c>
      <c r="V788" s="9">
        <f t="shared" si="201"/>
        <v>2.4415752750677416E-8</v>
      </c>
      <c r="W788" s="8">
        <f t="shared" si="202"/>
        <v>6.5634500250431913E-11</v>
      </c>
      <c r="X788" s="8"/>
      <c r="Z788" s="7">
        <f t="shared" si="203"/>
        <v>2.0919998357824711E-19</v>
      </c>
      <c r="AA788" s="6"/>
      <c r="AB788" s="698">
        <v>9</v>
      </c>
      <c r="AC788" s="536"/>
      <c r="AG788" s="549"/>
      <c r="AI788" s="130"/>
      <c r="AJ788" s="129"/>
      <c r="AK788" s="129"/>
    </row>
    <row r="789" spans="1:40">
      <c r="A789" t="s">
        <v>16</v>
      </c>
      <c r="B789">
        <v>1</v>
      </c>
      <c r="C789" s="6">
        <v>48.575000000000003</v>
      </c>
      <c r="D789" s="6">
        <v>-125.50095666666699</v>
      </c>
      <c r="E789" t="s">
        <v>20</v>
      </c>
      <c r="F789" t="s">
        <v>1</v>
      </c>
      <c r="G789" s="190">
        <v>1.278</v>
      </c>
      <c r="H789" t="s">
        <v>6</v>
      </c>
      <c r="I789" t="s">
        <v>12</v>
      </c>
      <c r="J789" s="149">
        <v>41.827500000000001</v>
      </c>
      <c r="K789" s="149">
        <v>164.37438258744106</v>
      </c>
      <c r="L789" s="5">
        <v>4.956976374392567E-13</v>
      </c>
      <c r="M789" s="5">
        <v>1.4676253687842423E-16</v>
      </c>
      <c r="N789" s="148"/>
      <c r="O789" s="148"/>
      <c r="P789" s="11">
        <f t="shared" si="197"/>
        <v>4.4028761063527265E-17</v>
      </c>
      <c r="Q789" s="11">
        <f t="shared" si="198"/>
        <v>3.4451299736719295E-8</v>
      </c>
      <c r="R789" s="11">
        <f t="shared" si="199"/>
        <v>2.0959044344025129E-10</v>
      </c>
      <c r="S789" s="9"/>
      <c r="T789" s="6">
        <v>0.34200000000000003</v>
      </c>
      <c r="U789" s="10">
        <f t="shared" si="200"/>
        <v>5.0192787612421091E-17</v>
      </c>
      <c r="V789" s="9">
        <f t="shared" si="201"/>
        <v>3.9274481699860003E-8</v>
      </c>
      <c r="W789" s="8">
        <f t="shared" si="202"/>
        <v>2.3893310552188655E-10</v>
      </c>
      <c r="X789" s="8"/>
      <c r="Z789" s="7">
        <f t="shared" si="203"/>
        <v>3.5087570827427941E-18</v>
      </c>
      <c r="AA789" s="6"/>
      <c r="AB789" s="698">
        <v>9</v>
      </c>
      <c r="AC789" s="536"/>
      <c r="AD789" s="536"/>
      <c r="AE789" s="536"/>
      <c r="AG789" s="549"/>
      <c r="AH789" s="133"/>
      <c r="AJ789" s="129"/>
      <c r="AK789" s="129"/>
    </row>
    <row r="790" spans="1:40">
      <c r="A790" t="s">
        <v>16</v>
      </c>
      <c r="B790">
        <v>1</v>
      </c>
      <c r="C790" s="6">
        <v>48.575000000000003</v>
      </c>
      <c r="D790" s="6">
        <v>-125.50095666666699</v>
      </c>
      <c r="E790" t="s">
        <v>20</v>
      </c>
      <c r="F790" t="s">
        <v>1</v>
      </c>
      <c r="G790" s="190">
        <v>1.278</v>
      </c>
      <c r="H790" t="s">
        <v>6</v>
      </c>
      <c r="I790" t="s">
        <v>12</v>
      </c>
      <c r="J790" s="149">
        <v>164.32057999999998</v>
      </c>
      <c r="K790" s="149">
        <v>240.06219656962588</v>
      </c>
      <c r="L790" s="5">
        <v>1.5036176694942027E-12</v>
      </c>
      <c r="M790" s="5">
        <v>2.98697912969933E-16</v>
      </c>
      <c r="N790" s="148"/>
      <c r="O790" s="148"/>
      <c r="P790" s="11">
        <f t="shared" si="197"/>
        <v>8.9609373890979901E-17</v>
      </c>
      <c r="Q790" s="11">
        <f t="shared" si="198"/>
        <v>7.0116880978857499E-8</v>
      </c>
      <c r="R790" s="11">
        <f t="shared" si="199"/>
        <v>2.9207797804399959E-10</v>
      </c>
      <c r="S790" s="9"/>
      <c r="T790" s="6">
        <v>0.34200000000000003</v>
      </c>
      <c r="U790" s="10">
        <f t="shared" si="200"/>
        <v>1.0215468623571709E-16</v>
      </c>
      <c r="V790" s="9">
        <f t="shared" si="201"/>
        <v>7.9933244315897566E-8</v>
      </c>
      <c r="W790" s="8">
        <f t="shared" si="202"/>
        <v>3.3296889497015959E-10</v>
      </c>
      <c r="X790" s="8"/>
      <c r="Z790" s="7">
        <f t="shared" si="203"/>
        <v>1.817775430015723E-18</v>
      </c>
      <c r="AA790" s="6"/>
      <c r="AB790" s="698">
        <v>9</v>
      </c>
      <c r="AC790" s="536"/>
      <c r="AD790" s="536"/>
      <c r="AE790" s="536"/>
      <c r="AG790" s="549"/>
      <c r="AH790" s="133"/>
      <c r="AJ790" s="129"/>
      <c r="AK790" s="129"/>
    </row>
    <row r="791" spans="1:40">
      <c r="A791" t="s">
        <v>16</v>
      </c>
      <c r="B791">
        <v>1</v>
      </c>
      <c r="C791" s="6">
        <v>48.575000000000003</v>
      </c>
      <c r="D791" s="6">
        <v>-125.50095666666699</v>
      </c>
      <c r="E791" t="s">
        <v>20</v>
      </c>
      <c r="F791" t="s">
        <v>1</v>
      </c>
      <c r="G791" s="190">
        <v>1.278</v>
      </c>
      <c r="H791" t="s">
        <v>6</v>
      </c>
      <c r="I791" t="s">
        <v>12</v>
      </c>
      <c r="J791" s="149">
        <v>1478.4328800000001</v>
      </c>
      <c r="K791" s="149">
        <v>1805.8651675478413</v>
      </c>
      <c r="L791" s="5">
        <v>8.9314166474222778E-12</v>
      </c>
      <c r="M791" s="5">
        <v>6.2983182218246661E-16</v>
      </c>
      <c r="N791" s="148"/>
      <c r="O791" s="148"/>
      <c r="P791" s="11">
        <f t="shared" si="197"/>
        <v>1.8894954665473998E-16</v>
      </c>
      <c r="Q791" s="11">
        <f t="shared" si="198"/>
        <v>1.4784784558273861E-7</v>
      </c>
      <c r="R791" s="11">
        <f t="shared" si="199"/>
        <v>8.1870921616755641E-11</v>
      </c>
      <c r="S791" s="9"/>
      <c r="T791" s="6">
        <v>0.34200000000000003</v>
      </c>
      <c r="U791" s="10">
        <f t="shared" si="200"/>
        <v>2.1540248318640361E-16</v>
      </c>
      <c r="V791" s="9">
        <f t="shared" si="201"/>
        <v>1.6854654396432207E-7</v>
      </c>
      <c r="W791" s="8">
        <f t="shared" si="202"/>
        <v>9.3332850643101461E-11</v>
      </c>
      <c r="X791" s="8"/>
      <c r="Z791" s="7">
        <f t="shared" si="203"/>
        <v>4.2601313235299973E-19</v>
      </c>
      <c r="AA791" s="6"/>
      <c r="AB791" s="698">
        <v>9</v>
      </c>
      <c r="AC791" s="536"/>
      <c r="AD791" s="536"/>
      <c r="AE791" s="536"/>
      <c r="AG791" s="549"/>
      <c r="AH791" s="133"/>
      <c r="AJ791" s="129"/>
      <c r="AK791" s="129"/>
    </row>
    <row r="792" spans="1:40">
      <c r="A792" t="s">
        <v>16</v>
      </c>
      <c r="B792">
        <v>1</v>
      </c>
      <c r="C792" s="6">
        <v>48.575000000000003</v>
      </c>
      <c r="D792" s="6">
        <v>-125.50095666666699</v>
      </c>
      <c r="E792" t="s">
        <v>20</v>
      </c>
      <c r="F792" t="s">
        <v>1</v>
      </c>
      <c r="G792" s="190">
        <v>1.278</v>
      </c>
      <c r="H792" t="s">
        <v>6</v>
      </c>
      <c r="I792" t="s">
        <v>12</v>
      </c>
      <c r="J792" s="149">
        <v>570.89213999999993</v>
      </c>
      <c r="K792" s="149">
        <v>579.54820682241871</v>
      </c>
      <c r="L792" s="5">
        <v>4.1283507402867475E-12</v>
      </c>
      <c r="M792" s="5">
        <v>5.4763457464178482E-16</v>
      </c>
      <c r="N792" s="148"/>
      <c r="O792" s="148"/>
      <c r="P792" s="11">
        <f t="shared" si="197"/>
        <v>1.6429037239253544E-16</v>
      </c>
      <c r="Q792" s="11">
        <f t="shared" si="198"/>
        <v>1.2855271705206214E-7</v>
      </c>
      <c r="R792" s="11">
        <f t="shared" si="199"/>
        <v>2.2181539954527444E-10</v>
      </c>
      <c r="S792" s="9"/>
      <c r="T792" s="6">
        <v>0.34200000000000003</v>
      </c>
      <c r="U792" s="10">
        <f t="shared" si="200"/>
        <v>1.8729102452749043E-16</v>
      </c>
      <c r="V792" s="9">
        <f t="shared" si="201"/>
        <v>1.4655009743935086E-7</v>
      </c>
      <c r="W792" s="8">
        <f t="shared" si="202"/>
        <v>2.5286955548161289E-10</v>
      </c>
      <c r="X792" s="8"/>
      <c r="Z792" s="7">
        <f t="shared" si="203"/>
        <v>9.5926101669885468E-19</v>
      </c>
      <c r="AA792" s="6"/>
      <c r="AB792" s="698">
        <v>9</v>
      </c>
      <c r="AC792" s="536"/>
      <c r="AD792" s="536"/>
      <c r="AE792" s="536"/>
      <c r="AG792" s="549"/>
      <c r="AH792" s="133"/>
      <c r="AJ792" s="129"/>
      <c r="AK792" s="129"/>
    </row>
    <row r="793" spans="1:40">
      <c r="A793" t="s">
        <v>16</v>
      </c>
      <c r="B793">
        <v>1</v>
      </c>
      <c r="C793" s="6">
        <v>48.575000000000003</v>
      </c>
      <c r="D793" s="6">
        <v>-125.50095666666699</v>
      </c>
      <c r="E793" t="s">
        <v>20</v>
      </c>
      <c r="F793" t="s">
        <v>1</v>
      </c>
      <c r="G793" s="190">
        <v>1.278</v>
      </c>
      <c r="H793" t="s">
        <v>6</v>
      </c>
      <c r="I793" t="s">
        <v>9</v>
      </c>
      <c r="J793" s="149">
        <v>1739.6725263425108</v>
      </c>
      <c r="K793" s="149">
        <v>1160.9176377198764</v>
      </c>
      <c r="L793" s="5">
        <v>1.0191318824294196E-11</v>
      </c>
      <c r="M793" s="5">
        <v>3.0314574654948634E-16</v>
      </c>
      <c r="N793" s="148"/>
      <c r="O793" s="148"/>
      <c r="P793" s="11">
        <f t="shared" si="197"/>
        <v>9.0943723964845897E-17</v>
      </c>
      <c r="Q793" s="11">
        <f t="shared" si="198"/>
        <v>7.1160973368424014E-8</v>
      </c>
      <c r="R793" s="11">
        <f t="shared" si="199"/>
        <v>6.1297176523382954E-11</v>
      </c>
      <c r="S793" s="9"/>
      <c r="T793" s="6">
        <v>0.34200000000000003</v>
      </c>
      <c r="U793" s="10">
        <f t="shared" si="200"/>
        <v>1.0367584531992434E-16</v>
      </c>
      <c r="V793" s="9">
        <f t="shared" si="201"/>
        <v>8.1123509640003389E-8</v>
      </c>
      <c r="W793" s="8">
        <f t="shared" si="202"/>
        <v>6.9878781236656589E-11</v>
      </c>
      <c r="X793" s="8"/>
      <c r="Z793" s="7">
        <f t="shared" si="203"/>
        <v>1.7425448868059108E-19</v>
      </c>
      <c r="AA793" s="6"/>
      <c r="AB793" s="698">
        <v>9</v>
      </c>
      <c r="AC793" s="536"/>
      <c r="AD793" s="536"/>
      <c r="AE793" s="536"/>
      <c r="AG793" s="549"/>
      <c r="AH793" s="133"/>
      <c r="AJ793" s="129"/>
      <c r="AK793" s="129"/>
    </row>
    <row r="794" spans="1:40">
      <c r="A794" t="s">
        <v>16</v>
      </c>
      <c r="B794">
        <v>1</v>
      </c>
      <c r="C794" s="6">
        <v>48.575000000000003</v>
      </c>
      <c r="D794" s="6">
        <v>-125.50095666666699</v>
      </c>
      <c r="E794" t="s">
        <v>20</v>
      </c>
      <c r="F794" t="s">
        <v>1</v>
      </c>
      <c r="G794" s="190">
        <v>1.278</v>
      </c>
      <c r="H794" t="s">
        <v>6</v>
      </c>
      <c r="I794" t="s">
        <v>9</v>
      </c>
      <c r="J794" s="149">
        <v>4663.7209523081328</v>
      </c>
      <c r="K794" s="149">
        <v>2287.3489032162047</v>
      </c>
      <c r="L794" s="5">
        <v>2.2675315867584003E-11</v>
      </c>
      <c r="M794" s="5">
        <v>4.2709660599409766E-16</v>
      </c>
      <c r="N794" s="148"/>
      <c r="O794" s="148"/>
      <c r="P794" s="11">
        <f t="shared" si="197"/>
        <v>1.281289817982293E-16</v>
      </c>
      <c r="Q794" s="11">
        <f t="shared" si="198"/>
        <v>1.0025741924744075E-7</v>
      </c>
      <c r="R794" s="11">
        <f t="shared" si="199"/>
        <v>4.3831275196569441E-11</v>
      </c>
      <c r="S794" s="9"/>
      <c r="T794" s="6">
        <v>0.34200000000000003</v>
      </c>
      <c r="U794" s="10">
        <f t="shared" si="200"/>
        <v>1.4606703924998141E-16</v>
      </c>
      <c r="V794" s="9">
        <f t="shared" si="201"/>
        <v>1.1429345794208246E-7</v>
      </c>
      <c r="W794" s="8">
        <f t="shared" si="202"/>
        <v>4.9967653724089169E-11</v>
      </c>
      <c r="X794" s="8"/>
      <c r="Z794" s="7">
        <f t="shared" si="203"/>
        <v>9.15785078827931E-20</v>
      </c>
      <c r="AA794" s="6"/>
      <c r="AB794" s="698">
        <v>9</v>
      </c>
      <c r="AC794" s="536"/>
      <c r="AD794" s="536"/>
      <c r="AE794" s="536"/>
      <c r="AG794" s="549"/>
      <c r="AH794" s="133"/>
    </row>
    <row r="795" spans="1:40">
      <c r="A795" t="s">
        <v>16</v>
      </c>
      <c r="B795">
        <v>1</v>
      </c>
      <c r="C795" s="6">
        <v>48.575000000000003</v>
      </c>
      <c r="D795" s="6">
        <v>-125.50095666666699</v>
      </c>
      <c r="E795" t="s">
        <v>20</v>
      </c>
      <c r="F795" t="s">
        <v>1</v>
      </c>
      <c r="G795" s="190">
        <v>1.278</v>
      </c>
      <c r="H795" t="s">
        <v>6</v>
      </c>
      <c r="I795" t="s">
        <v>12</v>
      </c>
      <c r="J795" s="149">
        <v>1441.0613140000003</v>
      </c>
      <c r="K795" s="149">
        <v>2257.1782564552705</v>
      </c>
      <c r="L795" s="5">
        <v>8.7478779742400417E-12</v>
      </c>
      <c r="M795" s="5">
        <v>5.8178415288300035E-16</v>
      </c>
      <c r="N795" s="148"/>
      <c r="O795" s="148"/>
      <c r="P795" s="11">
        <f t="shared" si="197"/>
        <v>1.7453524586490011E-16</v>
      </c>
      <c r="Q795" s="11">
        <f t="shared" si="198"/>
        <v>1.3656904997253528E-7</v>
      </c>
      <c r="R795" s="11">
        <f t="shared" si="199"/>
        <v>6.0504326400435356E-11</v>
      </c>
      <c r="S795" s="9"/>
      <c r="T795" s="6">
        <v>0.34200000000000003</v>
      </c>
      <c r="U795" s="10">
        <f t="shared" si="200"/>
        <v>1.9897018028598614E-16</v>
      </c>
      <c r="V795" s="9">
        <f t="shared" si="201"/>
        <v>1.5568871696869024E-7</v>
      </c>
      <c r="W795" s="8">
        <f t="shared" si="202"/>
        <v>6.8974932096496317E-11</v>
      </c>
      <c r="X795" s="8"/>
      <c r="Z795" s="7">
        <f t="shared" si="203"/>
        <v>4.037192222363692E-19</v>
      </c>
      <c r="AA795" s="6"/>
      <c r="AB795" s="698">
        <v>9</v>
      </c>
      <c r="AC795" s="536"/>
      <c r="AD795" s="536"/>
      <c r="AE795" s="536"/>
      <c r="AG795" s="549"/>
      <c r="AH795" s="133"/>
      <c r="AI795" s="133"/>
      <c r="AJ795" s="133"/>
      <c r="AK795" s="133"/>
      <c r="AL795" s="536"/>
      <c r="AM795" s="133"/>
      <c r="AN795" s="133"/>
    </row>
    <row r="796" spans="1:40">
      <c r="A796" t="s">
        <v>16</v>
      </c>
      <c r="B796">
        <v>1</v>
      </c>
      <c r="C796" s="6">
        <v>48.575000000000003</v>
      </c>
      <c r="D796" s="6">
        <v>-125.50095666666699</v>
      </c>
      <c r="E796" t="s">
        <v>20</v>
      </c>
      <c r="F796" t="s">
        <v>1</v>
      </c>
      <c r="G796" s="190">
        <v>1.278</v>
      </c>
      <c r="H796" t="s">
        <v>6</v>
      </c>
      <c r="I796" t="s">
        <v>12</v>
      </c>
      <c r="J796" s="149">
        <v>1167.1165349999999</v>
      </c>
      <c r="K796" s="149">
        <v>1816.496059410993</v>
      </c>
      <c r="L796" s="5">
        <v>7.3729429880084277E-12</v>
      </c>
      <c r="M796" s="5">
        <v>4.2979739304968526E-16</v>
      </c>
      <c r="N796" s="148"/>
      <c r="O796" s="148"/>
      <c r="P796" s="11">
        <f t="shared" si="197"/>
        <v>1.2893921791490558E-16</v>
      </c>
      <c r="Q796" s="11">
        <f t="shared" si="198"/>
        <v>1.0089140681917494E-7</v>
      </c>
      <c r="R796" s="11">
        <f t="shared" si="199"/>
        <v>5.5541770265050521E-11</v>
      </c>
      <c r="S796" s="9"/>
      <c r="T796" s="6">
        <v>0.34200000000000003</v>
      </c>
      <c r="U796" s="10">
        <f t="shared" si="200"/>
        <v>1.4699070842299237E-16</v>
      </c>
      <c r="V796" s="9">
        <f t="shared" si="201"/>
        <v>1.1501620377385944E-7</v>
      </c>
      <c r="W796" s="8">
        <f t="shared" si="202"/>
        <v>6.3317618102157596E-11</v>
      </c>
      <c r="X796" s="8"/>
      <c r="Z796" s="7">
        <f t="shared" si="203"/>
        <v>3.6825576552189394E-19</v>
      </c>
      <c r="AA796" s="6"/>
      <c r="AB796" s="698">
        <v>9</v>
      </c>
      <c r="AC796" s="536"/>
      <c r="AD796" s="536"/>
      <c r="AE796" s="536"/>
      <c r="AG796" s="549"/>
      <c r="AH796" s="133"/>
      <c r="AI796" s="133"/>
      <c r="AJ796" s="133"/>
      <c r="AK796" s="133"/>
      <c r="AL796" s="536"/>
      <c r="AM796" s="133"/>
      <c r="AN796" s="133"/>
    </row>
    <row r="797" spans="1:40">
      <c r="A797" t="s">
        <v>16</v>
      </c>
      <c r="B797">
        <v>1</v>
      </c>
      <c r="C797" s="6">
        <v>48.575000000000003</v>
      </c>
      <c r="D797" s="6">
        <v>-125.50095666666699</v>
      </c>
      <c r="E797" t="s">
        <v>20</v>
      </c>
      <c r="F797" t="s">
        <v>1</v>
      </c>
      <c r="G797" s="190">
        <v>1.278</v>
      </c>
      <c r="H797" t="s">
        <v>6</v>
      </c>
      <c r="I797" t="s">
        <v>12</v>
      </c>
      <c r="J797" s="149">
        <v>1405.0259999999998</v>
      </c>
      <c r="K797" s="149">
        <v>1704.1514679153033</v>
      </c>
      <c r="L797" s="5">
        <v>8.5700480800644815E-12</v>
      </c>
      <c r="M797" s="5">
        <v>4.8837436234167018E-16</v>
      </c>
      <c r="N797" s="148"/>
      <c r="O797" s="148"/>
      <c r="P797" s="11">
        <f t="shared" si="197"/>
        <v>1.4651230870250105E-16</v>
      </c>
      <c r="Q797" s="11">
        <f t="shared" si="198"/>
        <v>1.1464186909428876E-7</v>
      </c>
      <c r="R797" s="11">
        <f t="shared" si="199"/>
        <v>6.7272112398864819E-11</v>
      </c>
      <c r="S797" s="9"/>
      <c r="T797" s="6">
        <v>0.34200000000000003</v>
      </c>
      <c r="U797" s="10">
        <f t="shared" si="200"/>
        <v>1.6702403192085122E-16</v>
      </c>
      <c r="V797" s="9">
        <f t="shared" si="201"/>
        <v>1.3069173076748921E-7</v>
      </c>
      <c r="W797" s="8">
        <f t="shared" si="202"/>
        <v>7.669020813470591E-11</v>
      </c>
      <c r="X797" s="8"/>
      <c r="Z797" s="7">
        <f t="shared" si="203"/>
        <v>3.4759097863076572E-19</v>
      </c>
      <c r="AA797" s="6"/>
      <c r="AB797" s="698">
        <v>9</v>
      </c>
      <c r="AC797" s="536"/>
      <c r="AD797" s="536"/>
      <c r="AE797" s="536"/>
      <c r="AG797" s="549"/>
      <c r="AH797" s="133"/>
    </row>
    <row r="798" spans="1:40">
      <c r="A798" t="s">
        <v>16</v>
      </c>
      <c r="B798">
        <v>1</v>
      </c>
      <c r="C798" s="6">
        <v>48.575000000000003</v>
      </c>
      <c r="D798" s="6">
        <v>-125.50095666666699</v>
      </c>
      <c r="E798" t="s">
        <v>20</v>
      </c>
      <c r="F798" t="s">
        <v>1</v>
      </c>
      <c r="G798" s="190">
        <v>1.278</v>
      </c>
      <c r="H798" t="s">
        <v>6</v>
      </c>
      <c r="I798" t="s">
        <v>12</v>
      </c>
      <c r="J798" s="149">
        <v>260.70336990041903</v>
      </c>
      <c r="K798" s="149">
        <v>410.81039254501798</v>
      </c>
      <c r="L798" s="5">
        <v>2.1862819577476642E-12</v>
      </c>
      <c r="M798" s="5">
        <v>4.8619266708832715E-16</v>
      </c>
      <c r="N798" s="148"/>
      <c r="O798" s="148"/>
      <c r="P798" s="11">
        <f t="shared" si="197"/>
        <v>1.4585780012649813E-16</v>
      </c>
      <c r="Q798" s="11">
        <f t="shared" si="198"/>
        <v>1.1412973405829273E-7</v>
      </c>
      <c r="R798" s="11">
        <f t="shared" si="199"/>
        <v>2.7781608286792797E-10</v>
      </c>
      <c r="S798" s="9"/>
      <c r="T798" s="6">
        <v>0.34200000000000003</v>
      </c>
      <c r="U798" s="10">
        <f t="shared" si="200"/>
        <v>1.662778921442079E-16</v>
      </c>
      <c r="V798" s="9">
        <f t="shared" si="201"/>
        <v>1.3010789682645374E-7</v>
      </c>
      <c r="W798" s="8">
        <f t="shared" si="202"/>
        <v>3.1671033446943796E-10</v>
      </c>
      <c r="X798" s="8"/>
      <c r="Z798" s="7">
        <f t="shared" si="203"/>
        <v>1.8649266684739761E-18</v>
      </c>
      <c r="AA798" s="6"/>
      <c r="AB798" s="698">
        <v>9</v>
      </c>
      <c r="AC798" s="536"/>
      <c r="AD798" s="536"/>
      <c r="AE798" s="536"/>
      <c r="AH798" s="561"/>
    </row>
    <row r="799" spans="1:40">
      <c r="A799" t="s">
        <v>16</v>
      </c>
      <c r="B799">
        <v>1</v>
      </c>
      <c r="C799" s="6">
        <v>48.575000000000003</v>
      </c>
      <c r="D799" s="6">
        <v>-125.50095666666699</v>
      </c>
      <c r="E799" t="s">
        <v>20</v>
      </c>
      <c r="F799" t="s">
        <v>1</v>
      </c>
      <c r="G799" s="190">
        <v>1.278</v>
      </c>
      <c r="H799" t="s">
        <v>6</v>
      </c>
      <c r="I799" t="s">
        <v>9</v>
      </c>
      <c r="J799" s="149">
        <v>9462.0184000850313</v>
      </c>
      <c r="K799" s="149">
        <v>2617.7163706404267</v>
      </c>
      <c r="L799" s="5">
        <v>4.0247053774236318E-11</v>
      </c>
      <c r="M799" s="5">
        <v>6.4098677328102148E-16</v>
      </c>
      <c r="N799" s="148"/>
      <c r="O799" s="148"/>
      <c r="P799" s="11">
        <f t="shared" si="197"/>
        <v>1.9229603198430643E-16</v>
      </c>
      <c r="Q799" s="11">
        <f t="shared" si="198"/>
        <v>1.5046637870446511E-7</v>
      </c>
      <c r="R799" s="11">
        <f t="shared" si="199"/>
        <v>5.7480015937575918E-11</v>
      </c>
      <c r="S799" s="9"/>
      <c r="T799" s="6">
        <v>0.34200000000000003</v>
      </c>
      <c r="U799" s="10">
        <f t="shared" si="200"/>
        <v>2.1921747646210937E-16</v>
      </c>
      <c r="V799" s="9">
        <f t="shared" si="201"/>
        <v>1.7153167172309024E-7</v>
      </c>
      <c r="W799" s="8">
        <f t="shared" si="202"/>
        <v>6.5527218168836548E-11</v>
      </c>
      <c r="X799" s="8"/>
      <c r="Z799" s="7">
        <f t="shared" si="203"/>
        <v>6.7743133248954706E-20</v>
      </c>
      <c r="AA799" s="6"/>
      <c r="AB799" s="698">
        <v>9</v>
      </c>
      <c r="AC799" s="536"/>
      <c r="AD799" s="536"/>
      <c r="AE799" s="536"/>
      <c r="AH799" s="133"/>
    </row>
    <row r="800" spans="1:40">
      <c r="A800" t="s">
        <v>16</v>
      </c>
      <c r="B800">
        <v>1</v>
      </c>
      <c r="C800" s="6">
        <v>48.575000000000003</v>
      </c>
      <c r="D800" s="6">
        <v>-125.50095666666699</v>
      </c>
      <c r="E800" t="s">
        <v>20</v>
      </c>
      <c r="F800" t="s">
        <v>1</v>
      </c>
      <c r="G800" s="190">
        <v>1.278</v>
      </c>
      <c r="H800" t="s">
        <v>6</v>
      </c>
      <c r="I800" t="s">
        <v>9</v>
      </c>
      <c r="J800" s="149">
        <v>7604.7143210698905</v>
      </c>
      <c r="K800" s="149">
        <v>2310.248697633594</v>
      </c>
      <c r="L800" s="5">
        <v>3.371083243314107E-11</v>
      </c>
      <c r="M800" s="5">
        <v>9.2656765625379542E-16</v>
      </c>
      <c r="N800" s="148"/>
      <c r="O800" s="148"/>
      <c r="P800" s="11">
        <f t="shared" si="197"/>
        <v>2.7797029687613863E-16</v>
      </c>
      <c r="Q800" s="11">
        <f t="shared" si="198"/>
        <v>2.1750414466051535E-7</v>
      </c>
      <c r="R800" s="11">
        <f t="shared" si="199"/>
        <v>9.4147502337435172E-11</v>
      </c>
      <c r="S800" s="9"/>
      <c r="T800" s="6">
        <v>0.34200000000000003</v>
      </c>
      <c r="U800" s="10">
        <f t="shared" si="200"/>
        <v>3.1688613843879803E-16</v>
      </c>
      <c r="V800" s="9">
        <f t="shared" si="201"/>
        <v>2.4795472491298746E-7</v>
      </c>
      <c r="W800" s="8">
        <f t="shared" si="202"/>
        <v>1.0732815266467608E-10</v>
      </c>
      <c r="X800" s="8"/>
      <c r="Z800" s="7">
        <f t="shared" si="203"/>
        <v>1.2184121810948431E-19</v>
      </c>
      <c r="AA800" s="6"/>
      <c r="AB800" s="698">
        <v>9</v>
      </c>
      <c r="AC800" s="536"/>
      <c r="AD800" s="536"/>
      <c r="AE800" s="536"/>
      <c r="AH800" s="133"/>
    </row>
    <row r="801" spans="1:53">
      <c r="A801" t="s">
        <v>16</v>
      </c>
      <c r="B801">
        <v>1</v>
      </c>
      <c r="C801" s="6">
        <v>48.575000000000003</v>
      </c>
      <c r="D801" s="6">
        <v>-125.50095666666699</v>
      </c>
      <c r="E801" t="s">
        <v>20</v>
      </c>
      <c r="F801" t="s">
        <v>1</v>
      </c>
      <c r="G801" s="190">
        <v>1.278</v>
      </c>
      <c r="H801" t="s">
        <v>6</v>
      </c>
      <c r="I801" t="s">
        <v>9</v>
      </c>
      <c r="J801" s="149">
        <v>12579.958002585949</v>
      </c>
      <c r="K801" s="149">
        <v>3257.5959623235963</v>
      </c>
      <c r="L801" s="5">
        <v>5.070503254598941E-11</v>
      </c>
      <c r="M801" s="5">
        <v>1.1280838794549212E-15</v>
      </c>
      <c r="N801" s="148"/>
      <c r="O801" s="148"/>
      <c r="P801" s="11">
        <f t="shared" si="197"/>
        <v>3.3842516383647635E-16</v>
      </c>
      <c r="Q801" s="11">
        <f t="shared" si="198"/>
        <v>2.6480842240725846E-7</v>
      </c>
      <c r="R801" s="11">
        <f t="shared" si="199"/>
        <v>8.1289523154484278E-11</v>
      </c>
      <c r="S801" s="9"/>
      <c r="T801" s="6">
        <v>0.34200000000000003</v>
      </c>
      <c r="U801" s="10">
        <f t="shared" si="200"/>
        <v>3.8580468677358308E-16</v>
      </c>
      <c r="V801" s="9">
        <f t="shared" si="201"/>
        <v>3.0188160154427466E-7</v>
      </c>
      <c r="W801" s="8">
        <f t="shared" si="202"/>
        <v>9.2670056396112078E-11</v>
      </c>
      <c r="X801" s="8"/>
      <c r="Z801" s="7">
        <f t="shared" si="203"/>
        <v>8.9673103775309202E-20</v>
      </c>
      <c r="AA801" s="6"/>
      <c r="AB801" s="698">
        <v>9</v>
      </c>
      <c r="AC801" s="536"/>
      <c r="AD801" s="536"/>
      <c r="AE801" s="536"/>
    </row>
    <row r="802" spans="1:53">
      <c r="A802" t="s">
        <v>16</v>
      </c>
      <c r="B802">
        <v>1</v>
      </c>
      <c r="C802" s="6">
        <v>48.575000000000003</v>
      </c>
      <c r="D802" s="6">
        <v>-125.50095666666699</v>
      </c>
      <c r="E802" t="s">
        <v>20</v>
      </c>
      <c r="F802" t="s">
        <v>1</v>
      </c>
      <c r="G802" s="190">
        <v>1.278</v>
      </c>
      <c r="H802" t="s">
        <v>6</v>
      </c>
      <c r="I802" t="s">
        <v>9</v>
      </c>
      <c r="J802" s="149">
        <v>26996.359908967206</v>
      </c>
      <c r="K802" s="149">
        <v>5273.6502159117754</v>
      </c>
      <c r="L802" s="5">
        <v>9.4188909021908819E-11</v>
      </c>
      <c r="M802" s="5">
        <v>1.1398284720602107E-15</v>
      </c>
      <c r="N802" s="148"/>
      <c r="O802" s="148"/>
      <c r="P802" s="11">
        <f t="shared" si="197"/>
        <v>3.419485416180632E-16</v>
      </c>
      <c r="Q802" s="11">
        <f t="shared" si="198"/>
        <v>2.6756536902821842E-7</v>
      </c>
      <c r="R802" s="11">
        <f t="shared" si="199"/>
        <v>5.0736275269245996E-11</v>
      </c>
      <c r="S802" s="9"/>
      <c r="T802" s="6">
        <v>0.34200000000000003</v>
      </c>
      <c r="U802" s="10">
        <f t="shared" si="200"/>
        <v>3.8982133744459208E-16</v>
      </c>
      <c r="V802" s="9">
        <f t="shared" si="201"/>
        <v>3.0502452069216907E-7</v>
      </c>
      <c r="W802" s="8">
        <f t="shared" si="202"/>
        <v>5.7839353806940452E-11</v>
      </c>
      <c r="X802" s="8"/>
      <c r="Z802" s="7">
        <f t="shared" si="203"/>
        <v>4.2221561569921183E-20</v>
      </c>
      <c r="AA802" s="6"/>
      <c r="AB802" s="698">
        <v>9</v>
      </c>
      <c r="AC802" s="536"/>
      <c r="AD802" s="536"/>
      <c r="AE802" s="536"/>
      <c r="AH802" s="133"/>
      <c r="AJ802" s="562"/>
      <c r="AL802" s="129"/>
      <c r="AN802" s="129"/>
      <c r="AO802" s="129"/>
      <c r="AR802" s="129"/>
      <c r="AT802" s="129"/>
      <c r="AV802" s="11"/>
      <c r="AW802" s="11"/>
      <c r="AX802" s="149"/>
      <c r="AY802" s="149"/>
      <c r="AZ802" s="149"/>
      <c r="BA802" s="149"/>
    </row>
    <row r="803" spans="1:53">
      <c r="A803" t="s">
        <v>16</v>
      </c>
      <c r="B803">
        <v>1</v>
      </c>
      <c r="C803" s="6">
        <v>48.575000000000003</v>
      </c>
      <c r="D803" s="6">
        <v>-125.50095666666699</v>
      </c>
      <c r="E803" t="s">
        <v>20</v>
      </c>
      <c r="F803" t="s">
        <v>1</v>
      </c>
      <c r="G803" s="190">
        <v>1.278</v>
      </c>
      <c r="H803" t="s">
        <v>6</v>
      </c>
      <c r="I803" t="s">
        <v>9</v>
      </c>
      <c r="J803" s="149">
        <v>21136.157065870626</v>
      </c>
      <c r="K803" s="149">
        <v>4592.7414241727238</v>
      </c>
      <c r="L803" s="5">
        <v>7.7233790554592462E-11</v>
      </c>
      <c r="M803" s="5">
        <v>3.5914097381157684E-15</v>
      </c>
      <c r="N803" s="148"/>
      <c r="O803" s="148"/>
      <c r="P803" s="11">
        <f t="shared" si="197"/>
        <v>1.0774229214347304E-15</v>
      </c>
      <c r="Q803" s="11">
        <f t="shared" si="198"/>
        <v>8.4305392913515679E-7</v>
      </c>
      <c r="R803" s="11">
        <f t="shared" si="199"/>
        <v>1.8356224556818228E-10</v>
      </c>
      <c r="S803" s="9"/>
      <c r="T803" s="6">
        <v>0.34200000000000003</v>
      </c>
      <c r="U803" s="10">
        <f t="shared" si="200"/>
        <v>1.2282621304355928E-15</v>
      </c>
      <c r="V803" s="9">
        <f t="shared" si="201"/>
        <v>9.6108147921407873E-7</v>
      </c>
      <c r="W803" s="8">
        <f t="shared" si="202"/>
        <v>2.0926095994772782E-10</v>
      </c>
      <c r="X803" s="8"/>
      <c r="Z803" s="7">
        <f t="shared" si="203"/>
        <v>1.6991782029832459E-19</v>
      </c>
      <c r="AA803" s="6"/>
      <c r="AB803" s="698">
        <v>9</v>
      </c>
      <c r="AC803" s="536"/>
      <c r="AD803" s="536"/>
      <c r="AE803" s="536"/>
      <c r="AH803" s="133"/>
      <c r="AI803" s="133"/>
      <c r="AJ803" s="129"/>
      <c r="AK803" s="129"/>
      <c r="AL803" s="129"/>
      <c r="AM803" s="129"/>
      <c r="AN803" s="129"/>
      <c r="AO803" s="129"/>
      <c r="AQ803" s="133"/>
      <c r="AR803" s="129"/>
      <c r="AS803" s="129"/>
      <c r="AT803" s="129"/>
      <c r="AU803" s="11"/>
      <c r="AV803" s="11"/>
      <c r="AW803" s="11"/>
      <c r="AX803" s="149"/>
      <c r="AY803" s="149"/>
      <c r="AZ803" s="149"/>
      <c r="BA803" s="149"/>
    </row>
    <row r="804" spans="1:53">
      <c r="A804" t="s">
        <v>16</v>
      </c>
      <c r="B804">
        <v>1</v>
      </c>
      <c r="C804" s="6">
        <v>48.575000000000003</v>
      </c>
      <c r="D804" s="6">
        <v>-125.50095666666699</v>
      </c>
      <c r="E804" t="s">
        <v>20</v>
      </c>
      <c r="F804" t="s">
        <v>1</v>
      </c>
      <c r="G804" s="190">
        <v>1.278</v>
      </c>
      <c r="H804" t="s">
        <v>6</v>
      </c>
      <c r="I804" t="s">
        <v>9</v>
      </c>
      <c r="J804" s="149">
        <v>6058.3980696299304</v>
      </c>
      <c r="K804" s="149">
        <v>2008.6086789991705</v>
      </c>
      <c r="L804" s="5">
        <v>2.8035184718151642E-11</v>
      </c>
      <c r="M804" s="5">
        <v>7.1648835100967011E-16</v>
      </c>
      <c r="N804" s="148"/>
      <c r="O804" s="148"/>
      <c r="P804" s="11">
        <f t="shared" si="197"/>
        <v>2.1494650530290103E-16</v>
      </c>
      <c r="Q804" s="11">
        <f t="shared" si="198"/>
        <v>1.6818975375813851E-7</v>
      </c>
      <c r="R804" s="11">
        <f t="shared" si="199"/>
        <v>8.3734455355406717E-11</v>
      </c>
      <c r="S804" s="9"/>
      <c r="T804" s="6">
        <v>0.34200000000000003</v>
      </c>
      <c r="U804" s="10">
        <f t="shared" si="200"/>
        <v>2.4503901604530717E-16</v>
      </c>
      <c r="V804" s="9">
        <f t="shared" si="201"/>
        <v>1.917363192842779E-7</v>
      </c>
      <c r="W804" s="8">
        <f t="shared" si="202"/>
        <v>9.5457279105163658E-11</v>
      </c>
      <c r="X804" s="8"/>
      <c r="Z804" s="7">
        <f t="shared" si="203"/>
        <v>1.1826366355841585E-19</v>
      </c>
      <c r="AA804" s="6"/>
      <c r="AB804" s="698">
        <v>9</v>
      </c>
      <c r="AC804" s="536"/>
      <c r="AD804" s="536"/>
      <c r="AE804" s="536"/>
      <c r="AH804" s="133"/>
      <c r="AI804" s="561"/>
      <c r="AJ804" s="129"/>
      <c r="AK804" s="129"/>
      <c r="AL804" s="129"/>
      <c r="AM804" s="129"/>
      <c r="AN804" s="129"/>
      <c r="AO804" s="129"/>
      <c r="AQ804" s="133"/>
      <c r="AR804" s="129"/>
      <c r="AS804" s="129"/>
      <c r="AT804" s="129"/>
      <c r="AU804" s="11"/>
      <c r="AV804" s="11"/>
      <c r="AW804" s="11"/>
      <c r="AX804" s="149"/>
      <c r="AY804" s="149"/>
      <c r="AZ804" s="149"/>
      <c r="BA804" s="149"/>
    </row>
    <row r="805" spans="1:53">
      <c r="A805" t="s">
        <v>16</v>
      </c>
      <c r="B805">
        <v>1</v>
      </c>
      <c r="C805" s="6">
        <v>48.575000000000003</v>
      </c>
      <c r="D805" s="6">
        <v>-125.50095666666699</v>
      </c>
      <c r="E805" t="s">
        <v>20</v>
      </c>
      <c r="F805" t="s">
        <v>1</v>
      </c>
      <c r="G805" s="190">
        <v>1.278</v>
      </c>
      <c r="H805" t="s">
        <v>6</v>
      </c>
      <c r="I805" t="s">
        <v>9</v>
      </c>
      <c r="J805" s="149">
        <v>23267.272935794688</v>
      </c>
      <c r="K805" s="149">
        <v>4800.2279109790607</v>
      </c>
      <c r="L805" s="5">
        <v>8.3491416546170857E-11</v>
      </c>
      <c r="M805" s="5">
        <v>2.6753525795851257E-15</v>
      </c>
      <c r="N805" s="148"/>
      <c r="O805" s="148"/>
      <c r="P805" s="11">
        <f t="shared" si="197"/>
        <v>8.0260577387553766E-16</v>
      </c>
      <c r="Q805" s="11">
        <f t="shared" si="198"/>
        <v>6.2801703746129703E-7</v>
      </c>
      <c r="R805" s="11">
        <f t="shared" si="199"/>
        <v>1.3083067077396453E-10</v>
      </c>
      <c r="S805" s="9"/>
      <c r="T805" s="6">
        <v>0.34200000000000003</v>
      </c>
      <c r="U805" s="10">
        <f t="shared" si="200"/>
        <v>9.1497058221811303E-16</v>
      </c>
      <c r="V805" s="9">
        <f t="shared" si="201"/>
        <v>7.1593942270587868E-7</v>
      </c>
      <c r="W805" s="8">
        <f t="shared" si="202"/>
        <v>1.4914696468231958E-10</v>
      </c>
      <c r="X805" s="8"/>
      <c r="Z805" s="7">
        <f t="shared" si="203"/>
        <v>1.1498350438264414E-19</v>
      </c>
      <c r="AA805" s="6"/>
      <c r="AB805" s="698">
        <v>9</v>
      </c>
      <c r="AC805" s="536"/>
      <c r="AD805" s="536"/>
      <c r="AE805" s="536"/>
      <c r="AH805" s="133"/>
      <c r="AL805" s="129"/>
      <c r="AO805" s="129"/>
      <c r="AT805" s="129"/>
      <c r="AW805" s="11"/>
      <c r="AX805" s="149"/>
      <c r="AY805" s="149"/>
      <c r="AZ805" s="149"/>
      <c r="BA805" s="149"/>
    </row>
    <row r="806" spans="1:53">
      <c r="A806" t="s">
        <v>16</v>
      </c>
      <c r="B806">
        <v>1</v>
      </c>
      <c r="C806" s="6">
        <v>48.575000000000003</v>
      </c>
      <c r="D806" s="6">
        <v>-125.50095666666699</v>
      </c>
      <c r="E806" t="s">
        <v>20</v>
      </c>
      <c r="F806" t="s">
        <v>1</v>
      </c>
      <c r="G806" s="190">
        <v>1.278</v>
      </c>
      <c r="H806" t="s">
        <v>6</v>
      </c>
      <c r="I806" t="s">
        <v>12</v>
      </c>
      <c r="J806" s="149">
        <v>345.00381998604303</v>
      </c>
      <c r="K806" s="149">
        <v>756.43004276999602</v>
      </c>
      <c r="L806" s="5">
        <v>2.7440146623293116E-12</v>
      </c>
      <c r="M806" s="5">
        <v>4.4365260782044777E-16</v>
      </c>
      <c r="N806" s="148"/>
      <c r="O806" s="148"/>
      <c r="P806" s="11">
        <f t="shared" si="197"/>
        <v>1.3309578234613434E-16</v>
      </c>
      <c r="Q806" s="11">
        <f t="shared" si="198"/>
        <v>1.0414380465268726E-7</v>
      </c>
      <c r="R806" s="11">
        <f t="shared" si="199"/>
        <v>1.376780386343721E-10</v>
      </c>
      <c r="S806" s="9"/>
      <c r="T806" s="6">
        <v>0.34200000000000003</v>
      </c>
      <c r="U806" s="10">
        <f t="shared" si="200"/>
        <v>1.5172919187459314E-16</v>
      </c>
      <c r="V806" s="9">
        <f t="shared" si="201"/>
        <v>1.1872393730406347E-7</v>
      </c>
      <c r="W806" s="8">
        <f t="shared" si="202"/>
        <v>1.5695296404318419E-10</v>
      </c>
      <c r="X806" s="8"/>
      <c r="Z806" s="7">
        <f t="shared" si="203"/>
        <v>1.2859353494648133E-18</v>
      </c>
      <c r="AA806" s="6"/>
      <c r="AB806" s="698">
        <v>9</v>
      </c>
      <c r="AC806" s="536"/>
      <c r="AD806" s="536"/>
      <c r="AE806" s="536"/>
      <c r="AH806" s="133"/>
    </row>
    <row r="807" spans="1:53">
      <c r="A807" t="s">
        <v>16</v>
      </c>
      <c r="B807">
        <v>1</v>
      </c>
      <c r="C807" s="6">
        <v>48.575000000000003</v>
      </c>
      <c r="D807" s="6">
        <v>-125.50095666666699</v>
      </c>
      <c r="E807" t="s">
        <v>20</v>
      </c>
      <c r="F807" t="s">
        <v>1</v>
      </c>
      <c r="G807" s="190">
        <v>1.278</v>
      </c>
      <c r="H807" t="s">
        <v>6</v>
      </c>
      <c r="I807" t="s">
        <v>9</v>
      </c>
      <c r="J807" s="149"/>
      <c r="K807" s="149"/>
      <c r="L807" s="5"/>
      <c r="M807" s="5">
        <v>1.9769265053486574E-15</v>
      </c>
      <c r="N807" s="148"/>
      <c r="O807" s="148"/>
      <c r="P807" s="11">
        <f t="shared" si="197"/>
        <v>5.9307795160459716E-16</v>
      </c>
      <c r="Q807" s="11">
        <f t="shared" si="198"/>
        <v>4.6406725477668002E-7</v>
      </c>
      <c r="R807" s="11"/>
      <c r="S807" s="9"/>
      <c r="T807" s="6">
        <v>0.34200000000000003</v>
      </c>
      <c r="U807" s="10">
        <f t="shared" si="200"/>
        <v>6.7610886482924086E-16</v>
      </c>
      <c r="V807" s="9"/>
      <c r="W807" s="8"/>
      <c r="X807" s="8"/>
      <c r="Z807" s="7"/>
      <c r="AA807" s="6"/>
      <c r="AB807" s="698">
        <v>9</v>
      </c>
      <c r="AC807" s="536"/>
      <c r="AD807" s="536"/>
      <c r="AE807" s="536"/>
    </row>
    <row r="808" spans="1:53">
      <c r="A808" t="s">
        <v>16</v>
      </c>
      <c r="B808">
        <v>1</v>
      </c>
      <c r="C808" s="6">
        <v>48.575000000000003</v>
      </c>
      <c r="D808" s="6">
        <v>-125.50095666666699</v>
      </c>
      <c r="E808" t="s">
        <v>20</v>
      </c>
      <c r="F808" t="s">
        <v>1</v>
      </c>
      <c r="G808" s="190">
        <v>1.278</v>
      </c>
      <c r="H808" t="s">
        <v>6</v>
      </c>
      <c r="I808" t="s">
        <v>12</v>
      </c>
      <c r="J808" s="149">
        <v>1974.27367</v>
      </c>
      <c r="K808" s="149">
        <v>2753.6915024774157</v>
      </c>
      <c r="L808" s="5">
        <v>1.1292409155349437E-11</v>
      </c>
      <c r="M808" s="5">
        <v>1.491667312694622E-15</v>
      </c>
      <c r="N808" s="148"/>
      <c r="O808" s="148"/>
      <c r="P808" s="11">
        <f t="shared" si="197"/>
        <v>4.4750019380838659E-16</v>
      </c>
      <c r="Q808" s="11">
        <f t="shared" si="198"/>
        <v>3.5015664617244645E-7</v>
      </c>
      <c r="R808" s="11">
        <f t="shared" ref="R808:R844" si="204">Q808/K808</f>
        <v>1.2715899579071249E-10</v>
      </c>
      <c r="S808" s="9"/>
      <c r="T808" s="6">
        <v>0.34200000000000003</v>
      </c>
      <c r="U808" s="10">
        <f t="shared" si="200"/>
        <v>5.1015022094156079E-16</v>
      </c>
      <c r="V808" s="9">
        <f t="shared" ref="V808:V844" si="205">U808/(G808*0.000000001)</f>
        <v>3.9917857663658902E-7</v>
      </c>
      <c r="W808" s="8">
        <f t="shared" ref="W808:W844" si="206">V808/K808</f>
        <v>1.4496125520141227E-10</v>
      </c>
      <c r="X808" s="8"/>
      <c r="Z808" s="7">
        <f t="shared" ref="Z808:Z844" si="207">M808/J808</f>
        <v>7.5555245220619388E-19</v>
      </c>
      <c r="AA808" s="6"/>
      <c r="AB808" s="698">
        <v>9</v>
      </c>
      <c r="AC808" s="536"/>
      <c r="AD808" s="536"/>
      <c r="AE808" s="536"/>
      <c r="AR808" s="563"/>
      <c r="AT808" s="563"/>
      <c r="AV808" s="189"/>
      <c r="AW808" s="189"/>
    </row>
    <row r="809" spans="1:53">
      <c r="A809" t="s">
        <v>16</v>
      </c>
      <c r="B809">
        <v>1</v>
      </c>
      <c r="C809" s="6">
        <v>48.575000000000003</v>
      </c>
      <c r="D809" s="6">
        <v>-125.50095666666699</v>
      </c>
      <c r="E809" t="s">
        <v>20</v>
      </c>
      <c r="F809" t="s">
        <v>1</v>
      </c>
      <c r="G809" s="190">
        <v>1.278</v>
      </c>
      <c r="H809" t="s">
        <v>6</v>
      </c>
      <c r="I809" t="s">
        <v>12</v>
      </c>
      <c r="J809" s="149">
        <v>1512.2595185000002</v>
      </c>
      <c r="K809" s="149">
        <v>1726.2579912375825</v>
      </c>
      <c r="L809" s="5">
        <v>9.0967904939904617E-12</v>
      </c>
      <c r="M809" s="5">
        <v>1.0368423127977178E-15</v>
      </c>
      <c r="N809" s="148"/>
      <c r="O809" s="148"/>
      <c r="P809" s="11">
        <f t="shared" si="197"/>
        <v>3.1105269383931533E-16</v>
      </c>
      <c r="Q809" s="11">
        <f t="shared" si="198"/>
        <v>2.4339021427176469E-7</v>
      </c>
      <c r="R809" s="11">
        <f t="shared" si="204"/>
        <v>1.4099295441770802E-10</v>
      </c>
      <c r="S809" s="9"/>
      <c r="T809" s="6">
        <v>0.34200000000000003</v>
      </c>
      <c r="U809" s="10">
        <f t="shared" si="200"/>
        <v>3.5460007097681951E-16</v>
      </c>
      <c r="V809" s="9">
        <f t="shared" si="205"/>
        <v>2.774648442698118E-7</v>
      </c>
      <c r="W809" s="8">
        <f t="shared" si="206"/>
        <v>1.6073196803618718E-10</v>
      </c>
      <c r="X809" s="8"/>
      <c r="Z809" s="7">
        <f t="shared" si="207"/>
        <v>6.8562459029925924E-19</v>
      </c>
      <c r="AA809" s="6"/>
      <c r="AB809" s="698">
        <v>9</v>
      </c>
      <c r="AC809" s="536"/>
      <c r="AD809" s="536"/>
      <c r="AE809" s="536"/>
      <c r="AG809" s="536"/>
      <c r="AI809" s="554"/>
      <c r="AJ809" s="554"/>
      <c r="AK809" s="554"/>
      <c r="AL809" s="554"/>
      <c r="AM809" s="554"/>
      <c r="AN809" s="554"/>
      <c r="AO809" s="554"/>
      <c r="AQ809" s="563"/>
      <c r="AR809" s="563"/>
      <c r="AS809" s="563"/>
      <c r="AT809" s="563"/>
      <c r="AV809" s="189"/>
      <c r="AW809" s="189"/>
    </row>
    <row r="810" spans="1:53">
      <c r="A810" t="s">
        <v>16</v>
      </c>
      <c r="B810">
        <v>1</v>
      </c>
      <c r="C810" s="6">
        <v>48.575000000000003</v>
      </c>
      <c r="D810" s="6">
        <v>-125.50095666666699</v>
      </c>
      <c r="E810" t="s">
        <v>20</v>
      </c>
      <c r="F810" t="s">
        <v>1</v>
      </c>
      <c r="G810" s="190">
        <v>1.278</v>
      </c>
      <c r="H810" t="s">
        <v>6</v>
      </c>
      <c r="I810" t="s">
        <v>12</v>
      </c>
      <c r="J810" s="149">
        <v>1878.9712585</v>
      </c>
      <c r="K810" s="149">
        <v>2522.5359418246962</v>
      </c>
      <c r="L810" s="5">
        <v>1.0848269678175526E-11</v>
      </c>
      <c r="M810" s="5">
        <v>1.3101580104322661E-15</v>
      </c>
      <c r="N810" s="148"/>
      <c r="O810" s="148"/>
      <c r="P810" s="11">
        <f t="shared" si="197"/>
        <v>3.9304740312967984E-16</v>
      </c>
      <c r="Q810" s="11">
        <f t="shared" si="198"/>
        <v>3.0754882873996852E-7</v>
      </c>
      <c r="R810" s="11">
        <f t="shared" si="204"/>
        <v>1.2192049422990605E-10</v>
      </c>
      <c r="S810" s="9"/>
      <c r="T810" s="6">
        <v>0.34200000000000003</v>
      </c>
      <c r="U810" s="10">
        <f t="shared" si="200"/>
        <v>4.4807403956783504E-16</v>
      </c>
      <c r="V810" s="9">
        <f t="shared" si="205"/>
        <v>3.5060566476356413E-7</v>
      </c>
      <c r="W810" s="8">
        <f t="shared" si="206"/>
        <v>1.3898936342209293E-10</v>
      </c>
      <c r="X810" s="8"/>
      <c r="Z810" s="7">
        <f t="shared" si="207"/>
        <v>6.9727410917300427E-19</v>
      </c>
      <c r="AA810" s="6"/>
      <c r="AB810" s="698">
        <v>9</v>
      </c>
      <c r="AC810" s="536"/>
      <c r="AD810" s="536"/>
      <c r="AE810" s="536"/>
      <c r="AI810" s="554"/>
      <c r="AJ810" s="554"/>
      <c r="AK810" s="554"/>
      <c r="AL810" s="554"/>
      <c r="AM810" s="554"/>
      <c r="AN810" s="554"/>
      <c r="AO810" s="554"/>
      <c r="AQ810" s="563"/>
      <c r="AR810" s="563"/>
      <c r="AS810" s="563"/>
      <c r="AT810" s="563"/>
      <c r="AV810" s="189"/>
      <c r="AW810" s="189"/>
    </row>
    <row r="811" spans="1:53">
      <c r="A811" t="s">
        <v>16</v>
      </c>
      <c r="B811">
        <v>1</v>
      </c>
      <c r="C811" s="6">
        <v>48.575000000000003</v>
      </c>
      <c r="D811" s="6">
        <v>-125.50095666666699</v>
      </c>
      <c r="E811" t="s">
        <v>20</v>
      </c>
      <c r="F811" t="s">
        <v>1</v>
      </c>
      <c r="G811" s="190">
        <v>1.278</v>
      </c>
      <c r="H811" t="s">
        <v>6</v>
      </c>
      <c r="I811" t="s">
        <v>9</v>
      </c>
      <c r="J811" s="149">
        <v>13541.776228436547</v>
      </c>
      <c r="K811" s="149">
        <v>3245.500830607275</v>
      </c>
      <c r="L811" s="5">
        <v>5.3827000570905929E-11</v>
      </c>
      <c r="M811" s="5">
        <v>2.212202204738627E-15</v>
      </c>
      <c r="N811" s="148"/>
      <c r="O811" s="148"/>
      <c r="P811" s="11">
        <f t="shared" si="197"/>
        <v>6.6366066142158809E-16</v>
      </c>
      <c r="Q811" s="11">
        <f t="shared" si="198"/>
        <v>5.1929629219216588E-7</v>
      </c>
      <c r="R811" s="11">
        <f t="shared" si="204"/>
        <v>1.6000497898347443E-10</v>
      </c>
      <c r="S811" s="9"/>
      <c r="T811" s="6">
        <v>0.34200000000000003</v>
      </c>
      <c r="U811" s="10">
        <f t="shared" si="200"/>
        <v>7.5657315402061046E-16</v>
      </c>
      <c r="V811" s="9">
        <f t="shared" si="205"/>
        <v>5.9199777309906916E-7</v>
      </c>
      <c r="W811" s="8">
        <f t="shared" si="206"/>
        <v>1.8240567604116087E-10</v>
      </c>
      <c r="X811" s="8"/>
      <c r="Z811" s="7">
        <f t="shared" si="207"/>
        <v>1.6336130264013636E-19</v>
      </c>
      <c r="AA811" s="6"/>
      <c r="AB811" s="698">
        <v>9</v>
      </c>
      <c r="AC811" s="536"/>
      <c r="AD811" s="536"/>
      <c r="AE811" s="536"/>
      <c r="AG811" s="536"/>
      <c r="AH811" s="133"/>
      <c r="AI811" s="563"/>
      <c r="AJ811" s="563"/>
      <c r="AL811" s="563"/>
      <c r="AN811" s="563"/>
      <c r="AO811" s="563"/>
      <c r="AQ811" s="563"/>
      <c r="AR811" s="563"/>
      <c r="AT811" s="563"/>
      <c r="AV811" s="189"/>
      <c r="AW811" s="189"/>
    </row>
    <row r="812" spans="1:53" s="157" customFormat="1">
      <c r="A812" s="157" t="s">
        <v>16</v>
      </c>
      <c r="B812" s="157">
        <v>4</v>
      </c>
      <c r="C812" s="158">
        <v>48.651000000000003</v>
      </c>
      <c r="D812" s="158">
        <v>-126.667133333333</v>
      </c>
      <c r="E812" s="157" t="s">
        <v>19</v>
      </c>
      <c r="F812" s="157" t="s">
        <v>1</v>
      </c>
      <c r="G812" s="158">
        <v>0.63900000000000001</v>
      </c>
      <c r="H812" s="157" t="s">
        <v>6</v>
      </c>
      <c r="I812" s="157" t="s">
        <v>9</v>
      </c>
      <c r="J812" s="162">
        <v>1796.778297195254</v>
      </c>
      <c r="K812" s="162">
        <v>1174.4772677197341</v>
      </c>
      <c r="L812" s="159">
        <v>1.0461796685931509E-11</v>
      </c>
      <c r="M812" s="159">
        <v>1.4848669460260545E-16</v>
      </c>
      <c r="N812" s="162"/>
      <c r="O812" s="162"/>
      <c r="P812" s="160">
        <f t="shared" si="197"/>
        <v>4.4546008380781636E-17</v>
      </c>
      <c r="Q812" s="160">
        <f t="shared" si="198"/>
        <v>6.9712063193711471E-8</v>
      </c>
      <c r="R812" s="160">
        <f t="shared" si="204"/>
        <v>5.9355821615056478E-11</v>
      </c>
      <c r="S812" s="9"/>
      <c r="T812" s="158">
        <v>0.312</v>
      </c>
      <c r="U812" s="161">
        <f t="shared" si="200"/>
        <v>4.63278487160129E-17</v>
      </c>
      <c r="V812" s="160">
        <f t="shared" si="205"/>
        <v>7.2500545721459928E-8</v>
      </c>
      <c r="W812" s="188">
        <f t="shared" si="206"/>
        <v>6.1730054479658742E-11</v>
      </c>
      <c r="X812" s="188"/>
      <c r="Z812" s="159">
        <f t="shared" si="207"/>
        <v>8.2640521000499126E-20</v>
      </c>
      <c r="AA812" s="158"/>
      <c r="AB812" s="698">
        <v>10.7</v>
      </c>
      <c r="AC812" s="536"/>
      <c r="AD812" s="536"/>
      <c r="AE812" s="536"/>
      <c r="AF812" s="132"/>
      <c r="AG812" s="132"/>
      <c r="AH812" s="133"/>
      <c r="AI812" s="132"/>
      <c r="AJ812" s="132"/>
      <c r="AK812" s="132"/>
      <c r="AL812" s="132"/>
      <c r="AM812" s="132"/>
      <c r="AN812" s="132"/>
      <c r="AO812" s="132"/>
      <c r="AP812" s="132"/>
      <c r="AQ812" s="132"/>
      <c r="AR812" s="132"/>
      <c r="AS812" s="132"/>
      <c r="AT812" s="132"/>
    </row>
    <row r="813" spans="1:53">
      <c r="A813" t="s">
        <v>16</v>
      </c>
      <c r="B813">
        <v>4</v>
      </c>
      <c r="C813" s="6">
        <v>48.651000000000003</v>
      </c>
      <c r="D813" s="6">
        <v>-126.667133333333</v>
      </c>
      <c r="E813" t="s">
        <v>19</v>
      </c>
      <c r="F813" t="s">
        <v>1</v>
      </c>
      <c r="G813" s="6">
        <v>0.63900000000000001</v>
      </c>
      <c r="H813" t="s">
        <v>6</v>
      </c>
      <c r="I813" t="s">
        <v>9</v>
      </c>
      <c r="J813" s="149">
        <v>839.8947428407397</v>
      </c>
      <c r="K813" s="149">
        <v>511.78052291451451</v>
      </c>
      <c r="L813" s="5">
        <v>5.6462175229229442E-12</v>
      </c>
      <c r="M813" s="5">
        <v>7.3000034358824207E-17</v>
      </c>
      <c r="N813" s="148"/>
      <c r="O813" s="148"/>
      <c r="P813" s="11">
        <f t="shared" si="197"/>
        <v>2.1900010307647261E-17</v>
      </c>
      <c r="Q813" s="11">
        <f t="shared" si="198"/>
        <v>3.4272316600386944E-8</v>
      </c>
      <c r="R813" s="11">
        <f t="shared" si="204"/>
        <v>6.6966824773266406E-11</v>
      </c>
      <c r="S813" s="9"/>
      <c r="T813" s="6">
        <v>0.312</v>
      </c>
      <c r="U813" s="10">
        <f t="shared" si="200"/>
        <v>2.2776010719953151E-17</v>
      </c>
      <c r="V813" s="9">
        <f t="shared" si="205"/>
        <v>3.564320926440242E-8</v>
      </c>
      <c r="W813" s="8">
        <f t="shared" si="206"/>
        <v>6.9645497764197056E-11</v>
      </c>
      <c r="X813" s="8"/>
      <c r="Z813" s="7">
        <f t="shared" si="207"/>
        <v>8.6915693878401178E-20</v>
      </c>
      <c r="AA813" s="6"/>
      <c r="AB813" s="698">
        <v>10.7</v>
      </c>
      <c r="AC813" s="536"/>
      <c r="AD813" s="536"/>
      <c r="AE813" s="536"/>
      <c r="AH813" s="133"/>
      <c r="AJ813" s="129"/>
    </row>
    <row r="814" spans="1:53">
      <c r="A814" t="s">
        <v>16</v>
      </c>
      <c r="B814">
        <v>4</v>
      </c>
      <c r="C814" s="6">
        <v>48.651000000000003</v>
      </c>
      <c r="D814" s="6">
        <v>-126.667133333333</v>
      </c>
      <c r="E814" t="s">
        <v>19</v>
      </c>
      <c r="F814" t="s">
        <v>1</v>
      </c>
      <c r="G814" s="6">
        <v>0.63900000000000001</v>
      </c>
      <c r="H814" t="s">
        <v>6</v>
      </c>
      <c r="I814" t="s">
        <v>9</v>
      </c>
      <c r="J814" s="149">
        <v>1069.2741510919034</v>
      </c>
      <c r="K814" s="149">
        <v>578.92431662311742</v>
      </c>
      <c r="L814" s="5">
        <v>6.8675602151121851E-12</v>
      </c>
      <c r="M814" s="5">
        <v>2.227823367145606E-16</v>
      </c>
      <c r="N814" s="148"/>
      <c r="O814" s="148"/>
      <c r="P814" s="11">
        <f t="shared" si="197"/>
        <v>6.6834701014368182E-17</v>
      </c>
      <c r="Q814" s="11">
        <f t="shared" si="198"/>
        <v>1.0459264634486412E-7</v>
      </c>
      <c r="R814" s="11">
        <f t="shared" si="204"/>
        <v>1.8066721908479523E-10</v>
      </c>
      <c r="S814" s="9"/>
      <c r="T814" s="6">
        <v>0.312</v>
      </c>
      <c r="U814" s="10">
        <f t="shared" si="200"/>
        <v>6.9508089054942903E-17</v>
      </c>
      <c r="V814" s="9">
        <f t="shared" si="205"/>
        <v>1.0877635219865867E-7</v>
      </c>
      <c r="W814" s="8">
        <f t="shared" si="206"/>
        <v>1.8789390784818702E-10</v>
      </c>
      <c r="X814" s="8"/>
      <c r="Z814" s="7">
        <f t="shared" si="207"/>
        <v>2.0834912775836157E-19</v>
      </c>
      <c r="AA814" s="6"/>
      <c r="AB814" s="698">
        <v>10.7</v>
      </c>
      <c r="AC814" s="536"/>
      <c r="AD814" s="536"/>
      <c r="AE814" s="536"/>
      <c r="AH814" s="133"/>
    </row>
    <row r="815" spans="1:53">
      <c r="A815" t="s">
        <v>16</v>
      </c>
      <c r="B815">
        <v>4</v>
      </c>
      <c r="C815" s="6">
        <v>48.651000000000003</v>
      </c>
      <c r="D815" s="6">
        <v>-126.667133333333</v>
      </c>
      <c r="E815" t="s">
        <v>19</v>
      </c>
      <c r="F815" t="s">
        <v>1</v>
      </c>
      <c r="G815" s="6">
        <v>0.63900000000000001</v>
      </c>
      <c r="H815" t="s">
        <v>6</v>
      </c>
      <c r="I815" t="s">
        <v>12</v>
      </c>
      <c r="J815" s="149">
        <v>103.62856499999997</v>
      </c>
      <c r="K815" s="149">
        <v>761.54031882821539</v>
      </c>
      <c r="L815" s="5">
        <v>1.0345824414960088E-12</v>
      </c>
      <c r="M815" s="5">
        <v>4.4968554276158436E-17</v>
      </c>
      <c r="N815" s="148"/>
      <c r="O815" s="148"/>
      <c r="P815" s="11">
        <f t="shared" si="197"/>
        <v>1.349056628284753E-17</v>
      </c>
      <c r="Q815" s="11">
        <f t="shared" si="198"/>
        <v>2.1111997312750435E-8</v>
      </c>
      <c r="R815" s="11">
        <f t="shared" si="204"/>
        <v>2.7722757142045394E-11</v>
      </c>
      <c r="S815" s="9"/>
      <c r="T815" s="6">
        <v>0.312</v>
      </c>
      <c r="U815" s="10">
        <f t="shared" si="200"/>
        <v>1.4030188934161433E-17</v>
      </c>
      <c r="V815" s="9">
        <f t="shared" si="205"/>
        <v>2.1956477205260457E-8</v>
      </c>
      <c r="W815" s="8">
        <f t="shared" si="206"/>
        <v>2.8831667427727215E-11</v>
      </c>
      <c r="X815" s="8"/>
      <c r="Z815" s="7">
        <f t="shared" si="207"/>
        <v>4.3393975663137335E-19</v>
      </c>
      <c r="AA815" s="6"/>
      <c r="AB815" s="698">
        <v>10.7</v>
      </c>
      <c r="AC815" s="536"/>
      <c r="AD815" s="536"/>
      <c r="AE815" s="536"/>
      <c r="AH815" s="133"/>
    </row>
    <row r="816" spans="1:53">
      <c r="A816" t="s">
        <v>16</v>
      </c>
      <c r="B816">
        <v>4</v>
      </c>
      <c r="C816" s="6">
        <v>48.651000000000003</v>
      </c>
      <c r="D816" s="6">
        <v>-126.667133333333</v>
      </c>
      <c r="E816" t="s">
        <v>19</v>
      </c>
      <c r="F816" t="s">
        <v>1</v>
      </c>
      <c r="G816" s="6">
        <v>0.63900000000000001</v>
      </c>
      <c r="H816" t="s">
        <v>6</v>
      </c>
      <c r="I816" t="s">
        <v>9</v>
      </c>
      <c r="J816" s="149">
        <v>1844.494038620589</v>
      </c>
      <c r="K816" s="149">
        <v>1049.001348978534</v>
      </c>
      <c r="L816" s="5">
        <v>1.0686554286620015E-11</v>
      </c>
      <c r="M816" s="5">
        <v>4.2920703897569682E-16</v>
      </c>
      <c r="N816" s="148"/>
      <c r="O816" s="148"/>
      <c r="P816" s="11">
        <f t="shared" ref="P816:P847" si="208">M816*0.3</f>
        <v>1.2876211169270905E-16</v>
      </c>
      <c r="Q816" s="11">
        <f t="shared" ref="Q816:Q844" si="209">P816/(G816*0.000000001)</f>
        <v>2.0150565210126608E-7</v>
      </c>
      <c r="R816" s="11">
        <f t="shared" si="204"/>
        <v>1.9209284363407388E-10</v>
      </c>
      <c r="S816" s="9"/>
      <c r="T816" s="6">
        <v>0.312</v>
      </c>
      <c r="U816" s="10">
        <f t="shared" ref="U816:U847" si="210">M816*T816</f>
        <v>1.3391259616041742E-16</v>
      </c>
      <c r="V816" s="9">
        <f t="shared" si="205"/>
        <v>2.0956587818531675E-7</v>
      </c>
      <c r="W816" s="8">
        <f t="shared" si="206"/>
        <v>1.9977655737943685E-10</v>
      </c>
      <c r="X816" s="8"/>
      <c r="Z816" s="7">
        <f t="shared" si="207"/>
        <v>2.326963546581483E-19</v>
      </c>
      <c r="AA816" s="6"/>
      <c r="AB816" s="698">
        <v>10.7</v>
      </c>
      <c r="AC816" s="536"/>
      <c r="AD816" s="536"/>
      <c r="AE816" s="536"/>
      <c r="AH816" s="133"/>
      <c r="AJ816" s="129"/>
    </row>
    <row r="817" spans="1:46">
      <c r="A817" t="s">
        <v>16</v>
      </c>
      <c r="B817">
        <v>4</v>
      </c>
      <c r="C817" s="6">
        <v>48.651000000000003</v>
      </c>
      <c r="D817" s="6">
        <v>-126.667133333333</v>
      </c>
      <c r="E817" t="s">
        <v>19</v>
      </c>
      <c r="F817" t="s">
        <v>1</v>
      </c>
      <c r="G817" s="6">
        <v>0.63900000000000001</v>
      </c>
      <c r="H817" t="s">
        <v>6</v>
      </c>
      <c r="I817" t="s">
        <v>12</v>
      </c>
      <c r="J817" s="149">
        <v>103.62856499999997</v>
      </c>
      <c r="K817" s="149">
        <v>761.54031882821539</v>
      </c>
      <c r="L817" s="5">
        <v>1.0345824414960088E-12</v>
      </c>
      <c r="M817" s="5">
        <v>6.3933238210048149E-17</v>
      </c>
      <c r="N817" s="148"/>
      <c r="O817" s="148"/>
      <c r="P817" s="11">
        <f t="shared" si="208"/>
        <v>1.9179971463014443E-17</v>
      </c>
      <c r="Q817" s="11">
        <f t="shared" si="209"/>
        <v>3.001560479344983E-8</v>
      </c>
      <c r="R817" s="11">
        <f t="shared" si="204"/>
        <v>3.9414334410599483E-11</v>
      </c>
      <c r="S817" s="9"/>
      <c r="T817" s="6">
        <v>0.312</v>
      </c>
      <c r="U817" s="10">
        <f t="shared" si="210"/>
        <v>1.9947170321535022E-17</v>
      </c>
      <c r="V817" s="9">
        <f t="shared" si="205"/>
        <v>3.1216228985187826E-8</v>
      </c>
      <c r="W817" s="8">
        <f t="shared" si="206"/>
        <v>4.0990907787023461E-11</v>
      </c>
      <c r="X817" s="8"/>
      <c r="Z817" s="7">
        <f t="shared" si="207"/>
        <v>6.1694609213249421E-19</v>
      </c>
      <c r="AA817" s="6"/>
      <c r="AB817" s="698">
        <v>10.7</v>
      </c>
      <c r="AC817" s="536"/>
      <c r="AD817" s="536"/>
      <c r="AE817" s="536"/>
      <c r="AH817" s="133"/>
    </row>
    <row r="818" spans="1:46">
      <c r="A818" t="s">
        <v>16</v>
      </c>
      <c r="B818">
        <v>4</v>
      </c>
      <c r="C818" s="6">
        <v>48.651000000000003</v>
      </c>
      <c r="D818" s="6">
        <v>-126.667133333333</v>
      </c>
      <c r="E818" t="s">
        <v>19</v>
      </c>
      <c r="F818" t="s">
        <v>1</v>
      </c>
      <c r="G818" s="6">
        <v>0.63900000000000001</v>
      </c>
      <c r="H818" t="s">
        <v>6</v>
      </c>
      <c r="I818" t="s">
        <v>12</v>
      </c>
      <c r="J818" s="149">
        <v>55.525339999999993</v>
      </c>
      <c r="K818" s="149">
        <v>473.26480401639594</v>
      </c>
      <c r="L818" s="5">
        <v>6.2372568184024551E-13</v>
      </c>
      <c r="M818" s="5">
        <v>3.1776923645290555E-17</v>
      </c>
      <c r="N818" s="148"/>
      <c r="O818" s="148"/>
      <c r="P818" s="11">
        <f t="shared" si="208"/>
        <v>9.5330770935871662E-18</v>
      </c>
      <c r="Q818" s="11">
        <f t="shared" si="209"/>
        <v>1.4918743495441572E-8</v>
      </c>
      <c r="R818" s="11">
        <f t="shared" si="204"/>
        <v>3.1523036086420495E-11</v>
      </c>
      <c r="S818" s="9"/>
      <c r="T818" s="6">
        <v>0.312</v>
      </c>
      <c r="U818" s="10">
        <f t="shared" si="210"/>
        <v>9.9144001773306531E-18</v>
      </c>
      <c r="V818" s="9">
        <f t="shared" si="205"/>
        <v>1.5515493235259237E-8</v>
      </c>
      <c r="W818" s="8">
        <f t="shared" si="206"/>
        <v>3.278395752987732E-11</v>
      </c>
      <c r="X818" s="8"/>
      <c r="Z818" s="7">
        <f t="shared" si="207"/>
        <v>5.7229588590165425E-19</v>
      </c>
      <c r="AA818" s="6"/>
      <c r="AB818" s="698">
        <v>10.7</v>
      </c>
      <c r="AC818" s="536"/>
      <c r="AD818" s="536"/>
      <c r="AE818" s="536"/>
      <c r="AH818" s="133"/>
    </row>
    <row r="819" spans="1:46">
      <c r="A819" t="s">
        <v>16</v>
      </c>
      <c r="B819">
        <v>4</v>
      </c>
      <c r="C819" s="6">
        <v>48.651000000000003</v>
      </c>
      <c r="D819" s="6">
        <v>-126.667133333333</v>
      </c>
      <c r="E819" t="s">
        <v>19</v>
      </c>
      <c r="F819" t="s">
        <v>1</v>
      </c>
      <c r="G819" s="6">
        <v>0.63900000000000001</v>
      </c>
      <c r="H819" t="s">
        <v>6</v>
      </c>
      <c r="I819" t="s">
        <v>9</v>
      </c>
      <c r="J819" s="149">
        <v>804.82257834859377</v>
      </c>
      <c r="K819" s="149">
        <v>698.07431172818633</v>
      </c>
      <c r="L819" s="5">
        <v>5.4542377460212442E-12</v>
      </c>
      <c r="M819" s="5">
        <v>1.6021121924932565E-16</v>
      </c>
      <c r="N819" s="148"/>
      <c r="O819" s="148"/>
      <c r="P819" s="11">
        <f t="shared" si="208"/>
        <v>4.8063365774797694E-17</v>
      </c>
      <c r="Q819" s="11">
        <f t="shared" si="209"/>
        <v>7.5216534858838318E-8</v>
      </c>
      <c r="R819" s="11">
        <f t="shared" si="204"/>
        <v>1.0774860726880015E-10</v>
      </c>
      <c r="S819" s="9"/>
      <c r="T819" s="6">
        <v>0.312</v>
      </c>
      <c r="U819" s="10">
        <f t="shared" si="210"/>
        <v>4.9985900405789604E-17</v>
      </c>
      <c r="V819" s="9">
        <f t="shared" si="205"/>
        <v>7.8225196253191856E-8</v>
      </c>
      <c r="W819" s="8">
        <f t="shared" si="206"/>
        <v>1.1205855155955216E-10</v>
      </c>
      <c r="X819" s="8"/>
      <c r="Z819" s="7">
        <f t="shared" si="207"/>
        <v>1.9906402176000235E-19</v>
      </c>
      <c r="AA819" s="6"/>
      <c r="AB819" s="698">
        <v>10.7</v>
      </c>
      <c r="AC819" s="536"/>
      <c r="AD819" s="536"/>
      <c r="AE819" s="536"/>
      <c r="AH819" s="133"/>
    </row>
    <row r="820" spans="1:46">
      <c r="A820" t="s">
        <v>16</v>
      </c>
      <c r="B820">
        <v>4</v>
      </c>
      <c r="C820" s="6">
        <v>48.651000000000003</v>
      </c>
      <c r="D820" s="6">
        <v>-126.667133333333</v>
      </c>
      <c r="E820" t="s">
        <v>19</v>
      </c>
      <c r="F820" t="s">
        <v>1</v>
      </c>
      <c r="G820" s="6">
        <v>0.63900000000000001</v>
      </c>
      <c r="H820" t="s">
        <v>6</v>
      </c>
      <c r="I820" t="s">
        <v>9</v>
      </c>
      <c r="J820" s="149">
        <v>1022.9956298372177</v>
      </c>
      <c r="K820" s="149">
        <v>706.12148650080394</v>
      </c>
      <c r="L820" s="5">
        <v>6.6255033213939525E-12</v>
      </c>
      <c r="M820" s="5">
        <v>7.2676559941539769E-17</v>
      </c>
      <c r="N820" s="148"/>
      <c r="O820" s="148"/>
      <c r="P820" s="11">
        <f t="shared" si="208"/>
        <v>2.1802967982461931E-17</v>
      </c>
      <c r="Q820" s="11">
        <f t="shared" si="209"/>
        <v>3.4120450676779234E-8</v>
      </c>
      <c r="R820" s="11">
        <f t="shared" si="204"/>
        <v>4.8320935319308381E-11</v>
      </c>
      <c r="S820" s="9"/>
      <c r="T820" s="6">
        <v>0.312</v>
      </c>
      <c r="U820" s="10">
        <f t="shared" si="210"/>
        <v>2.2675086701760407E-17</v>
      </c>
      <c r="V820" s="9">
        <f t="shared" si="205"/>
        <v>3.5485268703850401E-8</v>
      </c>
      <c r="W820" s="8">
        <f t="shared" si="206"/>
        <v>5.0253772732080711E-11</v>
      </c>
      <c r="X820" s="8"/>
      <c r="Z820" s="7">
        <f t="shared" si="207"/>
        <v>7.104288407674263E-20</v>
      </c>
      <c r="AA820" s="6"/>
      <c r="AB820" s="698">
        <v>10.7</v>
      </c>
      <c r="AC820" s="536"/>
      <c r="AD820" s="536"/>
      <c r="AE820" s="536"/>
      <c r="AH820" s="133"/>
    </row>
    <row r="821" spans="1:46">
      <c r="A821" t="s">
        <v>16</v>
      </c>
      <c r="B821">
        <v>4</v>
      </c>
      <c r="C821" s="6">
        <v>48.651000000000003</v>
      </c>
      <c r="D821" s="6">
        <v>-126.667133333333</v>
      </c>
      <c r="E821" t="s">
        <v>19</v>
      </c>
      <c r="F821" t="s">
        <v>1</v>
      </c>
      <c r="G821" s="6">
        <v>0.63900000000000001</v>
      </c>
      <c r="H821" t="s">
        <v>6</v>
      </c>
      <c r="I821" t="s">
        <v>12</v>
      </c>
      <c r="J821" s="149">
        <v>115.36805</v>
      </c>
      <c r="K821" s="149">
        <v>707.16832418234617</v>
      </c>
      <c r="L821" s="5">
        <v>1.1286586762163485E-12</v>
      </c>
      <c r="M821" s="5">
        <v>5.0998954869377367E-17</v>
      </c>
      <c r="N821" s="148"/>
      <c r="O821" s="148"/>
      <c r="P821" s="11">
        <f t="shared" si="208"/>
        <v>1.5299686460813208E-17</v>
      </c>
      <c r="Q821" s="11">
        <f t="shared" si="209"/>
        <v>2.3943171300177164E-8</v>
      </c>
      <c r="R821" s="11">
        <f t="shared" si="204"/>
        <v>3.3857810766426978E-11</v>
      </c>
      <c r="S821" s="9"/>
      <c r="T821" s="6">
        <v>0.312</v>
      </c>
      <c r="U821" s="10">
        <f t="shared" si="210"/>
        <v>1.5911673919245738E-17</v>
      </c>
      <c r="V821" s="9">
        <f t="shared" si="205"/>
        <v>2.4900898152184249E-8</v>
      </c>
      <c r="W821" s="8">
        <f t="shared" si="206"/>
        <v>3.5212123197084057E-11</v>
      </c>
      <c r="X821" s="8"/>
      <c r="Z821" s="7">
        <f t="shared" si="207"/>
        <v>4.4205440647889399E-19</v>
      </c>
      <c r="AA821" s="6"/>
      <c r="AB821" s="698">
        <v>10.7</v>
      </c>
      <c r="AC821" s="536"/>
      <c r="AD821" s="536"/>
      <c r="AE821" s="536"/>
      <c r="AH821" s="133"/>
    </row>
    <row r="822" spans="1:46">
      <c r="A822" t="s">
        <v>16</v>
      </c>
      <c r="B822">
        <v>4</v>
      </c>
      <c r="C822" s="6">
        <v>48.651000000000003</v>
      </c>
      <c r="D822" s="6">
        <v>-126.667133333333</v>
      </c>
      <c r="E822" t="s">
        <v>19</v>
      </c>
      <c r="F822" t="s">
        <v>1</v>
      </c>
      <c r="G822" s="6">
        <v>0.63900000000000001</v>
      </c>
      <c r="H822" t="s">
        <v>6</v>
      </c>
      <c r="I822" t="s">
        <v>9</v>
      </c>
      <c r="J822" s="149">
        <v>19766.90097638698</v>
      </c>
      <c r="K822" s="149">
        <v>4354.2474178754528</v>
      </c>
      <c r="L822" s="5">
        <v>7.3150522993063857E-11</v>
      </c>
      <c r="M822" s="5">
        <v>1.2577335124845397E-15</v>
      </c>
      <c r="N822" s="148"/>
      <c r="O822" s="148"/>
      <c r="P822" s="11">
        <f t="shared" si="208"/>
        <v>3.7732005374536192E-16</v>
      </c>
      <c r="Q822" s="11">
        <f t="shared" si="209"/>
        <v>5.9048521712889179E-7</v>
      </c>
      <c r="R822" s="11">
        <f t="shared" si="204"/>
        <v>1.3561131476010713E-10</v>
      </c>
      <c r="S822" s="9"/>
      <c r="T822" s="6">
        <v>0.312</v>
      </c>
      <c r="U822" s="10">
        <f t="shared" si="210"/>
        <v>3.9241285589517641E-16</v>
      </c>
      <c r="V822" s="9">
        <f t="shared" si="205"/>
        <v>6.1410462581404749E-7</v>
      </c>
      <c r="W822" s="8">
        <f t="shared" si="206"/>
        <v>1.4103576735051143E-10</v>
      </c>
      <c r="X822" s="8"/>
      <c r="Z822" s="7">
        <f t="shared" si="207"/>
        <v>6.3628259886918798E-20</v>
      </c>
      <c r="AA822" s="6"/>
      <c r="AB822" s="698">
        <v>10.7</v>
      </c>
      <c r="AC822" s="536"/>
      <c r="AD822" s="536"/>
      <c r="AE822" s="536"/>
      <c r="AH822" s="133"/>
    </row>
    <row r="823" spans="1:46">
      <c r="A823" t="s">
        <v>16</v>
      </c>
      <c r="B823">
        <v>4</v>
      </c>
      <c r="C823" s="6">
        <v>48.651000000000003</v>
      </c>
      <c r="D823" s="6">
        <v>-126.667133333333</v>
      </c>
      <c r="E823" t="s">
        <v>19</v>
      </c>
      <c r="F823" t="s">
        <v>1</v>
      </c>
      <c r="G823" s="6">
        <v>0.63900000000000001</v>
      </c>
      <c r="H823" t="s">
        <v>6</v>
      </c>
      <c r="I823" t="s">
        <v>9</v>
      </c>
      <c r="J823" s="149">
        <v>190.87765378081428</v>
      </c>
      <c r="K823" s="149">
        <v>183.8062609410068</v>
      </c>
      <c r="L823" s="5">
        <v>1.6978668075759363E-12</v>
      </c>
      <c r="M823" s="5">
        <v>1.7804579958036854E-17</v>
      </c>
      <c r="N823" s="148"/>
      <c r="O823" s="148"/>
      <c r="P823" s="11">
        <f t="shared" si="208"/>
        <v>5.341373987411056E-18</v>
      </c>
      <c r="Q823" s="11">
        <f t="shared" si="209"/>
        <v>8.358957726777865E-9</v>
      </c>
      <c r="R823" s="11">
        <f t="shared" si="204"/>
        <v>4.5477002165125913E-11</v>
      </c>
      <c r="S823" s="9"/>
      <c r="T823" s="6">
        <v>0.312</v>
      </c>
      <c r="U823" s="10">
        <f t="shared" si="210"/>
        <v>5.5550289469074985E-18</v>
      </c>
      <c r="V823" s="9">
        <f t="shared" si="205"/>
        <v>8.693316035848979E-9</v>
      </c>
      <c r="W823" s="8">
        <f t="shared" si="206"/>
        <v>4.7296082251730946E-11</v>
      </c>
      <c r="X823" s="8"/>
      <c r="Z823" s="7">
        <f t="shared" si="207"/>
        <v>9.3277445554113618E-20</v>
      </c>
      <c r="AA823" s="6"/>
      <c r="AB823" s="698">
        <v>10.7</v>
      </c>
      <c r="AC823" s="536"/>
      <c r="AD823" s="536"/>
      <c r="AE823" s="536"/>
      <c r="AH823" s="133"/>
    </row>
    <row r="824" spans="1:46">
      <c r="A824" t="s">
        <v>16</v>
      </c>
      <c r="B824">
        <v>4</v>
      </c>
      <c r="C824" s="6">
        <v>48.651000000000003</v>
      </c>
      <c r="D824" s="6">
        <v>-126.667133333333</v>
      </c>
      <c r="E824" t="s">
        <v>19</v>
      </c>
      <c r="F824" t="s">
        <v>1</v>
      </c>
      <c r="G824" s="6">
        <v>0.63900000000000001</v>
      </c>
      <c r="H824" t="s">
        <v>6</v>
      </c>
      <c r="I824" t="s">
        <v>12</v>
      </c>
      <c r="J824" s="149">
        <v>16.232591250000002</v>
      </c>
      <c r="K824" s="149">
        <v>51.43313044073809</v>
      </c>
      <c r="L824" s="5">
        <v>2.300571791673576E-13</v>
      </c>
      <c r="M824" s="5">
        <v>1.3066555409979961E-17</v>
      </c>
      <c r="N824" s="148"/>
      <c r="O824" s="148"/>
      <c r="P824" s="11">
        <f t="shared" si="208"/>
        <v>3.9199666229939878E-18</v>
      </c>
      <c r="Q824" s="11">
        <f t="shared" si="209"/>
        <v>6.1345330563286191E-9</v>
      </c>
      <c r="R824" s="11">
        <f t="shared" si="204"/>
        <v>1.1927201404543918E-10</v>
      </c>
      <c r="S824" s="9"/>
      <c r="T824" s="6">
        <v>0.312</v>
      </c>
      <c r="U824" s="10">
        <f t="shared" si="210"/>
        <v>4.0767652879137476E-18</v>
      </c>
      <c r="V824" s="9">
        <f t="shared" si="205"/>
        <v>6.3799143785817643E-9</v>
      </c>
      <c r="W824" s="8">
        <f t="shared" si="206"/>
        <v>1.2404289460725675E-10</v>
      </c>
      <c r="X824" s="8"/>
      <c r="Z824" s="7">
        <f t="shared" si="207"/>
        <v>8.0495807531529877E-19</v>
      </c>
      <c r="AA824" s="6"/>
      <c r="AB824" s="698">
        <v>10.7</v>
      </c>
      <c r="AC824" s="536"/>
      <c r="AD824" s="536"/>
      <c r="AE824" s="536"/>
      <c r="AH824" s="133"/>
    </row>
    <row r="825" spans="1:46" s="180" customFormat="1">
      <c r="A825" s="180" t="s">
        <v>16</v>
      </c>
      <c r="B825" s="180">
        <v>6</v>
      </c>
      <c r="C825" s="182">
        <v>48.743000000000002</v>
      </c>
      <c r="D825" s="182">
        <v>-127.667116666667</v>
      </c>
      <c r="E825" s="180" t="s">
        <v>19</v>
      </c>
      <c r="F825" s="180" t="s">
        <v>1</v>
      </c>
      <c r="G825" s="182">
        <v>0.46300000000000002</v>
      </c>
      <c r="H825" s="180" t="s">
        <v>6</v>
      </c>
      <c r="I825" s="180" t="s">
        <v>9</v>
      </c>
      <c r="J825" s="186">
        <v>598.86876994430975</v>
      </c>
      <c r="K825" s="186">
        <v>403.71664713486354</v>
      </c>
      <c r="L825" s="181">
        <v>4.291678917987113E-12</v>
      </c>
      <c r="M825" s="181">
        <v>1.5412658134485966E-16</v>
      </c>
      <c r="N825" s="186"/>
      <c r="O825" s="186"/>
      <c r="P825" s="183">
        <f t="shared" si="208"/>
        <v>4.62379744034579E-17</v>
      </c>
      <c r="Q825" s="183">
        <f t="shared" si="209"/>
        <v>9.986603542863476E-8</v>
      </c>
      <c r="R825" s="183">
        <f t="shared" si="204"/>
        <v>2.4736665217392936E-10</v>
      </c>
      <c r="S825" s="9"/>
      <c r="T825" s="182">
        <v>0.312</v>
      </c>
      <c r="U825" s="185">
        <f t="shared" si="210"/>
        <v>4.8087493379596214E-17</v>
      </c>
      <c r="V825" s="183">
        <f t="shared" si="205"/>
        <v>1.0386067684578014E-7</v>
      </c>
      <c r="W825" s="184">
        <f t="shared" si="206"/>
        <v>2.5726131826088651E-10</v>
      </c>
      <c r="X825" s="184"/>
      <c r="Z825" s="181">
        <f t="shared" si="207"/>
        <v>2.5736286325164736E-19</v>
      </c>
      <c r="AA825" s="182"/>
      <c r="AB825" s="698">
        <v>10.5</v>
      </c>
      <c r="AC825" s="536"/>
      <c r="AD825" s="536"/>
      <c r="AE825" s="536"/>
      <c r="AF825" s="132"/>
      <c r="AG825" s="132"/>
      <c r="AH825" s="133"/>
      <c r="AI825" s="132"/>
      <c r="AJ825" s="132"/>
      <c r="AK825" s="132"/>
      <c r="AL825" s="132"/>
      <c r="AM825" s="132"/>
      <c r="AN825" s="132"/>
      <c r="AO825" s="132"/>
      <c r="AP825" s="132"/>
      <c r="AQ825" s="132"/>
      <c r="AR825" s="132"/>
      <c r="AS825" s="132"/>
      <c r="AT825" s="132"/>
    </row>
    <row r="826" spans="1:46">
      <c r="A826" t="s">
        <v>16</v>
      </c>
      <c r="B826">
        <v>6</v>
      </c>
      <c r="C826" s="6">
        <v>48.743000000000002</v>
      </c>
      <c r="D826" s="6">
        <v>-127.667116666667</v>
      </c>
      <c r="E826" t="s">
        <v>19</v>
      </c>
      <c r="F826" t="s">
        <v>1</v>
      </c>
      <c r="G826" s="6">
        <v>0.46300000000000002</v>
      </c>
      <c r="H826" t="s">
        <v>6</v>
      </c>
      <c r="I826" t="s">
        <v>9</v>
      </c>
      <c r="J826" s="149">
        <v>127.81636312894331</v>
      </c>
      <c r="K826" s="149">
        <v>140.65098805680719</v>
      </c>
      <c r="L826" s="5">
        <v>1.2264585002688549E-12</v>
      </c>
      <c r="M826" s="5">
        <v>2.6763417785768663E-17</v>
      </c>
      <c r="N826" s="148"/>
      <c r="O826" s="148"/>
      <c r="P826" s="11">
        <f t="shared" si="208"/>
        <v>8.0290253357305988E-18</v>
      </c>
      <c r="Q826" s="11">
        <f t="shared" si="209"/>
        <v>1.7341307420584444E-8</v>
      </c>
      <c r="R826" s="11">
        <f t="shared" si="204"/>
        <v>1.2329317881208558E-10</v>
      </c>
      <c r="S826" s="9"/>
      <c r="T826" s="6">
        <v>0.312</v>
      </c>
      <c r="U826" s="10">
        <f t="shared" si="210"/>
        <v>8.3501863491598233E-18</v>
      </c>
      <c r="V826" s="9">
        <f t="shared" si="205"/>
        <v>1.8034959717407825E-8</v>
      </c>
      <c r="W826" s="8">
        <f t="shared" si="206"/>
        <v>1.2822490596456904E-10</v>
      </c>
      <c r="X826" s="8"/>
      <c r="Z826" s="7">
        <f t="shared" si="207"/>
        <v>2.0938960498171328E-19</v>
      </c>
      <c r="AA826" s="6"/>
      <c r="AB826" s="698">
        <v>10.5</v>
      </c>
      <c r="AC826" s="536"/>
      <c r="AD826" s="536"/>
      <c r="AE826" s="536"/>
      <c r="AH826" s="133"/>
    </row>
    <row r="827" spans="1:46">
      <c r="A827" t="s">
        <v>16</v>
      </c>
      <c r="B827">
        <v>6</v>
      </c>
      <c r="C827" s="6">
        <v>48.743000000000002</v>
      </c>
      <c r="D827" s="6">
        <v>-127.667116666667</v>
      </c>
      <c r="E827" t="s">
        <v>19</v>
      </c>
      <c r="F827" t="s">
        <v>1</v>
      </c>
      <c r="G827" s="6">
        <v>0.46300000000000002</v>
      </c>
      <c r="H827" t="s">
        <v>6</v>
      </c>
      <c r="I827" t="s">
        <v>9</v>
      </c>
      <c r="J827" s="149">
        <v>649.36884023027824</v>
      </c>
      <c r="K827" s="149">
        <v>416.46680091945768</v>
      </c>
      <c r="L827" s="5">
        <v>4.5829150153371923E-12</v>
      </c>
      <c r="M827" s="5">
        <v>1.4289002319039034E-16</v>
      </c>
      <c r="N827" s="148"/>
      <c r="O827" s="148"/>
      <c r="P827" s="11">
        <f t="shared" si="208"/>
        <v>4.2867006957117102E-17</v>
      </c>
      <c r="Q827" s="11">
        <f t="shared" si="209"/>
        <v>9.2585328201116833E-8</v>
      </c>
      <c r="R827" s="11">
        <f t="shared" si="204"/>
        <v>2.2231142553670758E-10</v>
      </c>
      <c r="S827" s="9"/>
      <c r="T827" s="6">
        <v>0.312</v>
      </c>
      <c r="U827" s="10">
        <f t="shared" si="210"/>
        <v>4.4581687235401785E-17</v>
      </c>
      <c r="V827" s="9">
        <f t="shared" si="205"/>
        <v>9.6288741329161513E-8</v>
      </c>
      <c r="W827" s="8">
        <f t="shared" si="206"/>
        <v>2.3120388255817589E-10</v>
      </c>
      <c r="X827" s="8"/>
      <c r="Z827" s="7">
        <f t="shared" si="207"/>
        <v>2.2004447139736317E-19</v>
      </c>
      <c r="AA827" s="6"/>
      <c r="AB827" s="698">
        <v>10.5</v>
      </c>
      <c r="AC827" s="536"/>
      <c r="AD827" s="723"/>
      <c r="AH827" s="133"/>
    </row>
    <row r="828" spans="1:46">
      <c r="A828" t="s">
        <v>16</v>
      </c>
      <c r="B828">
        <v>6</v>
      </c>
      <c r="C828" s="6">
        <v>48.743000000000002</v>
      </c>
      <c r="D828" s="6">
        <v>-127.667116666667</v>
      </c>
      <c r="E828" t="s">
        <v>19</v>
      </c>
      <c r="F828" t="s">
        <v>1</v>
      </c>
      <c r="G828" s="6">
        <v>0.46300000000000002</v>
      </c>
      <c r="H828" t="s">
        <v>6</v>
      </c>
      <c r="I828" t="s">
        <v>9</v>
      </c>
      <c r="J828" s="149">
        <v>532.22899241709786</v>
      </c>
      <c r="K828" s="149">
        <v>364.55433851337659</v>
      </c>
      <c r="L828" s="5">
        <v>3.9001126230316344E-12</v>
      </c>
      <c r="M828" s="5">
        <v>1.7564313439438666E-16</v>
      </c>
      <c r="N828" s="148"/>
      <c r="O828" s="148"/>
      <c r="P828" s="11">
        <f t="shared" si="208"/>
        <v>5.2692940318315994E-17</v>
      </c>
      <c r="Q828" s="11">
        <f t="shared" si="209"/>
        <v>1.1380764647584447E-7</v>
      </c>
      <c r="R828" s="11">
        <f t="shared" si="204"/>
        <v>3.1218294353577833E-10</v>
      </c>
      <c r="S828" s="9"/>
      <c r="T828" s="6">
        <v>0.312</v>
      </c>
      <c r="U828" s="10">
        <f t="shared" si="210"/>
        <v>5.4800657931048639E-17</v>
      </c>
      <c r="V828" s="9">
        <f t="shared" si="205"/>
        <v>1.1835995233487825E-7</v>
      </c>
      <c r="W828" s="8">
        <f t="shared" si="206"/>
        <v>3.2467026127720951E-10</v>
      </c>
      <c r="X828" s="8"/>
      <c r="Z828" s="7">
        <f t="shared" si="207"/>
        <v>3.3001421737044051E-19</v>
      </c>
      <c r="AA828" s="6"/>
      <c r="AB828" s="698">
        <v>10.5</v>
      </c>
      <c r="AC828" s="536"/>
      <c r="AD828" s="723"/>
      <c r="AH828" s="133"/>
    </row>
    <row r="829" spans="1:46">
      <c r="A829" t="s">
        <v>16</v>
      </c>
      <c r="B829">
        <v>6</v>
      </c>
      <c r="C829" s="6">
        <v>48.743000000000002</v>
      </c>
      <c r="D829" s="6">
        <v>-127.667116666667</v>
      </c>
      <c r="E829" t="s">
        <v>19</v>
      </c>
      <c r="F829" t="s">
        <v>1</v>
      </c>
      <c r="G829" s="6">
        <v>0.46300000000000002</v>
      </c>
      <c r="H829" t="s">
        <v>6</v>
      </c>
      <c r="I829" t="s">
        <v>9</v>
      </c>
      <c r="J829" s="149">
        <v>866.21909016296456</v>
      </c>
      <c r="K829" s="149">
        <v>517.80358434997686</v>
      </c>
      <c r="L829" s="5">
        <v>5.7893172275076556E-12</v>
      </c>
      <c r="M829" s="5">
        <v>1.0799563883853857E-16</v>
      </c>
      <c r="N829" s="148"/>
      <c r="O829" s="148"/>
      <c r="P829" s="11">
        <f t="shared" si="208"/>
        <v>3.2398691651561572E-17</v>
      </c>
      <c r="Q829" s="11">
        <f t="shared" si="209"/>
        <v>6.9975575921299285E-8</v>
      </c>
      <c r="R829" s="11">
        <f t="shared" si="204"/>
        <v>1.3513922660296549E-10</v>
      </c>
      <c r="S829" s="9"/>
      <c r="T829" s="6">
        <v>0.312</v>
      </c>
      <c r="U829" s="10">
        <f t="shared" si="210"/>
        <v>3.3694639317624034E-17</v>
      </c>
      <c r="V829" s="9">
        <f t="shared" si="205"/>
        <v>7.2774598958151255E-8</v>
      </c>
      <c r="W829" s="8">
        <f t="shared" si="206"/>
        <v>1.4054479566708412E-10</v>
      </c>
      <c r="X829" s="8"/>
      <c r="Z829" s="7">
        <f t="shared" si="207"/>
        <v>1.2467473883336027E-19</v>
      </c>
      <c r="AA829" s="6"/>
      <c r="AB829" s="698">
        <v>10.5</v>
      </c>
      <c r="AC829" s="536"/>
      <c r="AD829" s="723"/>
      <c r="AH829" s="133"/>
    </row>
    <row r="830" spans="1:46">
      <c r="A830" t="s">
        <v>16</v>
      </c>
      <c r="B830">
        <v>6</v>
      </c>
      <c r="C830" s="6">
        <v>48.743000000000002</v>
      </c>
      <c r="D830" s="6">
        <v>-127.667116666667</v>
      </c>
      <c r="E830" t="s">
        <v>19</v>
      </c>
      <c r="F830" t="s">
        <v>1</v>
      </c>
      <c r="G830" s="6">
        <v>0.46300000000000002</v>
      </c>
      <c r="H830" t="s">
        <v>6</v>
      </c>
      <c r="I830" t="s">
        <v>9</v>
      </c>
      <c r="J830" s="149">
        <v>125.25282509441033</v>
      </c>
      <c r="K830" s="149">
        <v>139.39953462324968</v>
      </c>
      <c r="L830" s="5">
        <v>1.2064711153065903E-12</v>
      </c>
      <c r="M830" s="5">
        <v>5.9390167874958034E-17</v>
      </c>
      <c r="N830" s="148"/>
      <c r="O830" s="148"/>
      <c r="P830" s="11">
        <f t="shared" si="208"/>
        <v>1.781705036248741E-17</v>
      </c>
      <c r="Q830" s="11">
        <f t="shared" si="209"/>
        <v>3.8481750242953368E-8</v>
      </c>
      <c r="R830" s="11">
        <f t="shared" si="204"/>
        <v>2.760536492962955E-10</v>
      </c>
      <c r="S830" s="9"/>
      <c r="T830" s="6">
        <v>0.312</v>
      </c>
      <c r="U830" s="10">
        <f t="shared" si="210"/>
        <v>1.8529732376986905E-17</v>
      </c>
      <c r="V830" s="9">
        <f t="shared" si="205"/>
        <v>4.0021020252671494E-8</v>
      </c>
      <c r="W830" s="8">
        <f t="shared" si="206"/>
        <v>2.8709579526814725E-10</v>
      </c>
      <c r="X830" s="8"/>
      <c r="Z830" s="7">
        <f t="shared" si="207"/>
        <v>4.7416230196957412E-19</v>
      </c>
      <c r="AA830" s="6"/>
      <c r="AB830" s="698">
        <v>10.5</v>
      </c>
      <c r="AC830" s="536"/>
      <c r="AD830" s="723"/>
      <c r="AH830" s="133"/>
    </row>
    <row r="831" spans="1:46">
      <c r="A831" t="s">
        <v>16</v>
      </c>
      <c r="B831">
        <v>6</v>
      </c>
      <c r="C831" s="6">
        <v>48.743000000000002</v>
      </c>
      <c r="D831" s="6">
        <v>-127.667116666667</v>
      </c>
      <c r="E831" t="s">
        <v>19</v>
      </c>
      <c r="F831" t="s">
        <v>1</v>
      </c>
      <c r="G831" s="6">
        <v>0.46300000000000002</v>
      </c>
      <c r="H831" t="s">
        <v>6</v>
      </c>
      <c r="I831" t="s">
        <v>9</v>
      </c>
      <c r="J831" s="149">
        <v>242.9408325236551</v>
      </c>
      <c r="K831" s="149">
        <v>219.73477116452111</v>
      </c>
      <c r="L831" s="5">
        <v>2.0646771894301165E-12</v>
      </c>
      <c r="M831" s="5">
        <v>8.3197436163168201E-17</v>
      </c>
      <c r="N831" s="148"/>
      <c r="O831" s="148"/>
      <c r="P831" s="11">
        <f t="shared" si="208"/>
        <v>2.4959230848950458E-17</v>
      </c>
      <c r="Q831" s="11">
        <f t="shared" si="209"/>
        <v>5.3907626023651094E-8</v>
      </c>
      <c r="R831" s="11">
        <f t="shared" si="204"/>
        <v>2.4533043058209963E-10</v>
      </c>
      <c r="S831" s="9"/>
      <c r="T831" s="6">
        <v>0.312</v>
      </c>
      <c r="U831" s="10">
        <f t="shared" si="210"/>
        <v>2.5957600082908478E-17</v>
      </c>
      <c r="V831" s="9">
        <f t="shared" si="205"/>
        <v>5.6063931064597141E-8</v>
      </c>
      <c r="W831" s="8">
        <f t="shared" si="206"/>
        <v>2.5514364780538363E-10</v>
      </c>
      <c r="X831" s="8"/>
      <c r="Z831" s="7">
        <f t="shared" si="207"/>
        <v>3.424596651741007E-19</v>
      </c>
      <c r="AA831" s="6"/>
      <c r="AB831" s="698">
        <v>10.5</v>
      </c>
      <c r="AC831" s="536"/>
      <c r="AD831" s="536"/>
      <c r="AE831" s="536"/>
      <c r="AH831" s="133"/>
    </row>
    <row r="832" spans="1:46" s="165" customFormat="1">
      <c r="A832" s="165" t="s">
        <v>16</v>
      </c>
      <c r="B832" s="165">
        <v>6</v>
      </c>
      <c r="C832" s="164">
        <v>48.743000000000002</v>
      </c>
      <c r="D832" s="164">
        <v>-127.667116666667</v>
      </c>
      <c r="E832" s="165" t="s">
        <v>19</v>
      </c>
      <c r="F832" s="165" t="s">
        <v>1</v>
      </c>
      <c r="G832" s="164">
        <v>0.46300000000000002</v>
      </c>
      <c r="H832" s="165" t="s">
        <v>6</v>
      </c>
      <c r="I832" s="165" t="s">
        <v>9</v>
      </c>
      <c r="J832" s="148">
        <v>125.04988606297007</v>
      </c>
      <c r="K832" s="148">
        <v>138.43255240447473</v>
      </c>
      <c r="L832" s="187">
        <v>1.2048855564441665E-12</v>
      </c>
      <c r="M832" s="187">
        <v>3.1012980536925754E-17</v>
      </c>
      <c r="N832" s="148"/>
      <c r="O832" s="148"/>
      <c r="P832" s="9">
        <f t="shared" si="208"/>
        <v>9.3038941610777256E-18</v>
      </c>
      <c r="Q832" s="9">
        <f t="shared" si="209"/>
        <v>2.0094803803623596E-8</v>
      </c>
      <c r="R832" s="9">
        <f t="shared" si="204"/>
        <v>1.4515952682075987E-10</v>
      </c>
      <c r="S832" s="9"/>
      <c r="T832" s="164">
        <v>0.312</v>
      </c>
      <c r="U832" s="10">
        <f t="shared" si="210"/>
        <v>9.6760499275208346E-18</v>
      </c>
      <c r="V832" s="9">
        <f t="shared" si="205"/>
        <v>2.0898595955768539E-8</v>
      </c>
      <c r="W832" s="8">
        <f t="shared" si="206"/>
        <v>1.5096590789359026E-10</v>
      </c>
      <c r="X832" s="8"/>
      <c r="Z832" s="7">
        <f t="shared" si="207"/>
        <v>2.4800486840354952E-19</v>
      </c>
      <c r="AA832" s="164"/>
      <c r="AB832" s="698">
        <v>10.5</v>
      </c>
      <c r="AC832" s="536"/>
      <c r="AD832" s="536"/>
      <c r="AE832" s="536"/>
      <c r="AF832" s="132"/>
      <c r="AG832" s="132"/>
      <c r="AH832" s="133"/>
      <c r="AI832" s="132"/>
      <c r="AJ832" s="132"/>
      <c r="AK832" s="132"/>
      <c r="AL832" s="132"/>
      <c r="AM832" s="132"/>
      <c r="AN832" s="132"/>
      <c r="AO832" s="132"/>
      <c r="AP832" s="132"/>
      <c r="AQ832" s="132"/>
      <c r="AR832" s="132"/>
      <c r="AS832" s="132"/>
      <c r="AT832" s="132"/>
    </row>
    <row r="833" spans="1:46" s="180" customFormat="1">
      <c r="A833" s="180" t="s">
        <v>16</v>
      </c>
      <c r="B833" s="180">
        <v>6</v>
      </c>
      <c r="C833" s="182">
        <v>48.743000000000002</v>
      </c>
      <c r="D833" s="182">
        <v>-127.667116666667</v>
      </c>
      <c r="E833" s="180" t="s">
        <v>18</v>
      </c>
      <c r="F833" s="180" t="s">
        <v>17</v>
      </c>
      <c r="G833" s="182">
        <v>1.0900000000000001</v>
      </c>
      <c r="H833" s="180" t="s">
        <v>6</v>
      </c>
      <c r="I833" s="180" t="s">
        <v>9</v>
      </c>
      <c r="J833" s="186">
        <v>848.20456956875023</v>
      </c>
      <c r="K833" s="186">
        <v>501.75632907544031</v>
      </c>
      <c r="L833" s="181">
        <v>5.6914802698191902E-12</v>
      </c>
      <c r="M833" s="181">
        <v>1.8478040110773697E-16</v>
      </c>
      <c r="N833" s="186"/>
      <c r="O833" s="186"/>
      <c r="P833" s="183">
        <f t="shared" si="208"/>
        <v>5.5434120332321085E-17</v>
      </c>
      <c r="Q833" s="183">
        <f t="shared" si="209"/>
        <v>5.0856991130569795E-8</v>
      </c>
      <c r="R833" s="183">
        <f t="shared" si="204"/>
        <v>1.0135794644440513E-10</v>
      </c>
      <c r="S833" s="9"/>
      <c r="T833" s="182">
        <v>0.312</v>
      </c>
      <c r="U833" s="185">
        <f t="shared" si="210"/>
        <v>5.7651485145613938E-17</v>
      </c>
      <c r="V833" s="183">
        <f t="shared" si="205"/>
        <v>5.2891270775792593E-8</v>
      </c>
      <c r="W833" s="184">
        <f t="shared" si="206"/>
        <v>1.0541226430218135E-10</v>
      </c>
      <c r="X833" s="184"/>
      <c r="Z833" s="181">
        <f t="shared" si="207"/>
        <v>2.1784886304218359E-19</v>
      </c>
      <c r="AA833" s="182"/>
      <c r="AB833" s="698">
        <v>10.5</v>
      </c>
      <c r="AC833" s="536"/>
      <c r="AD833" s="536"/>
      <c r="AE833" s="536"/>
      <c r="AF833" s="132"/>
      <c r="AG833" s="132"/>
      <c r="AH833" s="133"/>
      <c r="AI833" s="132"/>
      <c r="AJ833" s="132"/>
      <c r="AK833" s="132"/>
      <c r="AL833" s="132"/>
      <c r="AM833" s="132"/>
      <c r="AN833" s="132"/>
      <c r="AO833" s="132"/>
      <c r="AP833" s="132"/>
      <c r="AQ833" s="132"/>
      <c r="AR833" s="132"/>
      <c r="AS833" s="132"/>
      <c r="AT833" s="132"/>
    </row>
    <row r="834" spans="1:46">
      <c r="A834" t="s">
        <v>16</v>
      </c>
      <c r="B834">
        <v>6</v>
      </c>
      <c r="C834" s="6">
        <v>48.743000000000002</v>
      </c>
      <c r="D834" s="6">
        <v>-127.667116666667</v>
      </c>
      <c r="E834" t="s">
        <v>18</v>
      </c>
      <c r="F834" t="s">
        <v>17</v>
      </c>
      <c r="G834" s="6">
        <v>1.0900000000000001</v>
      </c>
      <c r="H834" t="s">
        <v>6</v>
      </c>
      <c r="I834" t="s">
        <v>9</v>
      </c>
      <c r="J834" s="149">
        <v>375.62603359093737</v>
      </c>
      <c r="K834" s="149">
        <v>295.82744390675219</v>
      </c>
      <c r="L834" s="5">
        <v>2.9399375262378296E-12</v>
      </c>
      <c r="M834" s="5">
        <v>8.5824750532248584E-17</v>
      </c>
      <c r="N834" s="148"/>
      <c r="O834" s="148"/>
      <c r="P834" s="9">
        <f t="shared" si="208"/>
        <v>2.5747425159674575E-17</v>
      </c>
      <c r="Q834" s="9">
        <f t="shared" si="209"/>
        <v>2.3621490972178506E-8</v>
      </c>
      <c r="R834" s="9">
        <f t="shared" si="204"/>
        <v>7.984888305232505E-11</v>
      </c>
      <c r="S834" s="9"/>
      <c r="T834" s="164">
        <v>0.312</v>
      </c>
      <c r="U834" s="10">
        <f t="shared" si="210"/>
        <v>2.6777322166061558E-17</v>
      </c>
      <c r="V834" s="9">
        <f t="shared" si="205"/>
        <v>2.4566350611065644E-8</v>
      </c>
      <c r="W834" s="8">
        <f t="shared" si="206"/>
        <v>8.3042838374418046E-11</v>
      </c>
      <c r="X834" s="8"/>
      <c r="Y834" s="165"/>
      <c r="Z834" s="7">
        <f t="shared" si="207"/>
        <v>2.2848456405370744E-19</v>
      </c>
      <c r="AA834" s="164"/>
      <c r="AB834" s="698">
        <v>10.5</v>
      </c>
      <c r="AC834" s="536"/>
      <c r="AD834" s="536"/>
      <c r="AE834" s="536"/>
      <c r="AH834" s="133"/>
    </row>
    <row r="835" spans="1:46">
      <c r="A835" t="s">
        <v>16</v>
      </c>
      <c r="B835">
        <v>6</v>
      </c>
      <c r="C835" s="6">
        <v>48.743000000000002</v>
      </c>
      <c r="D835" s="6">
        <v>-127.667116666667</v>
      </c>
      <c r="E835" t="s">
        <v>18</v>
      </c>
      <c r="F835" t="s">
        <v>17</v>
      </c>
      <c r="G835" s="6">
        <v>1.0900000000000001</v>
      </c>
      <c r="H835" t="s">
        <v>6</v>
      </c>
      <c r="I835" t="s">
        <v>9</v>
      </c>
      <c r="J835" s="149">
        <v>70.068747368788962</v>
      </c>
      <c r="K835" s="149">
        <v>95.812292749181509</v>
      </c>
      <c r="L835" s="5">
        <v>7.5323673549797125E-13</v>
      </c>
      <c r="M835" s="5">
        <v>1.8249652770855378E-17</v>
      </c>
      <c r="N835" s="148"/>
      <c r="O835" s="148"/>
      <c r="P835" s="9">
        <f t="shared" si="208"/>
        <v>5.4748958312566131E-18</v>
      </c>
      <c r="Q835" s="9">
        <f t="shared" si="209"/>
        <v>5.02284021216203E-9</v>
      </c>
      <c r="R835" s="9">
        <f t="shared" si="204"/>
        <v>5.2423755533237026E-11</v>
      </c>
      <c r="S835" s="9"/>
      <c r="T835" s="164">
        <v>0.312</v>
      </c>
      <c r="U835" s="10">
        <f t="shared" si="210"/>
        <v>5.6938916645068781E-18</v>
      </c>
      <c r="V835" s="9">
        <f t="shared" si="205"/>
        <v>5.2237538206485112E-9</v>
      </c>
      <c r="W835" s="8">
        <f t="shared" si="206"/>
        <v>5.4520705754566507E-11</v>
      </c>
      <c r="X835" s="8"/>
      <c r="Y835" s="165"/>
      <c r="Z835" s="7">
        <f t="shared" si="207"/>
        <v>2.6045353251147746E-19</v>
      </c>
      <c r="AA835" s="164"/>
      <c r="AB835" s="698">
        <v>10.5</v>
      </c>
      <c r="AC835" s="536"/>
      <c r="AD835" s="536"/>
      <c r="AE835" s="536"/>
      <c r="AH835" s="133"/>
    </row>
    <row r="836" spans="1:46">
      <c r="A836" t="s">
        <v>16</v>
      </c>
      <c r="B836">
        <v>6</v>
      </c>
      <c r="C836" s="6">
        <v>48.743000000000002</v>
      </c>
      <c r="D836" s="6">
        <v>-127.667116666667</v>
      </c>
      <c r="E836" t="s">
        <v>18</v>
      </c>
      <c r="F836" t="s">
        <v>17</v>
      </c>
      <c r="G836" s="6">
        <v>1.0900000000000001</v>
      </c>
      <c r="H836" t="s">
        <v>6</v>
      </c>
      <c r="I836" t="s">
        <v>9</v>
      </c>
      <c r="J836" s="149">
        <v>16982.994354371651</v>
      </c>
      <c r="K836" s="149">
        <v>3862.6509994417224</v>
      </c>
      <c r="L836" s="5">
        <v>6.4677438371589174E-11</v>
      </c>
      <c r="M836" s="5">
        <v>1.1827142308130713E-16</v>
      </c>
      <c r="N836" s="148"/>
      <c r="O836" s="148"/>
      <c r="P836" s="9">
        <f t="shared" si="208"/>
        <v>3.5481426924392135E-17</v>
      </c>
      <c r="Q836" s="9">
        <f t="shared" si="209"/>
        <v>3.2551767820543237E-8</v>
      </c>
      <c r="R836" s="9">
        <f t="shared" si="204"/>
        <v>8.4273126992959028E-12</v>
      </c>
      <c r="S836" s="9"/>
      <c r="T836" s="164">
        <v>0.312</v>
      </c>
      <c r="U836" s="10">
        <f t="shared" si="210"/>
        <v>3.6900684001367821E-17</v>
      </c>
      <c r="V836" s="9">
        <f t="shared" si="205"/>
        <v>3.3853838533364968E-8</v>
      </c>
      <c r="W836" s="8">
        <f t="shared" si="206"/>
        <v>8.7644052072677388E-12</v>
      </c>
      <c r="X836" s="8"/>
      <c r="Y836" s="165"/>
      <c r="Z836" s="7">
        <f t="shared" si="207"/>
        <v>6.9641089559016701E-21</v>
      </c>
      <c r="AA836" s="164"/>
      <c r="AB836" s="698">
        <v>10.5</v>
      </c>
      <c r="AC836" s="536"/>
      <c r="AD836" s="536"/>
      <c r="AE836" s="536"/>
      <c r="AH836" s="133"/>
    </row>
    <row r="837" spans="1:46">
      <c r="A837" t="s">
        <v>16</v>
      </c>
      <c r="B837">
        <v>6</v>
      </c>
      <c r="C837" s="6">
        <v>48.743000000000002</v>
      </c>
      <c r="D837" s="6">
        <v>-127.667116666667</v>
      </c>
      <c r="E837" t="s">
        <v>18</v>
      </c>
      <c r="F837" t="s">
        <v>17</v>
      </c>
      <c r="G837" s="6">
        <v>1.0900000000000001</v>
      </c>
      <c r="H837" t="s">
        <v>6</v>
      </c>
      <c r="I837" t="s">
        <v>9</v>
      </c>
      <c r="J837" s="149">
        <v>250.41258050645808</v>
      </c>
      <c r="K837" s="149">
        <v>222.52529083907223</v>
      </c>
      <c r="L837" s="5">
        <v>2.116027825007091E-12</v>
      </c>
      <c r="M837" s="5">
        <v>3.9712562653832711E-17</v>
      </c>
      <c r="N837" s="148"/>
      <c r="O837" s="148"/>
      <c r="P837" s="9">
        <f t="shared" si="208"/>
        <v>1.1913768796149813E-17</v>
      </c>
      <c r="Q837" s="9">
        <f t="shared" si="209"/>
        <v>1.0930063115733772E-8</v>
      </c>
      <c r="R837" s="9">
        <f t="shared" si="204"/>
        <v>4.9118296057585069E-11</v>
      </c>
      <c r="S837" s="9"/>
      <c r="T837" s="164">
        <v>0.312</v>
      </c>
      <c r="U837" s="10">
        <f t="shared" si="210"/>
        <v>1.2390319547995806E-17</v>
      </c>
      <c r="V837" s="9">
        <f t="shared" si="205"/>
        <v>1.1367265640363122E-8</v>
      </c>
      <c r="W837" s="8">
        <f t="shared" si="206"/>
        <v>5.1083027899888466E-11</v>
      </c>
      <c r="X837" s="8"/>
      <c r="Y837" s="165"/>
      <c r="Z837" s="7">
        <f t="shared" si="207"/>
        <v>1.5858852847374628E-19</v>
      </c>
      <c r="AA837" s="164"/>
      <c r="AB837" s="698">
        <v>10.5</v>
      </c>
      <c r="AC837" s="536"/>
      <c r="AD837" s="536"/>
      <c r="AE837" s="536"/>
      <c r="AH837" s="133"/>
    </row>
    <row r="838" spans="1:46" s="173" customFormat="1">
      <c r="A838" s="173" t="s">
        <v>16</v>
      </c>
      <c r="B838" s="173">
        <v>8</v>
      </c>
      <c r="C838" s="175">
        <v>48.817</v>
      </c>
      <c r="D838" s="175">
        <v>-128.66583333333301</v>
      </c>
      <c r="E838" s="173">
        <v>33</v>
      </c>
      <c r="F838" s="173" t="s">
        <v>17</v>
      </c>
      <c r="G838" s="175">
        <v>0.16600000000000001</v>
      </c>
      <c r="H838" s="173" t="s">
        <v>6</v>
      </c>
      <c r="I838" s="173" t="s">
        <v>9</v>
      </c>
      <c r="J838" s="179">
        <v>87.387546561902823</v>
      </c>
      <c r="K838" s="179">
        <v>111.67984892393284</v>
      </c>
      <c r="L838" s="174">
        <v>9.0100421767925732E-13</v>
      </c>
      <c r="M838" s="174">
        <v>1.0361533003588863E-17</v>
      </c>
      <c r="N838" s="179"/>
      <c r="O838" s="179"/>
      <c r="P838" s="176">
        <f t="shared" si="208"/>
        <v>3.1084599010766591E-18</v>
      </c>
      <c r="Q838" s="176">
        <f t="shared" si="209"/>
        <v>1.8725662054678667E-8</v>
      </c>
      <c r="R838" s="176">
        <f t="shared" si="204"/>
        <v>1.6767270223863798E-10</v>
      </c>
      <c r="S838" s="199"/>
      <c r="T838" s="175">
        <v>0.34200000000000003</v>
      </c>
      <c r="U838" s="178">
        <f t="shared" si="210"/>
        <v>3.5436442872273913E-18</v>
      </c>
      <c r="V838" s="176">
        <f t="shared" si="205"/>
        <v>2.134725474233368E-8</v>
      </c>
      <c r="W838" s="177">
        <f t="shared" si="206"/>
        <v>1.9114688055204733E-10</v>
      </c>
      <c r="X838" s="177"/>
      <c r="Z838" s="174">
        <f t="shared" si="207"/>
        <v>1.1856990396508102E-19</v>
      </c>
      <c r="AA838" s="175"/>
      <c r="AB838" s="698">
        <v>10.6</v>
      </c>
      <c r="AC838" s="556"/>
      <c r="AD838" s="556"/>
      <c r="AE838" s="556"/>
      <c r="AF838" s="557"/>
      <c r="AG838" s="557"/>
      <c r="AH838" s="558"/>
      <c r="AI838" s="557"/>
      <c r="AJ838" s="557"/>
      <c r="AK838" s="557"/>
      <c r="AL838" s="557"/>
      <c r="AM838" s="557"/>
      <c r="AN838" s="557"/>
      <c r="AO838" s="557"/>
      <c r="AP838" s="557"/>
      <c r="AQ838" s="557"/>
      <c r="AR838" s="557"/>
      <c r="AS838" s="557"/>
      <c r="AT838" s="557"/>
    </row>
    <row r="839" spans="1:46">
      <c r="A839" t="s">
        <v>16</v>
      </c>
      <c r="B839">
        <v>8</v>
      </c>
      <c r="C839" s="6">
        <v>48.817</v>
      </c>
      <c r="D839" s="6">
        <v>-128.66583333333301</v>
      </c>
      <c r="E839">
        <v>33</v>
      </c>
      <c r="F839" t="s">
        <v>17</v>
      </c>
      <c r="G839" s="6">
        <v>0.16600000000000001</v>
      </c>
      <c r="H839" t="s">
        <v>6</v>
      </c>
      <c r="I839" t="s">
        <v>9</v>
      </c>
      <c r="J839" s="149">
        <v>58.772558478432408</v>
      </c>
      <c r="K839" s="149">
        <v>88.64719955228621</v>
      </c>
      <c r="L839" s="5">
        <v>6.5314835846884379E-13</v>
      </c>
      <c r="M839" s="5">
        <v>1.0964194177984559E-17</v>
      </c>
      <c r="N839" s="148"/>
      <c r="O839" s="148"/>
      <c r="P839" s="9">
        <f t="shared" si="208"/>
        <v>3.2892582533953674E-18</v>
      </c>
      <c r="Q839" s="9">
        <f t="shared" si="209"/>
        <v>1.9814808755393777E-8</v>
      </c>
      <c r="R839" s="9">
        <f t="shared" si="204"/>
        <v>2.235243623652943E-10</v>
      </c>
      <c r="S839" s="9"/>
      <c r="T839" s="164">
        <v>0.34200000000000003</v>
      </c>
      <c r="U839" s="10">
        <f t="shared" si="210"/>
        <v>3.7497544088707194E-18</v>
      </c>
      <c r="V839" s="9">
        <f t="shared" si="205"/>
        <v>2.2588881981148908E-8</v>
      </c>
      <c r="W839" s="8">
        <f t="shared" si="206"/>
        <v>2.5481777309643554E-10</v>
      </c>
      <c r="X839" s="8"/>
      <c r="Y839" s="165"/>
      <c r="Z839" s="7">
        <f t="shared" si="207"/>
        <v>1.8655295025157118E-19</v>
      </c>
      <c r="AA839" s="164"/>
      <c r="AB839" s="698">
        <v>10.6</v>
      </c>
      <c r="AC839" s="536"/>
      <c r="AD839" s="536"/>
      <c r="AE839" s="536"/>
      <c r="AH839" s="133"/>
    </row>
    <row r="840" spans="1:46">
      <c r="A840" t="s">
        <v>16</v>
      </c>
      <c r="B840">
        <v>8</v>
      </c>
      <c r="C840" s="6">
        <v>48.817</v>
      </c>
      <c r="D840" s="6">
        <v>-128.66583333333301</v>
      </c>
      <c r="E840">
        <v>33</v>
      </c>
      <c r="F840" t="s">
        <v>17</v>
      </c>
      <c r="G840" s="6">
        <v>0.16600000000000001</v>
      </c>
      <c r="H840" t="s">
        <v>6</v>
      </c>
      <c r="I840" t="s">
        <v>9</v>
      </c>
      <c r="J840" s="149">
        <v>103.68655147877934</v>
      </c>
      <c r="K840" s="149">
        <v>129.96241020335174</v>
      </c>
      <c r="L840" s="5">
        <v>1.0350519140956449E-12</v>
      </c>
      <c r="M840" s="5">
        <v>1.3438011318106084E-17</v>
      </c>
      <c r="N840" s="148"/>
      <c r="O840" s="148"/>
      <c r="P840" s="9">
        <f t="shared" si="208"/>
        <v>4.0314033954318253E-18</v>
      </c>
      <c r="Q840" s="9">
        <f t="shared" si="209"/>
        <v>2.4285562623083282E-8</v>
      </c>
      <c r="R840" s="9">
        <f t="shared" si="204"/>
        <v>1.8686605292317791E-10</v>
      </c>
      <c r="S840" s="9"/>
      <c r="T840" s="164">
        <v>0.34200000000000003</v>
      </c>
      <c r="U840" s="10">
        <f t="shared" si="210"/>
        <v>4.5957998707922811E-18</v>
      </c>
      <c r="V840" s="9">
        <f t="shared" si="205"/>
        <v>2.7685541390314943E-8</v>
      </c>
      <c r="W840" s="8">
        <f t="shared" si="206"/>
        <v>2.1302730033242283E-10</v>
      </c>
      <c r="X840" s="8"/>
      <c r="Y840" s="165"/>
      <c r="Z840" s="7">
        <f t="shared" si="207"/>
        <v>1.2960225917877431E-19</v>
      </c>
      <c r="AA840" s="164"/>
      <c r="AB840" s="698">
        <v>10.6</v>
      </c>
      <c r="AC840" s="536"/>
      <c r="AD840" s="536"/>
      <c r="AE840" s="536"/>
      <c r="AH840" s="133"/>
    </row>
    <row r="841" spans="1:46">
      <c r="A841" t="s">
        <v>16</v>
      </c>
      <c r="B841">
        <v>8</v>
      </c>
      <c r="C841" s="6">
        <v>48.817</v>
      </c>
      <c r="D841" s="6">
        <v>-128.66583333333301</v>
      </c>
      <c r="E841">
        <v>33</v>
      </c>
      <c r="F841" t="s">
        <v>17</v>
      </c>
      <c r="G841" s="6">
        <v>0.16600000000000001</v>
      </c>
      <c r="H841" t="s">
        <v>6</v>
      </c>
      <c r="I841" t="s">
        <v>9</v>
      </c>
      <c r="J841" s="149">
        <v>57.856072963334206</v>
      </c>
      <c r="K841" s="149">
        <v>85.818258199581649</v>
      </c>
      <c r="L841" s="5">
        <v>6.4487604094432899E-13</v>
      </c>
      <c r="M841" s="5">
        <v>1.6604533709100938E-17</v>
      </c>
      <c r="N841" s="148"/>
      <c r="O841" s="148"/>
      <c r="P841" s="9">
        <f t="shared" si="208"/>
        <v>4.9813601127302808E-18</v>
      </c>
      <c r="Q841" s="9">
        <f t="shared" si="209"/>
        <v>3.0008193450182413E-8</v>
      </c>
      <c r="R841" s="9">
        <f t="shared" si="204"/>
        <v>3.4967143449118262E-10</v>
      </c>
      <c r="S841" s="9"/>
      <c r="T841" s="164">
        <v>0.34200000000000003</v>
      </c>
      <c r="U841" s="10">
        <f t="shared" si="210"/>
        <v>5.6787505285125212E-18</v>
      </c>
      <c r="V841" s="9">
        <f t="shared" si="205"/>
        <v>3.4209340533207956E-8</v>
      </c>
      <c r="W841" s="8">
        <f t="shared" si="206"/>
        <v>3.9862543531994827E-10</v>
      </c>
      <c r="X841" s="8"/>
      <c r="Y841" s="165"/>
      <c r="Z841" s="7">
        <f t="shared" si="207"/>
        <v>2.8699724780186724E-19</v>
      </c>
      <c r="AA841" s="164"/>
      <c r="AB841" s="698">
        <v>10.6</v>
      </c>
      <c r="AC841" s="536"/>
      <c r="AD841" s="536"/>
      <c r="AE841" s="536"/>
      <c r="AH841" s="133"/>
    </row>
    <row r="842" spans="1:46">
      <c r="A842" t="s">
        <v>16</v>
      </c>
      <c r="B842">
        <v>8</v>
      </c>
      <c r="C842" s="6">
        <v>48.817</v>
      </c>
      <c r="D842" s="6">
        <v>-128.66583333333301</v>
      </c>
      <c r="E842">
        <v>33</v>
      </c>
      <c r="F842" t="s">
        <v>17</v>
      </c>
      <c r="G842" s="6">
        <v>0.16600000000000001</v>
      </c>
      <c r="H842" t="s">
        <v>6</v>
      </c>
      <c r="I842" t="s">
        <v>9</v>
      </c>
      <c r="J842" s="149">
        <v>53.314531331274104</v>
      </c>
      <c r="K842" s="149">
        <v>80.392602023125946</v>
      </c>
      <c r="L842" s="5">
        <v>6.0350798405778468E-13</v>
      </c>
      <c r="M842" s="5">
        <v>7.2156111315464166E-18</v>
      </c>
      <c r="N842" s="148"/>
      <c r="O842" s="148"/>
      <c r="P842" s="9">
        <f t="shared" si="208"/>
        <v>2.1646833394639251E-18</v>
      </c>
      <c r="Q842" s="9">
        <f t="shared" si="209"/>
        <v>1.3040261081107981E-8</v>
      </c>
      <c r="R842" s="9">
        <f t="shared" si="204"/>
        <v>1.622072274431021E-10</v>
      </c>
      <c r="S842" s="9"/>
      <c r="T842" s="164">
        <v>0.34200000000000003</v>
      </c>
      <c r="U842" s="10">
        <f t="shared" si="210"/>
        <v>2.4677390069888749E-18</v>
      </c>
      <c r="V842" s="9">
        <f t="shared" si="205"/>
        <v>1.48658976324631E-8</v>
      </c>
      <c r="W842" s="8">
        <f t="shared" si="206"/>
        <v>1.8491623928513642E-10</v>
      </c>
      <c r="X842" s="8"/>
      <c r="Y842" s="165"/>
      <c r="Z842" s="7">
        <f t="shared" si="207"/>
        <v>1.3534042129549333E-19</v>
      </c>
      <c r="AA842" s="164"/>
      <c r="AB842" s="698">
        <v>10.6</v>
      </c>
      <c r="AC842" s="536"/>
      <c r="AD842" s="536"/>
      <c r="AE842" s="536"/>
      <c r="AH842" s="133"/>
    </row>
    <row r="843" spans="1:46">
      <c r="A843" t="s">
        <v>16</v>
      </c>
      <c r="B843">
        <v>8</v>
      </c>
      <c r="C843" s="6">
        <v>48.817</v>
      </c>
      <c r="D843" s="6">
        <v>-128.66583333333301</v>
      </c>
      <c r="E843">
        <v>33</v>
      </c>
      <c r="F843" t="s">
        <v>17</v>
      </c>
      <c r="G843" s="6">
        <v>0.16600000000000001</v>
      </c>
      <c r="H843" t="s">
        <v>6</v>
      </c>
      <c r="I843" t="s">
        <v>9</v>
      </c>
      <c r="J843" s="149">
        <v>70.63908780708492</v>
      </c>
      <c r="K843" s="149">
        <v>99.716664099062911</v>
      </c>
      <c r="L843" s="5">
        <v>7.5820527837735992E-13</v>
      </c>
      <c r="M843" s="5">
        <v>7.2957623816125917E-18</v>
      </c>
      <c r="N843" s="148"/>
      <c r="O843" s="148"/>
      <c r="P843" s="9">
        <f t="shared" si="208"/>
        <v>2.1887287144837776E-18</v>
      </c>
      <c r="Q843" s="9">
        <f t="shared" si="209"/>
        <v>1.3185112737854081E-8</v>
      </c>
      <c r="R843" s="9">
        <f t="shared" si="204"/>
        <v>1.3222577045653483E-10</v>
      </c>
      <c r="S843" s="9"/>
      <c r="T843" s="164">
        <v>0.34200000000000003</v>
      </c>
      <c r="U843" s="10">
        <f t="shared" si="210"/>
        <v>2.4951507345115067E-18</v>
      </c>
      <c r="V843" s="9">
        <f t="shared" si="205"/>
        <v>1.5031028521153653E-8</v>
      </c>
      <c r="W843" s="8">
        <f t="shared" si="206"/>
        <v>1.5073737832044973E-10</v>
      </c>
      <c r="X843" s="8"/>
      <c r="Y843" s="165"/>
      <c r="Z843" s="7">
        <f t="shared" si="207"/>
        <v>1.0328222812753884E-19</v>
      </c>
      <c r="AA843" s="164"/>
      <c r="AB843" s="698">
        <v>10.6</v>
      </c>
      <c r="AC843" s="536"/>
      <c r="AD843" s="536"/>
      <c r="AE843" s="536"/>
      <c r="AH843" s="133"/>
    </row>
    <row r="844" spans="1:46">
      <c r="A844" t="s">
        <v>16</v>
      </c>
      <c r="B844">
        <v>8</v>
      </c>
      <c r="C844" s="6">
        <v>48.817</v>
      </c>
      <c r="D844" s="6">
        <v>-128.66583333333301</v>
      </c>
      <c r="E844">
        <v>33</v>
      </c>
      <c r="F844" t="s">
        <v>17</v>
      </c>
      <c r="G844" s="6">
        <v>0.16600000000000001</v>
      </c>
      <c r="H844" t="s">
        <v>6</v>
      </c>
      <c r="I844" t="s">
        <v>9</v>
      </c>
      <c r="J844" s="149">
        <v>60.256812724080348</v>
      </c>
      <c r="K844" s="149">
        <v>89.44038886546457</v>
      </c>
      <c r="L844" s="5">
        <v>6.6649398483888131E-13</v>
      </c>
      <c r="M844" s="5">
        <v>8.8622023156160077E-18</v>
      </c>
      <c r="N844" s="148"/>
      <c r="O844" s="148"/>
      <c r="P844" s="9">
        <f t="shared" si="208"/>
        <v>2.6586606946848024E-18</v>
      </c>
      <c r="Q844" s="9">
        <f t="shared" si="209"/>
        <v>1.6016028281233747E-8</v>
      </c>
      <c r="R844" s="9">
        <f t="shared" si="204"/>
        <v>1.7906930509129284E-10</v>
      </c>
      <c r="S844" s="9"/>
      <c r="T844" s="164">
        <v>0.34200000000000003</v>
      </c>
      <c r="U844" s="10">
        <f t="shared" si="210"/>
        <v>3.0308731919406749E-18</v>
      </c>
      <c r="V844" s="9">
        <f t="shared" si="205"/>
        <v>1.8258272240606473E-8</v>
      </c>
      <c r="W844" s="8">
        <f t="shared" si="206"/>
        <v>2.0413900780407387E-10</v>
      </c>
      <c r="X844" s="8"/>
      <c r="Y844" s="165"/>
      <c r="Z844" s="7">
        <f t="shared" si="207"/>
        <v>1.47073864596798E-19</v>
      </c>
      <c r="AA844" s="164"/>
      <c r="AB844" s="698">
        <v>10.6</v>
      </c>
      <c r="AC844" s="536"/>
      <c r="AD844" s="536"/>
      <c r="AE844" s="536"/>
      <c r="AH844" s="133"/>
    </row>
    <row r="845" spans="1:46">
      <c r="A845" t="s">
        <v>16</v>
      </c>
      <c r="B845">
        <v>8</v>
      </c>
      <c r="C845" s="6">
        <v>48.817</v>
      </c>
      <c r="D845" s="6">
        <v>-128.66583333333301</v>
      </c>
      <c r="E845">
        <v>33</v>
      </c>
      <c r="F845" t="s">
        <v>17</v>
      </c>
      <c r="G845" s="6">
        <v>0.16600000000000001</v>
      </c>
      <c r="H845" t="s">
        <v>6</v>
      </c>
      <c r="I845" t="s">
        <v>9</v>
      </c>
      <c r="J845" s="149"/>
      <c r="K845" s="149"/>
      <c r="L845" s="5"/>
      <c r="M845" s="5">
        <v>1.3398036285998745E-17</v>
      </c>
      <c r="N845" s="148"/>
      <c r="O845" s="148"/>
      <c r="P845" s="9">
        <f t="shared" si="208"/>
        <v>4.0194108857996231E-18</v>
      </c>
      <c r="Q845" s="9"/>
      <c r="R845" s="9"/>
      <c r="S845" s="9"/>
      <c r="T845" s="164">
        <v>0.34200000000000003</v>
      </c>
      <c r="U845" s="10">
        <f t="shared" si="210"/>
        <v>4.5821284098115707E-18</v>
      </c>
      <c r="V845" s="9"/>
      <c r="W845" s="8"/>
      <c r="X845" s="8"/>
      <c r="Y845" s="165"/>
      <c r="Z845" s="7"/>
      <c r="AA845" s="164"/>
      <c r="AB845" s="698">
        <v>10.6</v>
      </c>
      <c r="AC845" s="536"/>
      <c r="AD845" s="536"/>
      <c r="AE845" s="536"/>
      <c r="AH845" s="133"/>
    </row>
    <row r="846" spans="1:46">
      <c r="A846" t="s">
        <v>16</v>
      </c>
      <c r="B846">
        <v>8</v>
      </c>
      <c r="C846" s="6">
        <v>48.817</v>
      </c>
      <c r="D846" s="6">
        <v>-128.66583333333301</v>
      </c>
      <c r="E846">
        <v>33</v>
      </c>
      <c r="F846" t="s">
        <v>17</v>
      </c>
      <c r="G846" s="6">
        <v>0.16600000000000001</v>
      </c>
      <c r="H846" t="s">
        <v>6</v>
      </c>
      <c r="I846" t="s">
        <v>9</v>
      </c>
      <c r="J846" s="149">
        <v>74.477988366065546</v>
      </c>
      <c r="K846" s="149">
        <v>100.97330116049883</v>
      </c>
      <c r="L846" s="5">
        <v>7.9145440278506991E-13</v>
      </c>
      <c r="M846" s="5">
        <v>8.0415802133943931E-18</v>
      </c>
      <c r="N846" s="148"/>
      <c r="O846" s="148"/>
      <c r="P846" s="9">
        <f t="shared" si="208"/>
        <v>2.4124740640183178E-18</v>
      </c>
      <c r="Q846" s="9">
        <f t="shared" ref="Q846:Q857" si="211">P846/(G846*0.000000001)</f>
        <v>1.4532976289266973E-8</v>
      </c>
      <c r="R846" s="9">
        <f t="shared" ref="R846:R857" si="212">Q846/K846</f>
        <v>1.4392890122673669E-10</v>
      </c>
      <c r="S846" s="9"/>
      <c r="T846" s="164">
        <v>0.34200000000000003</v>
      </c>
      <c r="U846" s="10">
        <f t="shared" si="210"/>
        <v>2.7502204329808826E-18</v>
      </c>
      <c r="V846" s="9">
        <f t="shared" ref="V846:V857" si="213">U846/(G846*0.000000001)</f>
        <v>1.6567592969764351E-8</v>
      </c>
      <c r="W846" s="8">
        <f t="shared" ref="W846:W857" si="214">V846/K846</f>
        <v>1.6407894739847982E-10</v>
      </c>
      <c r="X846" s="8"/>
      <c r="Y846" s="165"/>
      <c r="Z846" s="7">
        <f t="shared" ref="Z846:Z857" si="215">M846/J846</f>
        <v>1.0797257538521789E-19</v>
      </c>
      <c r="AA846" s="164"/>
      <c r="AB846" s="698">
        <v>10.6</v>
      </c>
      <c r="AC846" s="536"/>
      <c r="AD846" s="536"/>
      <c r="AE846" s="536"/>
      <c r="AH846" s="133"/>
    </row>
    <row r="847" spans="1:46" s="166" customFormat="1">
      <c r="A847" s="166" t="s">
        <v>16</v>
      </c>
      <c r="B847" s="166">
        <v>8</v>
      </c>
      <c r="C847" s="168">
        <v>48.817</v>
      </c>
      <c r="D847" s="168">
        <v>-128.66583333333301</v>
      </c>
      <c r="E847" s="166">
        <v>20</v>
      </c>
      <c r="F847" s="166" t="s">
        <v>1</v>
      </c>
      <c r="G847" s="168">
        <v>0.26500000000000001</v>
      </c>
      <c r="H847" s="166" t="s">
        <v>6</v>
      </c>
      <c r="I847" s="166" t="s">
        <v>12</v>
      </c>
      <c r="J847" s="172">
        <v>114.129165</v>
      </c>
      <c r="K847" s="172">
        <v>481.56083123253063</v>
      </c>
      <c r="L847" s="167">
        <v>1.11881921537934E-12</v>
      </c>
      <c r="M847" s="167">
        <v>5.1346522535878142E-17</v>
      </c>
      <c r="N847" s="172"/>
      <c r="O847" s="172"/>
      <c r="P847" s="169">
        <f t="shared" si="208"/>
        <v>1.5403956760763441E-17</v>
      </c>
      <c r="Q847" s="169">
        <f t="shared" si="211"/>
        <v>5.8128138719862041E-8</v>
      </c>
      <c r="R847" s="169">
        <f t="shared" si="212"/>
        <v>1.2070777968192721E-10</v>
      </c>
      <c r="S847" s="9"/>
      <c r="T847" s="168">
        <v>0.34200000000000003</v>
      </c>
      <c r="U847" s="171">
        <f t="shared" si="210"/>
        <v>1.7560510707270325E-17</v>
      </c>
      <c r="V847" s="169">
        <f t="shared" si="213"/>
        <v>6.6266078140642738E-8</v>
      </c>
      <c r="W847" s="170">
        <f t="shared" si="214"/>
        <v>1.3760686883739705E-10</v>
      </c>
      <c r="X847" s="170"/>
      <c r="Z847" s="167">
        <f t="shared" si="215"/>
        <v>4.4989834575481334E-19</v>
      </c>
      <c r="AA847" s="168"/>
      <c r="AB847" s="698">
        <v>10.6</v>
      </c>
      <c r="AC847" s="536"/>
      <c r="AD847" s="536"/>
      <c r="AE847" s="536"/>
      <c r="AF847" s="132"/>
      <c r="AG847" s="132"/>
      <c r="AH847" s="133"/>
      <c r="AI847" s="132"/>
      <c r="AJ847" s="132"/>
      <c r="AK847" s="132"/>
      <c r="AL847" s="132"/>
      <c r="AM847" s="132"/>
      <c r="AN847" s="132"/>
      <c r="AO847" s="132"/>
      <c r="AP847" s="132"/>
      <c r="AQ847" s="132"/>
      <c r="AR847" s="132"/>
      <c r="AS847" s="132"/>
      <c r="AT847" s="132"/>
    </row>
    <row r="848" spans="1:46">
      <c r="A848" t="s">
        <v>16</v>
      </c>
      <c r="B848">
        <v>8</v>
      </c>
      <c r="C848" s="6">
        <v>48.817</v>
      </c>
      <c r="D848" s="6">
        <v>-128.66583333333301</v>
      </c>
      <c r="E848">
        <v>20</v>
      </c>
      <c r="F848" t="s">
        <v>1</v>
      </c>
      <c r="G848" s="6">
        <v>0.26500000000000001</v>
      </c>
      <c r="H848" t="s">
        <v>6</v>
      </c>
      <c r="I848" t="s">
        <v>12</v>
      </c>
      <c r="J848" s="149">
        <v>79.486560000000011</v>
      </c>
      <c r="K848" s="149">
        <v>443.25782963891686</v>
      </c>
      <c r="L848" s="5">
        <v>8.3435223591524731E-13</v>
      </c>
      <c r="M848" s="5">
        <v>1.7583393277754202E-16</v>
      </c>
      <c r="N848" s="148"/>
      <c r="O848" s="148"/>
      <c r="P848" s="9">
        <f t="shared" ref="P848:P857" si="216">M848*0.3</f>
        <v>5.2750179833262605E-17</v>
      </c>
      <c r="Q848" s="9">
        <f t="shared" si="211"/>
        <v>1.990572823896702E-7</v>
      </c>
      <c r="R848" s="9">
        <f t="shared" si="212"/>
        <v>4.4907787089023255E-10</v>
      </c>
      <c r="S848" s="9"/>
      <c r="T848" s="164">
        <v>0.34200000000000003</v>
      </c>
      <c r="U848" s="10">
        <f t="shared" ref="U848:U857" si="217">M848*T848</f>
        <v>6.0135205009919374E-17</v>
      </c>
      <c r="V848" s="9">
        <f t="shared" si="213"/>
        <v>2.2692530192422405E-7</v>
      </c>
      <c r="W848" s="8">
        <f t="shared" si="214"/>
        <v>5.119487728148652E-10</v>
      </c>
      <c r="X848" s="8"/>
      <c r="Y848" s="165"/>
      <c r="Z848" s="7">
        <f t="shared" si="215"/>
        <v>2.2121215558648154E-18</v>
      </c>
      <c r="AA848" s="164"/>
      <c r="AB848" s="698">
        <v>10.6</v>
      </c>
      <c r="AC848" s="536"/>
      <c r="AD848" s="536"/>
      <c r="AE848" s="536"/>
      <c r="AH848" s="133"/>
    </row>
    <row r="849" spans="1:46">
      <c r="A849" t="s">
        <v>16</v>
      </c>
      <c r="B849">
        <v>8</v>
      </c>
      <c r="C849" s="6">
        <v>48.817</v>
      </c>
      <c r="D849" s="6">
        <v>-128.66583333333301</v>
      </c>
      <c r="E849">
        <v>20</v>
      </c>
      <c r="F849" t="s">
        <v>1</v>
      </c>
      <c r="G849" s="6">
        <v>0.26500000000000001</v>
      </c>
      <c r="H849" t="s">
        <v>6</v>
      </c>
      <c r="I849" t="s">
        <v>12</v>
      </c>
      <c r="J849" s="149">
        <v>242.21587500000004</v>
      </c>
      <c r="K849" s="149">
        <v>556.02264943671639</v>
      </c>
      <c r="L849" s="5">
        <v>2.0596790581712918E-12</v>
      </c>
      <c r="M849" s="5">
        <v>1.637247341124138E-16</v>
      </c>
      <c r="N849" s="148"/>
      <c r="O849" s="148"/>
      <c r="P849" s="9">
        <f t="shared" si="216"/>
        <v>4.911742023372414E-17</v>
      </c>
      <c r="Q849" s="9">
        <f t="shared" si="211"/>
        <v>1.8534875559895901E-7</v>
      </c>
      <c r="R849" s="9">
        <f t="shared" si="212"/>
        <v>3.333474918453919E-10</v>
      </c>
      <c r="S849" s="9"/>
      <c r="T849" s="164">
        <v>0.34200000000000003</v>
      </c>
      <c r="U849" s="10">
        <f t="shared" si="217"/>
        <v>5.5993859066445531E-17</v>
      </c>
      <c r="V849" s="9">
        <f t="shared" si="213"/>
        <v>2.1129758138281332E-7</v>
      </c>
      <c r="W849" s="8">
        <f t="shared" si="214"/>
        <v>3.8001614070374683E-10</v>
      </c>
      <c r="X849" s="8"/>
      <c r="Y849" s="165"/>
      <c r="Z849" s="7">
        <f t="shared" si="215"/>
        <v>6.7594551394459083E-19</v>
      </c>
      <c r="AA849" s="164"/>
      <c r="AB849" s="698">
        <v>10.6</v>
      </c>
      <c r="AC849" s="536"/>
      <c r="AD849" s="536"/>
      <c r="AE849" s="536"/>
      <c r="AH849" s="133"/>
    </row>
    <row r="850" spans="1:46">
      <c r="A850" t="s">
        <v>16</v>
      </c>
      <c r="B850">
        <v>8</v>
      </c>
      <c r="C850" s="6">
        <v>48.817</v>
      </c>
      <c r="D850" s="6">
        <v>-128.66583333333301</v>
      </c>
      <c r="E850">
        <v>20</v>
      </c>
      <c r="F850" t="s">
        <v>1</v>
      </c>
      <c r="G850" s="6">
        <v>0.26500000000000001</v>
      </c>
      <c r="H850" t="s">
        <v>6</v>
      </c>
      <c r="I850" t="s">
        <v>12</v>
      </c>
      <c r="J850" s="149">
        <v>80.547840000000008</v>
      </c>
      <c r="K850" s="149">
        <v>561.78707783625282</v>
      </c>
      <c r="L850" s="5">
        <v>8.4337544743330277E-13</v>
      </c>
      <c r="M850" s="5">
        <v>6.4798677712521203E-17</v>
      </c>
      <c r="N850" s="148"/>
      <c r="O850" s="148"/>
      <c r="P850" s="9">
        <f t="shared" si="216"/>
        <v>1.9439603313756359E-17</v>
      </c>
      <c r="Q850" s="9">
        <f t="shared" si="211"/>
        <v>7.3356993636816444E-8</v>
      </c>
      <c r="R850" s="9">
        <f t="shared" si="212"/>
        <v>1.3057792984373024E-10</v>
      </c>
      <c r="S850" s="9"/>
      <c r="T850" s="164">
        <v>0.34200000000000003</v>
      </c>
      <c r="U850" s="10">
        <f t="shared" si="217"/>
        <v>2.2161147777682252E-17</v>
      </c>
      <c r="V850" s="9">
        <f t="shared" si="213"/>
        <v>8.3626972745970762E-8</v>
      </c>
      <c r="W850" s="8">
        <f t="shared" si="214"/>
        <v>1.488588400218525E-10</v>
      </c>
      <c r="X850" s="8"/>
      <c r="Y850" s="165"/>
      <c r="Z850" s="7">
        <f t="shared" si="215"/>
        <v>8.0447443050640708E-19</v>
      </c>
      <c r="AA850" s="164"/>
      <c r="AB850" s="698">
        <v>10.6</v>
      </c>
      <c r="AC850" s="536"/>
      <c r="AD850" s="536"/>
      <c r="AE850" s="536"/>
      <c r="AH850" s="133"/>
    </row>
    <row r="851" spans="1:46">
      <c r="A851" t="s">
        <v>16</v>
      </c>
      <c r="B851">
        <v>8</v>
      </c>
      <c r="C851" s="6">
        <v>48.817</v>
      </c>
      <c r="D851" s="6">
        <v>-128.66583333333301</v>
      </c>
      <c r="E851">
        <v>20</v>
      </c>
      <c r="F851" t="s">
        <v>1</v>
      </c>
      <c r="G851" s="6">
        <v>0.26500000000000001</v>
      </c>
      <c r="H851" t="s">
        <v>6</v>
      </c>
      <c r="I851" t="s">
        <v>12</v>
      </c>
      <c r="J851" s="149">
        <v>191.09608</v>
      </c>
      <c r="K851" s="149">
        <v>672.43662959382311</v>
      </c>
      <c r="L851" s="5">
        <v>1.6994423394999052E-12</v>
      </c>
      <c r="M851" s="5">
        <v>8.0471199456953882E-17</v>
      </c>
      <c r="N851" s="148"/>
      <c r="O851" s="148"/>
      <c r="P851" s="9">
        <f t="shared" si="216"/>
        <v>2.4141359837086163E-17</v>
      </c>
      <c r="Q851" s="9">
        <f t="shared" si="211"/>
        <v>9.1099471083344007E-8</v>
      </c>
      <c r="R851" s="9">
        <f t="shared" si="212"/>
        <v>1.354766636350127E-10</v>
      </c>
      <c r="S851" s="9"/>
      <c r="T851" s="164">
        <v>0.34200000000000003</v>
      </c>
      <c r="U851" s="10">
        <f t="shared" si="217"/>
        <v>2.752115021427823E-17</v>
      </c>
      <c r="V851" s="9">
        <f t="shared" si="213"/>
        <v>1.0385339703501218E-7</v>
      </c>
      <c r="W851" s="8">
        <f t="shared" si="214"/>
        <v>1.5444339654391451E-10</v>
      </c>
      <c r="X851" s="8"/>
      <c r="Y851" s="165"/>
      <c r="Z851" s="7">
        <f t="shared" si="215"/>
        <v>4.2110334998475049E-19</v>
      </c>
      <c r="AA851" s="164"/>
      <c r="AB851" s="698">
        <v>10.6</v>
      </c>
      <c r="AC851" s="536"/>
      <c r="AD851" s="536"/>
      <c r="AE851" s="536"/>
      <c r="AH851" s="133"/>
    </row>
    <row r="852" spans="1:46">
      <c r="A852" t="s">
        <v>16</v>
      </c>
      <c r="B852">
        <v>8</v>
      </c>
      <c r="C852" s="6">
        <v>48.817</v>
      </c>
      <c r="D852" s="6">
        <v>-128.66583333333301</v>
      </c>
      <c r="E852">
        <v>20</v>
      </c>
      <c r="F852" t="s">
        <v>1</v>
      </c>
      <c r="G852" s="6">
        <v>0.26500000000000001</v>
      </c>
      <c r="H852" t="s">
        <v>6</v>
      </c>
      <c r="I852" t="s">
        <v>12</v>
      </c>
      <c r="J852" s="149">
        <v>133.46784</v>
      </c>
      <c r="K852" s="149">
        <v>468.70466762307694</v>
      </c>
      <c r="L852" s="5">
        <v>1.2702572733173045E-12</v>
      </c>
      <c r="M852" s="5">
        <v>9.3940541812541203E-17</v>
      </c>
      <c r="N852" s="148"/>
      <c r="O852" s="148"/>
      <c r="P852" s="9">
        <f t="shared" si="216"/>
        <v>2.8182162543762362E-17</v>
      </c>
      <c r="Q852" s="9">
        <f t="shared" si="211"/>
        <v>1.0634778318400891E-7</v>
      </c>
      <c r="R852" s="9">
        <f t="shared" si="212"/>
        <v>2.2689721381126015E-10</v>
      </c>
      <c r="S852" s="9"/>
      <c r="T852" s="164">
        <v>0.34200000000000003</v>
      </c>
      <c r="U852" s="10">
        <f t="shared" si="217"/>
        <v>3.2127665299889096E-17</v>
      </c>
      <c r="V852" s="9">
        <f t="shared" si="213"/>
        <v>1.2123647282977016E-7</v>
      </c>
      <c r="W852" s="8">
        <f t="shared" si="214"/>
        <v>2.5866282374483659E-10</v>
      </c>
      <c r="X852" s="8"/>
      <c r="Y852" s="165"/>
      <c r="Z852" s="7">
        <f t="shared" si="215"/>
        <v>7.0384402574089164E-19</v>
      </c>
      <c r="AA852" s="164"/>
      <c r="AB852" s="698">
        <v>10.6</v>
      </c>
      <c r="AC852" s="536"/>
      <c r="AD852" s="536"/>
      <c r="AE852" s="536"/>
      <c r="AH852" s="133"/>
    </row>
    <row r="853" spans="1:46">
      <c r="A853" t="s">
        <v>16</v>
      </c>
      <c r="B853">
        <v>8</v>
      </c>
      <c r="C853" s="6">
        <v>48.817</v>
      </c>
      <c r="D853" s="6">
        <v>-128.66583333333301</v>
      </c>
      <c r="E853">
        <v>20</v>
      </c>
      <c r="F853" t="s">
        <v>1</v>
      </c>
      <c r="G853" s="6">
        <v>0.26500000000000001</v>
      </c>
      <c r="H853" t="s">
        <v>6</v>
      </c>
      <c r="I853" t="s">
        <v>12</v>
      </c>
      <c r="J853" s="149">
        <v>76.124159999999989</v>
      </c>
      <c r="K853" s="149">
        <v>506.17905129420399</v>
      </c>
      <c r="L853" s="5">
        <v>8.0561213624521867E-13</v>
      </c>
      <c r="M853" s="5">
        <v>6.1121284467258748E-17</v>
      </c>
      <c r="N853" s="148"/>
      <c r="O853" s="148"/>
      <c r="P853" s="9">
        <f t="shared" si="216"/>
        <v>1.8336385340177623E-17</v>
      </c>
      <c r="Q853" s="9">
        <f t="shared" si="211"/>
        <v>6.9193906944066495E-8</v>
      </c>
      <c r="R853" s="9">
        <f t="shared" si="212"/>
        <v>1.3669848004802011E-10</v>
      </c>
      <c r="S853" s="9"/>
      <c r="T853" s="164">
        <v>0.34200000000000003</v>
      </c>
      <c r="U853" s="10">
        <f t="shared" si="217"/>
        <v>2.0903479287802493E-17</v>
      </c>
      <c r="V853" s="9">
        <f t="shared" si="213"/>
        <v>7.8881053916235814E-8</v>
      </c>
      <c r="W853" s="8">
        <f t="shared" si="214"/>
        <v>1.5583626725474296E-10</v>
      </c>
      <c r="X853" s="8"/>
      <c r="Y853" s="165"/>
      <c r="Z853" s="7">
        <f t="shared" si="215"/>
        <v>8.0291571647238876E-19</v>
      </c>
      <c r="AA853" s="164"/>
      <c r="AB853" s="698">
        <v>10.6</v>
      </c>
      <c r="AC853" s="536"/>
      <c r="AD853" s="536"/>
      <c r="AE853" s="536"/>
      <c r="AH853" s="133"/>
    </row>
    <row r="854" spans="1:46">
      <c r="A854" t="s">
        <v>16</v>
      </c>
      <c r="B854">
        <v>8</v>
      </c>
      <c r="C854" s="6">
        <v>48.817</v>
      </c>
      <c r="D854" s="6">
        <v>-128.66583333333301</v>
      </c>
      <c r="E854">
        <v>20</v>
      </c>
      <c r="F854" t="s">
        <v>1</v>
      </c>
      <c r="G854" s="6">
        <v>0.26500000000000001</v>
      </c>
      <c r="H854" t="s">
        <v>6</v>
      </c>
      <c r="I854" t="s">
        <v>12</v>
      </c>
      <c r="J854" s="149">
        <v>32.300415000000001</v>
      </c>
      <c r="K854" s="149">
        <v>508.53257328659168</v>
      </c>
      <c r="L854" s="5">
        <v>4.0195645986732449E-13</v>
      </c>
      <c r="M854" s="5">
        <v>5.0211357573248357E-17</v>
      </c>
      <c r="N854" s="148"/>
      <c r="O854" s="148"/>
      <c r="P854" s="9">
        <f t="shared" si="216"/>
        <v>1.5063407271974506E-17</v>
      </c>
      <c r="Q854" s="9">
        <f t="shared" si="211"/>
        <v>5.6843046309337752E-8</v>
      </c>
      <c r="R854" s="9">
        <f t="shared" si="212"/>
        <v>1.1177857485503282E-10</v>
      </c>
      <c r="S854" s="9"/>
      <c r="T854" s="164">
        <v>0.34200000000000003</v>
      </c>
      <c r="U854" s="10">
        <f t="shared" si="217"/>
        <v>1.7172284290050939E-17</v>
      </c>
      <c r="V854" s="9">
        <f t="shared" si="213"/>
        <v>6.480107279264505E-8</v>
      </c>
      <c r="W854" s="8">
        <f t="shared" si="214"/>
        <v>1.2742757533473745E-10</v>
      </c>
      <c r="X854" s="8"/>
      <c r="Y854" s="165"/>
      <c r="Z854" s="7">
        <f t="shared" si="215"/>
        <v>1.5545112213960209E-18</v>
      </c>
      <c r="AA854" s="164"/>
      <c r="AB854" s="698">
        <v>10.6</v>
      </c>
      <c r="AC854" s="536"/>
      <c r="AD854" s="536"/>
      <c r="AE854" s="536"/>
      <c r="AH854" s="133"/>
    </row>
    <row r="855" spans="1:46">
      <c r="A855" t="s">
        <v>16</v>
      </c>
      <c r="B855">
        <v>8</v>
      </c>
      <c r="C855" s="6">
        <v>48.817</v>
      </c>
      <c r="D855" s="6">
        <v>-128.66583333333301</v>
      </c>
      <c r="E855">
        <v>20</v>
      </c>
      <c r="F855" t="s">
        <v>1</v>
      </c>
      <c r="G855" s="6">
        <v>0.26500000000000001</v>
      </c>
      <c r="H855" t="s">
        <v>6</v>
      </c>
      <c r="I855" t="s">
        <v>12</v>
      </c>
      <c r="J855" s="149">
        <v>99.999799999999993</v>
      </c>
      <c r="K855" s="149">
        <v>319.79510101427019</v>
      </c>
      <c r="L855" s="5">
        <v>1.0051029260031058E-12</v>
      </c>
      <c r="M855" s="5">
        <v>1.1488850798783016E-16</v>
      </c>
      <c r="N855" s="148"/>
      <c r="O855" s="148"/>
      <c r="P855" s="9">
        <f t="shared" si="216"/>
        <v>3.4466552396349045E-17</v>
      </c>
      <c r="Q855" s="9">
        <f t="shared" si="211"/>
        <v>1.3006246187301525E-7</v>
      </c>
      <c r="R855" s="9">
        <f t="shared" si="212"/>
        <v>4.0670561075046454E-10</v>
      </c>
      <c r="S855" s="9"/>
      <c r="T855" s="164">
        <v>0.34200000000000003</v>
      </c>
      <c r="U855" s="10">
        <f t="shared" si="217"/>
        <v>3.9291869731837917E-17</v>
      </c>
      <c r="V855" s="9">
        <f t="shared" si="213"/>
        <v>1.4827120653523742E-7</v>
      </c>
      <c r="W855" s="8">
        <f t="shared" si="214"/>
        <v>4.6364439625552963E-10</v>
      </c>
      <c r="X855" s="8"/>
      <c r="Y855" s="165"/>
      <c r="Z855" s="7">
        <f t="shared" si="215"/>
        <v>1.148887377653057E-18</v>
      </c>
      <c r="AA855" s="164"/>
      <c r="AB855" s="698">
        <v>10.6</v>
      </c>
      <c r="AC855" s="536"/>
      <c r="AD855" s="536"/>
      <c r="AE855" s="536"/>
      <c r="AH855" s="133"/>
    </row>
    <row r="856" spans="1:46">
      <c r="A856" t="s">
        <v>16</v>
      </c>
      <c r="B856">
        <v>8</v>
      </c>
      <c r="C856" s="6">
        <v>48.817</v>
      </c>
      <c r="D856" s="6">
        <v>-128.66583333333301</v>
      </c>
      <c r="E856">
        <v>20</v>
      </c>
      <c r="F856" t="s">
        <v>1</v>
      </c>
      <c r="G856" s="6">
        <v>0.26500000000000001</v>
      </c>
      <c r="H856" t="s">
        <v>6</v>
      </c>
      <c r="I856" t="s">
        <v>9</v>
      </c>
      <c r="J856" s="149">
        <v>23669.519317567672</v>
      </c>
      <c r="K856" s="149">
        <v>4799.285433182984</v>
      </c>
      <c r="L856" s="5">
        <v>8.4660119313406254E-11</v>
      </c>
      <c r="M856" s="5">
        <v>5.0980761393451519E-16</v>
      </c>
      <c r="N856" s="148"/>
      <c r="O856" s="148"/>
      <c r="P856" s="9">
        <f t="shared" si="216"/>
        <v>1.5294228418035455E-16</v>
      </c>
      <c r="Q856" s="9">
        <f t="shared" si="211"/>
        <v>5.7714069502020584E-7</v>
      </c>
      <c r="R856" s="9">
        <f t="shared" si="212"/>
        <v>1.2025554700909596E-10</v>
      </c>
      <c r="S856" s="9"/>
      <c r="T856" s="164">
        <v>0.34200000000000003</v>
      </c>
      <c r="U856" s="10">
        <f t="shared" si="217"/>
        <v>1.7435420396560421E-16</v>
      </c>
      <c r="V856" s="9">
        <f t="shared" si="213"/>
        <v>6.5794039232303472E-7</v>
      </c>
      <c r="W856" s="8">
        <f t="shared" si="214"/>
        <v>1.3709132359036941E-10</v>
      </c>
      <c r="X856" s="8"/>
      <c r="Y856" s="165"/>
      <c r="Z856" s="7">
        <f t="shared" si="215"/>
        <v>2.1538570644150457E-20</v>
      </c>
      <c r="AA856" s="164"/>
      <c r="AB856" s="698">
        <v>10.6</v>
      </c>
      <c r="AC856" s="536"/>
      <c r="AD856" s="536"/>
      <c r="AE856" s="536"/>
      <c r="AH856" s="133"/>
    </row>
    <row r="857" spans="1:46">
      <c r="A857" t="s">
        <v>16</v>
      </c>
      <c r="B857">
        <v>8</v>
      </c>
      <c r="C857" s="6">
        <v>48.817</v>
      </c>
      <c r="D857" s="6">
        <v>-128.66583333333301</v>
      </c>
      <c r="E857">
        <v>20</v>
      </c>
      <c r="F857" t="s">
        <v>1</v>
      </c>
      <c r="G857" s="6">
        <v>0.26500000000000001</v>
      </c>
      <c r="H857" t="s">
        <v>6</v>
      </c>
      <c r="I857" t="s">
        <v>12</v>
      </c>
      <c r="J857" s="149">
        <v>51.463719999999995</v>
      </c>
      <c r="K857" s="149">
        <v>538.02235674327403</v>
      </c>
      <c r="L857" s="5">
        <v>5.8646040378905472E-13</v>
      </c>
      <c r="M857" s="5">
        <v>4.6495833446615635E-17</v>
      </c>
      <c r="N857" s="148"/>
      <c r="O857" s="148"/>
      <c r="P857" s="9">
        <f t="shared" si="216"/>
        <v>1.3948750033984689E-17</v>
      </c>
      <c r="Q857" s="9">
        <f t="shared" si="211"/>
        <v>5.2636792581074293E-8</v>
      </c>
      <c r="R857" s="9">
        <f t="shared" si="212"/>
        <v>9.7833838912740161E-11</v>
      </c>
      <c r="S857" s="9"/>
      <c r="T857" s="164">
        <v>0.34200000000000003</v>
      </c>
      <c r="U857" s="10">
        <f t="shared" si="217"/>
        <v>1.5901575038742549E-17</v>
      </c>
      <c r="V857" s="9">
        <f t="shared" si="213"/>
        <v>6.0005943542424712E-8</v>
      </c>
      <c r="W857" s="8">
        <f t="shared" si="214"/>
        <v>1.1153057636052382E-10</v>
      </c>
      <c r="X857" s="8"/>
      <c r="Y857" s="165"/>
      <c r="Z857" s="7">
        <f t="shared" si="215"/>
        <v>9.0346818004247731E-19</v>
      </c>
      <c r="AA857" s="164"/>
      <c r="AB857" s="698">
        <v>10.6</v>
      </c>
      <c r="AC857" s="536"/>
      <c r="AD857" s="536"/>
      <c r="AE857" s="536"/>
      <c r="AH857" s="133"/>
    </row>
    <row r="858" spans="1:46" s="4" customFormat="1">
      <c r="A858" s="25"/>
      <c r="B858" s="25"/>
      <c r="C858" s="25"/>
      <c r="D858" s="25"/>
      <c r="E858" s="25"/>
      <c r="F858" s="25"/>
      <c r="G858" s="27"/>
      <c r="J858" s="20"/>
      <c r="K858" s="20"/>
      <c r="L858" s="19"/>
      <c r="M858" s="19"/>
      <c r="N858" s="147"/>
      <c r="O858" s="147"/>
      <c r="P858" s="3"/>
      <c r="Q858" s="3"/>
      <c r="R858" s="3"/>
      <c r="S858" s="3"/>
      <c r="T858" s="3"/>
      <c r="U858" s="163"/>
      <c r="V858" s="3"/>
      <c r="W858" s="21"/>
      <c r="X858" s="21"/>
      <c r="Z858" s="19"/>
      <c r="AA858" s="20"/>
      <c r="AB858" s="678"/>
      <c r="AC858" s="534"/>
      <c r="AD858" s="534"/>
      <c r="AE858" s="534"/>
      <c r="AF858" s="535"/>
      <c r="AG858" s="535"/>
      <c r="AH858" s="543"/>
      <c r="AI858" s="535"/>
      <c r="AJ858" s="535"/>
      <c r="AK858" s="535"/>
      <c r="AL858" s="535"/>
      <c r="AM858" s="535"/>
      <c r="AN858" s="535"/>
      <c r="AO858" s="535"/>
      <c r="AP858" s="535"/>
      <c r="AQ858" s="535"/>
      <c r="AR858" s="535"/>
      <c r="AS858" s="535"/>
      <c r="AT858" s="535"/>
    </row>
    <row r="859" spans="1:46" s="4" customFormat="1">
      <c r="A859" s="25"/>
      <c r="B859" s="25"/>
      <c r="C859" s="25"/>
      <c r="D859" s="25"/>
      <c r="E859" s="25"/>
      <c r="F859" s="25"/>
      <c r="G859" s="27"/>
      <c r="J859" s="20"/>
      <c r="K859" s="20"/>
      <c r="L859" s="19"/>
      <c r="M859" s="19"/>
      <c r="N859" s="147"/>
      <c r="O859" s="147"/>
      <c r="P859" s="3"/>
      <c r="Q859" s="3"/>
      <c r="R859" s="3"/>
      <c r="S859" s="3"/>
      <c r="T859" s="3"/>
      <c r="U859" s="163"/>
      <c r="V859" s="3"/>
      <c r="W859" s="21"/>
      <c r="X859" s="21"/>
      <c r="Z859" s="19"/>
      <c r="AA859" s="20"/>
      <c r="AB859" s="678"/>
      <c r="AC859" s="534" t="s">
        <v>82</v>
      </c>
      <c r="AD859" s="534"/>
      <c r="AE859" s="534"/>
      <c r="AF859" s="535"/>
      <c r="AG859" s="535"/>
      <c r="AH859" s="543"/>
      <c r="AI859" s="535"/>
      <c r="AJ859" s="535"/>
      <c r="AK859" s="535"/>
      <c r="AL859" s="535"/>
      <c r="AM859" s="535"/>
      <c r="AN859" s="535"/>
      <c r="AO859" s="535"/>
      <c r="AP859" s="535"/>
      <c r="AQ859" s="535"/>
      <c r="AR859" s="535"/>
      <c r="AS859" s="535"/>
      <c r="AT859" s="535"/>
    </row>
    <row r="860" spans="1:46">
      <c r="A860" t="s">
        <v>15</v>
      </c>
      <c r="B860" t="s">
        <v>14</v>
      </c>
      <c r="C860" s="6">
        <v>48.39</v>
      </c>
      <c r="D860" s="6">
        <v>-126.4</v>
      </c>
      <c r="E860">
        <v>20</v>
      </c>
      <c r="F860" t="s">
        <v>1</v>
      </c>
      <c r="G860" s="6">
        <v>0.64</v>
      </c>
      <c r="H860" t="s">
        <v>6</v>
      </c>
      <c r="I860" t="s">
        <v>9</v>
      </c>
      <c r="J860" s="149">
        <v>110.3904421035321</v>
      </c>
      <c r="K860" s="149">
        <v>127.49361758995997</v>
      </c>
      <c r="L860" s="11">
        <v>1.0890019716103437E-12</v>
      </c>
      <c r="M860" s="11">
        <v>4.3264482708940337E-17</v>
      </c>
      <c r="N860" s="148"/>
      <c r="O860" s="148"/>
      <c r="P860" s="11">
        <f t="shared" ref="P860:P873" si="218">M860*0.3</f>
        <v>1.2979344812682101E-17</v>
      </c>
      <c r="Q860" s="11">
        <f t="shared" ref="Q860:Q873" si="219">P860/(G860*0.000000001)</f>
        <v>2.028022626981578E-8</v>
      </c>
      <c r="R860" s="11">
        <f t="shared" ref="R860:R873" si="220">Q860/K860</f>
        <v>1.5906856086741736E-10</v>
      </c>
      <c r="S860" s="9"/>
      <c r="T860" s="6">
        <v>0.34200000000000003</v>
      </c>
      <c r="U860" s="10">
        <f t="shared" ref="U860:U873" si="221">M860*T860</f>
        <v>1.4796453086457596E-17</v>
      </c>
      <c r="V860" s="9">
        <f t="shared" ref="V860:V873" si="222">U860/(G860*0.000000001)</f>
        <v>2.3119457947589992E-8</v>
      </c>
      <c r="W860" s="8">
        <f t="shared" ref="W860:W873" si="223">V860/K860</f>
        <v>1.8133815938885582E-10</v>
      </c>
      <c r="X860" s="8"/>
      <c r="Z860" s="7">
        <f t="shared" ref="Z860:Z873" si="224">M860/J860</f>
        <v>3.9192236107147566E-19</v>
      </c>
      <c r="AA860" s="6"/>
      <c r="AB860" s="563">
        <v>11</v>
      </c>
      <c r="AC860" s="536"/>
      <c r="AD860" s="536"/>
      <c r="AE860" s="536"/>
      <c r="AH860" s="133"/>
    </row>
    <row r="861" spans="1:46">
      <c r="A861" t="s">
        <v>15</v>
      </c>
      <c r="B861" t="s">
        <v>14</v>
      </c>
      <c r="C861" s="6">
        <v>48.39</v>
      </c>
      <c r="D861" s="6">
        <v>-126.4</v>
      </c>
      <c r="E861">
        <v>20</v>
      </c>
      <c r="F861" t="s">
        <v>1</v>
      </c>
      <c r="G861" s="6">
        <v>0.64</v>
      </c>
      <c r="H861" t="s">
        <v>6</v>
      </c>
      <c r="I861" t="s">
        <v>9</v>
      </c>
      <c r="J861" s="149">
        <v>96.84874990795528</v>
      </c>
      <c r="K861" s="149">
        <v>119.75573029728045</v>
      </c>
      <c r="L861" s="11">
        <v>9.793399961498062E-13</v>
      </c>
      <c r="M861" s="11">
        <v>4.4541701301270641E-17</v>
      </c>
      <c r="N861" s="148"/>
      <c r="O861" s="148"/>
      <c r="P861" s="11">
        <f t="shared" si="218"/>
        <v>1.3362510390381192E-17</v>
      </c>
      <c r="Q861" s="11">
        <f t="shared" si="219"/>
        <v>2.0878922484970609E-8</v>
      </c>
      <c r="R861" s="11">
        <f t="shared" si="220"/>
        <v>1.7434591591684988E-10</v>
      </c>
      <c r="S861" s="9"/>
      <c r="T861" s="6">
        <v>0.34200000000000003</v>
      </c>
      <c r="U861" s="10">
        <f t="shared" si="221"/>
        <v>1.5233261845034559E-17</v>
      </c>
      <c r="V861" s="9">
        <f t="shared" si="222"/>
        <v>2.3801971632866494E-8</v>
      </c>
      <c r="W861" s="8">
        <f t="shared" si="223"/>
        <v>1.9875434414520885E-10</v>
      </c>
      <c r="X861" s="8"/>
      <c r="Z861" s="7">
        <f t="shared" si="224"/>
        <v>4.5990992494588644E-19</v>
      </c>
      <c r="AA861" s="6"/>
      <c r="AB861" s="563">
        <v>11</v>
      </c>
      <c r="AC861" s="536"/>
      <c r="AD861" s="536"/>
      <c r="AE861" s="536"/>
      <c r="AH861" s="133"/>
    </row>
    <row r="862" spans="1:46">
      <c r="A862" t="s">
        <v>15</v>
      </c>
      <c r="B862" t="s">
        <v>14</v>
      </c>
      <c r="C862" s="6">
        <v>48.39</v>
      </c>
      <c r="D862" s="6">
        <v>-126.4</v>
      </c>
      <c r="E862">
        <v>20</v>
      </c>
      <c r="F862" t="s">
        <v>1</v>
      </c>
      <c r="G862" s="6">
        <v>0.64</v>
      </c>
      <c r="H862" t="s">
        <v>6</v>
      </c>
      <c r="I862" t="s">
        <v>9</v>
      </c>
      <c r="J862" s="149">
        <v>954.06117585333584</v>
      </c>
      <c r="K862" s="149">
        <v>538.85585288293203</v>
      </c>
      <c r="L862" s="11">
        <v>6.2610555751848876E-12</v>
      </c>
      <c r="M862" s="11">
        <v>2.0306408337081006E-16</v>
      </c>
      <c r="N862" s="148"/>
      <c r="O862" s="148"/>
      <c r="P862" s="11">
        <f t="shared" si="218"/>
        <v>6.0919225011243022E-17</v>
      </c>
      <c r="Q862" s="11">
        <f t="shared" si="219"/>
        <v>9.5186289080067211E-8</v>
      </c>
      <c r="R862" s="11">
        <f t="shared" si="220"/>
        <v>1.766451799137212E-10</v>
      </c>
      <c r="S862" s="9"/>
      <c r="T862" s="6">
        <v>0.34200000000000003</v>
      </c>
      <c r="U862" s="10">
        <f t="shared" si="221"/>
        <v>6.9447916512817052E-17</v>
      </c>
      <c r="V862" s="9">
        <f t="shared" si="222"/>
        <v>1.0851236955127664E-7</v>
      </c>
      <c r="W862" s="8">
        <f t="shared" si="223"/>
        <v>2.0137550510164221E-10</v>
      </c>
      <c r="X862" s="8"/>
      <c r="Z862" s="7">
        <f t="shared" si="224"/>
        <v>2.1284178468868576E-19</v>
      </c>
      <c r="AA862" s="6"/>
      <c r="AB862" s="563">
        <v>11</v>
      </c>
      <c r="AC862" s="536"/>
      <c r="AD862" s="536"/>
      <c r="AE862" s="536"/>
      <c r="AH862" s="133"/>
    </row>
    <row r="863" spans="1:46">
      <c r="A863" t="s">
        <v>15</v>
      </c>
      <c r="B863" t="s">
        <v>14</v>
      </c>
      <c r="C863" s="6">
        <v>48.39</v>
      </c>
      <c r="D863" s="6">
        <v>-126.4</v>
      </c>
      <c r="E863">
        <v>20</v>
      </c>
      <c r="F863" t="s">
        <v>1</v>
      </c>
      <c r="G863" s="6">
        <v>0.64</v>
      </c>
      <c r="H863" t="s">
        <v>6</v>
      </c>
      <c r="I863" t="s">
        <v>9</v>
      </c>
      <c r="J863" s="149">
        <v>410.04321541462883</v>
      </c>
      <c r="K863" s="149">
        <v>333.19069064304324</v>
      </c>
      <c r="L863" s="11">
        <v>3.1565747049775174E-12</v>
      </c>
      <c r="M863" s="11">
        <v>9.3492405766954659E-17</v>
      </c>
      <c r="N863" s="148"/>
      <c r="O863" s="148"/>
      <c r="P863" s="11">
        <f t="shared" si="218"/>
        <v>2.8047721730086398E-17</v>
      </c>
      <c r="Q863" s="11">
        <f t="shared" si="219"/>
        <v>4.3824565203259989E-8</v>
      </c>
      <c r="R863" s="11">
        <f t="shared" si="220"/>
        <v>1.3152998098080268E-10</v>
      </c>
      <c r="S863" s="9"/>
      <c r="T863" s="6">
        <v>0.34200000000000003</v>
      </c>
      <c r="U863" s="10">
        <f t="shared" si="221"/>
        <v>3.1974402772298497E-17</v>
      </c>
      <c r="V863" s="9">
        <f t="shared" si="222"/>
        <v>4.9960004331716399E-8</v>
      </c>
      <c r="W863" s="8">
        <f t="shared" si="223"/>
        <v>1.499441783181151E-10</v>
      </c>
      <c r="X863" s="8"/>
      <c r="Z863" s="7">
        <f t="shared" si="224"/>
        <v>2.2800622532533967E-19</v>
      </c>
      <c r="AA863" s="6"/>
      <c r="AB863" s="563">
        <v>11</v>
      </c>
      <c r="AC863" s="536"/>
      <c r="AD863" s="536"/>
      <c r="AE863" s="536"/>
      <c r="AH863" s="133"/>
    </row>
    <row r="864" spans="1:46">
      <c r="A864" t="s">
        <v>15</v>
      </c>
      <c r="B864" t="s">
        <v>14</v>
      </c>
      <c r="C864" s="6">
        <v>48.39</v>
      </c>
      <c r="D864" s="6">
        <v>-126.4</v>
      </c>
      <c r="E864">
        <v>20</v>
      </c>
      <c r="F864" t="s">
        <v>1</v>
      </c>
      <c r="G864" s="6">
        <v>0.64</v>
      </c>
      <c r="H864" t="s">
        <v>6</v>
      </c>
      <c r="I864" t="s">
        <v>9</v>
      </c>
      <c r="J864" s="149">
        <v>663.46376750142758</v>
      </c>
      <c r="K864" s="149">
        <v>424.84387631933674</v>
      </c>
      <c r="L864" s="11">
        <v>4.6634250310270338E-12</v>
      </c>
      <c r="M864" s="11">
        <v>5.415781982165084E-16</v>
      </c>
      <c r="N864" s="148"/>
      <c r="O864" s="148"/>
      <c r="P864" s="11">
        <f t="shared" si="218"/>
        <v>1.6247345946495253E-16</v>
      </c>
      <c r="Q864" s="11">
        <f t="shared" si="219"/>
        <v>2.5386478041398831E-7</v>
      </c>
      <c r="R864" s="11">
        <f t="shared" si="220"/>
        <v>5.9754840440060652E-10</v>
      </c>
      <c r="S864" s="9"/>
      <c r="T864" s="6">
        <v>0.34200000000000003</v>
      </c>
      <c r="U864" s="10">
        <f t="shared" si="221"/>
        <v>1.8521974379004588E-16</v>
      </c>
      <c r="V864" s="9">
        <f t="shared" si="222"/>
        <v>2.8940584967194666E-7</v>
      </c>
      <c r="W864" s="8">
        <f t="shared" si="223"/>
        <v>6.8120518101669142E-10</v>
      </c>
      <c r="X864" s="8"/>
      <c r="Z864" s="7">
        <f t="shared" si="224"/>
        <v>8.1628903452567678E-19</v>
      </c>
      <c r="AA864" s="6"/>
      <c r="AB864" s="563">
        <v>11</v>
      </c>
      <c r="AC864" s="536"/>
      <c r="AD864" s="536"/>
      <c r="AE864" s="536"/>
      <c r="AH864" s="133"/>
    </row>
    <row r="865" spans="1:46">
      <c r="A865" t="s">
        <v>15</v>
      </c>
      <c r="B865" t="s">
        <v>14</v>
      </c>
      <c r="C865" s="6">
        <v>48.39</v>
      </c>
      <c r="D865" s="6">
        <v>-126.4</v>
      </c>
      <c r="E865">
        <v>20</v>
      </c>
      <c r="F865" t="s">
        <v>1</v>
      </c>
      <c r="G865" s="6">
        <v>0.64</v>
      </c>
      <c r="H865" t="s">
        <v>6</v>
      </c>
      <c r="I865" t="s">
        <v>9</v>
      </c>
      <c r="J865" s="149">
        <v>399.65254520614855</v>
      </c>
      <c r="K865" s="149">
        <v>305.8843898007417</v>
      </c>
      <c r="L865" s="11">
        <v>3.0915467386397864E-12</v>
      </c>
      <c r="M865" s="11">
        <v>4.3000211941239696E-17</v>
      </c>
      <c r="N865" s="148"/>
      <c r="O865" s="148"/>
      <c r="P865" s="11">
        <f t="shared" si="218"/>
        <v>1.2900063582371908E-17</v>
      </c>
      <c r="Q865" s="11">
        <f t="shared" si="219"/>
        <v>2.0156349347456105E-8</v>
      </c>
      <c r="R865" s="11">
        <f t="shared" si="220"/>
        <v>6.5895318687515546E-11</v>
      </c>
      <c r="S865" s="9"/>
      <c r="T865" s="6">
        <v>0.34200000000000003</v>
      </c>
      <c r="U865" s="10">
        <f t="shared" si="221"/>
        <v>1.4706072483903978E-17</v>
      </c>
      <c r="V865" s="9">
        <f t="shared" si="222"/>
        <v>2.2978238256099964E-8</v>
      </c>
      <c r="W865" s="8">
        <f t="shared" si="223"/>
        <v>7.5120663303767743E-11</v>
      </c>
      <c r="X865" s="8"/>
      <c r="Z865" s="7">
        <f t="shared" si="224"/>
        <v>1.0759398997211278E-19</v>
      </c>
      <c r="AA865" s="6"/>
      <c r="AB865" s="563">
        <v>11</v>
      </c>
      <c r="AC865" s="536"/>
      <c r="AD865" s="536"/>
      <c r="AE865" s="536"/>
      <c r="AH865" s="133"/>
    </row>
    <row r="866" spans="1:46">
      <c r="A866" t="s">
        <v>15</v>
      </c>
      <c r="B866" t="s">
        <v>14</v>
      </c>
      <c r="C866" s="6">
        <v>48.39</v>
      </c>
      <c r="D866" s="6">
        <v>-126.4</v>
      </c>
      <c r="E866">
        <v>20</v>
      </c>
      <c r="F866" t="s">
        <v>1</v>
      </c>
      <c r="G866" s="6">
        <v>0.64</v>
      </c>
      <c r="H866" t="s">
        <v>6</v>
      </c>
      <c r="I866" t="s">
        <v>9</v>
      </c>
      <c r="J866" s="149">
        <v>222.75538865129408</v>
      </c>
      <c r="K866" s="149">
        <v>204.78414667414964</v>
      </c>
      <c r="L866" s="11">
        <v>1.924420289793259E-12</v>
      </c>
      <c r="M866" s="11">
        <v>2.9857168491375663E-16</v>
      </c>
      <c r="N866" s="148"/>
      <c r="O866" s="148"/>
      <c r="P866" s="11">
        <f t="shared" si="218"/>
        <v>8.9571505474126981E-17</v>
      </c>
      <c r="Q866" s="11">
        <f t="shared" si="219"/>
        <v>1.3995547730332339E-7</v>
      </c>
      <c r="R866" s="11">
        <f t="shared" si="220"/>
        <v>6.8342925747088742E-10</v>
      </c>
      <c r="S866" s="9"/>
      <c r="T866" s="6">
        <v>0.34200000000000003</v>
      </c>
      <c r="U866" s="10">
        <f t="shared" si="221"/>
        <v>1.0211151624050477E-16</v>
      </c>
      <c r="V866" s="9">
        <f t="shared" si="222"/>
        <v>1.5954924412578869E-7</v>
      </c>
      <c r="W866" s="8">
        <f t="shared" si="223"/>
        <v>7.7910935351681174E-10</v>
      </c>
      <c r="X866" s="8"/>
      <c r="Z866" s="7">
        <f t="shared" si="224"/>
        <v>1.3403567326541624E-18</v>
      </c>
      <c r="AA866" s="6"/>
      <c r="AB866" s="563">
        <v>11</v>
      </c>
      <c r="AC866" s="536"/>
      <c r="AD866" s="536"/>
      <c r="AE866" s="536"/>
      <c r="AH866" s="133"/>
    </row>
    <row r="867" spans="1:46">
      <c r="A867" t="s">
        <v>15</v>
      </c>
      <c r="B867" t="s">
        <v>14</v>
      </c>
      <c r="C867" s="6">
        <v>48.39</v>
      </c>
      <c r="D867" s="6">
        <v>-126.4</v>
      </c>
      <c r="E867">
        <v>20</v>
      </c>
      <c r="F867" t="s">
        <v>1</v>
      </c>
      <c r="G867" s="6">
        <v>0.64</v>
      </c>
      <c r="H867" t="s">
        <v>6</v>
      </c>
      <c r="I867" t="s">
        <v>9</v>
      </c>
      <c r="J867" s="149">
        <v>732.24419163745063</v>
      </c>
      <c r="K867" s="149">
        <v>461.65005600891936</v>
      </c>
      <c r="L867" s="11">
        <v>5.0518122925717078E-12</v>
      </c>
      <c r="M867" s="11">
        <v>7.0835410407032896E-17</v>
      </c>
      <c r="N867" s="148"/>
      <c r="O867" s="148"/>
      <c r="P867" s="11">
        <f t="shared" si="218"/>
        <v>2.1250623122109868E-17</v>
      </c>
      <c r="Q867" s="11">
        <f t="shared" si="219"/>
        <v>3.3204098628296663E-8</v>
      </c>
      <c r="R867" s="11">
        <f t="shared" si="220"/>
        <v>7.1924823134116849E-11</v>
      </c>
      <c r="S867" s="9"/>
      <c r="T867" s="6">
        <v>0.34200000000000003</v>
      </c>
      <c r="U867" s="10">
        <f t="shared" si="221"/>
        <v>2.4225710359205253E-17</v>
      </c>
      <c r="V867" s="9">
        <f t="shared" si="222"/>
        <v>3.7852672436258201E-8</v>
      </c>
      <c r="W867" s="8">
        <f t="shared" si="223"/>
        <v>8.1994298372893219E-11</v>
      </c>
      <c r="X867" s="8"/>
      <c r="Z867" s="7">
        <f t="shared" si="224"/>
        <v>9.6737415217497536E-20</v>
      </c>
      <c r="AA867" s="6"/>
      <c r="AB867" s="563">
        <v>11</v>
      </c>
      <c r="AC867" s="536"/>
      <c r="AD867" s="536"/>
      <c r="AE867" s="536"/>
      <c r="AH867" s="133"/>
    </row>
    <row r="868" spans="1:46">
      <c r="A868" t="s">
        <v>15</v>
      </c>
      <c r="B868" t="s">
        <v>14</v>
      </c>
      <c r="C868" s="6">
        <v>48.39</v>
      </c>
      <c r="D868" s="6">
        <v>-126.4</v>
      </c>
      <c r="E868">
        <v>20</v>
      </c>
      <c r="F868" t="s">
        <v>1</v>
      </c>
      <c r="G868" s="6">
        <v>0.64</v>
      </c>
      <c r="H868" t="s">
        <v>6</v>
      </c>
      <c r="I868" t="s">
        <v>9</v>
      </c>
      <c r="J868" s="149">
        <v>427.55806255369816</v>
      </c>
      <c r="K868" s="149">
        <v>314.5797284735205</v>
      </c>
      <c r="L868" s="11">
        <v>3.2654893233927926E-12</v>
      </c>
      <c r="M868" s="11">
        <v>6.7938527282487845E-17</v>
      </c>
      <c r="N868" s="148"/>
      <c r="O868" s="148"/>
      <c r="P868" s="11">
        <f t="shared" si="218"/>
        <v>2.0381558184746354E-17</v>
      </c>
      <c r="Q868" s="11">
        <f t="shared" si="219"/>
        <v>3.1846184663666175E-8</v>
      </c>
      <c r="R868" s="11">
        <f t="shared" si="220"/>
        <v>1.0123406494817037E-10</v>
      </c>
      <c r="S868" s="9"/>
      <c r="T868" s="6">
        <v>0.34200000000000003</v>
      </c>
      <c r="U868" s="10">
        <f t="shared" si="221"/>
        <v>2.3234976330610844E-17</v>
      </c>
      <c r="V868" s="9">
        <f t="shared" si="222"/>
        <v>3.6304650516579442E-8</v>
      </c>
      <c r="W868" s="8">
        <f t="shared" si="223"/>
        <v>1.1540683404091423E-10</v>
      </c>
      <c r="X868" s="8"/>
      <c r="Z868" s="7">
        <f t="shared" si="224"/>
        <v>1.5889895018400048E-19</v>
      </c>
      <c r="AA868" s="6"/>
      <c r="AB868" s="563">
        <v>11</v>
      </c>
      <c r="AC868" s="536"/>
      <c r="AD868" s="536"/>
      <c r="AE868" s="536"/>
      <c r="AH868" s="133"/>
    </row>
    <row r="869" spans="1:46">
      <c r="A869" t="s">
        <v>15</v>
      </c>
      <c r="B869" t="s">
        <v>14</v>
      </c>
      <c r="C869" s="6">
        <v>48.39</v>
      </c>
      <c r="D869" s="6">
        <v>-126.4</v>
      </c>
      <c r="E869">
        <v>20</v>
      </c>
      <c r="F869" t="s">
        <v>1</v>
      </c>
      <c r="G869" s="6">
        <v>0.64</v>
      </c>
      <c r="H869" t="s">
        <v>6</v>
      </c>
      <c r="I869" t="s">
        <v>12</v>
      </c>
      <c r="J869" s="149">
        <v>3316.2376977520526</v>
      </c>
      <c r="K869" s="149">
        <v>2608.1309943115962</v>
      </c>
      <c r="L869" s="11">
        <v>1.7197086090528589E-11</v>
      </c>
      <c r="M869" s="11">
        <v>2.9514265388982265E-16</v>
      </c>
      <c r="N869" s="148"/>
      <c r="O869" s="148"/>
      <c r="P869" s="11">
        <f t="shared" si="218"/>
        <v>8.8542796166946796E-17</v>
      </c>
      <c r="Q869" s="11">
        <f t="shared" si="219"/>
        <v>1.3834811901085435E-7</v>
      </c>
      <c r="R869" s="11">
        <f t="shared" si="220"/>
        <v>5.3044927311011341E-11</v>
      </c>
      <c r="S869" s="9"/>
      <c r="T869" s="6">
        <v>0.34200000000000003</v>
      </c>
      <c r="U869" s="10">
        <f t="shared" si="221"/>
        <v>1.0093878763031936E-16</v>
      </c>
      <c r="V869" s="9">
        <f t="shared" si="222"/>
        <v>1.5771685567237397E-7</v>
      </c>
      <c r="W869" s="8">
        <f t="shared" si="223"/>
        <v>6.0471217134552931E-11</v>
      </c>
      <c r="X869" s="8"/>
      <c r="Z869" s="7">
        <f t="shared" si="224"/>
        <v>8.8999245768748209E-20</v>
      </c>
      <c r="AA869" s="6"/>
      <c r="AB869" s="563">
        <v>11</v>
      </c>
      <c r="AC869" s="536"/>
      <c r="AD869" s="536"/>
      <c r="AE869" s="536"/>
      <c r="AH869" s="133"/>
    </row>
    <row r="870" spans="1:46">
      <c r="A870" t="s">
        <v>15</v>
      </c>
      <c r="B870" t="s">
        <v>14</v>
      </c>
      <c r="C870" s="6">
        <v>48.39</v>
      </c>
      <c r="D870" s="6">
        <v>-126.4</v>
      </c>
      <c r="E870">
        <v>20</v>
      </c>
      <c r="F870" t="s">
        <v>1</v>
      </c>
      <c r="G870" s="6">
        <v>0.64</v>
      </c>
      <c r="H870" t="s">
        <v>6</v>
      </c>
      <c r="I870" t="s">
        <v>12</v>
      </c>
      <c r="J870" s="149">
        <v>3183.794085707304</v>
      </c>
      <c r="K870" s="149">
        <v>1828.3302006674814</v>
      </c>
      <c r="L870" s="11">
        <v>1.6637942295345065E-11</v>
      </c>
      <c r="M870" s="11">
        <v>1.3361968972213775E-15</v>
      </c>
      <c r="N870" s="148"/>
      <c r="O870" s="148"/>
      <c r="P870" s="11">
        <f t="shared" si="218"/>
        <v>4.0085906916641323E-16</v>
      </c>
      <c r="Q870" s="11">
        <f t="shared" si="219"/>
        <v>6.2634229557252063E-7</v>
      </c>
      <c r="R870" s="11">
        <f t="shared" si="220"/>
        <v>3.4257613605237032E-10</v>
      </c>
      <c r="S870" s="9"/>
      <c r="T870" s="6">
        <v>0.34200000000000003</v>
      </c>
      <c r="U870" s="10">
        <f t="shared" si="221"/>
        <v>4.5697933884971113E-16</v>
      </c>
      <c r="V870" s="9">
        <f t="shared" si="222"/>
        <v>7.1403021695267361E-7</v>
      </c>
      <c r="W870" s="8">
        <f t="shared" si="223"/>
        <v>3.9053679509970222E-10</v>
      </c>
      <c r="X870" s="8"/>
      <c r="Z870" s="7">
        <f t="shared" si="224"/>
        <v>4.1968697134649376E-19</v>
      </c>
      <c r="AA870" s="6"/>
      <c r="AB870" s="563">
        <v>11</v>
      </c>
      <c r="AC870" s="536"/>
      <c r="AD870" s="536"/>
      <c r="AE870" s="536"/>
      <c r="AH870" s="133"/>
    </row>
    <row r="871" spans="1:46">
      <c r="A871" t="s">
        <v>15</v>
      </c>
      <c r="B871" t="s">
        <v>14</v>
      </c>
      <c r="C871" s="6">
        <v>48.39</v>
      </c>
      <c r="D871" s="6">
        <v>-126.4</v>
      </c>
      <c r="E871">
        <v>20</v>
      </c>
      <c r="F871" t="s">
        <v>1</v>
      </c>
      <c r="G871" s="6">
        <v>0.64</v>
      </c>
      <c r="H871" t="s">
        <v>6</v>
      </c>
      <c r="I871" t="s">
        <v>12</v>
      </c>
      <c r="J871" s="149">
        <v>892.38523940535435</v>
      </c>
      <c r="K871" s="149">
        <v>2450.2025111993808</v>
      </c>
      <c r="L871" s="11">
        <v>5.9307445770312672E-12</v>
      </c>
      <c r="M871" s="11">
        <v>4.3556838803517141E-16</v>
      </c>
      <c r="N871" s="148"/>
      <c r="O871" s="148"/>
      <c r="P871" s="11">
        <f t="shared" si="218"/>
        <v>1.3067051641055143E-16</v>
      </c>
      <c r="Q871" s="11">
        <f t="shared" si="219"/>
        <v>2.0417268189148658E-7</v>
      </c>
      <c r="R871" s="11">
        <f t="shared" si="220"/>
        <v>8.3328900757490242E-11</v>
      </c>
      <c r="S871" s="9"/>
      <c r="T871" s="6">
        <v>0.34200000000000003</v>
      </c>
      <c r="U871" s="10">
        <f t="shared" si="221"/>
        <v>1.4896438870802864E-16</v>
      </c>
      <c r="V871" s="9">
        <f t="shared" si="222"/>
        <v>2.3275685735629473E-7</v>
      </c>
      <c r="W871" s="8">
        <f t="shared" si="223"/>
        <v>9.4994946863538895E-11</v>
      </c>
      <c r="X871" s="8"/>
      <c r="Z871" s="7">
        <f t="shared" si="224"/>
        <v>4.8809456813227291E-19</v>
      </c>
      <c r="AA871" s="6"/>
      <c r="AB871" s="563">
        <v>11</v>
      </c>
      <c r="AC871" s="536"/>
      <c r="AD871" s="536"/>
      <c r="AE871" s="536"/>
      <c r="AH871" s="133"/>
    </row>
    <row r="872" spans="1:46">
      <c r="A872" t="s">
        <v>15</v>
      </c>
      <c r="B872" t="s">
        <v>14</v>
      </c>
      <c r="C872" s="6">
        <v>48.39</v>
      </c>
      <c r="D872" s="6">
        <v>-126.4</v>
      </c>
      <c r="E872">
        <v>20</v>
      </c>
      <c r="F872" t="s">
        <v>1</v>
      </c>
      <c r="G872" s="6">
        <v>0.64</v>
      </c>
      <c r="H872" t="s">
        <v>6</v>
      </c>
      <c r="I872" t="s">
        <v>12</v>
      </c>
      <c r="J872" s="149">
        <v>1313.50389587272</v>
      </c>
      <c r="K872" s="149">
        <v>2618.4263523187155</v>
      </c>
      <c r="L872" s="11">
        <v>8.1144498203702224E-12</v>
      </c>
      <c r="M872" s="11">
        <v>4.1179611918227104E-16</v>
      </c>
      <c r="N872" s="148"/>
      <c r="O872" s="148"/>
      <c r="P872" s="11">
        <f t="shared" si="218"/>
        <v>1.2353883575468131E-16</v>
      </c>
      <c r="Q872" s="11">
        <f t="shared" si="219"/>
        <v>1.9302943086668951E-7</v>
      </c>
      <c r="R872" s="11">
        <f t="shared" si="220"/>
        <v>7.3719633433934342E-11</v>
      </c>
      <c r="S872" s="9"/>
      <c r="T872" s="6">
        <v>0.34200000000000003</v>
      </c>
      <c r="U872" s="10">
        <f t="shared" si="221"/>
        <v>1.408342727603367E-16</v>
      </c>
      <c r="V872" s="9">
        <f t="shared" si="222"/>
        <v>2.2005355118802607E-7</v>
      </c>
      <c r="W872" s="8">
        <f t="shared" si="223"/>
        <v>8.4040382114685156E-11</v>
      </c>
      <c r="X872" s="8"/>
      <c r="Z872" s="7">
        <f t="shared" si="224"/>
        <v>3.1350962907397005E-19</v>
      </c>
      <c r="AA872" s="6"/>
      <c r="AB872" s="563">
        <v>11</v>
      </c>
      <c r="AC872" s="536"/>
      <c r="AD872" s="536"/>
      <c r="AE872" s="536"/>
      <c r="AH872" s="133"/>
    </row>
    <row r="873" spans="1:46">
      <c r="A873" t="s">
        <v>15</v>
      </c>
      <c r="B873" t="s">
        <v>14</v>
      </c>
      <c r="C873" s="6">
        <v>48.39</v>
      </c>
      <c r="D873" s="6">
        <v>-126.4</v>
      </c>
      <c r="E873">
        <v>20</v>
      </c>
      <c r="F873" t="s">
        <v>1</v>
      </c>
      <c r="G873" s="6">
        <v>0.64</v>
      </c>
      <c r="H873" t="s">
        <v>6</v>
      </c>
      <c r="I873" t="s">
        <v>12</v>
      </c>
      <c r="J873" s="149">
        <v>2298.0898311682499</v>
      </c>
      <c r="K873" s="149">
        <v>1889.1769426956962</v>
      </c>
      <c r="L873" s="11">
        <v>1.2772616704290463E-11</v>
      </c>
      <c r="M873" s="11">
        <v>4.5269491913795821E-16</v>
      </c>
      <c r="N873" s="148"/>
      <c r="O873" s="148"/>
      <c r="P873" s="11">
        <f t="shared" si="218"/>
        <v>1.3580847574138746E-16</v>
      </c>
      <c r="Q873" s="11">
        <f t="shared" si="219"/>
        <v>2.1220074334591788E-7</v>
      </c>
      <c r="R873" s="11">
        <f t="shared" si="220"/>
        <v>1.1232444063345666E-10</v>
      </c>
      <c r="S873" s="9"/>
      <c r="T873" s="6">
        <v>0.34200000000000003</v>
      </c>
      <c r="U873" s="10">
        <f t="shared" si="221"/>
        <v>1.5482166234518172E-16</v>
      </c>
      <c r="V873" s="9">
        <f t="shared" si="222"/>
        <v>2.4190884741434642E-7</v>
      </c>
      <c r="W873" s="8">
        <f t="shared" si="223"/>
        <v>1.280498623221406E-10</v>
      </c>
      <c r="X873" s="8"/>
      <c r="Z873" s="7">
        <f t="shared" si="224"/>
        <v>1.9698747759909263E-19</v>
      </c>
      <c r="AA873" s="6"/>
      <c r="AB873" s="563">
        <v>11</v>
      </c>
      <c r="AC873" s="536"/>
      <c r="AD873" s="536"/>
      <c r="AE873" s="536"/>
      <c r="AH873" s="133"/>
    </row>
    <row r="874" spans="1:46" s="4" customFormat="1">
      <c r="A874" s="25"/>
      <c r="B874" s="25"/>
      <c r="C874" s="25"/>
      <c r="D874" s="25"/>
      <c r="E874" s="25"/>
      <c r="F874" s="25"/>
      <c r="G874" s="27"/>
      <c r="H874" s="25"/>
      <c r="I874" s="25"/>
      <c r="N874" s="147"/>
      <c r="O874" s="147"/>
      <c r="P874" s="3"/>
      <c r="Q874" s="3"/>
      <c r="R874" s="3"/>
      <c r="S874" s="3"/>
      <c r="T874" s="3"/>
      <c r="U874" s="163"/>
      <c r="V874" s="3"/>
      <c r="W874" s="21"/>
      <c r="X874" s="21"/>
      <c r="Z874" s="19"/>
      <c r="AA874" s="20"/>
      <c r="AB874" s="678"/>
      <c r="AC874" s="534"/>
      <c r="AD874" s="534"/>
      <c r="AE874" s="534"/>
      <c r="AF874" s="535"/>
      <c r="AG874" s="535"/>
      <c r="AH874" s="535"/>
      <c r="AI874" s="535"/>
      <c r="AJ874" s="535"/>
      <c r="AK874" s="535"/>
      <c r="AL874" s="535"/>
      <c r="AM874" s="535"/>
      <c r="AN874" s="535"/>
      <c r="AO874" s="535"/>
      <c r="AP874" s="535"/>
      <c r="AQ874" s="535"/>
      <c r="AR874" s="535"/>
      <c r="AS874" s="535"/>
      <c r="AT874" s="535"/>
    </row>
    <row r="875" spans="1:46" s="4" customFormat="1">
      <c r="A875" s="25"/>
      <c r="B875" s="25"/>
      <c r="C875" s="25"/>
      <c r="D875" s="25"/>
      <c r="E875" s="25"/>
      <c r="F875" s="25"/>
      <c r="G875" s="27"/>
      <c r="H875" s="25"/>
      <c r="I875" s="25"/>
      <c r="N875" s="147"/>
      <c r="O875" s="147"/>
      <c r="P875" s="3"/>
      <c r="Q875" s="3"/>
      <c r="R875" s="3"/>
      <c r="S875" s="3"/>
      <c r="T875" s="3"/>
      <c r="U875" s="163"/>
      <c r="V875" s="3"/>
      <c r="W875" s="21"/>
      <c r="X875" s="21"/>
      <c r="Z875" s="19"/>
      <c r="AA875" s="20"/>
      <c r="AB875" s="678"/>
      <c r="AC875" s="534"/>
      <c r="AD875" s="534"/>
      <c r="AE875" s="534"/>
      <c r="AF875" s="535"/>
      <c r="AG875" s="535"/>
      <c r="AH875" s="535"/>
      <c r="AI875" s="535"/>
      <c r="AJ875" s="535"/>
      <c r="AK875" s="535"/>
      <c r="AL875" s="535"/>
      <c r="AM875" s="535"/>
      <c r="AN875" s="535"/>
      <c r="AO875" s="535"/>
      <c r="AP875" s="535"/>
      <c r="AQ875" s="535"/>
      <c r="AR875" s="535"/>
      <c r="AS875" s="535"/>
      <c r="AT875" s="535"/>
    </row>
    <row r="876" spans="1:46" s="107" customFormat="1">
      <c r="A876" s="107" t="s">
        <v>11</v>
      </c>
      <c r="B876" s="107" t="s">
        <v>13</v>
      </c>
      <c r="C876" s="109">
        <v>42.666666666666664</v>
      </c>
      <c r="D876" s="109">
        <v>-125</v>
      </c>
      <c r="E876" s="107">
        <v>15</v>
      </c>
      <c r="F876" s="107" t="s">
        <v>1</v>
      </c>
      <c r="G876" s="109">
        <v>0.349742</v>
      </c>
      <c r="H876" s="107" t="s">
        <v>6</v>
      </c>
      <c r="I876" s="107" t="s">
        <v>12</v>
      </c>
      <c r="J876" s="703">
        <v>48.731604450359221</v>
      </c>
      <c r="K876" s="703">
        <v>94.550907895526805</v>
      </c>
      <c r="L876" s="110">
        <v>5.6108121383790614E-13</v>
      </c>
      <c r="M876" s="110">
        <v>3.7955830174642369E-17</v>
      </c>
      <c r="N876" s="703"/>
      <c r="O876" s="703"/>
      <c r="P876" s="110">
        <f t="shared" ref="P876:P892" si="225">M876*0.3</f>
        <v>1.138674905239271E-17</v>
      </c>
      <c r="Q876" s="110">
        <f t="shared" ref="Q876:Q892" si="226">P876/(G876*0.000000001)</f>
        <v>3.2557568300040339E-8</v>
      </c>
      <c r="R876" s="110">
        <f t="shared" ref="R876:R892" si="227">Q876/K876</f>
        <v>3.4433903412132793E-10</v>
      </c>
      <c r="S876" s="110"/>
      <c r="T876" s="109">
        <v>0.373</v>
      </c>
      <c r="U876" s="238">
        <f t="shared" ref="U876:U892" si="228">M876*T876</f>
        <v>1.4157524655141604E-17</v>
      </c>
      <c r="V876" s="110">
        <f t="shared" ref="V876:V892" si="229">U876/(G876*0.000000001)</f>
        <v>4.0479909919716828E-8</v>
      </c>
      <c r="W876" s="704">
        <f t="shared" ref="W876:W892" si="230">V876/K876</f>
        <v>4.2812819909085111E-10</v>
      </c>
      <c r="X876" s="704"/>
      <c r="Z876" s="108">
        <f t="shared" ref="Z876:Z892" si="231">M876/J876</f>
        <v>7.7887503608271989E-19</v>
      </c>
      <c r="AA876" s="109"/>
      <c r="AB876" s="705">
        <v>10.94</v>
      </c>
      <c r="AC876" s="706"/>
      <c r="AD876" s="706"/>
      <c r="AE876" s="706"/>
      <c r="AF876" s="707"/>
      <c r="AG876" s="707"/>
      <c r="AH876" s="708"/>
      <c r="AI876" s="707"/>
      <c r="AJ876" s="707"/>
      <c r="AK876" s="707"/>
      <c r="AL876" s="707"/>
      <c r="AM876" s="707"/>
      <c r="AN876" s="707"/>
      <c r="AO876" s="707"/>
      <c r="AP876" s="707"/>
      <c r="AQ876" s="707"/>
      <c r="AR876" s="707"/>
      <c r="AS876" s="707"/>
      <c r="AT876" s="707"/>
    </row>
    <row r="877" spans="1:46">
      <c r="A877" t="s">
        <v>11</v>
      </c>
      <c r="B877" t="s">
        <v>13</v>
      </c>
      <c r="C877" s="6">
        <v>42.666666666666664</v>
      </c>
      <c r="D877" s="6">
        <v>-125</v>
      </c>
      <c r="E877">
        <v>15</v>
      </c>
      <c r="F877" t="s">
        <v>1</v>
      </c>
      <c r="G877" s="6">
        <v>0.349742</v>
      </c>
      <c r="H877" t="s">
        <v>6</v>
      </c>
      <c r="I877" t="s">
        <v>12</v>
      </c>
      <c r="J877" s="149">
        <v>99.280500481962278</v>
      </c>
      <c r="K877" s="149">
        <v>143.13860842272214</v>
      </c>
      <c r="L877" s="11">
        <v>9.9923563024674543E-13</v>
      </c>
      <c r="M877" s="11">
        <v>4.1025101945048709E-17</v>
      </c>
      <c r="N877" s="148"/>
      <c r="O877" s="148"/>
      <c r="P877" s="11">
        <f t="shared" si="225"/>
        <v>1.2307530583514612E-17</v>
      </c>
      <c r="Q877" s="11">
        <f t="shared" si="226"/>
        <v>3.5190313383907595E-8</v>
      </c>
      <c r="R877" s="11">
        <f t="shared" si="227"/>
        <v>2.4584780983745689E-10</v>
      </c>
      <c r="S877" s="9"/>
      <c r="T877" s="6">
        <v>0.373</v>
      </c>
      <c r="U877" s="10">
        <f t="shared" si="228"/>
        <v>1.5302363025503168E-17</v>
      </c>
      <c r="V877" s="9">
        <f t="shared" si="229"/>
        <v>4.3753289640658443E-8</v>
      </c>
      <c r="W877" s="28">
        <f t="shared" si="230"/>
        <v>3.0567077689790468E-10</v>
      </c>
      <c r="X877" s="28"/>
      <c r="Z877" s="7">
        <f t="shared" si="231"/>
        <v>4.1322416532844063E-19</v>
      </c>
      <c r="AA877" s="6"/>
      <c r="AB877" s="698">
        <v>10.94</v>
      </c>
      <c r="AC877" s="536"/>
      <c r="AD877" s="536"/>
      <c r="AE877" s="536"/>
      <c r="AH877" s="133"/>
    </row>
    <row r="878" spans="1:46">
      <c r="A878" t="s">
        <v>11</v>
      </c>
      <c r="B878" t="s">
        <v>13</v>
      </c>
      <c r="C878" s="6">
        <v>42.666666666666664</v>
      </c>
      <c r="D878" s="6">
        <v>-125</v>
      </c>
      <c r="E878">
        <v>15</v>
      </c>
      <c r="F878" t="s">
        <v>1</v>
      </c>
      <c r="G878" s="6">
        <v>0.349742</v>
      </c>
      <c r="H878" t="s">
        <v>6</v>
      </c>
      <c r="I878" t="s">
        <v>12</v>
      </c>
      <c r="J878" s="149">
        <v>81.24328165801613</v>
      </c>
      <c r="K878" s="149">
        <v>122.32855982375058</v>
      </c>
      <c r="L878" s="11">
        <v>8.4927603598108922E-13</v>
      </c>
      <c r="M878" s="11">
        <v>5.5023055117003723E-17</v>
      </c>
      <c r="N878" s="148"/>
      <c r="O878" s="148"/>
      <c r="P878" s="11">
        <f t="shared" si="225"/>
        <v>1.6506916535101116E-17</v>
      </c>
      <c r="Q878" s="11">
        <f t="shared" si="226"/>
        <v>4.7197409905304808E-8</v>
      </c>
      <c r="R878" s="11">
        <f t="shared" si="227"/>
        <v>3.8582494532189565E-10</v>
      </c>
      <c r="S878" s="9"/>
      <c r="T878" s="6">
        <v>0.373</v>
      </c>
      <c r="U878" s="10">
        <f t="shared" si="228"/>
        <v>2.0523599558642388E-17</v>
      </c>
      <c r="V878" s="9">
        <f t="shared" si="229"/>
        <v>5.8682112982262311E-8</v>
      </c>
      <c r="W878" s="28">
        <f t="shared" si="230"/>
        <v>4.7970901535022356E-10</v>
      </c>
      <c r="X878" s="28"/>
      <c r="Z878" s="7">
        <f t="shared" si="231"/>
        <v>6.7726283323483517E-19</v>
      </c>
      <c r="AA878" s="6"/>
      <c r="AB878" s="698">
        <v>10.94</v>
      </c>
      <c r="AC878" s="536"/>
      <c r="AD878" s="536"/>
      <c r="AE878" s="536"/>
      <c r="AH878" s="133"/>
      <c r="AI878" s="129"/>
      <c r="AJ878" s="129"/>
    </row>
    <row r="879" spans="1:46">
      <c r="A879" t="s">
        <v>11</v>
      </c>
      <c r="B879" t="s">
        <v>13</v>
      </c>
      <c r="C879" s="6">
        <v>42.666666666666664</v>
      </c>
      <c r="D879" s="6">
        <v>-125</v>
      </c>
      <c r="E879">
        <v>15</v>
      </c>
      <c r="F879" t="s">
        <v>1</v>
      </c>
      <c r="G879" s="6">
        <v>0.349742</v>
      </c>
      <c r="H879" t="s">
        <v>6</v>
      </c>
      <c r="I879" t="s">
        <v>12</v>
      </c>
      <c r="J879" s="149">
        <v>98.599736456724884</v>
      </c>
      <c r="K879" s="149">
        <v>138.13828477188133</v>
      </c>
      <c r="L879" s="11">
        <v>9.9367526273146351E-13</v>
      </c>
      <c r="M879" s="11">
        <v>3.061742692710878E-17</v>
      </c>
      <c r="N879" s="148"/>
      <c r="O879" s="148"/>
      <c r="P879" s="11">
        <f t="shared" si="225"/>
        <v>9.185228078132634E-18</v>
      </c>
      <c r="Q879" s="11">
        <f t="shared" si="226"/>
        <v>2.6262868280425665E-8</v>
      </c>
      <c r="R879" s="11">
        <f t="shared" si="227"/>
        <v>1.9012012726085036E-10</v>
      </c>
      <c r="S879" s="9"/>
      <c r="T879" s="6">
        <v>0.373</v>
      </c>
      <c r="U879" s="10">
        <f t="shared" si="228"/>
        <v>1.1420300243811575E-17</v>
      </c>
      <c r="V879" s="9">
        <f t="shared" si="229"/>
        <v>3.265349956199591E-8</v>
      </c>
      <c r="W879" s="28">
        <f t="shared" si="230"/>
        <v>2.3638269156099058E-10</v>
      </c>
      <c r="X879" s="28"/>
      <c r="Z879" s="7">
        <f t="shared" si="231"/>
        <v>3.1052240124948684E-19</v>
      </c>
      <c r="AA879" s="6"/>
      <c r="AB879" s="698">
        <v>10.94</v>
      </c>
      <c r="AC879" s="536"/>
      <c r="AD879" s="536"/>
      <c r="AE879" s="536"/>
      <c r="AH879" s="133"/>
      <c r="AI879" s="129"/>
      <c r="AJ879" s="129"/>
    </row>
    <row r="880" spans="1:46">
      <c r="A880" t="s">
        <v>11</v>
      </c>
      <c r="B880" t="s">
        <v>13</v>
      </c>
      <c r="C880" s="6">
        <v>42.666666666666664</v>
      </c>
      <c r="D880" s="6">
        <v>-125</v>
      </c>
      <c r="E880">
        <v>15</v>
      </c>
      <c r="F880" t="s">
        <v>1</v>
      </c>
      <c r="G880" s="6">
        <v>0.349742</v>
      </c>
      <c r="H880" t="s">
        <v>6</v>
      </c>
      <c r="I880" t="s">
        <v>12</v>
      </c>
      <c r="J880" s="149">
        <v>106.84510063958368</v>
      </c>
      <c r="K880" s="149">
        <v>151.23298252741662</v>
      </c>
      <c r="L880" s="11">
        <v>1.0605502054353128E-12</v>
      </c>
      <c r="M880" s="11">
        <v>4.2518573712964148E-17</v>
      </c>
      <c r="N880" s="148"/>
      <c r="O880" s="148"/>
      <c r="P880" s="11">
        <f t="shared" si="225"/>
        <v>1.2755572113889243E-17</v>
      </c>
      <c r="Q880" s="11">
        <f t="shared" si="226"/>
        <v>3.6471376368549505E-8</v>
      </c>
      <c r="R880" s="11">
        <f t="shared" si="227"/>
        <v>2.4116020036791715E-10</v>
      </c>
      <c r="S880" s="9"/>
      <c r="T880" s="6">
        <v>0.373</v>
      </c>
      <c r="U880" s="10">
        <f t="shared" si="228"/>
        <v>1.5859427994935626E-17</v>
      </c>
      <c r="V880" s="9">
        <f t="shared" si="229"/>
        <v>4.5346077951563221E-8</v>
      </c>
      <c r="W880" s="28">
        <f t="shared" si="230"/>
        <v>2.9984251579077702E-10</v>
      </c>
      <c r="X880" s="28"/>
      <c r="Z880" s="7">
        <f t="shared" si="231"/>
        <v>3.979459372347859E-19</v>
      </c>
      <c r="AA880" s="6"/>
      <c r="AB880" s="698">
        <v>10.94</v>
      </c>
      <c r="AC880" s="536"/>
      <c r="AD880" s="536"/>
      <c r="AE880" s="536"/>
      <c r="AH880" s="133"/>
    </row>
    <row r="881" spans="1:46">
      <c r="A881" t="s">
        <v>11</v>
      </c>
      <c r="B881" t="s">
        <v>13</v>
      </c>
      <c r="C881" s="6">
        <v>42.666666666666664</v>
      </c>
      <c r="D881" s="6">
        <v>-125</v>
      </c>
      <c r="E881">
        <v>15</v>
      </c>
      <c r="F881" t="s">
        <v>1</v>
      </c>
      <c r="G881" s="6">
        <v>0.349742</v>
      </c>
      <c r="H881" t="s">
        <v>6</v>
      </c>
      <c r="I881" t="s">
        <v>12</v>
      </c>
      <c r="J881" s="149">
        <v>159.73919922844951</v>
      </c>
      <c r="K881" s="149">
        <v>203.56251709330954</v>
      </c>
      <c r="L881" s="11">
        <v>1.4695283560119892E-12</v>
      </c>
      <c r="M881" s="11">
        <v>4.8342552677284695E-17</v>
      </c>
      <c r="N881" s="148"/>
      <c r="O881" s="148"/>
      <c r="P881" s="11">
        <f t="shared" si="225"/>
        <v>1.4502765803185408E-17</v>
      </c>
      <c r="Q881" s="11">
        <f t="shared" si="226"/>
        <v>4.1467040856360993E-8</v>
      </c>
      <c r="R881" s="11">
        <f t="shared" si="227"/>
        <v>2.0370666195561544E-10</v>
      </c>
      <c r="S881" s="9"/>
      <c r="T881" s="6">
        <v>0.373</v>
      </c>
      <c r="U881" s="10">
        <f t="shared" si="228"/>
        <v>1.8031772148627192E-17</v>
      </c>
      <c r="V881" s="9">
        <f t="shared" si="229"/>
        <v>5.155735413140884E-8</v>
      </c>
      <c r="W881" s="28">
        <f t="shared" si="230"/>
        <v>2.532752830314819E-10</v>
      </c>
      <c r="X881" s="28"/>
      <c r="Z881" s="7">
        <f t="shared" si="231"/>
        <v>3.0263424951910552E-19</v>
      </c>
      <c r="AA881" s="6"/>
      <c r="AB881" s="698">
        <v>10.94</v>
      </c>
      <c r="AC881" s="536"/>
      <c r="AD881" s="536"/>
      <c r="AE881" s="536"/>
      <c r="AH881" s="133"/>
    </row>
    <row r="882" spans="1:46">
      <c r="A882" t="s">
        <v>11</v>
      </c>
      <c r="B882" t="s">
        <v>13</v>
      </c>
      <c r="C882" s="6">
        <v>42.666666666666664</v>
      </c>
      <c r="D882" s="6">
        <v>-125</v>
      </c>
      <c r="E882">
        <v>15</v>
      </c>
      <c r="F882" t="s">
        <v>1</v>
      </c>
      <c r="G882" s="6">
        <v>0.349742</v>
      </c>
      <c r="H882" t="s">
        <v>6</v>
      </c>
      <c r="I882" t="s">
        <v>12</v>
      </c>
      <c r="J882" s="149">
        <v>87.331960063278046</v>
      </c>
      <c r="K882" s="149">
        <v>136.90096164016984</v>
      </c>
      <c r="L882" s="11">
        <v>9.0053938830810241E-13</v>
      </c>
      <c r="M882" s="11">
        <v>4.5034937349765989E-17</v>
      </c>
      <c r="N882" s="148"/>
      <c r="O882" s="148"/>
      <c r="P882" s="11">
        <f t="shared" si="225"/>
        <v>1.3510481204929797E-17</v>
      </c>
      <c r="Q882" s="11">
        <f t="shared" si="226"/>
        <v>3.8629850589662649E-8</v>
      </c>
      <c r="R882" s="11">
        <f t="shared" si="227"/>
        <v>2.8217369788239515E-10</v>
      </c>
      <c r="S882" s="9"/>
      <c r="T882" s="6">
        <v>0.373</v>
      </c>
      <c r="U882" s="10">
        <f t="shared" si="228"/>
        <v>1.6798031631462713E-17</v>
      </c>
      <c r="V882" s="9">
        <f t="shared" si="229"/>
        <v>4.8029780899813896E-8</v>
      </c>
      <c r="W882" s="28">
        <f t="shared" si="230"/>
        <v>3.5083596436711131E-10</v>
      </c>
      <c r="X882" s="28"/>
      <c r="Z882" s="7">
        <f t="shared" si="231"/>
        <v>5.1567533028154938E-19</v>
      </c>
      <c r="AA882" s="6"/>
      <c r="AB882" s="698">
        <v>10.94</v>
      </c>
      <c r="AC882" s="536"/>
      <c r="AD882" s="536"/>
      <c r="AE882" s="536"/>
      <c r="AH882" s="133"/>
    </row>
    <row r="883" spans="1:46">
      <c r="A883" t="s">
        <v>11</v>
      </c>
      <c r="B883" t="s">
        <v>13</v>
      </c>
      <c r="C883" s="6">
        <v>42.666666666666664</v>
      </c>
      <c r="D883" s="6">
        <v>-125</v>
      </c>
      <c r="E883">
        <v>15</v>
      </c>
      <c r="F883" t="s">
        <v>1</v>
      </c>
      <c r="G883" s="6">
        <v>0.349742</v>
      </c>
      <c r="H883" t="s">
        <v>6</v>
      </c>
      <c r="I883" t="s">
        <v>12</v>
      </c>
      <c r="J883" s="149">
        <v>91.48247277255976</v>
      </c>
      <c r="K883" s="149">
        <v>124.96374176116842</v>
      </c>
      <c r="L883" s="11">
        <v>9.3509616229097466E-13</v>
      </c>
      <c r="M883" s="11">
        <v>3.5111695608164903E-17</v>
      </c>
      <c r="N883" s="148"/>
      <c r="O883" s="148"/>
      <c r="P883" s="11">
        <f t="shared" si="225"/>
        <v>1.0533508682449471E-17</v>
      </c>
      <c r="Q883" s="11">
        <f t="shared" si="226"/>
        <v>3.0117940317289515E-8</v>
      </c>
      <c r="R883" s="11">
        <f t="shared" si="227"/>
        <v>2.4101343231904128E-10</v>
      </c>
      <c r="S883" s="9"/>
      <c r="T883" s="6">
        <v>0.373</v>
      </c>
      <c r="U883" s="10">
        <f t="shared" si="228"/>
        <v>1.3096662461845509E-17</v>
      </c>
      <c r="V883" s="9">
        <f t="shared" si="229"/>
        <v>3.7446639127829962E-8</v>
      </c>
      <c r="W883" s="28">
        <f t="shared" si="230"/>
        <v>2.9966003418334131E-10</v>
      </c>
      <c r="X883" s="28"/>
      <c r="Z883" s="7">
        <f t="shared" si="231"/>
        <v>3.8380789832231867E-19</v>
      </c>
      <c r="AA883" s="6"/>
      <c r="AB883" s="698">
        <v>10.94</v>
      </c>
      <c r="AC883" s="536"/>
      <c r="AD883" s="536"/>
      <c r="AE883" s="536"/>
      <c r="AH883" s="133"/>
    </row>
    <row r="884" spans="1:46">
      <c r="A884" t="s">
        <v>11</v>
      </c>
      <c r="B884" t="s">
        <v>13</v>
      </c>
      <c r="C884" s="6">
        <v>42.666666666666664</v>
      </c>
      <c r="D884" s="6">
        <v>-125</v>
      </c>
      <c r="E884">
        <v>15</v>
      </c>
      <c r="F884" t="s">
        <v>1</v>
      </c>
      <c r="G884" s="6">
        <v>0.349742</v>
      </c>
      <c r="H884" t="s">
        <v>6</v>
      </c>
      <c r="I884" t="s">
        <v>12</v>
      </c>
      <c r="J884" s="149">
        <v>151.09033141721562</v>
      </c>
      <c r="K884" s="149">
        <v>184.13286291508425</v>
      </c>
      <c r="L884" s="11">
        <v>1.4046631335553451E-12</v>
      </c>
      <c r="M884" s="11">
        <v>3.3200338490894713E-17</v>
      </c>
      <c r="N884" s="148"/>
      <c r="O884" s="148"/>
      <c r="P884" s="11">
        <f t="shared" si="225"/>
        <v>9.9601015472684128E-18</v>
      </c>
      <c r="Q884" s="11">
        <f t="shared" si="226"/>
        <v>2.8478425660253591E-8</v>
      </c>
      <c r="R884" s="11">
        <f t="shared" si="227"/>
        <v>1.5466237373057554E-10</v>
      </c>
      <c r="S884" s="9"/>
      <c r="T884" s="6">
        <v>0.373</v>
      </c>
      <c r="U884" s="10">
        <f t="shared" si="228"/>
        <v>1.2383726257103728E-17</v>
      </c>
      <c r="V884" s="9">
        <f t="shared" si="229"/>
        <v>3.5408175904248635E-8</v>
      </c>
      <c r="W884" s="28">
        <f t="shared" si="230"/>
        <v>1.9229688467168227E-10</v>
      </c>
      <c r="X884" s="28"/>
      <c r="Z884" s="7">
        <f t="shared" si="231"/>
        <v>2.1973833917417552E-19</v>
      </c>
      <c r="AA884" s="6"/>
      <c r="AB884" s="698">
        <v>10.94</v>
      </c>
      <c r="AC884" s="536"/>
      <c r="AD884" s="536"/>
      <c r="AE884" s="536"/>
      <c r="AH884" s="133"/>
    </row>
    <row r="885" spans="1:46">
      <c r="A885" t="s">
        <v>11</v>
      </c>
      <c r="B885" t="s">
        <v>13</v>
      </c>
      <c r="C885" s="6">
        <v>42.666666666666664</v>
      </c>
      <c r="D885" s="6">
        <v>-125</v>
      </c>
      <c r="E885">
        <v>15</v>
      </c>
      <c r="F885" t="s">
        <v>1</v>
      </c>
      <c r="G885" s="6">
        <v>0.349742</v>
      </c>
      <c r="H885" t="s">
        <v>6</v>
      </c>
      <c r="I885" t="s">
        <v>12</v>
      </c>
      <c r="J885" s="149">
        <v>71.503560860730616</v>
      </c>
      <c r="K885" s="149">
        <v>118.0679112670831</v>
      </c>
      <c r="L885" s="11">
        <v>7.6572174814362898E-13</v>
      </c>
      <c r="M885" s="11">
        <v>5.1212982947588674E-17</v>
      </c>
      <c r="N885" s="148"/>
      <c r="O885" s="148"/>
      <c r="P885" s="11">
        <f t="shared" si="225"/>
        <v>1.5363894884276601E-17</v>
      </c>
      <c r="Q885" s="11">
        <f t="shared" si="226"/>
        <v>4.392922464066826E-8</v>
      </c>
      <c r="R885" s="11">
        <f t="shared" si="227"/>
        <v>3.7206743279548104E-10</v>
      </c>
      <c r="S885" s="9"/>
      <c r="T885" s="6">
        <v>0.373</v>
      </c>
      <c r="U885" s="10">
        <f t="shared" si="228"/>
        <v>1.9102442639450575E-17</v>
      </c>
      <c r="V885" s="9">
        <f t="shared" si="229"/>
        <v>5.4618669303230871E-8</v>
      </c>
      <c r="W885" s="28">
        <f t="shared" si="230"/>
        <v>4.6260384144238144E-10</v>
      </c>
      <c r="X885" s="28"/>
      <c r="Z885" s="7">
        <f t="shared" si="231"/>
        <v>7.1622982591506963E-19</v>
      </c>
      <c r="AA885" s="6"/>
      <c r="AB885" s="698">
        <v>10.94</v>
      </c>
      <c r="AC885" s="536"/>
      <c r="AD885" s="536"/>
      <c r="AE885" s="536"/>
      <c r="AH885" s="133"/>
    </row>
    <row r="886" spans="1:46">
      <c r="A886" t="s">
        <v>11</v>
      </c>
      <c r="B886" t="s">
        <v>13</v>
      </c>
      <c r="C886" s="6">
        <v>42.666666666666664</v>
      </c>
      <c r="D886" s="6">
        <v>-125</v>
      </c>
      <c r="E886">
        <v>15</v>
      </c>
      <c r="F886" t="s">
        <v>1</v>
      </c>
      <c r="G886" s="6">
        <v>0.349742</v>
      </c>
      <c r="H886" t="s">
        <v>6</v>
      </c>
      <c r="I886" t="s">
        <v>12</v>
      </c>
      <c r="J886" s="149">
        <v>156.69756949622709</v>
      </c>
      <c r="K886" s="149">
        <v>195.50355552101976</v>
      </c>
      <c r="L886" s="11">
        <v>1.4467941191257368E-12</v>
      </c>
      <c r="M886" s="11">
        <v>5.769628632744596E-17</v>
      </c>
      <c r="N886" s="148"/>
      <c r="O886" s="148"/>
      <c r="P886" s="11">
        <f t="shared" si="225"/>
        <v>1.7308885898233787E-17</v>
      </c>
      <c r="Q886" s="11">
        <f t="shared" si="226"/>
        <v>4.9490441234492244E-8</v>
      </c>
      <c r="R886" s="11">
        <f t="shared" si="227"/>
        <v>2.5314343313398835E-10</v>
      </c>
      <c r="S886" s="9"/>
      <c r="T886" s="6">
        <v>0.373</v>
      </c>
      <c r="U886" s="10">
        <f t="shared" si="228"/>
        <v>2.1520714800137344E-17</v>
      </c>
      <c r="V886" s="9">
        <f t="shared" si="229"/>
        <v>6.1533115268218693E-8</v>
      </c>
      <c r="W886" s="28">
        <f t="shared" si="230"/>
        <v>3.147416685299255E-10</v>
      </c>
      <c r="X886" s="28"/>
      <c r="Z886" s="7">
        <f t="shared" si="231"/>
        <v>3.6820153951931689E-19</v>
      </c>
      <c r="AA886" s="6"/>
      <c r="AB886" s="698">
        <v>10.94</v>
      </c>
      <c r="AC886" s="536"/>
      <c r="AD886" s="536"/>
      <c r="AE886" s="536"/>
      <c r="AH886" s="133"/>
    </row>
    <row r="887" spans="1:46">
      <c r="A887" t="s">
        <v>11</v>
      </c>
      <c r="B887" t="s">
        <v>13</v>
      </c>
      <c r="C887" s="6">
        <v>42.666666666666664</v>
      </c>
      <c r="D887" s="6">
        <v>-125</v>
      </c>
      <c r="E887">
        <v>15</v>
      </c>
      <c r="F887" t="s">
        <v>1</v>
      </c>
      <c r="G887" s="6">
        <v>0.349742</v>
      </c>
      <c r="H887" t="s">
        <v>6</v>
      </c>
      <c r="I887" t="s">
        <v>12</v>
      </c>
      <c r="J887" s="149">
        <v>117.13694670113509</v>
      </c>
      <c r="K887" s="149">
        <v>162.89406964359418</v>
      </c>
      <c r="L887" s="11">
        <v>1.1426730751415727E-12</v>
      </c>
      <c r="M887" s="11">
        <v>7.0602138447105886E-17</v>
      </c>
      <c r="N887" s="148"/>
      <c r="O887" s="148"/>
      <c r="P887" s="11">
        <f t="shared" si="225"/>
        <v>2.1180641534131765E-17</v>
      </c>
      <c r="Q887" s="11">
        <f t="shared" si="226"/>
        <v>6.0560760601048093E-8</v>
      </c>
      <c r="R887" s="11">
        <f t="shared" si="227"/>
        <v>3.7178002080464105E-10</v>
      </c>
      <c r="S887" s="9"/>
      <c r="T887" s="6">
        <v>0.373</v>
      </c>
      <c r="U887" s="10">
        <f t="shared" si="228"/>
        <v>2.6334597640770496E-17</v>
      </c>
      <c r="V887" s="9">
        <f t="shared" si="229"/>
        <v>7.529721234730314E-8</v>
      </c>
      <c r="W887" s="28">
        <f t="shared" si="230"/>
        <v>4.6224649253377044E-10</v>
      </c>
      <c r="X887" s="28"/>
      <c r="Z887" s="7">
        <f t="shared" si="231"/>
        <v>6.0273159268220648E-19</v>
      </c>
      <c r="AA887" s="6"/>
      <c r="AB887" s="698">
        <v>10.94</v>
      </c>
      <c r="AC887" s="536"/>
      <c r="AD887" s="536"/>
      <c r="AE887" s="536"/>
      <c r="AH887" s="133"/>
    </row>
    <row r="888" spans="1:46">
      <c r="A888" t="s">
        <v>11</v>
      </c>
      <c r="B888" t="s">
        <v>13</v>
      </c>
      <c r="C888" s="6">
        <v>42.666666666666664</v>
      </c>
      <c r="D888" s="6">
        <v>-125</v>
      </c>
      <c r="E888">
        <v>15</v>
      </c>
      <c r="F888" t="s">
        <v>1</v>
      </c>
      <c r="G888" s="6">
        <v>0.349742</v>
      </c>
      <c r="H888" t="s">
        <v>6</v>
      </c>
      <c r="I888" t="s">
        <v>12</v>
      </c>
      <c r="J888" s="149">
        <v>62.394865545800208</v>
      </c>
      <c r="K888" s="149">
        <v>105.71017000127492</v>
      </c>
      <c r="L888" s="11">
        <v>6.856097131012689E-13</v>
      </c>
      <c r="M888" s="11">
        <v>2.4581606094132284E-17</v>
      </c>
      <c r="N888" s="148"/>
      <c r="O888" s="148"/>
      <c r="P888" s="11">
        <f t="shared" si="225"/>
        <v>7.3744818282396849E-18</v>
      </c>
      <c r="Q888" s="11">
        <f t="shared" si="226"/>
        <v>2.1085491099838408E-8</v>
      </c>
      <c r="R888" s="11">
        <f t="shared" si="227"/>
        <v>1.9946511390137871E-10</v>
      </c>
      <c r="S888" s="9"/>
      <c r="T888" s="6">
        <v>0.373</v>
      </c>
      <c r="U888" s="10">
        <f t="shared" si="228"/>
        <v>9.1689390731113421E-18</v>
      </c>
      <c r="V888" s="9">
        <f t="shared" si="229"/>
        <v>2.6216293934132421E-8</v>
      </c>
      <c r="W888" s="28">
        <f t="shared" si="230"/>
        <v>2.4800162495071417E-10</v>
      </c>
      <c r="X888" s="28"/>
      <c r="Z888" s="7">
        <f t="shared" si="231"/>
        <v>3.9396841196954658E-19</v>
      </c>
      <c r="AA888" s="6"/>
      <c r="AB888" s="698">
        <v>10.94</v>
      </c>
      <c r="AC888" s="536"/>
      <c r="AD888" s="536"/>
      <c r="AE888" s="536"/>
      <c r="AH888" s="133"/>
    </row>
    <row r="889" spans="1:46">
      <c r="A889" t="s">
        <v>11</v>
      </c>
      <c r="B889" t="s">
        <v>13</v>
      </c>
      <c r="C889" s="6">
        <v>42.666666666666664</v>
      </c>
      <c r="D889" s="6">
        <v>-125</v>
      </c>
      <c r="E889">
        <v>15</v>
      </c>
      <c r="F889" t="s">
        <v>1</v>
      </c>
      <c r="G889" s="6">
        <v>0.349742</v>
      </c>
      <c r="H889" t="s">
        <v>6</v>
      </c>
      <c r="I889" t="s">
        <v>12</v>
      </c>
      <c r="J889" s="149">
        <v>32.476522768958482</v>
      </c>
      <c r="K889" s="149">
        <v>77.351268021416786</v>
      </c>
      <c r="L889" s="11">
        <v>4.0373288513691204E-13</v>
      </c>
      <c r="M889" s="11">
        <v>4.2650066998683468E-17</v>
      </c>
      <c r="N889" s="148"/>
      <c r="O889" s="148"/>
      <c r="P889" s="11">
        <f t="shared" si="225"/>
        <v>1.279502009960504E-17</v>
      </c>
      <c r="Q889" s="11">
        <f t="shared" si="226"/>
        <v>3.6584168042743042E-8</v>
      </c>
      <c r="R889" s="11">
        <f t="shared" si="227"/>
        <v>4.7296145206842285E-10</v>
      </c>
      <c r="S889" s="9"/>
      <c r="T889" s="6">
        <v>0.373</v>
      </c>
      <c r="U889" s="10">
        <f t="shared" si="228"/>
        <v>1.5908474990508934E-17</v>
      </c>
      <c r="V889" s="9">
        <f t="shared" si="229"/>
        <v>4.5486315599810525E-8</v>
      </c>
      <c r="W889" s="28">
        <f t="shared" si="230"/>
        <v>5.8804873873840587E-10</v>
      </c>
      <c r="X889" s="28"/>
      <c r="Z889" s="7">
        <f t="shared" si="231"/>
        <v>1.3132584206166617E-18</v>
      </c>
      <c r="AA889" s="6"/>
      <c r="AB889" s="698">
        <v>10.94</v>
      </c>
      <c r="AC889" s="536"/>
      <c r="AD889" s="536"/>
      <c r="AE889" s="536"/>
      <c r="AH889" s="133"/>
    </row>
    <row r="890" spans="1:46">
      <c r="A890" t="s">
        <v>11</v>
      </c>
      <c r="B890" t="s">
        <v>13</v>
      </c>
      <c r="C890" s="6">
        <v>42.666666666666664</v>
      </c>
      <c r="D890" s="6">
        <v>-125</v>
      </c>
      <c r="E890">
        <v>15</v>
      </c>
      <c r="F890" t="s">
        <v>1</v>
      </c>
      <c r="G890" s="6">
        <v>0.349742</v>
      </c>
      <c r="H890" t="s">
        <v>6</v>
      </c>
      <c r="I890" t="s">
        <v>12</v>
      </c>
      <c r="J890" s="149">
        <v>60.330258803377404</v>
      </c>
      <c r="K890" s="149">
        <v>100.49829682645434</v>
      </c>
      <c r="L890" s="11">
        <v>6.6715274836712297E-13</v>
      </c>
      <c r="M890" s="11">
        <v>1.1723823216402082E-16</v>
      </c>
      <c r="N890" s="148"/>
      <c r="O890" s="148"/>
      <c r="P890" s="11">
        <f t="shared" si="225"/>
        <v>3.5171469649206245E-17</v>
      </c>
      <c r="Q890" s="11">
        <f t="shared" si="226"/>
        <v>1.0056404334968703E-7</v>
      </c>
      <c r="R890" s="11">
        <f t="shared" si="227"/>
        <v>1.0006542053478401E-9</v>
      </c>
      <c r="S890" s="9"/>
      <c r="T890" s="6">
        <v>0.373</v>
      </c>
      <c r="U890" s="10">
        <f t="shared" si="228"/>
        <v>4.3729860597179764E-17</v>
      </c>
      <c r="V890" s="9">
        <f t="shared" si="229"/>
        <v>1.2503462723144421E-7</v>
      </c>
      <c r="W890" s="28">
        <f t="shared" si="230"/>
        <v>1.2441467286491481E-9</v>
      </c>
      <c r="X890" s="28"/>
      <c r="Z890" s="7">
        <f t="shared" si="231"/>
        <v>1.9432741461645711E-18</v>
      </c>
      <c r="AA890" s="6"/>
      <c r="AB890" s="698">
        <v>10.94</v>
      </c>
      <c r="AC890" s="536"/>
      <c r="AD890" s="536"/>
      <c r="AE890" s="536"/>
      <c r="AH890" s="133"/>
    </row>
    <row r="891" spans="1:46" s="150" customFormat="1">
      <c r="A891" s="150" t="s">
        <v>11</v>
      </c>
      <c r="B891" s="150" t="s">
        <v>10</v>
      </c>
      <c r="C891" s="152">
        <v>38.654966666666667</v>
      </c>
      <c r="D891" s="152">
        <v>-123.66443333333333</v>
      </c>
      <c r="E891" s="150">
        <v>15</v>
      </c>
      <c r="F891" s="150" t="s">
        <v>1</v>
      </c>
      <c r="G891" s="152">
        <v>5.6995880000000003</v>
      </c>
      <c r="H891" s="150" t="s">
        <v>6</v>
      </c>
      <c r="I891" s="150" t="s">
        <v>9</v>
      </c>
      <c r="J891" s="156">
        <v>338.31232306689179</v>
      </c>
      <c r="K891" s="156">
        <v>271.06753165188411</v>
      </c>
      <c r="L891" s="153">
        <v>2.1652127013776872E-12</v>
      </c>
      <c r="M891" s="153">
        <v>3.3601960686376303E-16</v>
      </c>
      <c r="N891" s="156"/>
      <c r="O891" s="156"/>
      <c r="P891" s="153">
        <f t="shared" si="225"/>
        <v>1.0080588205912891E-16</v>
      </c>
      <c r="Q891" s="153">
        <f t="shared" si="226"/>
        <v>1.7686520860653241E-8</v>
      </c>
      <c r="R891" s="153">
        <f t="shared" si="227"/>
        <v>6.5247655271996894E-11</v>
      </c>
      <c r="S891" s="153"/>
      <c r="T891" s="152">
        <v>0.45500000000000002</v>
      </c>
      <c r="U891" s="155">
        <f t="shared" si="228"/>
        <v>1.5288892112301218E-16</v>
      </c>
      <c r="V891" s="153">
        <f t="shared" si="229"/>
        <v>2.682455663865742E-8</v>
      </c>
      <c r="W891" s="154">
        <f t="shared" si="230"/>
        <v>9.8958943829195305E-11</v>
      </c>
      <c r="X891" s="154"/>
      <c r="Z891" s="151">
        <f t="shared" si="231"/>
        <v>9.9322307806483469E-19</v>
      </c>
      <c r="AA891" s="152"/>
      <c r="AB891" s="699">
        <v>10.67</v>
      </c>
      <c r="AC891" s="700"/>
      <c r="AD891" s="700"/>
      <c r="AE891" s="700"/>
      <c r="AF891" s="701"/>
      <c r="AG891" s="701"/>
      <c r="AH891" s="702"/>
      <c r="AI891" s="701"/>
      <c r="AJ891" s="701"/>
      <c r="AK891" s="701"/>
      <c r="AL891" s="701"/>
      <c r="AM891" s="701"/>
      <c r="AN891" s="701"/>
      <c r="AO891" s="701"/>
      <c r="AP891" s="701"/>
      <c r="AQ891" s="701"/>
      <c r="AR891" s="701"/>
      <c r="AS891" s="701"/>
      <c r="AT891" s="701"/>
    </row>
    <row r="892" spans="1:46">
      <c r="A892" t="s">
        <v>11</v>
      </c>
      <c r="B892" t="s">
        <v>10</v>
      </c>
      <c r="C892" s="6">
        <v>38.654966666666667</v>
      </c>
      <c r="D892" s="6">
        <v>-123.66443333333333</v>
      </c>
      <c r="E892">
        <v>15</v>
      </c>
      <c r="F892" t="s">
        <v>1</v>
      </c>
      <c r="G892" s="6">
        <v>5.6995880000000003</v>
      </c>
      <c r="H892" t="s">
        <v>6</v>
      </c>
      <c r="I892" t="s">
        <v>9</v>
      </c>
      <c r="J892" s="149">
        <v>388.11579654165297</v>
      </c>
      <c r="K892" s="149">
        <v>300.25199018770672</v>
      </c>
      <c r="L892" s="11">
        <v>2.1695157128550481E-12</v>
      </c>
      <c r="M892" s="11">
        <v>3.2337703428448214E-16</v>
      </c>
      <c r="N892" s="148"/>
      <c r="O892" s="148"/>
      <c r="P892" s="11">
        <f t="shared" si="225"/>
        <v>9.7013110285344639E-17</v>
      </c>
      <c r="Q892" s="11">
        <f t="shared" si="226"/>
        <v>1.7021074204897728E-8</v>
      </c>
      <c r="R892" s="11">
        <f t="shared" si="227"/>
        <v>5.6689296861135757E-11</v>
      </c>
      <c r="S892" s="9"/>
      <c r="T892" s="6">
        <v>0.45500000000000002</v>
      </c>
      <c r="U892" s="10">
        <f t="shared" si="228"/>
        <v>1.4713655059943937E-16</v>
      </c>
      <c r="V892" s="9">
        <f t="shared" si="229"/>
        <v>2.581529587742822E-8</v>
      </c>
      <c r="W892" s="28">
        <f t="shared" si="230"/>
        <v>8.5978766906055898E-11</v>
      </c>
      <c r="X892" s="28"/>
      <c r="Z892" s="7">
        <f t="shared" si="231"/>
        <v>8.3319730133627012E-19</v>
      </c>
      <c r="AA892" s="6"/>
      <c r="AB892" s="698">
        <v>10.67</v>
      </c>
      <c r="AC892" s="536"/>
      <c r="AD892" s="536"/>
      <c r="AE892" s="536"/>
      <c r="AH892" s="133"/>
    </row>
    <row r="893" spans="1:46">
      <c r="A893" t="s">
        <v>11</v>
      </c>
      <c r="B893" t="s">
        <v>10</v>
      </c>
      <c r="C893" s="6">
        <v>38.654966666666667</v>
      </c>
      <c r="D893" s="6">
        <v>-123.66443333333333</v>
      </c>
      <c r="E893">
        <v>15</v>
      </c>
      <c r="F893" t="s">
        <v>1</v>
      </c>
      <c r="G893" s="6">
        <v>5.6995880000000003</v>
      </c>
      <c r="H893" t="s">
        <v>6</v>
      </c>
      <c r="I893" t="s">
        <v>9</v>
      </c>
      <c r="J893" s="149">
        <v>396.98287780330816</v>
      </c>
      <c r="K893" s="149">
        <v>299.23941748668813</v>
      </c>
      <c r="L893" s="11">
        <v>2.8782111210884365E-12</v>
      </c>
      <c r="M893" s="11"/>
      <c r="N893" s="148"/>
      <c r="O893" s="148"/>
      <c r="P893" s="11"/>
      <c r="Q893" s="11"/>
      <c r="R893" s="11"/>
      <c r="S893" s="9"/>
      <c r="T893" s="6"/>
      <c r="U893" s="10"/>
      <c r="V893" s="9"/>
      <c r="W893" s="28"/>
      <c r="X893" s="28"/>
      <c r="Z893" s="7"/>
      <c r="AA893" s="6"/>
      <c r="AB893" s="698">
        <v>10.67</v>
      </c>
      <c r="AC893" s="536"/>
      <c r="AD893" s="536"/>
      <c r="AE893" s="536"/>
      <c r="AH893" s="133"/>
    </row>
    <row r="894" spans="1:46">
      <c r="A894" t="s">
        <v>11</v>
      </c>
      <c r="B894" t="s">
        <v>10</v>
      </c>
      <c r="C894" s="6">
        <v>38.654966666666667</v>
      </c>
      <c r="D894" s="6">
        <v>-123.66443333333333</v>
      </c>
      <c r="E894">
        <v>15</v>
      </c>
      <c r="F894" t="s">
        <v>1</v>
      </c>
      <c r="G894" s="6">
        <v>5.6995880000000003</v>
      </c>
      <c r="H894" t="s">
        <v>6</v>
      </c>
      <c r="I894" t="s">
        <v>9</v>
      </c>
      <c r="J894" s="149">
        <v>420.31296640587277</v>
      </c>
      <c r="K894" s="149">
        <v>314.7027767945267</v>
      </c>
      <c r="L894" s="11">
        <v>2.4501140056010191E-12</v>
      </c>
      <c r="M894" s="11">
        <v>3.3312864900946419E-16</v>
      </c>
      <c r="N894" s="148"/>
      <c r="O894" s="148"/>
      <c r="P894" s="11">
        <f t="shared" ref="P894:P903" si="232">M894*0.3</f>
        <v>9.9938594702839249E-17</v>
      </c>
      <c r="Q894" s="11">
        <f t="shared" ref="Q894:Q903" si="233">P894/(G894*0.000000001)</f>
        <v>1.7534354185397126E-8</v>
      </c>
      <c r="R894" s="11">
        <f t="shared" ref="R894:R903" si="234">Q894/K894</f>
        <v>5.5717189292058651E-11</v>
      </c>
      <c r="S894" s="9"/>
      <c r="T894" s="6">
        <v>0.45500000000000002</v>
      </c>
      <c r="U894" s="10">
        <f t="shared" ref="U894:U903" si="235">M894*T894</f>
        <v>1.5157353529930622E-16</v>
      </c>
      <c r="V894" s="9">
        <f t="shared" ref="V894:V903" si="236">U894/(G894*0.000000001)</f>
        <v>2.659377051451898E-8</v>
      </c>
      <c r="W894" s="28">
        <f t="shared" ref="W894:W903" si="237">V894/K894</f>
        <v>8.4504403759622298E-11</v>
      </c>
      <c r="X894" s="28"/>
      <c r="Z894" s="7">
        <f t="shared" ref="Z894:Z903" si="238">M894/J894</f>
        <v>7.9257285793029866E-19</v>
      </c>
      <c r="AA894" s="6"/>
      <c r="AB894" s="698">
        <v>10.67</v>
      </c>
      <c r="AC894" s="536"/>
      <c r="AD894" s="536"/>
      <c r="AE894" s="536"/>
      <c r="AH894" s="133"/>
    </row>
    <row r="895" spans="1:46">
      <c r="A895" t="s">
        <v>11</v>
      </c>
      <c r="B895" t="s">
        <v>10</v>
      </c>
      <c r="C895" s="6">
        <v>38.654966666666667</v>
      </c>
      <c r="D895" s="6">
        <v>-123.66443333333333</v>
      </c>
      <c r="E895">
        <v>15</v>
      </c>
      <c r="F895" t="s">
        <v>1</v>
      </c>
      <c r="G895" s="6">
        <v>5.6995880000000003</v>
      </c>
      <c r="H895" t="s">
        <v>6</v>
      </c>
      <c r="I895" t="s">
        <v>9</v>
      </c>
      <c r="J895" s="149">
        <v>1108.4244559853344</v>
      </c>
      <c r="K895" s="149">
        <v>696.34124740103857</v>
      </c>
      <c r="L895" s="11">
        <v>2.7650236465024158E-12</v>
      </c>
      <c r="M895" s="11">
        <v>4.3379869488850024E-16</v>
      </c>
      <c r="N895" s="148"/>
      <c r="O895" s="148"/>
      <c r="P895" s="11">
        <f t="shared" si="232"/>
        <v>1.3013960846655008E-16</v>
      </c>
      <c r="Q895" s="11">
        <f t="shared" si="233"/>
        <v>2.2833160654164837E-8</v>
      </c>
      <c r="R895" s="11">
        <f t="shared" si="234"/>
        <v>3.2790188344271249E-11</v>
      </c>
      <c r="S895" s="9"/>
      <c r="T895" s="6">
        <v>0.45500000000000002</v>
      </c>
      <c r="U895" s="10">
        <f t="shared" si="235"/>
        <v>1.9737840617426761E-16</v>
      </c>
      <c r="V895" s="9">
        <f t="shared" si="236"/>
        <v>3.4630293658816672E-8</v>
      </c>
      <c r="W895" s="28">
        <f t="shared" si="237"/>
        <v>4.9731785655478063E-11</v>
      </c>
      <c r="X895" s="28"/>
      <c r="Z895" s="7">
        <f t="shared" si="238"/>
        <v>3.9136514224857545E-19</v>
      </c>
      <c r="AA895" s="6"/>
      <c r="AB895" s="698">
        <v>10.67</v>
      </c>
      <c r="AC895" s="536"/>
      <c r="AD895" s="536"/>
      <c r="AE895" s="536"/>
      <c r="AH895" s="133"/>
    </row>
    <row r="896" spans="1:46">
      <c r="A896" t="s">
        <v>11</v>
      </c>
      <c r="B896" t="s">
        <v>10</v>
      </c>
      <c r="C896" s="6">
        <v>38.654966666666667</v>
      </c>
      <c r="D896" s="6">
        <v>-123.66443333333333</v>
      </c>
      <c r="E896">
        <v>15</v>
      </c>
      <c r="F896" t="s">
        <v>1</v>
      </c>
      <c r="G896" s="6">
        <v>5.6995880000000003</v>
      </c>
      <c r="H896" t="s">
        <v>6</v>
      </c>
      <c r="I896" t="s">
        <v>9</v>
      </c>
      <c r="J896" s="149">
        <v>484.18461514909592</v>
      </c>
      <c r="K896" s="149">
        <v>348.35170944790895</v>
      </c>
      <c r="L896" s="11">
        <v>2.570955604896856E-12</v>
      </c>
      <c r="M896" s="11">
        <v>4.5362425646848517E-16</v>
      </c>
      <c r="N896" s="148"/>
      <c r="O896" s="148"/>
      <c r="P896" s="11">
        <f t="shared" si="232"/>
        <v>1.3608727694054555E-16</v>
      </c>
      <c r="Q896" s="11">
        <f t="shared" si="233"/>
        <v>2.3876686690431926E-8</v>
      </c>
      <c r="R896" s="11">
        <f t="shared" si="234"/>
        <v>6.8541896143622477E-11</v>
      </c>
      <c r="S896" s="9"/>
      <c r="T896" s="6">
        <v>0.45500000000000002</v>
      </c>
      <c r="U896" s="10">
        <f t="shared" si="235"/>
        <v>2.0639903669316077E-16</v>
      </c>
      <c r="V896" s="9">
        <f t="shared" si="236"/>
        <v>3.6212974813821758E-8</v>
      </c>
      <c r="W896" s="28">
        <f t="shared" si="237"/>
        <v>1.0395520915116076E-10</v>
      </c>
      <c r="X896" s="28"/>
      <c r="Z896" s="7">
        <f t="shared" si="238"/>
        <v>9.3688283823061955E-19</v>
      </c>
      <c r="AA896" s="6"/>
      <c r="AB896" s="698">
        <v>10.67</v>
      </c>
      <c r="AC896" s="536"/>
      <c r="AD896" s="536"/>
      <c r="AE896" s="536"/>
      <c r="AH896" s="133"/>
    </row>
    <row r="897" spans="1:46">
      <c r="A897" t="s">
        <v>11</v>
      </c>
      <c r="B897" t="s">
        <v>10</v>
      </c>
      <c r="C897" s="6">
        <v>38.654966666666667</v>
      </c>
      <c r="D897" s="6">
        <v>-123.66443333333333</v>
      </c>
      <c r="E897">
        <v>15</v>
      </c>
      <c r="F897" t="s">
        <v>1</v>
      </c>
      <c r="G897" s="6">
        <v>5.6995880000000003</v>
      </c>
      <c r="H897" t="s">
        <v>6</v>
      </c>
      <c r="I897" t="s">
        <v>9</v>
      </c>
      <c r="J897" s="149">
        <v>526.16768593281301</v>
      </c>
      <c r="K897" s="149">
        <v>389.55650449067787</v>
      </c>
      <c r="L897" s="11">
        <v>2.0126962853612768E-12</v>
      </c>
      <c r="M897" s="11">
        <v>3.0641148325821604E-16</v>
      </c>
      <c r="N897" s="148"/>
      <c r="O897" s="148"/>
      <c r="P897" s="11">
        <f t="shared" si="232"/>
        <v>9.1923444977464814E-17</v>
      </c>
      <c r="Q897" s="11">
        <f t="shared" si="233"/>
        <v>1.6128085920853369E-8</v>
      </c>
      <c r="R897" s="11">
        <f t="shared" si="234"/>
        <v>4.1401146521580709E-11</v>
      </c>
      <c r="S897" s="9"/>
      <c r="T897" s="6">
        <v>0.45500000000000002</v>
      </c>
      <c r="U897" s="10">
        <f t="shared" si="235"/>
        <v>1.3941722488248831E-16</v>
      </c>
      <c r="V897" s="9">
        <f t="shared" si="236"/>
        <v>2.4460930313294274E-8</v>
      </c>
      <c r="W897" s="28">
        <f t="shared" si="237"/>
        <v>6.2791738891064074E-11</v>
      </c>
      <c r="X897" s="28"/>
      <c r="Z897" s="7">
        <f t="shared" si="238"/>
        <v>5.8234568836167956E-19</v>
      </c>
      <c r="AA897" s="6"/>
      <c r="AB897" s="698">
        <v>10.67</v>
      </c>
      <c r="AC897" s="536"/>
      <c r="AD897" s="536"/>
      <c r="AE897" s="536"/>
      <c r="AH897" s="133"/>
    </row>
    <row r="898" spans="1:46">
      <c r="A898" t="s">
        <v>11</v>
      </c>
      <c r="B898" t="s">
        <v>10</v>
      </c>
      <c r="C898" s="6">
        <v>38.654966666666667</v>
      </c>
      <c r="D898" s="6">
        <v>-123.66443333333333</v>
      </c>
      <c r="E898">
        <v>15</v>
      </c>
      <c r="F898" t="s">
        <v>1</v>
      </c>
      <c r="G898" s="6">
        <v>5.6995880000000003</v>
      </c>
      <c r="H898" t="s">
        <v>6</v>
      </c>
      <c r="I898" t="s">
        <v>9</v>
      </c>
      <c r="J898" s="149">
        <v>1050.6911218243179</v>
      </c>
      <c r="K898" s="149">
        <v>635.25882022785663</v>
      </c>
      <c r="L898" s="11">
        <v>3.1670288428143424E-12</v>
      </c>
      <c r="M898" s="11">
        <v>2.7567803381514219E-16</v>
      </c>
      <c r="N898" s="148"/>
      <c r="O898" s="148"/>
      <c r="P898" s="11">
        <f t="shared" si="232"/>
        <v>8.2703410144542658E-17</v>
      </c>
      <c r="Q898" s="11">
        <f t="shared" si="233"/>
        <v>1.4510419024066765E-8</v>
      </c>
      <c r="R898" s="11">
        <f t="shared" si="234"/>
        <v>2.2841743494190482E-11</v>
      </c>
      <c r="S898" s="9"/>
      <c r="T898" s="6">
        <v>0.45500000000000002</v>
      </c>
      <c r="U898" s="10">
        <f t="shared" si="235"/>
        <v>1.2543350538588971E-16</v>
      </c>
      <c r="V898" s="9">
        <f t="shared" si="236"/>
        <v>2.2007468853167931E-8</v>
      </c>
      <c r="W898" s="28">
        <f t="shared" si="237"/>
        <v>3.4643310966188903E-11</v>
      </c>
      <c r="X898" s="28"/>
      <c r="Z898" s="7">
        <f t="shared" si="238"/>
        <v>2.6237780836720278E-19</v>
      </c>
      <c r="AA898" s="6"/>
      <c r="AB898" s="698">
        <v>10.67</v>
      </c>
      <c r="AC898" s="536"/>
      <c r="AD898" s="536"/>
      <c r="AE898" s="536"/>
      <c r="AH898" s="133"/>
    </row>
    <row r="899" spans="1:46">
      <c r="A899" t="s">
        <v>11</v>
      </c>
      <c r="B899" t="s">
        <v>10</v>
      </c>
      <c r="C899" s="6">
        <v>38.654966666666667</v>
      </c>
      <c r="D899" s="6">
        <v>-123.66443333333333</v>
      </c>
      <c r="E899">
        <v>15</v>
      </c>
      <c r="F899" t="s">
        <v>1</v>
      </c>
      <c r="G899" s="6">
        <v>5.6995880000000003</v>
      </c>
      <c r="H899" t="s">
        <v>6</v>
      </c>
      <c r="I899" t="s">
        <v>9</v>
      </c>
      <c r="J899" s="149">
        <v>786.61654525563313</v>
      </c>
      <c r="K899" s="149">
        <v>500.50471409362416</v>
      </c>
      <c r="L899" s="11">
        <v>3.013964732908497E-12</v>
      </c>
      <c r="M899" s="11">
        <v>1.3257517560307288E-15</v>
      </c>
      <c r="N899" s="148"/>
      <c r="O899" s="148"/>
      <c r="P899" s="11">
        <f t="shared" si="232"/>
        <v>3.9772552680921864E-16</v>
      </c>
      <c r="Q899" s="11">
        <f t="shared" si="233"/>
        <v>6.9781452064468266E-8</v>
      </c>
      <c r="R899" s="11">
        <f t="shared" si="234"/>
        <v>1.3942216746317196E-10</v>
      </c>
      <c r="S899" s="9"/>
      <c r="T899" s="6">
        <v>0.45500000000000002</v>
      </c>
      <c r="U899" s="10">
        <f t="shared" si="235"/>
        <v>6.0321704899398167E-16</v>
      </c>
      <c r="V899" s="9">
        <f t="shared" si="236"/>
        <v>1.0583520229777689E-7</v>
      </c>
      <c r="W899" s="28">
        <f t="shared" si="237"/>
        <v>2.1145695398581083E-10</v>
      </c>
      <c r="X899" s="28"/>
      <c r="Z899" s="7">
        <f t="shared" si="238"/>
        <v>1.6853850380173335E-18</v>
      </c>
      <c r="AA899" s="6"/>
      <c r="AB899" s="698">
        <v>10.67</v>
      </c>
      <c r="AC899" s="536"/>
      <c r="AD899" s="536"/>
      <c r="AE899" s="536"/>
      <c r="AH899" s="133"/>
    </row>
    <row r="900" spans="1:46">
      <c r="A900" t="s">
        <v>11</v>
      </c>
      <c r="B900" t="s">
        <v>10</v>
      </c>
      <c r="C900" s="6">
        <v>38.654966666666667</v>
      </c>
      <c r="D900" s="6">
        <v>-123.66443333333333</v>
      </c>
      <c r="E900">
        <v>15</v>
      </c>
      <c r="F900" t="s">
        <v>1</v>
      </c>
      <c r="G900" s="6">
        <v>5.6995880000000003</v>
      </c>
      <c r="H900" t="s">
        <v>6</v>
      </c>
      <c r="I900" t="s">
        <v>9</v>
      </c>
      <c r="J900" s="149">
        <v>848.42644858073663</v>
      </c>
      <c r="K900" s="149">
        <v>542.33312466732752</v>
      </c>
      <c r="L900" s="11">
        <v>2.8216291531962141E-12</v>
      </c>
      <c r="M900" s="11">
        <v>1.3761271357784054E-15</v>
      </c>
      <c r="N900" s="148"/>
      <c r="O900" s="148"/>
      <c r="P900" s="11">
        <f t="shared" si="232"/>
        <v>4.1283814073352158E-16</v>
      </c>
      <c r="Q900" s="11">
        <f t="shared" si="233"/>
        <v>7.2432979494925163E-8</v>
      </c>
      <c r="R900" s="11">
        <f t="shared" si="234"/>
        <v>1.3355809593846266E-10</v>
      </c>
      <c r="S900" s="9"/>
      <c r="T900" s="6">
        <v>0.45500000000000002</v>
      </c>
      <c r="U900" s="10">
        <f t="shared" si="235"/>
        <v>6.2613784677917445E-16</v>
      </c>
      <c r="V900" s="9">
        <f t="shared" si="236"/>
        <v>1.0985668556730317E-7</v>
      </c>
      <c r="W900" s="28">
        <f t="shared" si="237"/>
        <v>2.0256311217333506E-10</v>
      </c>
      <c r="X900" s="28"/>
      <c r="Z900" s="7">
        <f t="shared" si="238"/>
        <v>1.6219757624015802E-18</v>
      </c>
      <c r="AA900" s="6"/>
      <c r="AB900" s="698">
        <v>10.67</v>
      </c>
      <c r="AC900" s="536"/>
      <c r="AD900" s="536"/>
      <c r="AE900" s="536"/>
      <c r="AH900" s="133"/>
    </row>
    <row r="901" spans="1:46">
      <c r="A901" t="s">
        <v>11</v>
      </c>
      <c r="B901" t="s">
        <v>10</v>
      </c>
      <c r="C901" s="6">
        <v>38.654966666666667</v>
      </c>
      <c r="D901" s="6">
        <v>-123.66443333333333</v>
      </c>
      <c r="E901">
        <v>15</v>
      </c>
      <c r="F901" t="s">
        <v>1</v>
      </c>
      <c r="G901" s="6">
        <v>5.6995880000000003</v>
      </c>
      <c r="H901" t="s">
        <v>6</v>
      </c>
      <c r="I901" t="s">
        <v>9</v>
      </c>
      <c r="J901" s="149">
        <v>930.72181820467438</v>
      </c>
      <c r="K901" s="149">
        <v>558.48794590917475</v>
      </c>
      <c r="L901" s="11">
        <v>3.4968134093540147E-12</v>
      </c>
      <c r="M901" s="11">
        <v>1.528293860272704E-15</v>
      </c>
      <c r="N901" s="148"/>
      <c r="O901" s="148"/>
      <c r="P901" s="11">
        <f t="shared" si="232"/>
        <v>4.5848815808181116E-16</v>
      </c>
      <c r="Q901" s="11">
        <f t="shared" si="233"/>
        <v>8.044233339002944E-8</v>
      </c>
      <c r="R901" s="11">
        <f t="shared" si="234"/>
        <v>1.4403593484739514E-10</v>
      </c>
      <c r="S901" s="9"/>
      <c r="T901" s="6">
        <v>0.45500000000000002</v>
      </c>
      <c r="U901" s="10">
        <f t="shared" si="235"/>
        <v>6.9537370642408032E-16</v>
      </c>
      <c r="V901" s="9">
        <f t="shared" si="236"/>
        <v>1.2200420564154465E-7</v>
      </c>
      <c r="W901" s="28">
        <f t="shared" si="237"/>
        <v>2.1845450118521596E-10</v>
      </c>
      <c r="X901" s="28"/>
      <c r="Z901" s="7">
        <f t="shared" si="238"/>
        <v>1.6420522549054694E-18</v>
      </c>
      <c r="AA901" s="6"/>
      <c r="AB901" s="698">
        <v>10.67</v>
      </c>
      <c r="AC901" s="536"/>
      <c r="AD901" s="536"/>
      <c r="AE901" s="536"/>
      <c r="AH901" s="133"/>
    </row>
    <row r="902" spans="1:46">
      <c r="A902" t="s">
        <v>11</v>
      </c>
      <c r="B902" t="s">
        <v>10</v>
      </c>
      <c r="C902" s="6">
        <v>38.654966666666667</v>
      </c>
      <c r="D902" s="6">
        <v>-123.66443333333333</v>
      </c>
      <c r="E902">
        <v>15</v>
      </c>
      <c r="F902" t="s">
        <v>1</v>
      </c>
      <c r="G902" s="6">
        <v>5.6995880000000003</v>
      </c>
      <c r="H902" t="s">
        <v>6</v>
      </c>
      <c r="I902" t="s">
        <v>9</v>
      </c>
      <c r="J902" s="149">
        <v>718.90372955307771</v>
      </c>
      <c r="K902" s="149">
        <v>476.78176406608969</v>
      </c>
      <c r="L902" s="11">
        <v>2.6597555499513202E-12</v>
      </c>
      <c r="M902" s="11">
        <v>2.2537235050895389E-15</v>
      </c>
      <c r="N902" s="148"/>
      <c r="O902" s="148"/>
      <c r="P902" s="11">
        <f t="shared" si="232"/>
        <v>6.7611705152686165E-16</v>
      </c>
      <c r="Q902" s="11">
        <f t="shared" si="233"/>
        <v>1.1862560092534084E-7</v>
      </c>
      <c r="R902" s="11">
        <f t="shared" si="234"/>
        <v>2.4880481986911188E-10</v>
      </c>
      <c r="S902" s="9"/>
      <c r="T902" s="6">
        <v>0.45500000000000002</v>
      </c>
      <c r="U902" s="10">
        <f t="shared" si="235"/>
        <v>1.0254441948157402E-15</v>
      </c>
      <c r="V902" s="9">
        <f t="shared" si="236"/>
        <v>1.7991549473676696E-7</v>
      </c>
      <c r="W902" s="28">
        <f t="shared" si="237"/>
        <v>3.7735397680148638E-10</v>
      </c>
      <c r="X902" s="28"/>
      <c r="Z902" s="7">
        <f t="shared" si="238"/>
        <v>3.1349447950292531E-18</v>
      </c>
      <c r="AA902" s="6"/>
      <c r="AB902" s="698">
        <v>10.67</v>
      </c>
      <c r="AC902" s="536"/>
      <c r="AD902" s="536"/>
      <c r="AE902" s="536"/>
      <c r="AH902" s="133"/>
    </row>
    <row r="903" spans="1:46">
      <c r="A903" t="s">
        <v>11</v>
      </c>
      <c r="B903" t="s">
        <v>10</v>
      </c>
      <c r="C903" s="6">
        <v>38.654966666666667</v>
      </c>
      <c r="D903" s="6">
        <v>-123.66443333333333</v>
      </c>
      <c r="E903">
        <v>15</v>
      </c>
      <c r="F903" t="s">
        <v>1</v>
      </c>
      <c r="G903" s="6">
        <v>5.6995880000000003</v>
      </c>
      <c r="H903" t="s">
        <v>6</v>
      </c>
      <c r="I903" t="s">
        <v>9</v>
      </c>
      <c r="J903" s="149">
        <v>578.70239463614359</v>
      </c>
      <c r="K903" s="149">
        <v>409.7072745306134</v>
      </c>
      <c r="L903" s="11">
        <v>2.3013388186427911E-12</v>
      </c>
      <c r="M903" s="11">
        <v>2.2486262822995985E-15</v>
      </c>
      <c r="N903" s="148"/>
      <c r="O903" s="148"/>
      <c r="P903" s="11">
        <f t="shared" si="232"/>
        <v>6.7458788468987952E-16</v>
      </c>
      <c r="Q903" s="11">
        <f t="shared" si="233"/>
        <v>1.1835730664916121E-7</v>
      </c>
      <c r="R903" s="11">
        <f t="shared" si="234"/>
        <v>2.8888260962600392E-10</v>
      </c>
      <c r="S903" s="9"/>
      <c r="T903" s="6">
        <v>0.45500000000000002</v>
      </c>
      <c r="U903" s="10">
        <f t="shared" si="235"/>
        <v>1.0231249584463174E-15</v>
      </c>
      <c r="V903" s="9">
        <f t="shared" si="236"/>
        <v>1.7950858175122784E-7</v>
      </c>
      <c r="W903" s="28">
        <f t="shared" si="237"/>
        <v>4.3813862459943931E-10</v>
      </c>
      <c r="X903" s="28"/>
      <c r="Z903" s="7">
        <f t="shared" si="238"/>
        <v>3.8856350053872022E-18</v>
      </c>
      <c r="AA903" s="6"/>
      <c r="AB903" s="698">
        <v>10.67</v>
      </c>
      <c r="AC903" s="536"/>
      <c r="AD903" s="536"/>
      <c r="AE903" s="536"/>
      <c r="AH903" s="133"/>
    </row>
    <row r="904" spans="1:46" s="4" customFormat="1">
      <c r="A904" s="25"/>
      <c r="B904" s="25"/>
      <c r="C904" s="25"/>
      <c r="D904" s="25"/>
      <c r="E904" s="25"/>
      <c r="F904" s="25"/>
      <c r="G904" s="27"/>
      <c r="H904" s="25"/>
      <c r="I904" s="25"/>
      <c r="N904" s="147"/>
      <c r="O904" s="147"/>
      <c r="AB904" s="678"/>
      <c r="AC904" s="535"/>
      <c r="AD904" s="535"/>
      <c r="AE904" s="535"/>
      <c r="AF904" s="535"/>
      <c r="AG904" s="535"/>
      <c r="AH904" s="535"/>
      <c r="AI904" s="535"/>
      <c r="AJ904" s="535"/>
      <c r="AK904" s="535"/>
      <c r="AL904" s="535"/>
      <c r="AM904" s="535"/>
      <c r="AN904" s="535"/>
      <c r="AO904" s="535"/>
      <c r="AP904" s="535"/>
      <c r="AQ904" s="535"/>
      <c r="AR904" s="535"/>
      <c r="AS904" s="535"/>
      <c r="AT904" s="535"/>
    </row>
    <row r="905" spans="1:46" s="4" customFormat="1">
      <c r="A905" s="25"/>
      <c r="B905" s="25"/>
      <c r="C905" s="25"/>
      <c r="D905" s="25"/>
      <c r="E905" s="25"/>
      <c r="F905" s="25"/>
      <c r="G905" s="27"/>
      <c r="H905" s="25"/>
      <c r="I905" s="25"/>
      <c r="N905" s="147"/>
      <c r="O905" s="147"/>
      <c r="AB905" s="678"/>
      <c r="AC905" s="535"/>
      <c r="AD905" s="535"/>
      <c r="AE905" s="535"/>
      <c r="AF905" s="535"/>
      <c r="AG905" s="535"/>
      <c r="AH905" s="535"/>
      <c r="AI905" s="535"/>
      <c r="AJ905" s="535"/>
      <c r="AK905" s="535"/>
      <c r="AL905" s="535"/>
      <c r="AM905" s="535"/>
      <c r="AN905" s="535"/>
      <c r="AO905" s="535"/>
      <c r="AP905" s="535"/>
      <c r="AQ905" s="535"/>
      <c r="AR905" s="535"/>
      <c r="AS905" s="535"/>
      <c r="AT905" s="535"/>
    </row>
    <row r="906" spans="1:46" s="134" customFormat="1">
      <c r="A906" s="134" t="s">
        <v>3</v>
      </c>
      <c r="B906" s="134">
        <v>2</v>
      </c>
      <c r="C906" s="134">
        <v>4</v>
      </c>
      <c r="D906" s="134">
        <v>-110</v>
      </c>
      <c r="E906" s="144" t="s">
        <v>2</v>
      </c>
      <c r="F906" s="144" t="s">
        <v>1</v>
      </c>
      <c r="G906" s="146">
        <v>7.9000000000000001E-2</v>
      </c>
      <c r="H906" s="145" t="s">
        <v>6</v>
      </c>
      <c r="I906" s="144"/>
      <c r="J906" s="143">
        <v>120.84780631912039</v>
      </c>
      <c r="K906" s="143">
        <v>200.1117001537971</v>
      </c>
      <c r="L906" s="142">
        <v>1.1719440683674345E-12</v>
      </c>
      <c r="M906" s="141">
        <v>1.1124596212582188E-17</v>
      </c>
      <c r="N906" s="140"/>
      <c r="O906" s="140"/>
      <c r="P906" s="137">
        <f t="shared" ref="P906:P969" si="239">M906*0.3</f>
        <v>3.3373788637746562E-18</v>
      </c>
      <c r="Q906" s="137">
        <f t="shared" ref="Q906:Q937" si="240">P906/(G906*0.000000001)</f>
        <v>4.2245302073096908E-8</v>
      </c>
      <c r="R906" s="137">
        <f>Q906/K906</f>
        <v>2.1110860604666802E-10</v>
      </c>
      <c r="S906" s="9"/>
      <c r="T906" s="136">
        <v>0.59250000000000003</v>
      </c>
      <c r="U906" s="139">
        <f t="shared" ref="U906:U969" si="241">M906*T906</f>
        <v>6.5913232559549464E-18</v>
      </c>
      <c r="V906" s="137">
        <f t="shared" ref="V906:V937" si="242">U906/(G906*0.000000001)</f>
        <v>8.34344715943664E-8</v>
      </c>
      <c r="W906" s="138">
        <f>V906/K906</f>
        <v>4.1693949694216935E-10</v>
      </c>
      <c r="X906" s="138"/>
      <c r="Z906" s="135">
        <f>M906/J906</f>
        <v>9.2054597856792606E-20</v>
      </c>
      <c r="AA906" s="136"/>
      <c r="AB906">
        <v>26</v>
      </c>
      <c r="AC906" s="536"/>
      <c r="AD906" s="536"/>
      <c r="AE906" s="536"/>
      <c r="AF906" s="132"/>
      <c r="AG906" s="132"/>
      <c r="AH906" s="133"/>
      <c r="AI906" s="132"/>
      <c r="AJ906" s="132"/>
      <c r="AK906" s="132"/>
      <c r="AL906" s="132"/>
      <c r="AM906" s="132"/>
      <c r="AN906" s="132"/>
      <c r="AO906" s="132"/>
      <c r="AP906" s="132"/>
      <c r="AQ906" s="132"/>
      <c r="AR906" s="132"/>
      <c r="AS906" s="132"/>
      <c r="AT906" s="132"/>
    </row>
    <row r="907" spans="1:46">
      <c r="A907" t="s">
        <v>3</v>
      </c>
      <c r="B907">
        <v>2</v>
      </c>
      <c r="C907">
        <v>4</v>
      </c>
      <c r="D907">
        <v>-110</v>
      </c>
      <c r="E907" s="18" t="s">
        <v>2</v>
      </c>
      <c r="F907" s="18" t="s">
        <v>1</v>
      </c>
      <c r="G907" s="17">
        <v>7.9000000000000001E-2</v>
      </c>
      <c r="H907" s="16" t="s">
        <v>6</v>
      </c>
      <c r="J907" s="15"/>
      <c r="K907" s="15"/>
      <c r="L907" s="14"/>
      <c r="M907" s="131">
        <v>6.7228478856995574E-18</v>
      </c>
      <c r="N907" s="12"/>
      <c r="O907" s="12"/>
      <c r="P907" s="11">
        <f t="shared" si="239"/>
        <v>2.0168543657098672E-18</v>
      </c>
      <c r="Q907" s="11">
        <f t="shared" si="240"/>
        <v>2.5529802097593251E-8</v>
      </c>
      <c r="R907" s="11"/>
      <c r="S907" s="9"/>
      <c r="T907" s="6">
        <v>0.59250000000000003</v>
      </c>
      <c r="U907" s="10">
        <f t="shared" si="241"/>
        <v>3.9832873722769878E-18</v>
      </c>
      <c r="V907" s="9">
        <f t="shared" si="242"/>
        <v>5.0421359142746675E-8</v>
      </c>
      <c r="W907" s="8"/>
      <c r="X907" s="8"/>
      <c r="Z907" s="7"/>
      <c r="AA907" s="6"/>
      <c r="AB907">
        <v>26</v>
      </c>
      <c r="AC907" s="536"/>
      <c r="AD907" s="536"/>
      <c r="AE907" s="536"/>
      <c r="AH907" s="133"/>
    </row>
    <row r="908" spans="1:46">
      <c r="A908" t="s">
        <v>3</v>
      </c>
      <c r="B908">
        <v>2</v>
      </c>
      <c r="C908">
        <v>4</v>
      </c>
      <c r="D908">
        <v>-110</v>
      </c>
      <c r="E908" s="18" t="s">
        <v>2</v>
      </c>
      <c r="F908" s="18" t="s">
        <v>1</v>
      </c>
      <c r="G908" s="17">
        <v>7.9000000000000001E-2</v>
      </c>
      <c r="H908" s="16" t="s">
        <v>6</v>
      </c>
      <c r="J908" s="15">
        <v>97.396403269735217</v>
      </c>
      <c r="K908" s="15">
        <v>168.0441633192475</v>
      </c>
      <c r="L908" s="14">
        <v>9.8382883966943827E-13</v>
      </c>
      <c r="M908" s="131">
        <v>4.930728018128165E-17</v>
      </c>
      <c r="N908" s="12"/>
      <c r="O908" s="12"/>
      <c r="P908" s="11">
        <f t="shared" si="239"/>
        <v>1.4792184054384495E-17</v>
      </c>
      <c r="Q908" s="11">
        <f t="shared" si="240"/>
        <v>1.8724283613144929E-7</v>
      </c>
      <c r="R908" s="11">
        <f t="shared" ref="R908:R935" si="243">Q908/K908</f>
        <v>1.1142477812557433E-9</v>
      </c>
      <c r="S908" s="9"/>
      <c r="T908" s="6">
        <v>0.59250000000000003</v>
      </c>
      <c r="U908" s="10">
        <f t="shared" si="241"/>
        <v>2.9214563507409379E-17</v>
      </c>
      <c r="V908" s="9">
        <f t="shared" si="242"/>
        <v>3.6980460135961234E-7</v>
      </c>
      <c r="W908" s="8"/>
      <c r="X908" s="8"/>
      <c r="Z908" s="7">
        <f t="shared" ref="Z908:Z935" si="244">M908/J908</f>
        <v>5.0625360409590512E-19</v>
      </c>
      <c r="AA908" s="6"/>
      <c r="AB908">
        <v>26</v>
      </c>
      <c r="AC908" s="536"/>
      <c r="AH908" s="133"/>
      <c r="AN908" s="548"/>
    </row>
    <row r="909" spans="1:46">
      <c r="A909" t="s">
        <v>3</v>
      </c>
      <c r="B909">
        <v>2</v>
      </c>
      <c r="C909">
        <v>4</v>
      </c>
      <c r="D909">
        <v>-110</v>
      </c>
      <c r="E909" s="18" t="s">
        <v>2</v>
      </c>
      <c r="F909" s="18" t="s">
        <v>1</v>
      </c>
      <c r="G909" s="17">
        <v>7.9000000000000001E-2</v>
      </c>
      <c r="H909" s="16" t="s">
        <v>6</v>
      </c>
      <c r="J909" s="15">
        <v>98.075460709927924</v>
      </c>
      <c r="K909" s="15">
        <v>180.77649013632885</v>
      </c>
      <c r="L909" s="14">
        <v>9.8938811968170103E-13</v>
      </c>
      <c r="M909" s="131">
        <v>7.5002639639077608E-18</v>
      </c>
      <c r="N909" s="12"/>
      <c r="O909" s="12"/>
      <c r="P909" s="11">
        <f t="shared" si="239"/>
        <v>2.2500791891723282E-18</v>
      </c>
      <c r="Q909" s="11">
        <f t="shared" si="240"/>
        <v>2.8482015052814276E-8</v>
      </c>
      <c r="R909" s="11">
        <f t="shared" si="243"/>
        <v>1.575537561954829E-10</v>
      </c>
      <c r="S909" s="9"/>
      <c r="T909" s="6">
        <v>0.59250000000000003</v>
      </c>
      <c r="U909" s="10">
        <f t="shared" si="241"/>
        <v>4.4439063986153482E-18</v>
      </c>
      <c r="V909" s="9">
        <f t="shared" si="242"/>
        <v>5.6251979729308195E-8</v>
      </c>
      <c r="W909" s="8">
        <f t="shared" ref="W909:W935" si="245">V909/K909</f>
        <v>3.1116866848607873E-10</v>
      </c>
      <c r="X909" s="8"/>
      <c r="Z909" s="7">
        <f t="shared" si="244"/>
        <v>7.6474419896847133E-20</v>
      </c>
      <c r="AA909" s="6"/>
      <c r="AB909">
        <v>26</v>
      </c>
      <c r="AC909" s="536"/>
      <c r="AH909" s="130"/>
      <c r="AI909" s="129"/>
      <c r="AJ909" s="129"/>
      <c r="AN909" s="549"/>
    </row>
    <row r="910" spans="1:46">
      <c r="A910" t="s">
        <v>3</v>
      </c>
      <c r="B910">
        <v>2</v>
      </c>
      <c r="C910">
        <v>4</v>
      </c>
      <c r="D910">
        <v>-110</v>
      </c>
      <c r="E910" s="18" t="s">
        <v>2</v>
      </c>
      <c r="F910" s="18" t="s">
        <v>1</v>
      </c>
      <c r="G910" s="17">
        <v>7.9000000000000001E-2</v>
      </c>
      <c r="H910" s="16" t="s">
        <v>6</v>
      </c>
      <c r="J910" s="15">
        <v>61.76150446878929</v>
      </c>
      <c r="K910" s="15">
        <v>130.81540915746911</v>
      </c>
      <c r="L910" s="14">
        <v>6.7996010378208587E-13</v>
      </c>
      <c r="M910" s="131">
        <v>8.3318570764056212E-18</v>
      </c>
      <c r="N910" s="12"/>
      <c r="O910" s="12"/>
      <c r="P910" s="11">
        <f t="shared" si="239"/>
        <v>2.4995571229216863E-18</v>
      </c>
      <c r="Q910" s="11">
        <f t="shared" si="240"/>
        <v>3.1639963581287162E-8</v>
      </c>
      <c r="R910" s="11">
        <f t="shared" si="243"/>
        <v>2.418672523754487E-10</v>
      </c>
      <c r="S910" s="9"/>
      <c r="T910" s="6">
        <v>0.59250000000000003</v>
      </c>
      <c r="U910" s="10">
        <f t="shared" si="241"/>
        <v>4.9366253177703308E-18</v>
      </c>
      <c r="V910" s="9">
        <f t="shared" si="242"/>
        <v>6.2488928073042154E-8</v>
      </c>
      <c r="W910" s="8">
        <f t="shared" si="245"/>
        <v>4.7768782344151124E-10</v>
      </c>
      <c r="X910" s="8"/>
      <c r="Z910" s="7">
        <f t="shared" si="244"/>
        <v>1.3490372600324304E-19</v>
      </c>
      <c r="AA910" s="6"/>
      <c r="AB910">
        <v>26</v>
      </c>
      <c r="AC910" s="536"/>
      <c r="AH910" s="130"/>
      <c r="AI910" s="129"/>
      <c r="AJ910" s="129"/>
      <c r="AN910" s="549"/>
    </row>
    <row r="911" spans="1:46">
      <c r="A911" t="s">
        <v>3</v>
      </c>
      <c r="B911">
        <v>2</v>
      </c>
      <c r="C911">
        <v>4</v>
      </c>
      <c r="D911">
        <v>-110</v>
      </c>
      <c r="E911" s="18" t="s">
        <v>2</v>
      </c>
      <c r="F911" s="18" t="s">
        <v>1</v>
      </c>
      <c r="G911" s="17">
        <v>7.9000000000000001E-2</v>
      </c>
      <c r="H911" s="16" t="s">
        <v>6</v>
      </c>
      <c r="J911" s="15">
        <v>52.419203415397035</v>
      </c>
      <c r="K911" s="15">
        <v>120.06595352157237</v>
      </c>
      <c r="L911" s="14">
        <v>5.952754470440866E-13</v>
      </c>
      <c r="M911" s="131">
        <v>8.6496204642482835E-18</v>
      </c>
      <c r="N911" s="12"/>
      <c r="O911" s="12"/>
      <c r="P911" s="11">
        <f t="shared" si="239"/>
        <v>2.5948861392744851E-18</v>
      </c>
      <c r="Q911" s="11">
        <f t="shared" si="240"/>
        <v>3.2846659990816264E-8</v>
      </c>
      <c r="R911" s="11">
        <f t="shared" si="243"/>
        <v>2.7357180805560063E-10</v>
      </c>
      <c r="S911" s="9"/>
      <c r="T911" s="6">
        <v>0.59250000000000003</v>
      </c>
      <c r="U911" s="10">
        <f t="shared" si="241"/>
        <v>5.1249001250671084E-18</v>
      </c>
      <c r="V911" s="9">
        <f t="shared" si="242"/>
        <v>6.4872153481862127E-8</v>
      </c>
      <c r="W911" s="8">
        <f t="shared" si="245"/>
        <v>5.403043209098113E-10</v>
      </c>
      <c r="X911" s="8"/>
      <c r="Z911" s="7">
        <f t="shared" si="244"/>
        <v>1.650086208999437E-19</v>
      </c>
      <c r="AA911" s="6"/>
      <c r="AB911">
        <v>26</v>
      </c>
      <c r="AC911" s="536"/>
      <c r="AH911" s="130"/>
      <c r="AI911" s="129"/>
      <c r="AJ911" s="129"/>
      <c r="AN911" s="549"/>
    </row>
    <row r="912" spans="1:46">
      <c r="A912" t="s">
        <v>3</v>
      </c>
      <c r="B912">
        <v>2</v>
      </c>
      <c r="C912">
        <v>4</v>
      </c>
      <c r="D912">
        <v>-110</v>
      </c>
      <c r="E912" s="18" t="s">
        <v>2</v>
      </c>
      <c r="F912" s="18" t="s">
        <v>1</v>
      </c>
      <c r="G912" s="17">
        <v>7.9000000000000001E-2</v>
      </c>
      <c r="H912" s="16" t="s">
        <v>6</v>
      </c>
      <c r="J912" s="15">
        <v>105.84752312105761</v>
      </c>
      <c r="K912" s="15">
        <v>169.0114094318053</v>
      </c>
      <c r="L912" s="14">
        <v>1.0525125651275249E-12</v>
      </c>
      <c r="M912" s="131">
        <v>1.7543202711125356E-17</v>
      </c>
      <c r="N912" s="12"/>
      <c r="O912" s="12"/>
      <c r="P912" s="11">
        <f t="shared" si="239"/>
        <v>5.2629608133376066E-18</v>
      </c>
      <c r="Q912" s="11">
        <f t="shared" si="240"/>
        <v>6.6619757130855766E-8</v>
      </c>
      <c r="R912" s="11">
        <f t="shared" si="243"/>
        <v>3.9417313514408788E-10</v>
      </c>
      <c r="S912" s="9"/>
      <c r="T912" s="6">
        <v>0.59250000000000003</v>
      </c>
      <c r="U912" s="10">
        <f t="shared" si="241"/>
        <v>1.0394347606341774E-17</v>
      </c>
      <c r="V912" s="9">
        <f t="shared" si="242"/>
        <v>1.3157402033344016E-7</v>
      </c>
      <c r="W912" s="8">
        <f t="shared" si="245"/>
        <v>7.7849194190957377E-10</v>
      </c>
      <c r="X912" s="8"/>
      <c r="Z912" s="7">
        <f t="shared" si="244"/>
        <v>1.6574032338065415E-19</v>
      </c>
      <c r="AA912" s="6"/>
      <c r="AB912">
        <v>26</v>
      </c>
      <c r="AC912" s="536"/>
      <c r="AH912" s="130"/>
      <c r="AI912" s="129"/>
      <c r="AJ912" s="129"/>
      <c r="AN912" s="549"/>
    </row>
    <row r="913" spans="1:40">
      <c r="A913" t="s">
        <v>3</v>
      </c>
      <c r="B913">
        <v>2</v>
      </c>
      <c r="C913">
        <v>4</v>
      </c>
      <c r="D913">
        <v>-110</v>
      </c>
      <c r="E913" s="18" t="s">
        <v>2</v>
      </c>
      <c r="F913" s="18" t="s">
        <v>1</v>
      </c>
      <c r="G913" s="17">
        <v>7.9000000000000001E-2</v>
      </c>
      <c r="H913" s="16" t="s">
        <v>6</v>
      </c>
      <c r="J913" s="15">
        <v>59.289957086356587</v>
      </c>
      <c r="K913" s="15">
        <v>129.07868018989689</v>
      </c>
      <c r="L913" s="14">
        <v>6.5780768512728066E-13</v>
      </c>
      <c r="M913" s="131">
        <v>1.6650219717564063E-17</v>
      </c>
      <c r="N913" s="12"/>
      <c r="O913" s="12"/>
      <c r="P913" s="11">
        <f t="shared" si="239"/>
        <v>4.9950659152692184E-18</v>
      </c>
      <c r="Q913" s="11">
        <f t="shared" si="240"/>
        <v>6.3228682471762254E-8</v>
      </c>
      <c r="R913" s="11">
        <f t="shared" si="243"/>
        <v>4.8984605651949658E-10</v>
      </c>
      <c r="S913" s="9"/>
      <c r="T913" s="6">
        <v>0.59250000000000003</v>
      </c>
      <c r="U913" s="10">
        <f t="shared" si="241"/>
        <v>9.8652551826567072E-18</v>
      </c>
      <c r="V913" s="9">
        <f t="shared" si="242"/>
        <v>1.2487664788173046E-7</v>
      </c>
      <c r="W913" s="8">
        <f t="shared" si="245"/>
        <v>9.6744596162600589E-10</v>
      </c>
      <c r="X913" s="8"/>
      <c r="Z913" s="7">
        <f t="shared" si="244"/>
        <v>2.8082698210276664E-19</v>
      </c>
      <c r="AA913" s="6"/>
      <c r="AB913">
        <v>26</v>
      </c>
      <c r="AC913" s="536"/>
      <c r="AH913" s="130"/>
      <c r="AI913" s="129"/>
      <c r="AJ913" s="129"/>
      <c r="AN913" s="549"/>
    </row>
    <row r="914" spans="1:40">
      <c r="A914" t="s">
        <v>3</v>
      </c>
      <c r="B914">
        <v>2</v>
      </c>
      <c r="C914">
        <v>4</v>
      </c>
      <c r="D914">
        <v>-110</v>
      </c>
      <c r="E914" s="18" t="s">
        <v>2</v>
      </c>
      <c r="F914" s="18" t="s">
        <v>1</v>
      </c>
      <c r="G914" s="17">
        <v>7.9000000000000001E-2</v>
      </c>
      <c r="H914" s="16" t="s">
        <v>6</v>
      </c>
      <c r="J914" s="15">
        <v>96.392685891269892</v>
      </c>
      <c r="K914" s="15">
        <v>164.58678248450786</v>
      </c>
      <c r="L914" s="14">
        <v>9.7559820351961794E-13</v>
      </c>
      <c r="M914" s="131">
        <v>1.4332406955907243E-17</v>
      </c>
      <c r="N914" s="12"/>
      <c r="O914" s="12"/>
      <c r="P914" s="11">
        <f t="shared" si="239"/>
        <v>4.2997220867721723E-18</v>
      </c>
      <c r="Q914" s="11">
        <f t="shared" si="240"/>
        <v>5.4426861857875591E-8</v>
      </c>
      <c r="R914" s="11">
        <f t="shared" si="243"/>
        <v>3.3068792667478419E-10</v>
      </c>
      <c r="S914" s="9"/>
      <c r="T914" s="6">
        <v>0.59250000000000003</v>
      </c>
      <c r="U914" s="10">
        <f t="shared" si="241"/>
        <v>8.4919511213750418E-18</v>
      </c>
      <c r="V914" s="9">
        <f t="shared" si="242"/>
        <v>1.0749305216930431E-7</v>
      </c>
      <c r="W914" s="8">
        <f t="shared" si="245"/>
        <v>6.531086551826989E-10</v>
      </c>
      <c r="X914" s="8"/>
      <c r="Z914" s="7">
        <f t="shared" si="244"/>
        <v>1.4868770201168657E-19</v>
      </c>
      <c r="AA914" s="6"/>
      <c r="AB914">
        <v>26</v>
      </c>
      <c r="AC914" s="536"/>
      <c r="AH914" s="130"/>
      <c r="AI914" s="129"/>
      <c r="AJ914" s="129"/>
      <c r="AN914" s="549"/>
    </row>
    <row r="915" spans="1:40">
      <c r="A915" t="s">
        <v>3</v>
      </c>
      <c r="B915">
        <v>2</v>
      </c>
      <c r="C915">
        <v>4</v>
      </c>
      <c r="D915">
        <v>-110</v>
      </c>
      <c r="E915" s="18" t="s">
        <v>2</v>
      </c>
      <c r="F915" s="18" t="s">
        <v>1</v>
      </c>
      <c r="G915" s="17">
        <v>7.9000000000000001E-2</v>
      </c>
      <c r="H915" s="16" t="s">
        <v>6</v>
      </c>
      <c r="J915" s="15">
        <v>36.864736410431831</v>
      </c>
      <c r="K915" s="15">
        <v>102.94994099265506</v>
      </c>
      <c r="L915" s="14">
        <v>4.474380056377549E-13</v>
      </c>
      <c r="M915" s="131">
        <v>8.6137607248248907E-18</v>
      </c>
      <c r="N915" s="12"/>
      <c r="O915" s="12"/>
      <c r="P915" s="11">
        <f t="shared" si="239"/>
        <v>2.5841282174474672E-18</v>
      </c>
      <c r="Q915" s="11">
        <f t="shared" si="240"/>
        <v>3.2710483765157808E-8</v>
      </c>
      <c r="R915" s="11">
        <f t="shared" si="243"/>
        <v>3.1773193311001052E-10</v>
      </c>
      <c r="S915" s="9"/>
      <c r="T915" s="6">
        <v>0.59250000000000003</v>
      </c>
      <c r="U915" s="10">
        <f t="shared" si="241"/>
        <v>5.1036532294587478E-18</v>
      </c>
      <c r="V915" s="9">
        <f t="shared" si="242"/>
        <v>6.4603205436186672E-8</v>
      </c>
      <c r="W915" s="8">
        <f t="shared" si="245"/>
        <v>6.2752056789227078E-10</v>
      </c>
      <c r="X915" s="8"/>
      <c r="Z915" s="7">
        <f t="shared" si="244"/>
        <v>2.3365854644731446E-19</v>
      </c>
      <c r="AA915" s="6"/>
      <c r="AB915">
        <v>26</v>
      </c>
      <c r="AC915" s="536"/>
      <c r="AH915" s="130"/>
      <c r="AI915" s="129"/>
      <c r="AJ915" s="129"/>
      <c r="AN915" s="549"/>
    </row>
    <row r="916" spans="1:40">
      <c r="A916" t="s">
        <v>3</v>
      </c>
      <c r="B916">
        <v>2</v>
      </c>
      <c r="C916">
        <v>4</v>
      </c>
      <c r="D916">
        <v>-110</v>
      </c>
      <c r="E916" s="18" t="s">
        <v>2</v>
      </c>
      <c r="F916" s="18" t="s">
        <v>1</v>
      </c>
      <c r="G916" s="17">
        <v>7.9000000000000001E-2</v>
      </c>
      <c r="H916" s="16" t="s">
        <v>6</v>
      </c>
      <c r="J916" s="15">
        <v>33.077436350565236</v>
      </c>
      <c r="K916" s="15">
        <v>69.931852468908801</v>
      </c>
      <c r="L916" s="14">
        <v>4.0978076220343549E-13</v>
      </c>
      <c r="M916" s="13">
        <v>5.1787932928364748E-18</v>
      </c>
      <c r="N916" s="12"/>
      <c r="O916" s="12"/>
      <c r="P916" s="11">
        <f t="shared" si="239"/>
        <v>1.5536379878509424E-18</v>
      </c>
      <c r="Q916" s="11">
        <f t="shared" si="240"/>
        <v>1.9666303643682812E-8</v>
      </c>
      <c r="R916" s="11">
        <f t="shared" si="243"/>
        <v>2.8122097369616099E-10</v>
      </c>
      <c r="S916" s="9"/>
      <c r="T916" s="6">
        <v>0.59250000000000003</v>
      </c>
      <c r="U916" s="10">
        <f t="shared" si="241"/>
        <v>3.0684350260056114E-18</v>
      </c>
      <c r="V916" s="9">
        <f t="shared" si="242"/>
        <v>3.8840949696273554E-8</v>
      </c>
      <c r="W916" s="8">
        <f t="shared" si="245"/>
        <v>5.5541142304991797E-10</v>
      </c>
      <c r="X916" s="8"/>
      <c r="Z916" s="7">
        <f t="shared" si="244"/>
        <v>1.5656573979766657E-19</v>
      </c>
      <c r="AA916" s="6"/>
      <c r="AB916">
        <v>26</v>
      </c>
      <c r="AC916" s="536"/>
      <c r="AH916" s="130"/>
      <c r="AI916" s="129"/>
      <c r="AJ916" s="129"/>
      <c r="AN916" s="549"/>
    </row>
    <row r="917" spans="1:40">
      <c r="A917" t="s">
        <v>3</v>
      </c>
      <c r="B917">
        <v>2</v>
      </c>
      <c r="C917">
        <v>4</v>
      </c>
      <c r="D917">
        <v>-110</v>
      </c>
      <c r="E917" s="18" t="s">
        <v>2</v>
      </c>
      <c r="F917" s="18" t="s">
        <v>1</v>
      </c>
      <c r="G917" s="17">
        <v>7.9000000000000001E-2</v>
      </c>
      <c r="H917" s="16" t="s">
        <v>6</v>
      </c>
      <c r="J917" s="15">
        <v>85.28998054532461</v>
      </c>
      <c r="K917" s="15">
        <v>157.79717244156956</v>
      </c>
      <c r="L917" s="14">
        <v>8.8342468874122072E-13</v>
      </c>
      <c r="M917" s="13">
        <v>1.004215354893577E-17</v>
      </c>
      <c r="N917" s="12"/>
      <c r="O917" s="12"/>
      <c r="P917" s="11">
        <f t="shared" si="239"/>
        <v>3.0126460646807309E-18</v>
      </c>
      <c r="Q917" s="11">
        <f t="shared" si="240"/>
        <v>3.8134760312414312E-8</v>
      </c>
      <c r="R917" s="11">
        <f t="shared" si="243"/>
        <v>2.4166947811777276E-10</v>
      </c>
      <c r="S917" s="9"/>
      <c r="T917" s="6">
        <v>0.59250000000000003</v>
      </c>
      <c r="U917" s="10">
        <f t="shared" si="241"/>
        <v>5.9499759777444436E-18</v>
      </c>
      <c r="V917" s="9">
        <f t="shared" si="242"/>
        <v>7.5316151617018268E-8</v>
      </c>
      <c r="W917" s="8">
        <f t="shared" si="245"/>
        <v>4.7729721928260127E-10</v>
      </c>
      <c r="X917" s="8"/>
      <c r="Z917" s="7">
        <f t="shared" si="244"/>
        <v>1.1774130425084563E-19</v>
      </c>
      <c r="AA917" s="6"/>
      <c r="AB917">
        <v>26</v>
      </c>
      <c r="AC917" s="536"/>
      <c r="AH917" s="130"/>
      <c r="AI917" s="129"/>
      <c r="AJ917" s="129"/>
      <c r="AN917" s="549"/>
    </row>
    <row r="918" spans="1:40">
      <c r="A918" t="s">
        <v>3</v>
      </c>
      <c r="B918">
        <v>2</v>
      </c>
      <c r="C918">
        <v>4</v>
      </c>
      <c r="D918">
        <v>-110</v>
      </c>
      <c r="E918" s="18" t="s">
        <v>2</v>
      </c>
      <c r="F918" s="18" t="s">
        <v>1</v>
      </c>
      <c r="G918" s="17">
        <v>7.9000000000000001E-2</v>
      </c>
      <c r="H918" s="16" t="s">
        <v>6</v>
      </c>
      <c r="J918" s="15">
        <v>94.700291471924231</v>
      </c>
      <c r="K918" s="15">
        <v>166.30224915300056</v>
      </c>
      <c r="L918" s="14">
        <v>9.6168348670810562E-13</v>
      </c>
      <c r="M918" s="13">
        <v>1.1611875252317121E-17</v>
      </c>
      <c r="N918" s="12"/>
      <c r="O918" s="12"/>
      <c r="P918" s="11">
        <f t="shared" si="239"/>
        <v>3.4835625756951361E-18</v>
      </c>
      <c r="Q918" s="11">
        <f t="shared" si="240"/>
        <v>4.409572880626754E-8</v>
      </c>
      <c r="R918" s="11">
        <f t="shared" si="243"/>
        <v>2.6515413369844932E-10</v>
      </c>
      <c r="S918" s="9"/>
      <c r="T918" s="6">
        <v>0.59250000000000003</v>
      </c>
      <c r="U918" s="10">
        <f t="shared" si="241"/>
        <v>6.8800360869978946E-18</v>
      </c>
      <c r="V918" s="9">
        <f t="shared" si="242"/>
        <v>8.7089064392378405E-8</v>
      </c>
      <c r="W918" s="8">
        <f t="shared" si="245"/>
        <v>5.2367941405443751E-10</v>
      </c>
      <c r="X918" s="8"/>
      <c r="Z918" s="7">
        <f t="shared" si="244"/>
        <v>1.226171015087075E-19</v>
      </c>
      <c r="AA918" s="6"/>
      <c r="AB918">
        <v>26</v>
      </c>
      <c r="AC918" s="536"/>
      <c r="AH918" s="130"/>
      <c r="AI918" s="129"/>
      <c r="AJ918" s="129"/>
      <c r="AN918" s="549"/>
    </row>
    <row r="919" spans="1:40">
      <c r="A919" t="s">
        <v>3</v>
      </c>
      <c r="B919">
        <v>2</v>
      </c>
      <c r="C919">
        <v>4</v>
      </c>
      <c r="D919">
        <v>-110</v>
      </c>
      <c r="E919" s="18" t="s">
        <v>2</v>
      </c>
      <c r="F919" s="18" t="s">
        <v>1</v>
      </c>
      <c r="G919" s="17">
        <v>7.9000000000000001E-2</v>
      </c>
      <c r="H919" s="16" t="s">
        <v>6</v>
      </c>
      <c r="J919" s="15">
        <v>62.053221113576093</v>
      </c>
      <c r="K919" s="15">
        <v>101.19242724808672</v>
      </c>
      <c r="L919" s="14">
        <v>6.8256358291206931E-13</v>
      </c>
      <c r="M919" s="13">
        <v>6.1915917670914011E-18</v>
      </c>
      <c r="N919" s="12"/>
      <c r="O919" s="12"/>
      <c r="P919" s="11">
        <f t="shared" si="239"/>
        <v>1.8574775301274201E-18</v>
      </c>
      <c r="Q919" s="11">
        <f t="shared" si="240"/>
        <v>2.3512373799081263E-8</v>
      </c>
      <c r="R919" s="11">
        <f t="shared" si="243"/>
        <v>2.3235309635806587E-10</v>
      </c>
      <c r="S919" s="9"/>
      <c r="T919" s="6">
        <v>0.59250000000000003</v>
      </c>
      <c r="U919" s="10">
        <f t="shared" si="241"/>
        <v>3.6685181220016552E-18</v>
      </c>
      <c r="V919" s="9">
        <f t="shared" si="242"/>
        <v>4.6436938253185501E-8</v>
      </c>
      <c r="W919" s="8">
        <f t="shared" si="245"/>
        <v>4.5889736530718017E-10</v>
      </c>
      <c r="X919" s="8"/>
      <c r="Z919" s="7">
        <f t="shared" si="244"/>
        <v>9.9778732771324186E-20</v>
      </c>
      <c r="AA919" s="6"/>
      <c r="AB919">
        <v>26</v>
      </c>
      <c r="AC919" s="536"/>
      <c r="AD919" s="536"/>
      <c r="AE919" s="536"/>
      <c r="AH919" s="130"/>
      <c r="AI919" s="129"/>
      <c r="AJ919" s="129"/>
      <c r="AN919" s="549"/>
    </row>
    <row r="920" spans="1:40">
      <c r="A920" t="s">
        <v>3</v>
      </c>
      <c r="B920">
        <v>2</v>
      </c>
      <c r="C920">
        <v>4</v>
      </c>
      <c r="D920">
        <v>-110</v>
      </c>
      <c r="E920" s="18" t="s">
        <v>2</v>
      </c>
      <c r="F920" s="18" t="s">
        <v>1</v>
      </c>
      <c r="G920" s="17">
        <v>7.9000000000000001E-2</v>
      </c>
      <c r="H920" s="16" t="s">
        <v>6</v>
      </c>
      <c r="J920" s="15">
        <v>99.797088870994799</v>
      </c>
      <c r="K920" s="15">
        <v>175.37626829399659</v>
      </c>
      <c r="L920" s="14">
        <v>1.0034502295083836E-12</v>
      </c>
      <c r="M920" s="13">
        <v>7.6556995660940109E-18</v>
      </c>
      <c r="N920" s="12"/>
      <c r="O920" s="12"/>
      <c r="P920" s="11">
        <f t="shared" si="239"/>
        <v>2.2967098698282031E-18</v>
      </c>
      <c r="Q920" s="11">
        <f t="shared" si="240"/>
        <v>2.907227683326839E-8</v>
      </c>
      <c r="R920" s="11">
        <f t="shared" si="243"/>
        <v>1.6577087148719757E-10</v>
      </c>
      <c r="S920" s="9"/>
      <c r="T920" s="6">
        <v>0.59250000000000003</v>
      </c>
      <c r="U920" s="10">
        <f t="shared" si="241"/>
        <v>4.5360019929107013E-18</v>
      </c>
      <c r="V920" s="9">
        <f t="shared" si="242"/>
        <v>5.7417746745705073E-8</v>
      </c>
      <c r="W920" s="8">
        <f t="shared" si="245"/>
        <v>3.2739747118721519E-10</v>
      </c>
      <c r="X920" s="8"/>
      <c r="Z920" s="7">
        <f t="shared" si="244"/>
        <v>7.6712654173613643E-20</v>
      </c>
      <c r="AA920" s="6"/>
      <c r="AB920">
        <v>26</v>
      </c>
      <c r="AC920" s="536"/>
      <c r="AD920" s="536"/>
      <c r="AE920" s="536"/>
      <c r="AH920" s="130"/>
      <c r="AI920" s="129"/>
      <c r="AJ920" s="129"/>
      <c r="AN920" s="549"/>
    </row>
    <row r="921" spans="1:40">
      <c r="A921" t="s">
        <v>3</v>
      </c>
      <c r="B921">
        <v>2</v>
      </c>
      <c r="C921">
        <v>4</v>
      </c>
      <c r="D921">
        <v>-110</v>
      </c>
      <c r="E921" s="18" t="s">
        <v>2</v>
      </c>
      <c r="F921" s="18" t="s">
        <v>1</v>
      </c>
      <c r="G921" s="17">
        <v>7.9000000000000001E-2</v>
      </c>
      <c r="H921" s="16" t="s">
        <v>6</v>
      </c>
      <c r="J921" s="15">
        <v>68.581128634488692</v>
      </c>
      <c r="K921" s="15">
        <v>144.07202537693382</v>
      </c>
      <c r="L921" s="14">
        <v>7.4024110083270896E-13</v>
      </c>
      <c r="M921" s="13">
        <v>9.2903781987721152E-18</v>
      </c>
      <c r="N921" s="12"/>
      <c r="O921" s="12"/>
      <c r="P921" s="11">
        <f t="shared" si="239"/>
        <v>2.7871134596316343E-18</v>
      </c>
      <c r="Q921" s="11">
        <f t="shared" si="240"/>
        <v>3.5279917210527014E-8</v>
      </c>
      <c r="R921" s="11">
        <f t="shared" si="243"/>
        <v>2.4487694344703362E-10</v>
      </c>
      <c r="S921" s="9"/>
      <c r="T921" s="6">
        <v>0.59250000000000003</v>
      </c>
      <c r="U921" s="10">
        <f t="shared" si="241"/>
        <v>5.5045490827724787E-18</v>
      </c>
      <c r="V921" s="9">
        <f t="shared" si="242"/>
        <v>6.9677836490790859E-8</v>
      </c>
      <c r="W921" s="8">
        <f t="shared" si="245"/>
        <v>4.836319633078914E-10</v>
      </c>
      <c r="X921" s="8"/>
      <c r="Z921" s="7">
        <f t="shared" si="244"/>
        <v>1.3546551921427677E-19</v>
      </c>
      <c r="AA921" s="6"/>
      <c r="AB921">
        <v>26</v>
      </c>
      <c r="AC921" s="536"/>
      <c r="AD921" s="536"/>
      <c r="AE921" s="536"/>
      <c r="AH921" s="133"/>
    </row>
    <row r="922" spans="1:40">
      <c r="A922" t="s">
        <v>3</v>
      </c>
      <c r="B922">
        <v>2</v>
      </c>
      <c r="C922">
        <v>4</v>
      </c>
      <c r="D922">
        <v>-110</v>
      </c>
      <c r="E922" s="18" t="s">
        <v>2</v>
      </c>
      <c r="F922" s="18" t="s">
        <v>1</v>
      </c>
      <c r="G922" s="17">
        <v>7.9000000000000001E-2</v>
      </c>
      <c r="H922" s="16" t="s">
        <v>6</v>
      </c>
      <c r="J922" s="15">
        <v>65.472927183815713</v>
      </c>
      <c r="K922" s="15">
        <v>139.65258991149636</v>
      </c>
      <c r="L922" s="14">
        <v>7.1291430211680991E-13</v>
      </c>
      <c r="M922" s="13">
        <v>5.756105238211261E-18</v>
      </c>
      <c r="N922" s="12"/>
      <c r="O922" s="12"/>
      <c r="P922" s="11">
        <f t="shared" si="239"/>
        <v>1.7268315714633781E-18</v>
      </c>
      <c r="Q922" s="11">
        <f t="shared" si="240"/>
        <v>2.1858627486878202E-8</v>
      </c>
      <c r="R922" s="11">
        <f t="shared" si="243"/>
        <v>1.5652146158356905E-10</v>
      </c>
      <c r="S922" s="9"/>
      <c r="T922" s="6">
        <v>0.59250000000000003</v>
      </c>
      <c r="U922" s="10">
        <f t="shared" si="241"/>
        <v>3.4104923536401721E-18</v>
      </c>
      <c r="V922" s="9">
        <f t="shared" si="242"/>
        <v>4.3170789286584451E-8</v>
      </c>
      <c r="W922" s="8">
        <f t="shared" si="245"/>
        <v>3.0912988662754889E-10</v>
      </c>
      <c r="X922" s="8"/>
      <c r="Z922" s="7">
        <f t="shared" si="244"/>
        <v>8.791580712514891E-20</v>
      </c>
      <c r="AA922" s="6"/>
      <c r="AB922">
        <v>26</v>
      </c>
      <c r="AC922" s="536"/>
      <c r="AD922" s="536"/>
      <c r="AE922" s="536"/>
      <c r="AH922" s="133"/>
    </row>
    <row r="923" spans="1:40">
      <c r="A923" t="s">
        <v>3</v>
      </c>
      <c r="B923">
        <v>2</v>
      </c>
      <c r="C923">
        <v>4</v>
      </c>
      <c r="D923">
        <v>-110</v>
      </c>
      <c r="E923" s="18" t="s">
        <v>2</v>
      </c>
      <c r="F923" s="18" t="s">
        <v>1</v>
      </c>
      <c r="G923" s="17">
        <v>7.9000000000000001E-2</v>
      </c>
      <c r="H923" s="16" t="s">
        <v>6</v>
      </c>
      <c r="J923" s="15">
        <v>96.24029155133411</v>
      </c>
      <c r="K923" s="15">
        <v>163.2671564903674</v>
      </c>
      <c r="L923" s="14">
        <v>9.7434713377321868E-13</v>
      </c>
      <c r="M923" s="13">
        <v>1.1132606447677124E-17</v>
      </c>
      <c r="N923" s="12"/>
      <c r="O923" s="12"/>
      <c r="P923" s="11">
        <f t="shared" si="239"/>
        <v>3.3397819343031369E-18</v>
      </c>
      <c r="Q923" s="11">
        <f t="shared" si="240"/>
        <v>4.2275720687381475E-8</v>
      </c>
      <c r="R923" s="11">
        <f t="shared" si="243"/>
        <v>2.5893585455979751E-10</v>
      </c>
      <c r="S923" s="9"/>
      <c r="T923" s="6">
        <v>0.59250000000000003</v>
      </c>
      <c r="U923" s="10">
        <f t="shared" si="241"/>
        <v>6.596069320248696E-18</v>
      </c>
      <c r="V923" s="9">
        <f t="shared" si="242"/>
        <v>8.3494548357578422E-8</v>
      </c>
      <c r="W923" s="8">
        <f t="shared" si="245"/>
        <v>5.1139831275560014E-10</v>
      </c>
      <c r="X923" s="8"/>
      <c r="Z923" s="7">
        <f t="shared" si="244"/>
        <v>1.1567511141359173E-19</v>
      </c>
      <c r="AA923" s="6"/>
      <c r="AB923">
        <v>26</v>
      </c>
      <c r="AC923" s="536"/>
      <c r="AD923" s="536"/>
      <c r="AE923" s="536"/>
      <c r="AH923" s="133"/>
    </row>
    <row r="924" spans="1:40">
      <c r="A924" t="s">
        <v>3</v>
      </c>
      <c r="B924">
        <v>2</v>
      </c>
      <c r="C924">
        <v>4</v>
      </c>
      <c r="D924">
        <v>-110</v>
      </c>
      <c r="E924" s="18" t="s">
        <v>2</v>
      </c>
      <c r="F924" s="18" t="s">
        <v>1</v>
      </c>
      <c r="G924" s="17">
        <v>7.9000000000000001E-2</v>
      </c>
      <c r="H924" s="16" t="s">
        <v>6</v>
      </c>
      <c r="J924" s="15">
        <v>53.24672743658909</v>
      </c>
      <c r="K924" s="15">
        <v>90.968428116244084</v>
      </c>
      <c r="L924" s="14">
        <v>6.0288544710335907E-13</v>
      </c>
      <c r="M924" s="13">
        <v>9.7001358891248809E-18</v>
      </c>
      <c r="N924" s="12"/>
      <c r="O924" s="12"/>
      <c r="P924" s="11">
        <f t="shared" si="239"/>
        <v>2.9100407667374641E-18</v>
      </c>
      <c r="Q924" s="11">
        <f t="shared" si="240"/>
        <v>3.6835959072626124E-8</v>
      </c>
      <c r="R924" s="11">
        <f t="shared" si="243"/>
        <v>4.0493124741646917E-10</v>
      </c>
      <c r="S924" s="9"/>
      <c r="T924" s="6">
        <v>0.59250000000000003</v>
      </c>
      <c r="U924" s="10">
        <f t="shared" si="241"/>
        <v>5.7473305143064925E-18</v>
      </c>
      <c r="V924" s="9">
        <f t="shared" si="242"/>
        <v>7.2751019168436608E-8</v>
      </c>
      <c r="W924" s="8">
        <f t="shared" si="245"/>
        <v>7.9973921364752681E-10</v>
      </c>
      <c r="X924" s="8"/>
      <c r="Z924" s="7">
        <f t="shared" si="244"/>
        <v>1.8217337207580804E-19</v>
      </c>
      <c r="AA924" s="6"/>
      <c r="AB924">
        <v>26</v>
      </c>
      <c r="AC924" s="536"/>
      <c r="AD924" s="536"/>
      <c r="AE924" s="536"/>
      <c r="AH924" s="133"/>
    </row>
    <row r="925" spans="1:40">
      <c r="A925" t="s">
        <v>3</v>
      </c>
      <c r="B925">
        <v>2</v>
      </c>
      <c r="C925">
        <v>4</v>
      </c>
      <c r="D925">
        <v>-110</v>
      </c>
      <c r="E925" s="18" t="s">
        <v>2</v>
      </c>
      <c r="F925" s="18" t="s">
        <v>1</v>
      </c>
      <c r="G925" s="17">
        <v>7.9000000000000001E-2</v>
      </c>
      <c r="H925" s="16" t="s">
        <v>6</v>
      </c>
      <c r="J925" s="15">
        <v>409.77638666455653</v>
      </c>
      <c r="K925" s="15">
        <v>481.51583300652453</v>
      </c>
      <c r="L925" s="14">
        <v>3.1549087370730948E-12</v>
      </c>
      <c r="M925" s="13">
        <v>3.0531162779980066E-17</v>
      </c>
      <c r="N925" s="12"/>
      <c r="O925" s="12"/>
      <c r="P925" s="11">
        <f t="shared" si="239"/>
        <v>9.1593488339940195E-18</v>
      </c>
      <c r="Q925" s="11">
        <f t="shared" si="240"/>
        <v>1.1594112448093694E-7</v>
      </c>
      <c r="R925" s="11">
        <f t="shared" si="243"/>
        <v>2.407836181772364E-10</v>
      </c>
      <c r="S925" s="9"/>
      <c r="T925" s="6">
        <v>0.59250000000000003</v>
      </c>
      <c r="U925" s="10">
        <f t="shared" si="241"/>
        <v>1.808971394713819E-17</v>
      </c>
      <c r="V925" s="9">
        <f t="shared" si="242"/>
        <v>2.2898372084985047E-7</v>
      </c>
      <c r="W925" s="8">
        <f t="shared" si="245"/>
        <v>4.7554764590004192E-10</v>
      </c>
      <c r="X925" s="8"/>
      <c r="Z925" s="7">
        <f t="shared" si="244"/>
        <v>7.4506886618073765E-20</v>
      </c>
      <c r="AA925" s="6"/>
      <c r="AB925">
        <v>26</v>
      </c>
      <c r="AC925" s="536"/>
      <c r="AD925" s="536"/>
      <c r="AE925" s="536"/>
      <c r="AH925" s="133"/>
    </row>
    <row r="926" spans="1:40">
      <c r="A926" t="s">
        <v>3</v>
      </c>
      <c r="B926">
        <v>2</v>
      </c>
      <c r="C926">
        <v>4</v>
      </c>
      <c r="D926">
        <v>-110</v>
      </c>
      <c r="E926" s="18" t="s">
        <v>2</v>
      </c>
      <c r="F926" s="18" t="s">
        <v>1</v>
      </c>
      <c r="G926" s="17">
        <v>7.9000000000000001E-2</v>
      </c>
      <c r="H926" s="16" t="s">
        <v>6</v>
      </c>
      <c r="J926" s="15">
        <v>42.912408922521173</v>
      </c>
      <c r="K926" s="15">
        <v>81.481603700566311</v>
      </c>
      <c r="L926" s="14">
        <v>5.0609957114803071E-13</v>
      </c>
      <c r="M926" s="13">
        <v>5.2373662572064103E-18</v>
      </c>
      <c r="N926" s="12"/>
      <c r="O926" s="12"/>
      <c r="P926" s="11">
        <f t="shared" si="239"/>
        <v>1.571209877161923E-18</v>
      </c>
      <c r="Q926" s="11">
        <f t="shared" si="240"/>
        <v>1.9888732622302819E-8</v>
      </c>
      <c r="R926" s="11">
        <f t="shared" si="243"/>
        <v>2.4408862515017718E-10</v>
      </c>
      <c r="S926" s="9"/>
      <c r="T926" s="6">
        <v>0.59250000000000003</v>
      </c>
      <c r="U926" s="10">
        <f t="shared" si="241"/>
        <v>3.1031395073947984E-18</v>
      </c>
      <c r="V926" s="9">
        <f t="shared" si="242"/>
        <v>3.9280246929048074E-8</v>
      </c>
      <c r="W926" s="8">
        <f t="shared" si="245"/>
        <v>4.8207503467159995E-10</v>
      </c>
      <c r="X926" s="8"/>
      <c r="Z926" s="7">
        <f t="shared" si="244"/>
        <v>1.2204782692723059E-19</v>
      </c>
      <c r="AA926" s="6"/>
      <c r="AB926">
        <v>26</v>
      </c>
      <c r="AC926" s="536"/>
      <c r="AD926" s="536"/>
      <c r="AE926" s="536"/>
      <c r="AH926" s="133"/>
    </row>
    <row r="927" spans="1:40">
      <c r="A927" t="s">
        <v>3</v>
      </c>
      <c r="B927">
        <v>2</v>
      </c>
      <c r="C927">
        <v>4</v>
      </c>
      <c r="D927">
        <v>-110</v>
      </c>
      <c r="E927" s="18" t="s">
        <v>2</v>
      </c>
      <c r="F927" s="18" t="s">
        <v>1</v>
      </c>
      <c r="G927" s="17">
        <v>7.9000000000000001E-2</v>
      </c>
      <c r="H927" s="16" t="s">
        <v>6</v>
      </c>
      <c r="J927" s="15">
        <v>53.914736124504081</v>
      </c>
      <c r="K927" s="15">
        <v>92.147131704430365</v>
      </c>
      <c r="L927" s="14">
        <v>6.090122259708556E-13</v>
      </c>
      <c r="M927" s="13">
        <v>8.9852335904350823E-18</v>
      </c>
      <c r="N927" s="12"/>
      <c r="O927" s="12"/>
      <c r="P927" s="11">
        <f t="shared" si="239"/>
        <v>2.6955700771305246E-18</v>
      </c>
      <c r="Q927" s="11">
        <f t="shared" si="240"/>
        <v>3.4121140216842079E-8</v>
      </c>
      <c r="R927" s="11">
        <f t="shared" si="243"/>
        <v>3.7028977012858624E-10</v>
      </c>
      <c r="S927" s="9"/>
      <c r="T927" s="6">
        <v>0.59250000000000003</v>
      </c>
      <c r="U927" s="10">
        <f t="shared" si="241"/>
        <v>5.3237509023327863E-18</v>
      </c>
      <c r="V927" s="9">
        <f t="shared" si="242"/>
        <v>6.7389251928263109E-8</v>
      </c>
      <c r="W927" s="8">
        <f t="shared" si="245"/>
        <v>7.313222960039578E-10</v>
      </c>
      <c r="X927" s="8"/>
      <c r="Z927" s="7">
        <f t="shared" si="244"/>
        <v>1.6665635847100661E-19</v>
      </c>
      <c r="AA927" s="6"/>
      <c r="AB927">
        <v>26</v>
      </c>
      <c r="AC927" s="536"/>
      <c r="AD927" s="536"/>
      <c r="AE927" s="536"/>
      <c r="AH927" s="133"/>
    </row>
    <row r="928" spans="1:40">
      <c r="A928" t="s">
        <v>3</v>
      </c>
      <c r="B928">
        <v>2</v>
      </c>
      <c r="C928">
        <v>4</v>
      </c>
      <c r="D928">
        <v>-110</v>
      </c>
      <c r="E928" s="18" t="s">
        <v>2</v>
      </c>
      <c r="F928" s="18" t="s">
        <v>1</v>
      </c>
      <c r="G928" s="17">
        <v>7.9000000000000001E-2</v>
      </c>
      <c r="H928" s="16" t="s">
        <v>6</v>
      </c>
      <c r="J928" s="15">
        <v>54.446624237307603</v>
      </c>
      <c r="K928" s="15">
        <v>110.47283721403527</v>
      </c>
      <c r="L928" s="14">
        <v>6.1388028875315507E-13</v>
      </c>
      <c r="M928" s="13">
        <v>1.6979250929753124E-17</v>
      </c>
      <c r="N928" s="12"/>
      <c r="O928" s="12"/>
      <c r="P928" s="11">
        <f t="shared" si="239"/>
        <v>5.093775278925937E-18</v>
      </c>
      <c r="Q928" s="11">
        <f t="shared" si="240"/>
        <v>6.4478168087670085E-8</v>
      </c>
      <c r="R928" s="11">
        <f t="shared" si="243"/>
        <v>5.8365630605419372E-10</v>
      </c>
      <c r="S928" s="9"/>
      <c r="T928" s="6">
        <v>0.59250000000000003</v>
      </c>
      <c r="U928" s="10">
        <f t="shared" si="241"/>
        <v>1.0060206175878727E-17</v>
      </c>
      <c r="V928" s="9">
        <f t="shared" si="242"/>
        <v>1.2734438197314841E-7</v>
      </c>
      <c r="W928" s="8">
        <f t="shared" si="245"/>
        <v>1.1527212044570325E-9</v>
      </c>
      <c r="X928" s="8"/>
      <c r="Z928" s="7">
        <f t="shared" si="244"/>
        <v>3.11851306992853E-19</v>
      </c>
      <c r="AA928" s="6"/>
      <c r="AB928">
        <v>26</v>
      </c>
      <c r="AC928" s="536"/>
      <c r="AD928" s="536"/>
      <c r="AE928" s="536"/>
      <c r="AH928" s="133"/>
    </row>
    <row r="929" spans="1:46">
      <c r="A929" t="s">
        <v>3</v>
      </c>
      <c r="B929">
        <v>2</v>
      </c>
      <c r="C929">
        <v>4</v>
      </c>
      <c r="D929">
        <v>-110</v>
      </c>
      <c r="E929" s="18" t="s">
        <v>2</v>
      </c>
      <c r="F929" s="18" t="s">
        <v>1</v>
      </c>
      <c r="G929" s="17">
        <v>7.9000000000000001E-2</v>
      </c>
      <c r="H929" s="16" t="s">
        <v>6</v>
      </c>
      <c r="J929" s="15">
        <v>47.409119902354043</v>
      </c>
      <c r="K929" s="15">
        <v>87.502011118554904</v>
      </c>
      <c r="L929" s="14">
        <v>5.4870034984351814E-13</v>
      </c>
      <c r="M929" s="13">
        <v>9.1619107770343352E-18</v>
      </c>
      <c r="N929" s="12"/>
      <c r="O929" s="12"/>
      <c r="P929" s="11">
        <f t="shared" si="239"/>
        <v>2.7485732331103005E-18</v>
      </c>
      <c r="Q929" s="11">
        <f t="shared" si="240"/>
        <v>3.4792066241902531E-8</v>
      </c>
      <c r="R929" s="11">
        <f t="shared" si="243"/>
        <v>3.9761447533775404E-10</v>
      </c>
      <c r="S929" s="9"/>
      <c r="T929" s="6">
        <v>0.59250000000000003</v>
      </c>
      <c r="U929" s="10">
        <f t="shared" si="241"/>
        <v>5.4284321353928436E-18</v>
      </c>
      <c r="V929" s="9">
        <f t="shared" si="242"/>
        <v>6.8714330827757503E-8</v>
      </c>
      <c r="W929" s="8">
        <f t="shared" si="245"/>
        <v>7.8528858879206434E-10</v>
      </c>
      <c r="X929" s="8"/>
      <c r="Z929" s="7">
        <f t="shared" si="244"/>
        <v>1.9325207461991741E-19</v>
      </c>
      <c r="AA929" s="6"/>
      <c r="AB929">
        <v>26</v>
      </c>
      <c r="AC929" s="536"/>
      <c r="AD929" s="536"/>
      <c r="AE929" s="536"/>
      <c r="AH929" s="133"/>
    </row>
    <row r="930" spans="1:46">
      <c r="A930" t="s">
        <v>3</v>
      </c>
      <c r="B930">
        <v>2</v>
      </c>
      <c r="C930">
        <v>4</v>
      </c>
      <c r="D930">
        <v>-110</v>
      </c>
      <c r="E930" s="18" t="s">
        <v>2</v>
      </c>
      <c r="F930" s="18" t="s">
        <v>1</v>
      </c>
      <c r="G930" s="17">
        <v>7.9000000000000001E-2</v>
      </c>
      <c r="H930" s="16" t="s">
        <v>6</v>
      </c>
      <c r="J930" s="15">
        <v>59.381853351514486</v>
      </c>
      <c r="K930" s="15">
        <v>102.45188687344226</v>
      </c>
      <c r="L930" s="14">
        <v>6.5863443273267997E-13</v>
      </c>
      <c r="M930" s="13">
        <v>4.8187228733064487E-18</v>
      </c>
      <c r="N930" s="12"/>
      <c r="O930" s="12"/>
      <c r="P930" s="11">
        <f t="shared" si="239"/>
        <v>1.4456168619919345E-18</v>
      </c>
      <c r="Q930" s="11">
        <f t="shared" si="240"/>
        <v>1.8298947620151066E-8</v>
      </c>
      <c r="R930" s="11">
        <f t="shared" si="243"/>
        <v>1.7861015720242971E-10</v>
      </c>
      <c r="S930" s="9"/>
      <c r="T930" s="6">
        <v>0.59250000000000003</v>
      </c>
      <c r="U930" s="10">
        <f t="shared" si="241"/>
        <v>2.8550933024340711E-18</v>
      </c>
      <c r="V930" s="9">
        <f t="shared" si="242"/>
        <v>3.6140421549798362E-8</v>
      </c>
      <c r="W930" s="8">
        <f t="shared" si="245"/>
        <v>3.5275506047479872E-10</v>
      </c>
      <c r="X930" s="8"/>
      <c r="Z930" s="7">
        <f t="shared" si="244"/>
        <v>8.1148071360820046E-20</v>
      </c>
      <c r="AA930" s="6"/>
      <c r="AB930">
        <v>26</v>
      </c>
      <c r="AC930" s="536"/>
      <c r="AD930" s="536"/>
      <c r="AE930" s="536"/>
      <c r="AH930" s="133"/>
    </row>
    <row r="931" spans="1:46" s="118" customFormat="1">
      <c r="A931" s="118" t="s">
        <v>3</v>
      </c>
      <c r="B931" s="118">
        <v>4</v>
      </c>
      <c r="C931" s="118">
        <v>2</v>
      </c>
      <c r="D931" s="118">
        <v>-110</v>
      </c>
      <c r="E931" s="126" t="s">
        <v>2</v>
      </c>
      <c r="F931" s="126" t="s">
        <v>1</v>
      </c>
      <c r="G931" s="128">
        <v>7.9000000000000001E-2</v>
      </c>
      <c r="H931" s="127" t="s">
        <v>6</v>
      </c>
      <c r="I931" s="126"/>
      <c r="J931" s="125">
        <v>76.973131045829533</v>
      </c>
      <c r="K931" s="125">
        <v>154.33200579775652</v>
      </c>
      <c r="L931" s="124">
        <v>8.1289096136995368E-13</v>
      </c>
      <c r="M931" s="123">
        <v>1.6233017404895305E-17</v>
      </c>
      <c r="N931" s="12"/>
      <c r="O931" s="12"/>
      <c r="P931" s="121">
        <f t="shared" si="239"/>
        <v>4.8699052214685912E-18</v>
      </c>
      <c r="Q931" s="121">
        <f t="shared" si="240"/>
        <v>6.164436989200748E-8</v>
      </c>
      <c r="R931" s="121">
        <f t="shared" si="243"/>
        <v>3.9942699878331773E-10</v>
      </c>
      <c r="S931" s="9"/>
      <c r="T931" s="120">
        <v>0.76049999999999995</v>
      </c>
      <c r="U931" s="10">
        <f t="shared" si="241"/>
        <v>1.2345209736422879E-17</v>
      </c>
      <c r="V931" s="121">
        <f t="shared" si="242"/>
        <v>1.5626847767623893E-7</v>
      </c>
      <c r="W931" s="122">
        <f t="shared" si="245"/>
        <v>1.0125474419157103E-9</v>
      </c>
      <c r="X931" s="122"/>
      <c r="Z931" s="119">
        <f t="shared" si="244"/>
        <v>2.1089199808216484E-19</v>
      </c>
      <c r="AA931" s="120"/>
      <c r="AB931">
        <v>25</v>
      </c>
      <c r="AC931" s="536"/>
      <c r="AD931" s="536"/>
      <c r="AE931" s="536"/>
      <c r="AF931" s="132"/>
      <c r="AG931" s="132"/>
      <c r="AH931" s="133"/>
      <c r="AI931" s="132"/>
      <c r="AJ931" s="132"/>
      <c r="AK931" s="132"/>
      <c r="AL931" s="132"/>
      <c r="AM931" s="132"/>
      <c r="AN931" s="132"/>
      <c r="AO931" s="132"/>
      <c r="AP931" s="132"/>
      <c r="AQ931" s="132"/>
      <c r="AR931" s="132"/>
      <c r="AS931" s="132"/>
      <c r="AT931" s="132"/>
    </row>
    <row r="932" spans="1:46">
      <c r="A932" t="s">
        <v>3</v>
      </c>
      <c r="B932">
        <v>4</v>
      </c>
      <c r="C932">
        <v>2</v>
      </c>
      <c r="D932">
        <v>-110</v>
      </c>
      <c r="E932" s="18" t="s">
        <v>2</v>
      </c>
      <c r="F932" s="18" t="s">
        <v>1</v>
      </c>
      <c r="G932" s="17">
        <v>7.9000000000000001E-2</v>
      </c>
      <c r="H932" s="16" t="s">
        <v>6</v>
      </c>
      <c r="J932" s="15">
        <v>154.48541583262991</v>
      </c>
      <c r="K932" s="15">
        <v>251.2819037414902</v>
      </c>
      <c r="L932" s="14">
        <v>1.4302073085851398E-12</v>
      </c>
      <c r="M932" s="13">
        <v>1.3879565440487103E-17</v>
      </c>
      <c r="N932" s="12"/>
      <c r="O932" s="12"/>
      <c r="P932" s="11">
        <f t="shared" si="239"/>
        <v>4.1638696321461309E-18</v>
      </c>
      <c r="Q932" s="11">
        <f t="shared" si="240"/>
        <v>5.2707210533495322E-8</v>
      </c>
      <c r="R932" s="11">
        <f t="shared" si="243"/>
        <v>2.0975330793306392E-10</v>
      </c>
      <c r="S932" s="9"/>
      <c r="T932" s="6">
        <v>0.76049999999999995</v>
      </c>
      <c r="U932" s="10">
        <f t="shared" si="241"/>
        <v>1.0555409517490441E-17</v>
      </c>
      <c r="V932" s="9">
        <f t="shared" si="242"/>
        <v>1.3361277870241063E-7</v>
      </c>
      <c r="W932" s="8">
        <f t="shared" si="245"/>
        <v>5.3172463561031699E-10</v>
      </c>
      <c r="X932" s="8"/>
      <c r="Z932" s="7">
        <f t="shared" si="244"/>
        <v>8.9843855911449126E-20</v>
      </c>
      <c r="AA932" s="6"/>
      <c r="AB932">
        <v>25</v>
      </c>
      <c r="AC932" s="536"/>
      <c r="AD932" s="536"/>
      <c r="AE932" s="536"/>
      <c r="AH932" s="133"/>
    </row>
    <row r="933" spans="1:46">
      <c r="A933" t="s">
        <v>3</v>
      </c>
      <c r="B933">
        <v>4</v>
      </c>
      <c r="C933">
        <v>2</v>
      </c>
      <c r="D933">
        <v>-110</v>
      </c>
      <c r="E933" s="18" t="s">
        <v>2</v>
      </c>
      <c r="F933" s="18" t="s">
        <v>1</v>
      </c>
      <c r="G933" s="17">
        <v>7.9000000000000001E-2</v>
      </c>
      <c r="H933" s="16" t="s">
        <v>6</v>
      </c>
      <c r="J933" s="15">
        <v>184.24818947073766</v>
      </c>
      <c r="K933" s="15">
        <v>319.54311322040104</v>
      </c>
      <c r="L933" s="14">
        <v>1.6498834280454754E-12</v>
      </c>
      <c r="M933" s="13">
        <v>2.1786936891748095E-17</v>
      </c>
      <c r="N933" s="12"/>
      <c r="O933" s="12"/>
      <c r="P933" s="11">
        <f t="shared" si="239"/>
        <v>6.5360810675244284E-18</v>
      </c>
      <c r="Q933" s="11">
        <f t="shared" si="240"/>
        <v>8.2735203386385158E-8</v>
      </c>
      <c r="R933" s="11">
        <f t="shared" si="243"/>
        <v>2.5891718507893344E-10</v>
      </c>
      <c r="S933" s="9"/>
      <c r="T933" s="6">
        <v>0.76049999999999995</v>
      </c>
      <c r="U933" s="10">
        <f t="shared" si="241"/>
        <v>1.6568965506174426E-17</v>
      </c>
      <c r="V933" s="9">
        <f t="shared" si="242"/>
        <v>2.0973374058448638E-7</v>
      </c>
      <c r="W933" s="8">
        <f t="shared" si="245"/>
        <v>6.5635506417509624E-10</v>
      </c>
      <c r="X933" s="8"/>
      <c r="Z933" s="7">
        <f t="shared" si="244"/>
        <v>1.182477665280304E-19</v>
      </c>
      <c r="AA933" s="6"/>
      <c r="AB933">
        <v>25</v>
      </c>
      <c r="AC933" s="536"/>
      <c r="AD933" s="536"/>
      <c r="AE933" s="536"/>
      <c r="AH933" s="133"/>
    </row>
    <row r="934" spans="1:46">
      <c r="A934" t="s">
        <v>3</v>
      </c>
      <c r="B934">
        <v>4</v>
      </c>
      <c r="C934">
        <v>2</v>
      </c>
      <c r="D934">
        <v>-110</v>
      </c>
      <c r="E934" s="18" t="s">
        <v>2</v>
      </c>
      <c r="F934" s="18" t="s">
        <v>1</v>
      </c>
      <c r="G934" s="17">
        <v>7.9000000000000001E-2</v>
      </c>
      <c r="H934" s="16" t="s">
        <v>6</v>
      </c>
      <c r="J934" s="15">
        <v>85.920380696362145</v>
      </c>
      <c r="K934" s="15">
        <v>158.07217351379347</v>
      </c>
      <c r="L934" s="14">
        <v>8.8871652156672778E-13</v>
      </c>
      <c r="M934" s="13">
        <v>1.0972119745246526E-17</v>
      </c>
      <c r="N934" s="12"/>
      <c r="O934" s="12"/>
      <c r="P934" s="11">
        <f t="shared" si="239"/>
        <v>3.2916359235739576E-18</v>
      </c>
      <c r="Q934" s="11">
        <f t="shared" si="240"/>
        <v>4.1666277513594394E-8</v>
      </c>
      <c r="R934" s="11">
        <f t="shared" si="243"/>
        <v>2.6359021064487716E-10</v>
      </c>
      <c r="S934" s="9"/>
      <c r="T934" s="6">
        <v>0.76049999999999995</v>
      </c>
      <c r="U934" s="10">
        <f t="shared" si="241"/>
        <v>8.3442970662599814E-18</v>
      </c>
      <c r="V934" s="9">
        <f t="shared" si="242"/>
        <v>1.0562401349696177E-7</v>
      </c>
      <c r="W934" s="8">
        <f t="shared" si="245"/>
        <v>6.6820118398476353E-10</v>
      </c>
      <c r="X934" s="8"/>
      <c r="Z934" s="7">
        <f t="shared" si="244"/>
        <v>1.2770101408211153E-19</v>
      </c>
      <c r="AA934" s="6"/>
      <c r="AB934">
        <v>25</v>
      </c>
      <c r="AC934" s="536"/>
      <c r="AD934" s="536"/>
      <c r="AE934" s="536"/>
      <c r="AH934" s="133"/>
    </row>
    <row r="935" spans="1:46">
      <c r="A935" t="s">
        <v>3</v>
      </c>
      <c r="B935">
        <v>4</v>
      </c>
      <c r="C935">
        <v>2</v>
      </c>
      <c r="D935">
        <v>-110</v>
      </c>
      <c r="E935" s="18" t="s">
        <v>2</v>
      </c>
      <c r="F935" s="18" t="s">
        <v>1</v>
      </c>
      <c r="G935" s="17">
        <v>7.9000000000000001E-2</v>
      </c>
      <c r="H935" s="16" t="s">
        <v>6</v>
      </c>
      <c r="J935" s="15">
        <v>27.930092296494713</v>
      </c>
      <c r="K935" s="15">
        <v>62.361399571920792</v>
      </c>
      <c r="L935" s="14">
        <v>3.572530411681549E-13</v>
      </c>
      <c r="M935" s="13">
        <v>6.3762103196466658E-18</v>
      </c>
      <c r="N935" s="12"/>
      <c r="O935" s="12"/>
      <c r="P935" s="11">
        <f t="shared" si="239"/>
        <v>1.9128630958939998E-18</v>
      </c>
      <c r="Q935" s="11">
        <f t="shared" si="240"/>
        <v>2.4213456910050626E-8</v>
      </c>
      <c r="R935" s="11">
        <f t="shared" si="243"/>
        <v>3.882763548647667E-10</v>
      </c>
      <c r="S935" s="9"/>
      <c r="T935" s="6">
        <v>0.76049999999999995</v>
      </c>
      <c r="U935" s="10">
        <f t="shared" si="241"/>
        <v>4.849107948091289E-18</v>
      </c>
      <c r="V935" s="9">
        <f t="shared" si="242"/>
        <v>6.1381113266978338E-8</v>
      </c>
      <c r="W935" s="8">
        <f t="shared" si="245"/>
        <v>9.8428055958218347E-10</v>
      </c>
      <c r="X935" s="8"/>
      <c r="Z935" s="7">
        <f t="shared" si="244"/>
        <v>2.2829177404640705E-19</v>
      </c>
      <c r="AA935" s="6"/>
      <c r="AB935">
        <v>25</v>
      </c>
      <c r="AC935" s="536"/>
      <c r="AD935" s="536"/>
      <c r="AE935" s="536"/>
      <c r="AH935" s="133"/>
    </row>
    <row r="936" spans="1:46">
      <c r="A936" t="s">
        <v>3</v>
      </c>
      <c r="B936">
        <v>4</v>
      </c>
      <c r="C936">
        <v>2</v>
      </c>
      <c r="D936">
        <v>-110</v>
      </c>
      <c r="E936" s="18" t="s">
        <v>2</v>
      </c>
      <c r="F936" s="18" t="s">
        <v>1</v>
      </c>
      <c r="G936" s="17">
        <v>7.9000000000000001E-2</v>
      </c>
      <c r="H936" s="16" t="s">
        <v>6</v>
      </c>
      <c r="J936" s="15"/>
      <c r="K936" s="15"/>
      <c r="L936" s="14"/>
      <c r="M936" s="13">
        <v>8.6669542639648346E-18</v>
      </c>
      <c r="N936" s="12"/>
      <c r="O936" s="12"/>
      <c r="P936" s="11">
        <f t="shared" si="239"/>
        <v>2.6000862791894504E-18</v>
      </c>
      <c r="Q936" s="11">
        <f t="shared" si="240"/>
        <v>3.2912484546701897E-8</v>
      </c>
      <c r="R936" s="11"/>
      <c r="S936" s="9"/>
      <c r="T936" s="6">
        <v>0.76049999999999995</v>
      </c>
      <c r="U936" s="10">
        <f t="shared" si="241"/>
        <v>6.5912187177452561E-18</v>
      </c>
      <c r="V936" s="9">
        <f t="shared" si="242"/>
        <v>8.3433148325889307E-8</v>
      </c>
      <c r="W936" s="8"/>
      <c r="X936" s="8"/>
      <c r="Z936" s="7"/>
      <c r="AA936" s="6"/>
      <c r="AB936">
        <v>25</v>
      </c>
      <c r="AC936" s="536"/>
      <c r="AD936" s="536"/>
      <c r="AE936" s="536"/>
      <c r="AH936" s="133"/>
    </row>
    <row r="937" spans="1:46">
      <c r="A937" t="s">
        <v>3</v>
      </c>
      <c r="B937">
        <v>4</v>
      </c>
      <c r="C937">
        <v>2</v>
      </c>
      <c r="D937">
        <v>-110</v>
      </c>
      <c r="E937" s="18" t="s">
        <v>2</v>
      </c>
      <c r="F937" s="18" t="s">
        <v>1</v>
      </c>
      <c r="G937" s="17">
        <v>7.9000000000000001E-2</v>
      </c>
      <c r="H937" s="16" t="s">
        <v>6</v>
      </c>
      <c r="J937" s="15">
        <v>65.131087345585968</v>
      </c>
      <c r="K937" s="15">
        <v>94.549372502438416</v>
      </c>
      <c r="L937" s="14">
        <v>7.0989411557974202E-13</v>
      </c>
      <c r="M937" s="13">
        <v>4.3753844269551869E-18</v>
      </c>
      <c r="N937" s="12"/>
      <c r="O937" s="12"/>
      <c r="P937" s="11">
        <f t="shared" si="239"/>
        <v>1.312615328086556E-18</v>
      </c>
      <c r="Q937" s="11">
        <f t="shared" si="240"/>
        <v>1.6615383899829821E-8</v>
      </c>
      <c r="R937" s="11">
        <f>Q937/K937</f>
        <v>1.7573235506561731E-10</v>
      </c>
      <c r="S937" s="9"/>
      <c r="T937" s="6">
        <v>0.76049999999999995</v>
      </c>
      <c r="U937" s="10">
        <f t="shared" si="241"/>
        <v>3.3274798566994194E-18</v>
      </c>
      <c r="V937" s="9">
        <f t="shared" si="242"/>
        <v>4.2119998186068596E-8</v>
      </c>
      <c r="W937" s="8">
        <f>V937/K937</f>
        <v>4.4548152009133986E-10</v>
      </c>
      <c r="X937" s="8"/>
      <c r="Z937" s="7">
        <f>M937/J937</f>
        <v>6.7178126533330684E-20</v>
      </c>
      <c r="AA937" s="6"/>
      <c r="AB937">
        <v>25</v>
      </c>
      <c r="AC937" s="536"/>
      <c r="AD937" s="536"/>
      <c r="AE937" s="536"/>
      <c r="AH937" s="133"/>
    </row>
    <row r="938" spans="1:46">
      <c r="A938" t="s">
        <v>3</v>
      </c>
      <c r="B938">
        <v>4</v>
      </c>
      <c r="C938">
        <v>2</v>
      </c>
      <c r="D938">
        <v>-110</v>
      </c>
      <c r="E938" s="18" t="s">
        <v>2</v>
      </c>
      <c r="F938" s="18" t="s">
        <v>1</v>
      </c>
      <c r="G938" s="17">
        <v>7.9000000000000001E-2</v>
      </c>
      <c r="H938" s="16" t="s">
        <v>6</v>
      </c>
      <c r="J938" s="15"/>
      <c r="K938" s="15"/>
      <c r="L938" s="14"/>
      <c r="M938" s="13">
        <v>8.4616069299354831E-18</v>
      </c>
      <c r="N938" s="12"/>
      <c r="O938" s="12"/>
      <c r="P938" s="11">
        <f t="shared" si="239"/>
        <v>2.5384820789806448E-18</v>
      </c>
      <c r="Q938" s="11">
        <f t="shared" ref="Q938:Q969" si="246">P938/(G938*0.000000001)</f>
        <v>3.213268454405879E-8</v>
      </c>
      <c r="R938" s="11"/>
      <c r="S938" s="9"/>
      <c r="T938" s="6">
        <v>0.76049999999999995</v>
      </c>
      <c r="U938" s="10">
        <f t="shared" si="241"/>
        <v>6.4350520702159346E-18</v>
      </c>
      <c r="V938" s="9">
        <f t="shared" ref="V938:V969" si="247">U938/(G938*0.000000001)</f>
        <v>8.1456355319189029E-8</v>
      </c>
      <c r="W938" s="8"/>
      <c r="X938" s="8"/>
      <c r="Z938" s="7"/>
      <c r="AA938" s="6"/>
      <c r="AB938">
        <v>25</v>
      </c>
      <c r="AC938" s="536"/>
      <c r="AD938" s="536"/>
      <c r="AE938" s="536"/>
      <c r="AH938" s="133"/>
    </row>
    <row r="939" spans="1:46">
      <c r="A939" t="s">
        <v>3</v>
      </c>
      <c r="B939">
        <v>4</v>
      </c>
      <c r="C939">
        <v>2</v>
      </c>
      <c r="D939">
        <v>-110</v>
      </c>
      <c r="E939" s="18" t="s">
        <v>2</v>
      </c>
      <c r="F939" s="18" t="s">
        <v>1</v>
      </c>
      <c r="G939" s="17">
        <v>7.9000000000000001E-2</v>
      </c>
      <c r="H939" s="16" t="s">
        <v>6</v>
      </c>
      <c r="J939" s="15">
        <v>92.812847738388697</v>
      </c>
      <c r="K939" s="15">
        <v>124.5578655295281</v>
      </c>
      <c r="L939" s="14">
        <v>9.4610951308604132E-13</v>
      </c>
      <c r="M939" s="13">
        <v>9.3212174467617613E-18</v>
      </c>
      <c r="N939" s="12"/>
      <c r="O939" s="12"/>
      <c r="P939" s="11">
        <f t="shared" si="239"/>
        <v>2.7963652340285284E-18</v>
      </c>
      <c r="Q939" s="11">
        <f t="shared" si="246"/>
        <v>3.5397028278842126E-8</v>
      </c>
      <c r="R939" s="11">
        <f t="shared" ref="R939:R944" si="248">Q939/K939</f>
        <v>2.8418139736386852E-10</v>
      </c>
      <c r="S939" s="9"/>
      <c r="T939" s="6">
        <v>0.76049999999999995</v>
      </c>
      <c r="U939" s="10">
        <f t="shared" si="241"/>
        <v>7.0887858682623191E-18</v>
      </c>
      <c r="V939" s="9">
        <f t="shared" si="247"/>
        <v>8.9731466686864782E-8</v>
      </c>
      <c r="W939" s="8">
        <f t="shared" ref="W939:W944" si="249">V939/K939</f>
        <v>7.2039984231740659E-10</v>
      </c>
      <c r="X939" s="8"/>
      <c r="Z939" s="7">
        <f t="shared" ref="Z939:Z944" si="250">M939/J939</f>
        <v>1.0043024940938619E-19</v>
      </c>
      <c r="AA939" s="6"/>
      <c r="AB939">
        <v>25</v>
      </c>
      <c r="AC939" s="536"/>
      <c r="AD939" s="536"/>
      <c r="AE939" s="536"/>
      <c r="AH939" s="133"/>
    </row>
    <row r="940" spans="1:46">
      <c r="A940" t="s">
        <v>3</v>
      </c>
      <c r="B940">
        <v>4</v>
      </c>
      <c r="C940">
        <v>2</v>
      </c>
      <c r="D940">
        <v>-110</v>
      </c>
      <c r="E940" s="18" t="s">
        <v>2</v>
      </c>
      <c r="F940" s="18" t="s">
        <v>1</v>
      </c>
      <c r="G940" s="17">
        <v>7.9000000000000001E-2</v>
      </c>
      <c r="H940" s="16" t="s">
        <v>6</v>
      </c>
      <c r="J940" s="15">
        <v>41.489389784062944</v>
      </c>
      <c r="K940" s="15">
        <v>80.058853356775515</v>
      </c>
      <c r="L940" s="14">
        <v>4.9244551581069844E-13</v>
      </c>
      <c r="M940" s="13">
        <v>5.3414145572110137E-18</v>
      </c>
      <c r="N940" s="12"/>
      <c r="O940" s="12"/>
      <c r="P940" s="11">
        <f t="shared" si="239"/>
        <v>1.6024243671633041E-18</v>
      </c>
      <c r="Q940" s="11">
        <f t="shared" si="246"/>
        <v>2.028385274890258E-8</v>
      </c>
      <c r="R940" s="11">
        <f t="shared" si="248"/>
        <v>2.5336176947862725E-10</v>
      </c>
      <c r="S940" s="9"/>
      <c r="T940" s="6">
        <v>0.76049999999999995</v>
      </c>
      <c r="U940" s="10">
        <f t="shared" si="241"/>
        <v>4.0621457707589754E-18</v>
      </c>
      <c r="V940" s="9">
        <f t="shared" si="247"/>
        <v>5.1419566718468037E-8</v>
      </c>
      <c r="W940" s="8">
        <f t="shared" si="249"/>
        <v>6.4227208562831996E-10</v>
      </c>
      <c r="X940" s="8"/>
      <c r="Z940" s="7">
        <f t="shared" si="250"/>
        <v>1.2874169962516002E-19</v>
      </c>
      <c r="AA940" s="6"/>
      <c r="AB940">
        <v>25</v>
      </c>
      <c r="AC940" s="536"/>
      <c r="AD940"/>
      <c r="AH940" s="133"/>
    </row>
    <row r="941" spans="1:46">
      <c r="A941" t="s">
        <v>3</v>
      </c>
      <c r="B941">
        <v>4</v>
      </c>
      <c r="C941">
        <v>2</v>
      </c>
      <c r="D941">
        <v>-110</v>
      </c>
      <c r="E941" s="18" t="s">
        <v>2</v>
      </c>
      <c r="F941" s="18" t="s">
        <v>1</v>
      </c>
      <c r="G941" s="17">
        <v>7.9000000000000001E-2</v>
      </c>
      <c r="H941" s="16" t="s">
        <v>6</v>
      </c>
      <c r="J941" s="15">
        <v>59.517158662993275</v>
      </c>
      <c r="K941" s="15">
        <v>102.18344265066162</v>
      </c>
      <c r="L941" s="14">
        <v>6.598512712355197E-13</v>
      </c>
      <c r="M941" s="13">
        <v>3.6156455314532243E-18</v>
      </c>
      <c r="N941" s="12"/>
      <c r="O941" s="12"/>
      <c r="P941" s="11">
        <f t="shared" si="239"/>
        <v>1.0846936594359673E-18</v>
      </c>
      <c r="Q941" s="11">
        <f t="shared" si="246"/>
        <v>1.3730299486531229E-8</v>
      </c>
      <c r="R941" s="11">
        <f t="shared" si="248"/>
        <v>1.3436912214311982E-10</v>
      </c>
      <c r="S941" s="9"/>
      <c r="T941" s="6">
        <v>0.76049999999999995</v>
      </c>
      <c r="U941" s="10">
        <f t="shared" si="241"/>
        <v>2.749698426670177E-18</v>
      </c>
      <c r="V941" s="9">
        <f t="shared" si="247"/>
        <v>3.4806309198356664E-8</v>
      </c>
      <c r="W941" s="8">
        <f t="shared" si="249"/>
        <v>3.4062572463280871E-10</v>
      </c>
      <c r="X941" s="8"/>
      <c r="Z941" s="7">
        <f t="shared" si="250"/>
        <v>6.0749632755929412E-20</v>
      </c>
      <c r="AA941" s="6"/>
      <c r="AB941">
        <v>25</v>
      </c>
      <c r="AC941" s="536"/>
      <c r="AD941"/>
      <c r="AH941" s="133"/>
    </row>
    <row r="942" spans="1:46">
      <c r="A942" t="s">
        <v>3</v>
      </c>
      <c r="B942">
        <v>4</v>
      </c>
      <c r="C942">
        <v>2</v>
      </c>
      <c r="D942">
        <v>-110</v>
      </c>
      <c r="E942" s="18" t="s">
        <v>2</v>
      </c>
      <c r="F942" s="18" t="s">
        <v>1</v>
      </c>
      <c r="G942" s="17">
        <v>7.9000000000000001E-2</v>
      </c>
      <c r="H942" s="16" t="s">
        <v>6</v>
      </c>
      <c r="J942" s="15">
        <v>79.891103741329474</v>
      </c>
      <c r="K942" s="15">
        <v>116.07616855062516</v>
      </c>
      <c r="L942" s="14">
        <v>8.3779441583884631E-13</v>
      </c>
      <c r="M942" s="13">
        <v>7.6272451284305845E-18</v>
      </c>
      <c r="N942" s="12"/>
      <c r="O942" s="12"/>
      <c r="P942" s="11">
        <f t="shared" si="239"/>
        <v>2.2881735385291754E-18</v>
      </c>
      <c r="Q942" s="11">
        <f t="shared" si="246"/>
        <v>2.8964222006698418E-8</v>
      </c>
      <c r="R942" s="11">
        <f t="shared" si="248"/>
        <v>2.4952772277339633E-10</v>
      </c>
      <c r="S942" s="9"/>
      <c r="T942" s="6">
        <v>0.76049999999999995</v>
      </c>
      <c r="U942" s="10">
        <f t="shared" si="241"/>
        <v>5.8005199201714591E-18</v>
      </c>
      <c r="V942" s="9">
        <f t="shared" si="247"/>
        <v>7.3424302786980488E-8</v>
      </c>
      <c r="W942" s="8">
        <f t="shared" si="249"/>
        <v>6.3255277723055964E-10</v>
      </c>
      <c r="X942" s="8"/>
      <c r="Z942" s="7">
        <f t="shared" si="250"/>
        <v>9.5470518884380345E-20</v>
      </c>
      <c r="AA942" s="6"/>
      <c r="AB942">
        <v>25</v>
      </c>
      <c r="AC942" s="536"/>
      <c r="AD942"/>
      <c r="AH942" s="133"/>
    </row>
    <row r="943" spans="1:46">
      <c r="A943" t="s">
        <v>3</v>
      </c>
      <c r="B943">
        <v>4</v>
      </c>
      <c r="C943">
        <v>2</v>
      </c>
      <c r="D943">
        <v>-110</v>
      </c>
      <c r="E943" s="18" t="s">
        <v>2</v>
      </c>
      <c r="F943" s="18" t="s">
        <v>1</v>
      </c>
      <c r="G943" s="17">
        <v>7.9000000000000001E-2</v>
      </c>
      <c r="H943" s="16" t="s">
        <v>6</v>
      </c>
      <c r="J943" s="15">
        <v>141.32778964215163</v>
      </c>
      <c r="K943" s="15">
        <v>215.32179286579196</v>
      </c>
      <c r="L943" s="14">
        <v>1.3305947277061605E-12</v>
      </c>
      <c r="M943" s="13">
        <v>1.3123074403271697E-17</v>
      </c>
      <c r="N943" s="12"/>
      <c r="O943" s="12"/>
      <c r="P943" s="11">
        <f t="shared" si="239"/>
        <v>3.9369223209815091E-18</v>
      </c>
      <c r="Q943" s="11">
        <f t="shared" si="246"/>
        <v>4.98344597592596E-8</v>
      </c>
      <c r="R943" s="11">
        <f t="shared" si="248"/>
        <v>2.3144178346276796E-10</v>
      </c>
      <c r="S943" s="9"/>
      <c r="T943" s="6">
        <v>0.76049999999999995</v>
      </c>
      <c r="U943" s="10">
        <f t="shared" si="241"/>
        <v>9.9800980836881249E-18</v>
      </c>
      <c r="V943" s="9">
        <f t="shared" si="247"/>
        <v>1.2633035548972309E-7</v>
      </c>
      <c r="W943" s="8">
        <f t="shared" si="249"/>
        <v>5.8670492107811686E-10</v>
      </c>
      <c r="X943" s="8"/>
      <c r="Z943" s="7">
        <f t="shared" si="250"/>
        <v>9.2855583721360935E-20</v>
      </c>
      <c r="AA943" s="6"/>
      <c r="AB943">
        <v>25</v>
      </c>
      <c r="AC943" s="536"/>
      <c r="AH943" s="133"/>
    </row>
    <row r="944" spans="1:46">
      <c r="A944" t="s">
        <v>3</v>
      </c>
      <c r="B944">
        <v>4</v>
      </c>
      <c r="C944">
        <v>2</v>
      </c>
      <c r="D944">
        <v>-110</v>
      </c>
      <c r="E944" s="18" t="s">
        <v>2</v>
      </c>
      <c r="F944" s="18" t="s">
        <v>1</v>
      </c>
      <c r="G944" s="17">
        <v>7.9000000000000001E-2</v>
      </c>
      <c r="H944" s="16" t="s">
        <v>6</v>
      </c>
      <c r="J944" s="15">
        <v>24.761113311366451</v>
      </c>
      <c r="K944" s="15">
        <v>60.089180481677424</v>
      </c>
      <c r="L944" s="14">
        <v>3.2401032339032095E-13</v>
      </c>
      <c r="M944" s="13">
        <v>8.1159654856137267E-18</v>
      </c>
      <c r="N944" s="12"/>
      <c r="O944" s="12"/>
      <c r="P944" s="11">
        <f t="shared" si="239"/>
        <v>2.434789645684118E-18</v>
      </c>
      <c r="Q944" s="11">
        <f t="shared" si="246"/>
        <v>3.0820122097267314E-8</v>
      </c>
      <c r="R944" s="11">
        <f t="shared" si="248"/>
        <v>5.1290634770206394E-10</v>
      </c>
      <c r="S944" s="9"/>
      <c r="T944" s="6">
        <v>0.76049999999999995</v>
      </c>
      <c r="U944" s="10">
        <f t="shared" si="241"/>
        <v>6.1721917518092386E-18</v>
      </c>
      <c r="V944" s="9">
        <f t="shared" si="247"/>
        <v>7.8129009516572629E-8</v>
      </c>
      <c r="W944" s="8">
        <f t="shared" si="249"/>
        <v>1.3002175914247319E-9</v>
      </c>
      <c r="X944" s="8"/>
      <c r="Z944" s="7">
        <f t="shared" si="250"/>
        <v>3.2777062095540502E-19</v>
      </c>
      <c r="AA944" s="6"/>
      <c r="AB944">
        <v>25</v>
      </c>
      <c r="AC944" s="536"/>
      <c r="AH944" s="133"/>
    </row>
    <row r="945" spans="1:46">
      <c r="A945" t="s">
        <v>3</v>
      </c>
      <c r="B945">
        <v>4</v>
      </c>
      <c r="C945">
        <v>2</v>
      </c>
      <c r="D945">
        <v>-110</v>
      </c>
      <c r="E945" s="18" t="s">
        <v>2</v>
      </c>
      <c r="F945" s="18" t="s">
        <v>1</v>
      </c>
      <c r="G945" s="17">
        <v>7.9000000000000001E-2</v>
      </c>
      <c r="H945" s="16" t="s">
        <v>6</v>
      </c>
      <c r="J945" s="15"/>
      <c r="K945" s="15"/>
      <c r="L945" s="14"/>
      <c r="M945" s="13">
        <v>1.1295411010821369E-17</v>
      </c>
      <c r="N945" s="12"/>
      <c r="O945" s="12"/>
      <c r="P945" s="11">
        <f t="shared" si="239"/>
        <v>3.3886233032464105E-18</v>
      </c>
      <c r="Q945" s="11">
        <f t="shared" si="246"/>
        <v>4.2893965863878605E-8</v>
      </c>
      <c r="R945" s="11"/>
      <c r="S945" s="9"/>
      <c r="T945" s="6">
        <v>0.76049999999999995</v>
      </c>
      <c r="U945" s="10">
        <f t="shared" si="241"/>
        <v>8.5901600737296506E-18</v>
      </c>
      <c r="V945" s="9">
        <f t="shared" si="247"/>
        <v>1.0873620346493227E-7</v>
      </c>
      <c r="W945" s="8"/>
      <c r="X945" s="8"/>
      <c r="Z945" s="7"/>
      <c r="AA945" s="6"/>
      <c r="AB945">
        <v>25</v>
      </c>
      <c r="AC945" s="536"/>
      <c r="AH945" s="133"/>
    </row>
    <row r="946" spans="1:46">
      <c r="A946" t="s">
        <v>3</v>
      </c>
      <c r="B946">
        <v>4</v>
      </c>
      <c r="C946">
        <v>2</v>
      </c>
      <c r="D946">
        <v>-110</v>
      </c>
      <c r="E946" s="18" t="s">
        <v>2</v>
      </c>
      <c r="F946" s="18" t="s">
        <v>1</v>
      </c>
      <c r="G946" s="17">
        <v>7.9000000000000001E-2</v>
      </c>
      <c r="H946" s="16" t="s">
        <v>6</v>
      </c>
      <c r="J946" s="15">
        <v>60.94708832686792</v>
      </c>
      <c r="K946" s="15">
        <v>106.05762777710932</v>
      </c>
      <c r="L946" s="14">
        <v>6.7267934765929217E-13</v>
      </c>
      <c r="M946" s="13">
        <v>8.2092208306763345E-18</v>
      </c>
      <c r="N946" s="12"/>
      <c r="O946" s="12"/>
      <c r="P946" s="11">
        <f t="shared" si="239"/>
        <v>2.4627662492029004E-18</v>
      </c>
      <c r="Q946" s="11">
        <f t="shared" si="246"/>
        <v>3.1174256319024048E-8</v>
      </c>
      <c r="R946" s="11">
        <f t="shared" ref="R946:R977" si="251">Q946/K946</f>
        <v>2.9393695646804262E-10</v>
      </c>
      <c r="S946" s="9"/>
      <c r="T946" s="6">
        <v>0.76049999999999995</v>
      </c>
      <c r="U946" s="10">
        <f t="shared" si="241"/>
        <v>6.2431124417293521E-18</v>
      </c>
      <c r="V946" s="9">
        <f t="shared" si="247"/>
        <v>7.9026739768725959E-8</v>
      </c>
      <c r="W946" s="8">
        <f t="shared" ref="W946:W991" si="252">V946/K946</f>
        <v>7.4513018464648802E-10</v>
      </c>
      <c r="X946" s="8"/>
      <c r="Z946" s="7">
        <f t="shared" ref="Z946:Z991" si="253">M946/J946</f>
        <v>1.3469422504072899E-19</v>
      </c>
      <c r="AA946" s="6"/>
      <c r="AB946">
        <v>25</v>
      </c>
      <c r="AC946" s="536"/>
      <c r="AH946" s="133"/>
    </row>
    <row r="947" spans="1:46" s="107" customFormat="1">
      <c r="A947" s="107" t="s">
        <v>3</v>
      </c>
      <c r="B947" s="107">
        <v>7</v>
      </c>
      <c r="C947" s="107">
        <v>0</v>
      </c>
      <c r="D947" s="107">
        <v>-110</v>
      </c>
      <c r="E947" s="115" t="s">
        <v>2</v>
      </c>
      <c r="F947" s="115" t="s">
        <v>1</v>
      </c>
      <c r="G947" s="117">
        <v>7.9000000000000001E-2</v>
      </c>
      <c r="H947" s="116" t="s">
        <v>6</v>
      </c>
      <c r="I947" s="115"/>
      <c r="J947" s="114">
        <v>510.90242518184743</v>
      </c>
      <c r="K947" s="114">
        <v>380.61975993747689</v>
      </c>
      <c r="L947" s="113">
        <v>3.7728829399808876E-12</v>
      </c>
      <c r="M947" s="112">
        <v>1.845668786748278E-17</v>
      </c>
      <c r="N947" s="12"/>
      <c r="O947" s="12"/>
      <c r="P947" s="110">
        <f t="shared" si="239"/>
        <v>5.5370063602448341E-18</v>
      </c>
      <c r="Q947" s="110">
        <f t="shared" si="246"/>
        <v>7.0088688104364974E-8</v>
      </c>
      <c r="R947" s="110">
        <f t="shared" si="251"/>
        <v>1.8414358759481695E-10</v>
      </c>
      <c r="S947" s="9"/>
      <c r="T947" s="109">
        <v>0.90300000000000002</v>
      </c>
      <c r="U947" s="10">
        <f t="shared" si="241"/>
        <v>1.6666389144336949E-17</v>
      </c>
      <c r="V947" s="110">
        <f t="shared" si="247"/>
        <v>2.1096695119413857E-7</v>
      </c>
      <c r="W947" s="111">
        <f t="shared" si="252"/>
        <v>5.5427219866039906E-10</v>
      </c>
      <c r="X947" s="111"/>
      <c r="Z947" s="108">
        <f t="shared" si="253"/>
        <v>3.6125661100382174E-20</v>
      </c>
      <c r="AA947" s="109"/>
      <c r="AB947">
        <v>23.5</v>
      </c>
      <c r="AC947" s="536"/>
      <c r="AF947" s="132"/>
      <c r="AG947" s="132"/>
      <c r="AH947" s="133"/>
      <c r="AI947" s="132"/>
      <c r="AJ947" s="132"/>
      <c r="AK947" s="132"/>
      <c r="AL947" s="132"/>
      <c r="AM947" s="132"/>
      <c r="AN947" s="132"/>
      <c r="AO947" s="132"/>
      <c r="AP947" s="132"/>
      <c r="AQ947" s="132"/>
      <c r="AR947" s="132"/>
      <c r="AS947" s="132"/>
      <c r="AT947" s="132"/>
    </row>
    <row r="948" spans="1:46">
      <c r="A948" t="s">
        <v>3</v>
      </c>
      <c r="B948">
        <v>7</v>
      </c>
      <c r="C948">
        <v>0</v>
      </c>
      <c r="D948">
        <v>-110</v>
      </c>
      <c r="E948" s="18" t="s">
        <v>2</v>
      </c>
      <c r="F948" s="18" t="s">
        <v>1</v>
      </c>
      <c r="G948" s="17">
        <v>7.9000000000000001E-2</v>
      </c>
      <c r="H948" s="16" t="s">
        <v>6</v>
      </c>
      <c r="J948" s="15">
        <v>57.682525908977397</v>
      </c>
      <c r="K948" s="15">
        <v>106.10022570112625</v>
      </c>
      <c r="L948" s="14">
        <v>6.4330680362727774E-13</v>
      </c>
      <c r="M948" s="13">
        <v>1.1609428826461336E-17</v>
      </c>
      <c r="N948" s="12"/>
      <c r="O948" s="12"/>
      <c r="P948" s="11">
        <f t="shared" si="239"/>
        <v>3.4828286479384009E-18</v>
      </c>
      <c r="Q948" s="11">
        <f t="shared" si="246"/>
        <v>4.4086438581498742E-8</v>
      </c>
      <c r="R948" s="11">
        <f t="shared" si="251"/>
        <v>4.1551691610615269E-10</v>
      </c>
      <c r="S948" s="9"/>
      <c r="T948" s="6">
        <v>0.90300000000000002</v>
      </c>
      <c r="U948" s="10">
        <f t="shared" si="241"/>
        <v>1.0483314230294586E-17</v>
      </c>
      <c r="V948" s="9">
        <f t="shared" si="247"/>
        <v>1.3270018013031118E-7</v>
      </c>
      <c r="W948" s="8">
        <f t="shared" si="252"/>
        <v>1.2507059174795194E-9</v>
      </c>
      <c r="X948" s="8"/>
      <c r="Z948" s="7">
        <f t="shared" si="253"/>
        <v>2.0126422419123825E-19</v>
      </c>
      <c r="AA948" s="6"/>
      <c r="AB948">
        <v>23.5</v>
      </c>
      <c r="AC948" s="536"/>
      <c r="AH948" s="133"/>
    </row>
    <row r="949" spans="1:46">
      <c r="A949" t="s">
        <v>3</v>
      </c>
      <c r="B949">
        <v>7</v>
      </c>
      <c r="C949">
        <v>0</v>
      </c>
      <c r="D949">
        <v>-110</v>
      </c>
      <c r="E949" s="18" t="s">
        <v>2</v>
      </c>
      <c r="F949" s="18" t="s">
        <v>1</v>
      </c>
      <c r="G949" s="17">
        <v>7.9000000000000001E-2</v>
      </c>
      <c r="H949" s="16" t="s">
        <v>6</v>
      </c>
      <c r="J949" s="15">
        <v>158.3094504378623</v>
      </c>
      <c r="K949" s="15">
        <v>264.87710498101853</v>
      </c>
      <c r="L949" s="14">
        <v>1.4588521843158791E-12</v>
      </c>
      <c r="M949" s="13">
        <v>5.1336165739731843E-17</v>
      </c>
      <c r="N949" s="12"/>
      <c r="O949" s="12"/>
      <c r="P949" s="11">
        <f t="shared" si="239"/>
        <v>1.5400849721919554E-17</v>
      </c>
      <c r="Q949" s="11">
        <f t="shared" si="246"/>
        <v>1.949474648344247E-7</v>
      </c>
      <c r="R949" s="11">
        <f t="shared" si="251"/>
        <v>7.3599213057087326E-10</v>
      </c>
      <c r="S949" s="9"/>
      <c r="T949" s="6">
        <v>0.90300000000000002</v>
      </c>
      <c r="U949" s="10">
        <f t="shared" si="241"/>
        <v>4.6356557662977856E-17</v>
      </c>
      <c r="V949" s="9">
        <f t="shared" si="247"/>
        <v>5.8679186915161835E-7</v>
      </c>
      <c r="W949" s="8">
        <f t="shared" si="252"/>
        <v>2.2153363130183285E-9</v>
      </c>
      <c r="X949" s="8"/>
      <c r="Z949" s="7">
        <f t="shared" si="253"/>
        <v>3.2427732897652686E-19</v>
      </c>
      <c r="AA949" s="6"/>
      <c r="AB949">
        <v>23.5</v>
      </c>
      <c r="AC949" s="536"/>
      <c r="AH949" s="133"/>
    </row>
    <row r="950" spans="1:46">
      <c r="A950" t="s">
        <v>3</v>
      </c>
      <c r="B950">
        <v>7</v>
      </c>
      <c r="C950">
        <v>0</v>
      </c>
      <c r="D950">
        <v>-110</v>
      </c>
      <c r="E950" s="18" t="s">
        <v>2</v>
      </c>
      <c r="F950" s="18" t="s">
        <v>1</v>
      </c>
      <c r="G950" s="17">
        <v>7.9000000000000001E-2</v>
      </c>
      <c r="H950" s="16" t="s">
        <v>6</v>
      </c>
      <c r="J950" s="15">
        <v>447.48633097435794</v>
      </c>
      <c r="K950" s="15">
        <v>340.89872859728268</v>
      </c>
      <c r="L950" s="14">
        <v>3.3883919263118626E-12</v>
      </c>
      <c r="M950" s="13">
        <v>2.7106781965166408E-17</v>
      </c>
      <c r="N950" s="12"/>
      <c r="O950" s="12"/>
      <c r="P950" s="11">
        <f t="shared" si="239"/>
        <v>8.1320345895499219E-18</v>
      </c>
      <c r="Q950" s="11">
        <f t="shared" si="246"/>
        <v>1.0293714670316356E-7</v>
      </c>
      <c r="R950" s="11">
        <f t="shared" si="251"/>
        <v>3.0195814201691355E-10</v>
      </c>
      <c r="S950" s="9"/>
      <c r="T950" s="6">
        <v>0.90300000000000002</v>
      </c>
      <c r="U950" s="10">
        <f t="shared" si="241"/>
        <v>2.4477424114545268E-17</v>
      </c>
      <c r="V950" s="9">
        <f t="shared" si="247"/>
        <v>3.0984081157652234E-7</v>
      </c>
      <c r="W950" s="8">
        <f t="shared" si="252"/>
        <v>9.0889400747090988E-10</v>
      </c>
      <c r="X950" s="8"/>
      <c r="Z950" s="7">
        <f t="shared" si="253"/>
        <v>6.0575664749678559E-20</v>
      </c>
      <c r="AA950" s="6"/>
      <c r="AB950">
        <v>23.5</v>
      </c>
      <c r="AC950" s="536"/>
      <c r="AH950" s="133"/>
    </row>
    <row r="951" spans="1:46">
      <c r="A951" t="s">
        <v>3</v>
      </c>
      <c r="B951">
        <v>7</v>
      </c>
      <c r="C951">
        <v>0</v>
      </c>
      <c r="D951">
        <v>-110</v>
      </c>
      <c r="E951" s="18" t="s">
        <v>2</v>
      </c>
      <c r="F951" s="18" t="s">
        <v>1</v>
      </c>
      <c r="G951" s="17">
        <v>7.9000000000000001E-2</v>
      </c>
      <c r="H951" s="16" t="s">
        <v>6</v>
      </c>
      <c r="J951" s="15">
        <v>157.23231748794058</v>
      </c>
      <c r="K951" s="15">
        <v>233.84762846172171</v>
      </c>
      <c r="L951" s="14">
        <v>1.4507970178384826E-12</v>
      </c>
      <c r="M951" s="13">
        <v>1.7901147683956291E-17</v>
      </c>
      <c r="N951" s="12"/>
      <c r="O951" s="12"/>
      <c r="P951" s="11">
        <f t="shared" si="239"/>
        <v>5.3703443051868872E-18</v>
      </c>
      <c r="Q951" s="11">
        <f t="shared" si="246"/>
        <v>6.7979041837808685E-8</v>
      </c>
      <c r="R951" s="11">
        <f t="shared" si="251"/>
        <v>2.9069801684534129E-10</v>
      </c>
      <c r="S951" s="9"/>
      <c r="T951" s="6">
        <v>0.90300000000000002</v>
      </c>
      <c r="U951" s="10">
        <f t="shared" si="241"/>
        <v>1.6164736358612531E-17</v>
      </c>
      <c r="V951" s="9">
        <f t="shared" si="247"/>
        <v>2.0461691593180416E-7</v>
      </c>
      <c r="W951" s="8">
        <f t="shared" si="252"/>
        <v>8.7500103070447728E-10</v>
      </c>
      <c r="X951" s="8"/>
      <c r="Z951" s="7">
        <f t="shared" si="253"/>
        <v>1.1385157943327571E-19</v>
      </c>
      <c r="AA951" s="6"/>
      <c r="AB951">
        <v>23.5</v>
      </c>
      <c r="AC951" s="536"/>
      <c r="AD951" s="536"/>
      <c r="AE951" s="536"/>
      <c r="AH951" s="133"/>
    </row>
    <row r="952" spans="1:46">
      <c r="A952" t="s">
        <v>3</v>
      </c>
      <c r="B952">
        <v>7</v>
      </c>
      <c r="C952">
        <v>0</v>
      </c>
      <c r="D952">
        <v>-110</v>
      </c>
      <c r="E952" s="18" t="s">
        <v>2</v>
      </c>
      <c r="F952" s="18" t="s">
        <v>1</v>
      </c>
      <c r="G952" s="17">
        <v>7.9000000000000001E-2</v>
      </c>
      <c r="H952" s="16" t="s">
        <v>6</v>
      </c>
      <c r="J952" s="15">
        <v>123.0599433985589</v>
      </c>
      <c r="K952" s="15">
        <v>196.37531460115585</v>
      </c>
      <c r="L952" s="14">
        <v>1.1893122559180566E-12</v>
      </c>
      <c r="M952" s="13">
        <v>1.1141164702560952E-17</v>
      </c>
      <c r="N952" s="12"/>
      <c r="O952" s="12"/>
      <c r="P952" s="11">
        <f t="shared" si="239"/>
        <v>3.3423494107682853E-18</v>
      </c>
      <c r="Q952" s="11">
        <f t="shared" si="246"/>
        <v>4.2308220389471958E-8</v>
      </c>
      <c r="R952" s="11">
        <f t="shared" si="251"/>
        <v>2.1544571666454729E-10</v>
      </c>
      <c r="S952" s="9"/>
      <c r="T952" s="6">
        <v>0.90300000000000002</v>
      </c>
      <c r="U952" s="10">
        <f t="shared" si="241"/>
        <v>1.0060471726412539E-17</v>
      </c>
      <c r="V952" s="9">
        <f t="shared" si="247"/>
        <v>1.2734774337231061E-7</v>
      </c>
      <c r="W952" s="8">
        <f t="shared" si="252"/>
        <v>6.4849160716028744E-10</v>
      </c>
      <c r="X952" s="8"/>
      <c r="Z952" s="7">
        <f t="shared" si="253"/>
        <v>9.0534453331232566E-20</v>
      </c>
      <c r="AA952" s="6"/>
      <c r="AB952">
        <v>23.5</v>
      </c>
      <c r="AC952" s="536"/>
      <c r="AD952" s="536"/>
      <c r="AE952" s="536"/>
      <c r="AH952" s="133"/>
    </row>
    <row r="953" spans="1:46">
      <c r="A953" t="s">
        <v>3</v>
      </c>
      <c r="B953">
        <v>7</v>
      </c>
      <c r="C953">
        <v>0</v>
      </c>
      <c r="D953">
        <v>-110</v>
      </c>
      <c r="E953" s="18" t="s">
        <v>2</v>
      </c>
      <c r="F953" s="18" t="s">
        <v>1</v>
      </c>
      <c r="G953" s="17">
        <v>7.9000000000000001E-2</v>
      </c>
      <c r="H953" s="16" t="s">
        <v>6</v>
      </c>
      <c r="J953" s="15">
        <v>99.866194223843621</v>
      </c>
      <c r="K953" s="15">
        <v>177.82080594040423</v>
      </c>
      <c r="L953" s="14">
        <v>1.0040137141644829E-12</v>
      </c>
      <c r="M953" s="13">
        <v>1.1394161844107327E-17</v>
      </c>
      <c r="N953" s="12"/>
      <c r="O953" s="12"/>
      <c r="P953" s="11">
        <f t="shared" si="239"/>
        <v>3.4182485532321978E-18</v>
      </c>
      <c r="Q953" s="11">
        <f t="shared" si="246"/>
        <v>4.3268969028255664E-8</v>
      </c>
      <c r="R953" s="11">
        <f t="shared" si="251"/>
        <v>2.4332905702135356E-10</v>
      </c>
      <c r="S953" s="9"/>
      <c r="T953" s="6">
        <v>0.90300000000000002</v>
      </c>
      <c r="U953" s="10">
        <f t="shared" si="241"/>
        <v>1.0288928145228916E-17</v>
      </c>
      <c r="V953" s="9">
        <f t="shared" si="247"/>
        <v>1.3023959677504954E-7</v>
      </c>
      <c r="W953" s="8">
        <f t="shared" si="252"/>
        <v>7.324204616342742E-10</v>
      </c>
      <c r="X953" s="8"/>
      <c r="Z953" s="7">
        <f t="shared" si="253"/>
        <v>1.1409428318223533E-19</v>
      </c>
      <c r="AA953" s="6"/>
      <c r="AB953">
        <v>23.5</v>
      </c>
      <c r="AC953" s="536"/>
      <c r="AD953" s="536"/>
      <c r="AE953" s="536"/>
      <c r="AH953" s="133"/>
    </row>
    <row r="954" spans="1:46">
      <c r="A954" t="s">
        <v>3</v>
      </c>
      <c r="B954">
        <v>7</v>
      </c>
      <c r="C954">
        <v>0</v>
      </c>
      <c r="D954">
        <v>-110</v>
      </c>
      <c r="E954" s="18" t="s">
        <v>2</v>
      </c>
      <c r="F954" s="18" t="s">
        <v>1</v>
      </c>
      <c r="G954" s="17">
        <v>7.9000000000000001E-2</v>
      </c>
      <c r="H954" s="16" t="s">
        <v>6</v>
      </c>
      <c r="J954" s="15">
        <v>100.62890720744171</v>
      </c>
      <c r="K954" s="15">
        <v>122.18030820929137</v>
      </c>
      <c r="L954" s="14">
        <v>1.0102279900220031E-12</v>
      </c>
      <c r="M954" s="13">
        <v>1.4996654586843781E-17</v>
      </c>
      <c r="N954" s="12"/>
      <c r="O954" s="12"/>
      <c r="P954" s="11">
        <f t="shared" si="239"/>
        <v>4.4989963760531344E-18</v>
      </c>
      <c r="Q954" s="11">
        <f t="shared" si="246"/>
        <v>5.6949321215862451E-8</v>
      </c>
      <c r="R954" s="11">
        <f t="shared" si="251"/>
        <v>4.6610883578972395E-10</v>
      </c>
      <c r="S954" s="9"/>
      <c r="T954" s="6">
        <v>0.90300000000000002</v>
      </c>
      <c r="U954" s="10">
        <f t="shared" si="241"/>
        <v>1.3541979091919936E-17</v>
      </c>
      <c r="V954" s="9">
        <f t="shared" si="247"/>
        <v>1.71417456859746E-7</v>
      </c>
      <c r="W954" s="8">
        <f t="shared" si="252"/>
        <v>1.4029875957270693E-9</v>
      </c>
      <c r="X954" s="8"/>
      <c r="Z954" s="7">
        <f t="shared" si="253"/>
        <v>1.4902928992291342E-19</v>
      </c>
      <c r="AA954" s="6"/>
      <c r="AB954">
        <v>23.5</v>
      </c>
      <c r="AC954" s="536"/>
      <c r="AD954" s="536"/>
      <c r="AE954" s="536"/>
      <c r="AH954" s="133"/>
    </row>
    <row r="955" spans="1:46">
      <c r="A955" t="s">
        <v>3</v>
      </c>
      <c r="B955">
        <v>7</v>
      </c>
      <c r="C955">
        <v>0</v>
      </c>
      <c r="D955">
        <v>-110</v>
      </c>
      <c r="E955" s="18" t="s">
        <v>2</v>
      </c>
      <c r="F955" s="18" t="s">
        <v>1</v>
      </c>
      <c r="G955" s="17">
        <v>7.9000000000000001E-2</v>
      </c>
      <c r="H955" s="16" t="s">
        <v>6</v>
      </c>
      <c r="J955" s="15">
        <v>58.171360060455825</v>
      </c>
      <c r="K955" s="15">
        <v>90.749302028656203</v>
      </c>
      <c r="L955" s="14">
        <v>6.4772463860872892E-13</v>
      </c>
      <c r="M955" s="13">
        <v>7.8562895189566388E-18</v>
      </c>
      <c r="N955" s="12"/>
      <c r="O955" s="12"/>
      <c r="P955" s="11">
        <f t="shared" si="239"/>
        <v>2.3568868556869916E-18</v>
      </c>
      <c r="Q955" s="11">
        <f t="shared" si="246"/>
        <v>2.9834010831480904E-8</v>
      </c>
      <c r="R955" s="11">
        <f t="shared" si="251"/>
        <v>3.2875195912867873E-10</v>
      </c>
      <c r="S955" s="9"/>
      <c r="T955" s="6">
        <v>0.90300000000000002</v>
      </c>
      <c r="U955" s="10">
        <f t="shared" si="241"/>
        <v>7.094229435617845E-18</v>
      </c>
      <c r="V955" s="9">
        <f t="shared" si="247"/>
        <v>8.9800372602757522E-8</v>
      </c>
      <c r="W955" s="8">
        <f t="shared" si="252"/>
        <v>9.8954339697732294E-10</v>
      </c>
      <c r="X955" s="8"/>
      <c r="Z955" s="7">
        <f t="shared" si="253"/>
        <v>1.3505425196852579E-19</v>
      </c>
      <c r="AA955" s="6"/>
      <c r="AB955">
        <v>23.5</v>
      </c>
      <c r="AC955" s="536"/>
      <c r="AD955" s="536"/>
      <c r="AE955" s="536"/>
      <c r="AH955" s="133"/>
    </row>
    <row r="956" spans="1:46">
      <c r="A956" t="s">
        <v>3</v>
      </c>
      <c r="B956">
        <v>7</v>
      </c>
      <c r="C956">
        <v>0</v>
      </c>
      <c r="D956">
        <v>-110</v>
      </c>
      <c r="E956" s="18" t="s">
        <v>2</v>
      </c>
      <c r="F956" s="18" t="s">
        <v>1</v>
      </c>
      <c r="G956" s="17">
        <v>7.9000000000000001E-2</v>
      </c>
      <c r="H956" s="16" t="s">
        <v>6</v>
      </c>
      <c r="J956" s="15">
        <v>23.505326666731111</v>
      </c>
      <c r="K956" s="15">
        <v>55.398593525990123</v>
      </c>
      <c r="L956" s="14">
        <v>3.1061834675963299E-13</v>
      </c>
      <c r="M956" s="13">
        <v>1.3950300014820927E-18</v>
      </c>
      <c r="N956" s="12"/>
      <c r="O956" s="12"/>
      <c r="P956" s="11">
        <f t="shared" si="239"/>
        <v>4.1850900044462781E-19</v>
      </c>
      <c r="Q956" s="11">
        <f t="shared" si="246"/>
        <v>5.2975822841092116E-9</v>
      </c>
      <c r="R956" s="11">
        <f t="shared" si="251"/>
        <v>9.5626656688023377E-11</v>
      </c>
      <c r="S956" s="9"/>
      <c r="T956" s="6">
        <v>0.90300000000000002</v>
      </c>
      <c r="U956" s="10">
        <f t="shared" si="241"/>
        <v>1.2597120913383297E-18</v>
      </c>
      <c r="V956" s="9">
        <f t="shared" si="247"/>
        <v>1.5945722675168728E-8</v>
      </c>
      <c r="W956" s="8">
        <f t="shared" si="252"/>
        <v>2.8783623663095035E-10</v>
      </c>
      <c r="X956" s="8"/>
      <c r="Z956" s="7">
        <f t="shared" si="253"/>
        <v>5.9349526227031147E-20</v>
      </c>
      <c r="AA956" s="6"/>
      <c r="AB956">
        <v>23.5</v>
      </c>
      <c r="AC956" s="536"/>
      <c r="AD956" s="536"/>
      <c r="AE956" s="536"/>
      <c r="AH956" s="133"/>
    </row>
    <row r="957" spans="1:46">
      <c r="A957" t="s">
        <v>3</v>
      </c>
      <c r="B957">
        <v>7</v>
      </c>
      <c r="C957">
        <v>0</v>
      </c>
      <c r="D957">
        <v>-110</v>
      </c>
      <c r="E957" s="18" t="s">
        <v>2</v>
      </c>
      <c r="F957" s="18" t="s">
        <v>1</v>
      </c>
      <c r="G957" s="17">
        <v>7.9000000000000001E-2</v>
      </c>
      <c r="H957" s="16" t="s">
        <v>6</v>
      </c>
      <c r="J957" s="15">
        <v>36.287488804952467</v>
      </c>
      <c r="K957" s="15">
        <v>78.11443062011368</v>
      </c>
      <c r="L957" s="14">
        <v>4.417474992824826E-13</v>
      </c>
      <c r="M957" s="13">
        <v>7.7426265039862706E-18</v>
      </c>
      <c r="N957" s="12"/>
      <c r="O957" s="12"/>
      <c r="P957" s="11">
        <f t="shared" si="239"/>
        <v>2.3227879511958811E-18</v>
      </c>
      <c r="Q957" s="11">
        <f t="shared" si="246"/>
        <v>2.9402379129061781E-8</v>
      </c>
      <c r="R957" s="11">
        <f t="shared" si="251"/>
        <v>3.7640137546481666E-10</v>
      </c>
      <c r="S957" s="9"/>
      <c r="T957" s="6">
        <v>0.90300000000000002</v>
      </c>
      <c r="U957" s="10">
        <f t="shared" si="241"/>
        <v>6.9915917330996023E-18</v>
      </c>
      <c r="V957" s="9">
        <f t="shared" si="247"/>
        <v>8.8501161178475964E-8</v>
      </c>
      <c r="W957" s="8">
        <f t="shared" si="252"/>
        <v>1.1329681401490981E-9</v>
      </c>
      <c r="X957" s="8"/>
      <c r="Z957" s="7">
        <f t="shared" si="253"/>
        <v>2.1336903596728268E-19</v>
      </c>
      <c r="AA957" s="6"/>
      <c r="AB957">
        <v>23.5</v>
      </c>
      <c r="AC957" s="536"/>
      <c r="AD957" s="536"/>
      <c r="AE957" s="536"/>
      <c r="AH957" s="133"/>
    </row>
    <row r="958" spans="1:46">
      <c r="A958" t="s">
        <v>3</v>
      </c>
      <c r="B958">
        <v>7</v>
      </c>
      <c r="C958">
        <v>0</v>
      </c>
      <c r="D958">
        <v>-110</v>
      </c>
      <c r="E958" s="18" t="s">
        <v>2</v>
      </c>
      <c r="F958" s="18" t="s">
        <v>1</v>
      </c>
      <c r="G958" s="17">
        <v>7.9000000000000001E-2</v>
      </c>
      <c r="H958" s="16" t="s">
        <v>6</v>
      </c>
      <c r="J958" s="15">
        <v>44.318557366875694</v>
      </c>
      <c r="K958" s="15">
        <v>80.18669424945989</v>
      </c>
      <c r="L958" s="14">
        <v>5.1950792318023455E-13</v>
      </c>
      <c r="M958" s="13">
        <v>6.5828063149428798E-18</v>
      </c>
      <c r="N958" s="12"/>
      <c r="O958" s="12"/>
      <c r="P958" s="11">
        <f t="shared" si="239"/>
        <v>1.9748418944828639E-18</v>
      </c>
      <c r="Q958" s="11">
        <f t="shared" si="246"/>
        <v>2.4997998664340046E-8</v>
      </c>
      <c r="R958" s="11">
        <f t="shared" si="251"/>
        <v>3.1174746506660516E-10</v>
      </c>
      <c r="S958" s="9"/>
      <c r="T958" s="6">
        <v>0.90300000000000002</v>
      </c>
      <c r="U958" s="10">
        <f t="shared" si="241"/>
        <v>5.944274102393421E-18</v>
      </c>
      <c r="V958" s="9">
        <f t="shared" si="247"/>
        <v>7.5243975979663547E-8</v>
      </c>
      <c r="W958" s="8">
        <f t="shared" si="252"/>
        <v>9.3835986985048162E-10</v>
      </c>
      <c r="X958" s="8"/>
      <c r="Z958" s="7">
        <f t="shared" si="253"/>
        <v>1.4853385818607354E-19</v>
      </c>
      <c r="AA958" s="6"/>
      <c r="AB958">
        <v>23.5</v>
      </c>
      <c r="AC958" s="536"/>
      <c r="AD958" s="536"/>
      <c r="AE958" s="536"/>
      <c r="AH958" s="133"/>
    </row>
    <row r="959" spans="1:46">
      <c r="A959" t="s">
        <v>3</v>
      </c>
      <c r="B959">
        <v>7</v>
      </c>
      <c r="C959">
        <v>0</v>
      </c>
      <c r="D959">
        <v>-110</v>
      </c>
      <c r="E959" s="18" t="s">
        <v>2</v>
      </c>
      <c r="F959" s="18" t="s">
        <v>1</v>
      </c>
      <c r="G959" s="17">
        <v>7.9000000000000001E-2</v>
      </c>
      <c r="H959" s="16" t="s">
        <v>6</v>
      </c>
      <c r="J959" s="15">
        <v>84.897855425456569</v>
      </c>
      <c r="K959" s="15">
        <v>116.11860706914545</v>
      </c>
      <c r="L959" s="14">
        <v>8.8012930475915286E-13</v>
      </c>
      <c r="M959" s="13">
        <v>2.0630982390820588E-17</v>
      </c>
      <c r="N959" s="12"/>
      <c r="O959" s="12"/>
      <c r="P959" s="11">
        <f t="shared" si="239"/>
        <v>6.189294717246176E-18</v>
      </c>
      <c r="Q959" s="11">
        <f t="shared" si="246"/>
        <v>7.8345502749951588E-8</v>
      </c>
      <c r="R959" s="11">
        <f t="shared" si="251"/>
        <v>6.7470239892990611E-10</v>
      </c>
      <c r="S959" s="9"/>
      <c r="T959" s="6">
        <v>0.90300000000000002</v>
      </c>
      <c r="U959" s="10">
        <f t="shared" si="241"/>
        <v>1.8629777098910992E-17</v>
      </c>
      <c r="V959" s="9">
        <f t="shared" si="247"/>
        <v>2.358199632773543E-7</v>
      </c>
      <c r="W959" s="8">
        <f t="shared" si="252"/>
        <v>2.0308542207790172E-9</v>
      </c>
      <c r="X959" s="8"/>
      <c r="Z959" s="7">
        <f t="shared" si="253"/>
        <v>2.4300946457870597E-19</v>
      </c>
      <c r="AA959" s="6"/>
      <c r="AB959">
        <v>23.5</v>
      </c>
      <c r="AC959" s="536"/>
      <c r="AD959" s="536"/>
      <c r="AE959" s="536"/>
      <c r="AH959" s="133"/>
    </row>
    <row r="960" spans="1:46">
      <c r="A960" t="s">
        <v>3</v>
      </c>
      <c r="B960">
        <v>7</v>
      </c>
      <c r="C960">
        <v>0</v>
      </c>
      <c r="D960">
        <v>-110</v>
      </c>
      <c r="E960" s="18" t="s">
        <v>2</v>
      </c>
      <c r="F960" s="18" t="s">
        <v>1</v>
      </c>
      <c r="G960" s="17">
        <v>7.9000000000000001E-2</v>
      </c>
      <c r="H960" s="16" t="s">
        <v>6</v>
      </c>
      <c r="J960" s="15">
        <v>28.917037421903437</v>
      </c>
      <c r="K960" s="15">
        <v>64.407310343991441</v>
      </c>
      <c r="L960" s="14">
        <v>3.6745737740710324E-13</v>
      </c>
      <c r="M960" s="13">
        <v>2.281800988710434E-18</v>
      </c>
      <c r="N960" s="12"/>
      <c r="O960" s="12"/>
      <c r="P960" s="11">
        <f t="shared" si="239"/>
        <v>6.8454029661313019E-19</v>
      </c>
      <c r="Q960" s="11">
        <f t="shared" si="246"/>
        <v>8.6650670457358236E-9</v>
      </c>
      <c r="R960" s="11">
        <f t="shared" si="251"/>
        <v>1.345354587772223E-10</v>
      </c>
      <c r="S960" s="9"/>
      <c r="T960" s="6">
        <v>0.90300000000000002</v>
      </c>
      <c r="U960" s="10">
        <f t="shared" si="241"/>
        <v>2.060466292805522E-18</v>
      </c>
      <c r="V960" s="9">
        <f t="shared" si="247"/>
        <v>2.6081851807664832E-8</v>
      </c>
      <c r="W960" s="8">
        <f t="shared" si="252"/>
        <v>4.0495173091943915E-10</v>
      </c>
      <c r="X960" s="8"/>
      <c r="Z960" s="7">
        <f t="shared" si="253"/>
        <v>7.8908532551888109E-20</v>
      </c>
      <c r="AA960" s="6"/>
      <c r="AB960">
        <v>23.5</v>
      </c>
      <c r="AC960" s="536"/>
      <c r="AD960" s="536"/>
      <c r="AE960" s="536"/>
      <c r="AH960" s="133"/>
    </row>
    <row r="961" spans="1:34">
      <c r="A961" t="s">
        <v>3</v>
      </c>
      <c r="B961">
        <v>7</v>
      </c>
      <c r="C961">
        <v>0</v>
      </c>
      <c r="D961">
        <v>-110</v>
      </c>
      <c r="E961" s="18" t="s">
        <v>2</v>
      </c>
      <c r="F961" s="18" t="s">
        <v>1</v>
      </c>
      <c r="G961" s="17">
        <v>7.9000000000000001E-2</v>
      </c>
      <c r="H961" s="16" t="s">
        <v>6</v>
      </c>
      <c r="J961" s="15">
        <v>25.103742105581873</v>
      </c>
      <c r="K961" s="15">
        <v>62.302779981986895</v>
      </c>
      <c r="L961" s="14">
        <v>3.2764167430038939E-13</v>
      </c>
      <c r="M961" s="13">
        <v>6.4494898974842433E-18</v>
      </c>
      <c r="N961" s="12"/>
      <c r="O961" s="12"/>
      <c r="P961" s="11">
        <f t="shared" si="239"/>
        <v>1.9348469692452728E-18</v>
      </c>
      <c r="Q961" s="11">
        <f t="shared" si="246"/>
        <v>2.4491733787914841E-8</v>
      </c>
      <c r="R961" s="11">
        <f t="shared" si="251"/>
        <v>3.9310820151197009E-10</v>
      </c>
      <c r="S961" s="9"/>
      <c r="T961" s="6">
        <v>0.90300000000000002</v>
      </c>
      <c r="U961" s="10">
        <f t="shared" si="241"/>
        <v>5.8238893774282717E-18</v>
      </c>
      <c r="V961" s="9">
        <f t="shared" si="247"/>
        <v>7.372011870162368E-8</v>
      </c>
      <c r="W961" s="8">
        <f t="shared" si="252"/>
        <v>1.18325568655103E-9</v>
      </c>
      <c r="X961" s="8"/>
      <c r="Z961" s="7">
        <f t="shared" si="253"/>
        <v>2.5691348605952199E-19</v>
      </c>
      <c r="AA961" s="6"/>
      <c r="AB961">
        <v>23.5</v>
      </c>
      <c r="AC961" s="536"/>
      <c r="AD961" s="536"/>
      <c r="AE961" s="536"/>
      <c r="AH961" s="133"/>
    </row>
    <row r="962" spans="1:34">
      <c r="A962" t="s">
        <v>3</v>
      </c>
      <c r="B962">
        <v>7</v>
      </c>
      <c r="C962">
        <v>0</v>
      </c>
      <c r="D962">
        <v>-110</v>
      </c>
      <c r="E962" s="18" t="s">
        <v>2</v>
      </c>
      <c r="F962" s="18" t="s">
        <v>1</v>
      </c>
      <c r="G962" s="17">
        <v>7.9000000000000001E-2</v>
      </c>
      <c r="H962" s="16" t="s">
        <v>6</v>
      </c>
      <c r="J962" s="15">
        <v>52.923067983755573</v>
      </c>
      <c r="K962" s="15">
        <v>91.524714247105138</v>
      </c>
      <c r="L962" s="14">
        <v>5.9991172057928882E-13</v>
      </c>
      <c r="M962" s="13">
        <v>1.157257403159422E-17</v>
      </c>
      <c r="N962" s="12"/>
      <c r="O962" s="12"/>
      <c r="P962" s="11">
        <f t="shared" si="239"/>
        <v>3.4717722094782656E-18</v>
      </c>
      <c r="Q962" s="11">
        <f t="shared" si="246"/>
        <v>4.3946483664281837E-8</v>
      </c>
      <c r="R962" s="11">
        <f t="shared" si="251"/>
        <v>4.8015974729658149E-10</v>
      </c>
      <c r="S962" s="9"/>
      <c r="T962" s="6">
        <v>0.90300000000000002</v>
      </c>
      <c r="U962" s="10">
        <f t="shared" si="241"/>
        <v>1.045003435052958E-17</v>
      </c>
      <c r="V962" s="9">
        <f t="shared" si="247"/>
        <v>1.3227891582948833E-7</v>
      </c>
      <c r="W962" s="8">
        <f t="shared" si="252"/>
        <v>1.4452808393627103E-9</v>
      </c>
      <c r="X962" s="8"/>
      <c r="Z962" s="7">
        <f t="shared" si="253"/>
        <v>2.1866786020693949E-19</v>
      </c>
      <c r="AA962" s="6"/>
      <c r="AB962">
        <v>23.5</v>
      </c>
      <c r="AC962" s="536"/>
      <c r="AD962" s="536"/>
      <c r="AE962" s="536"/>
      <c r="AH962" s="133"/>
    </row>
    <row r="963" spans="1:34">
      <c r="A963" t="s">
        <v>3</v>
      </c>
      <c r="B963">
        <v>7</v>
      </c>
      <c r="C963">
        <v>0</v>
      </c>
      <c r="D963">
        <v>-110</v>
      </c>
      <c r="E963" s="18" t="s">
        <v>2</v>
      </c>
      <c r="F963" s="18" t="s">
        <v>1</v>
      </c>
      <c r="G963" s="17">
        <v>7.9000000000000001E-2</v>
      </c>
      <c r="H963" s="16" t="s">
        <v>6</v>
      </c>
      <c r="J963" s="15">
        <v>108.95768531476459</v>
      </c>
      <c r="K963" s="15">
        <v>179.06206320934078</v>
      </c>
      <c r="L963" s="14">
        <v>1.0775250445637338E-12</v>
      </c>
      <c r="M963" s="13">
        <v>1.4163203529208641E-17</v>
      </c>
      <c r="N963" s="12"/>
      <c r="O963" s="12"/>
      <c r="P963" s="11">
        <f t="shared" si="239"/>
        <v>4.2489610587625917E-18</v>
      </c>
      <c r="Q963" s="11">
        <f t="shared" si="246"/>
        <v>5.3784317199526471E-8</v>
      </c>
      <c r="R963" s="11">
        <f t="shared" si="251"/>
        <v>3.0036690204249144E-10</v>
      </c>
      <c r="S963" s="9"/>
      <c r="T963" s="6">
        <v>0.90300000000000002</v>
      </c>
      <c r="U963" s="10">
        <f t="shared" si="241"/>
        <v>1.2789372786875403E-17</v>
      </c>
      <c r="V963" s="9">
        <f t="shared" si="247"/>
        <v>1.618907947705747E-7</v>
      </c>
      <c r="W963" s="8">
        <f t="shared" si="252"/>
        <v>9.0410437514789933E-10</v>
      </c>
      <c r="X963" s="8"/>
      <c r="Z963" s="7">
        <f t="shared" si="253"/>
        <v>1.2998810949675542E-19</v>
      </c>
      <c r="AA963" s="6"/>
      <c r="AB963">
        <v>23.5</v>
      </c>
      <c r="AC963" s="536"/>
      <c r="AD963" s="536"/>
      <c r="AE963" s="536"/>
      <c r="AH963" s="133"/>
    </row>
    <row r="964" spans="1:34">
      <c r="A964" t="s">
        <v>3</v>
      </c>
      <c r="B964">
        <v>7</v>
      </c>
      <c r="C964">
        <v>0</v>
      </c>
      <c r="D964">
        <v>-110</v>
      </c>
      <c r="E964" s="18" t="s">
        <v>2</v>
      </c>
      <c r="F964" s="18" t="s">
        <v>1</v>
      </c>
      <c r="G964" s="17">
        <v>7.9000000000000001E-2</v>
      </c>
      <c r="H964" s="16" t="s">
        <v>6</v>
      </c>
      <c r="J964" s="15">
        <v>52.531231528779003</v>
      </c>
      <c r="K964" s="15">
        <v>77.713317473642704</v>
      </c>
      <c r="L964" s="14">
        <v>5.9630699110750175E-13</v>
      </c>
      <c r="M964" s="13">
        <v>5.9626736483447668E-18</v>
      </c>
      <c r="N964" s="12"/>
      <c r="O964" s="12"/>
      <c r="P964" s="11">
        <f t="shared" si="239"/>
        <v>1.7888020945034301E-18</v>
      </c>
      <c r="Q964" s="11">
        <f t="shared" si="246"/>
        <v>2.2643064487385187E-8</v>
      </c>
      <c r="R964" s="11">
        <f t="shared" si="251"/>
        <v>2.9136659228406793E-10</v>
      </c>
      <c r="S964" s="9"/>
      <c r="T964" s="6">
        <v>0.90300000000000002</v>
      </c>
      <c r="U964" s="10">
        <f t="shared" si="241"/>
        <v>5.3842943044553249E-18</v>
      </c>
      <c r="V964" s="9">
        <f t="shared" si="247"/>
        <v>6.815562410702942E-8</v>
      </c>
      <c r="W964" s="8">
        <f t="shared" si="252"/>
        <v>8.7701344277504462E-10</v>
      </c>
      <c r="X964" s="8"/>
      <c r="Z964" s="7">
        <f t="shared" si="253"/>
        <v>1.1350721227767414E-19</v>
      </c>
      <c r="AA964" s="6"/>
      <c r="AB964">
        <v>23.5</v>
      </c>
      <c r="AC964" s="536"/>
      <c r="AD964" s="536"/>
      <c r="AE964" s="536"/>
      <c r="AH964" s="133"/>
    </row>
    <row r="965" spans="1:34">
      <c r="A965" t="s">
        <v>3</v>
      </c>
      <c r="B965">
        <v>7</v>
      </c>
      <c r="C965">
        <v>0</v>
      </c>
      <c r="D965">
        <v>-110</v>
      </c>
      <c r="E965" s="18" t="s">
        <v>2</v>
      </c>
      <c r="F965" s="18" t="s">
        <v>1</v>
      </c>
      <c r="G965" s="17">
        <v>7.9000000000000001E-2</v>
      </c>
      <c r="H965" s="16" t="s">
        <v>6</v>
      </c>
      <c r="J965" s="15">
        <v>96.486696552888858</v>
      </c>
      <c r="K965" s="15">
        <v>127.39952562009071</v>
      </c>
      <c r="L965" s="14">
        <v>9.7636979044629485E-13</v>
      </c>
      <c r="M965" s="13">
        <v>9.5095949249634166E-18</v>
      </c>
      <c r="N965" s="12"/>
      <c r="O965" s="12"/>
      <c r="P965" s="11">
        <f t="shared" si="239"/>
        <v>2.8528784774890249E-18</v>
      </c>
      <c r="Q965" s="11">
        <f t="shared" si="246"/>
        <v>3.6112385791000308E-8</v>
      </c>
      <c r="R965" s="11">
        <f t="shared" si="251"/>
        <v>2.8345777282317794E-10</v>
      </c>
      <c r="S965" s="9"/>
      <c r="T965" s="6">
        <v>0.90300000000000002</v>
      </c>
      <c r="U965" s="10">
        <f t="shared" si="241"/>
        <v>8.5871642172419648E-18</v>
      </c>
      <c r="V965" s="9">
        <f t="shared" si="247"/>
        <v>1.0869828123091093E-7</v>
      </c>
      <c r="W965" s="8">
        <f t="shared" si="252"/>
        <v>8.5320789619776562E-10</v>
      </c>
      <c r="X965" s="8"/>
      <c r="Z965" s="7">
        <f t="shared" si="253"/>
        <v>9.8558612375652883E-20</v>
      </c>
      <c r="AA965" s="6"/>
      <c r="AB965">
        <v>23.5</v>
      </c>
      <c r="AC965" s="536"/>
      <c r="AD965" s="536"/>
      <c r="AE965" s="536"/>
      <c r="AH965" s="133"/>
    </row>
    <row r="966" spans="1:34">
      <c r="A966" t="s">
        <v>3</v>
      </c>
      <c r="B966">
        <v>7</v>
      </c>
      <c r="C966">
        <v>0</v>
      </c>
      <c r="D966">
        <v>-110</v>
      </c>
      <c r="E966" s="18" t="s">
        <v>2</v>
      </c>
      <c r="F966" s="18" t="s">
        <v>1</v>
      </c>
      <c r="G966" s="17">
        <v>7.9000000000000001E-2</v>
      </c>
      <c r="H966" s="16" t="s">
        <v>6</v>
      </c>
      <c r="J966" s="15">
        <v>28.172246965091759</v>
      </c>
      <c r="K966" s="15">
        <v>67.405195161332657</v>
      </c>
      <c r="L966" s="14">
        <v>3.5976297637926412E-13</v>
      </c>
      <c r="M966" s="13">
        <v>6.8413480014861658E-18</v>
      </c>
      <c r="N966" s="12"/>
      <c r="O966" s="12"/>
      <c r="P966" s="11">
        <f t="shared" si="239"/>
        <v>2.0524044004458497E-18</v>
      </c>
      <c r="Q966" s="11">
        <f t="shared" si="246"/>
        <v>2.5979802537289232E-8</v>
      </c>
      <c r="R966" s="11">
        <f t="shared" si="251"/>
        <v>3.8542730237791348E-10</v>
      </c>
      <c r="S966" s="9"/>
      <c r="T966" s="6">
        <v>0.90300000000000002</v>
      </c>
      <c r="U966" s="10">
        <f t="shared" si="241"/>
        <v>6.177737245342008E-18</v>
      </c>
      <c r="V966" s="9">
        <f t="shared" si="247"/>
        <v>7.8199205637240595E-8</v>
      </c>
      <c r="W966" s="8">
        <f t="shared" si="252"/>
        <v>1.1601361801575196E-9</v>
      </c>
      <c r="X966" s="8"/>
      <c r="Z966" s="7">
        <f t="shared" si="253"/>
        <v>2.4283998397299595E-19</v>
      </c>
      <c r="AA966" s="6"/>
      <c r="AB966">
        <v>23.5</v>
      </c>
      <c r="AC966" s="536"/>
      <c r="AD966" s="536"/>
      <c r="AE966" s="536"/>
      <c r="AH966" s="133"/>
    </row>
    <row r="967" spans="1:34">
      <c r="A967" t="s">
        <v>3</v>
      </c>
      <c r="B967">
        <v>7</v>
      </c>
      <c r="C967">
        <v>0</v>
      </c>
      <c r="D967">
        <v>-110</v>
      </c>
      <c r="E967" s="18" t="s">
        <v>2</v>
      </c>
      <c r="F967" s="18" t="s">
        <v>1</v>
      </c>
      <c r="G967" s="17">
        <v>7.9000000000000001E-2</v>
      </c>
      <c r="H967" s="16" t="s">
        <v>6</v>
      </c>
      <c r="J967" s="15">
        <v>131.25414738336138</v>
      </c>
      <c r="K967" s="15">
        <v>209.15702893550372</v>
      </c>
      <c r="L967" s="14">
        <v>1.253143810074972E-12</v>
      </c>
      <c r="M967" s="13">
        <v>8.3191601432812814E-18</v>
      </c>
      <c r="N967" s="12"/>
      <c r="O967" s="12"/>
      <c r="P967" s="11">
        <f t="shared" si="239"/>
        <v>2.4957480429843842E-18</v>
      </c>
      <c r="Q967" s="11">
        <f t="shared" si="246"/>
        <v>3.1591747379549162E-8</v>
      </c>
      <c r="R967" s="11">
        <f t="shared" si="251"/>
        <v>1.5104320203979799E-10</v>
      </c>
      <c r="S967" s="9"/>
      <c r="T967" s="6">
        <v>0.90300000000000002</v>
      </c>
      <c r="U967" s="10">
        <f t="shared" si="241"/>
        <v>7.5122016093829978E-18</v>
      </c>
      <c r="V967" s="9">
        <f t="shared" si="247"/>
        <v>9.5091159612442999E-8</v>
      </c>
      <c r="W967" s="8">
        <f t="shared" si="252"/>
        <v>4.5464003813979205E-10</v>
      </c>
      <c r="X967" s="8"/>
      <c r="Z967" s="7">
        <f t="shared" si="253"/>
        <v>6.3382074464916075E-20</v>
      </c>
      <c r="AA967" s="6"/>
      <c r="AB967">
        <v>23.5</v>
      </c>
      <c r="AC967" s="536"/>
      <c r="AD967" s="536"/>
      <c r="AE967" s="536"/>
      <c r="AH967" s="133"/>
    </row>
    <row r="968" spans="1:34">
      <c r="A968" t="s">
        <v>3</v>
      </c>
      <c r="B968">
        <v>7</v>
      </c>
      <c r="C968">
        <v>0</v>
      </c>
      <c r="D968">
        <v>-110</v>
      </c>
      <c r="E968" s="18" t="s">
        <v>2</v>
      </c>
      <c r="F968" s="18" t="s">
        <v>1</v>
      </c>
      <c r="G968" s="17">
        <v>7.9000000000000001E-2</v>
      </c>
      <c r="H968" s="16" t="s">
        <v>6</v>
      </c>
      <c r="J968" s="15">
        <v>58.665007465454345</v>
      </c>
      <c r="K968" s="15">
        <v>106.10130588435311</v>
      </c>
      <c r="L968" s="14">
        <v>6.5217885860344537E-13</v>
      </c>
      <c r="M968" s="13">
        <v>5.232428769621413E-18</v>
      </c>
      <c r="N968" s="12"/>
      <c r="O968" s="12"/>
      <c r="P968" s="11">
        <f t="shared" si="239"/>
        <v>1.5697286308864237E-18</v>
      </c>
      <c r="Q968" s="11">
        <f t="shared" si="246"/>
        <v>1.98699826694484E-8</v>
      </c>
      <c r="R968" s="11">
        <f t="shared" si="251"/>
        <v>1.8727368625515336E-10</v>
      </c>
      <c r="S968" s="9"/>
      <c r="T968" s="6">
        <v>0.90300000000000002</v>
      </c>
      <c r="U968" s="10">
        <f t="shared" si="241"/>
        <v>4.7248831789681363E-18</v>
      </c>
      <c r="V968" s="9">
        <f t="shared" si="247"/>
        <v>5.9808647835039695E-8</v>
      </c>
      <c r="W968" s="8">
        <f t="shared" si="252"/>
        <v>5.6369379562801165E-10</v>
      </c>
      <c r="X968" s="8"/>
      <c r="Z968" s="7">
        <f t="shared" si="253"/>
        <v>8.9191649258761231E-20</v>
      </c>
      <c r="AA968" s="6"/>
      <c r="AB968">
        <v>23.5</v>
      </c>
      <c r="AC968" s="536"/>
      <c r="AD968" s="536"/>
      <c r="AE968" s="536"/>
      <c r="AH968" s="133"/>
    </row>
    <row r="969" spans="1:34">
      <c r="A969" t="s">
        <v>3</v>
      </c>
      <c r="B969">
        <v>7</v>
      </c>
      <c r="C969">
        <v>0</v>
      </c>
      <c r="D969">
        <v>-110</v>
      </c>
      <c r="E969" s="18" t="s">
        <v>2</v>
      </c>
      <c r="F969" s="18" t="s">
        <v>1</v>
      </c>
      <c r="G969" s="17">
        <v>7.9000000000000001E-2</v>
      </c>
      <c r="H969" s="16" t="s">
        <v>4</v>
      </c>
      <c r="J969" s="15">
        <v>10.535016804548011</v>
      </c>
      <c r="K969" s="15">
        <v>23.500510689581592</v>
      </c>
      <c r="L969" s="14">
        <v>1.6425817323699368E-13</v>
      </c>
      <c r="M969" s="13">
        <v>6.0663426060049505E-18</v>
      </c>
      <c r="N969" s="12"/>
      <c r="O969" s="12"/>
      <c r="P969" s="11">
        <f t="shared" si="239"/>
        <v>1.8199027818014849E-18</v>
      </c>
      <c r="Q969" s="11">
        <f t="shared" si="246"/>
        <v>2.3036744073436513E-8</v>
      </c>
      <c r="R969" s="11">
        <f t="shared" si="251"/>
        <v>9.8026567923263567E-10</v>
      </c>
      <c r="S969" s="9"/>
      <c r="T969" s="6">
        <v>0.93700000000000006</v>
      </c>
      <c r="U969" s="10">
        <f t="shared" si="241"/>
        <v>5.6841630218266393E-18</v>
      </c>
      <c r="V969" s="9">
        <f t="shared" si="247"/>
        <v>7.1951430656033402E-8</v>
      </c>
      <c r="W969" s="8">
        <f t="shared" si="252"/>
        <v>3.0616964714699331E-9</v>
      </c>
      <c r="X969" s="8"/>
      <c r="Z969" s="7">
        <f t="shared" si="253"/>
        <v>5.758265713810808E-19</v>
      </c>
      <c r="AA969" s="6"/>
      <c r="AB969">
        <v>23.5</v>
      </c>
      <c r="AC969" s="536"/>
      <c r="AD969" s="536"/>
      <c r="AE969" s="536"/>
      <c r="AH969" s="133"/>
    </row>
    <row r="970" spans="1:34">
      <c r="A970" t="s">
        <v>3</v>
      </c>
      <c r="B970">
        <v>7</v>
      </c>
      <c r="C970">
        <v>0</v>
      </c>
      <c r="D970">
        <v>-110</v>
      </c>
      <c r="E970" s="18" t="s">
        <v>2</v>
      </c>
      <c r="F970" s="18" t="s">
        <v>1</v>
      </c>
      <c r="G970" s="17">
        <v>7.9000000000000001E-2</v>
      </c>
      <c r="H970" s="16" t="s">
        <v>4</v>
      </c>
      <c r="J970" s="15">
        <v>170.15415999618241</v>
      </c>
      <c r="K970" s="15">
        <v>196.52349915945555</v>
      </c>
      <c r="L970" s="14">
        <v>2.2388947585258114E-12</v>
      </c>
      <c r="M970" s="13">
        <v>1.5821165537205328E-17</v>
      </c>
      <c r="N970" s="12"/>
      <c r="O970" s="12"/>
      <c r="P970" s="11">
        <f t="shared" ref="P970:P1033" si="254">M970*0.3</f>
        <v>4.7463496611615986E-18</v>
      </c>
      <c r="Q970" s="11">
        <f t="shared" ref="Q970:Q1001" si="255">P970/(G970*0.000000001)</f>
        <v>6.0080375457741743E-8</v>
      </c>
      <c r="R970" s="11">
        <f t="shared" si="251"/>
        <v>3.057159867125795E-10</v>
      </c>
      <c r="S970" s="9"/>
      <c r="T970" s="6">
        <v>0.93700000000000006</v>
      </c>
      <c r="U970" s="10">
        <f t="shared" ref="U970:U1033" si="256">M970*T970</f>
        <v>1.4824432108361394E-17</v>
      </c>
      <c r="V970" s="9">
        <f t="shared" ref="V970:V991" si="257">U970/(G970*0.000000001)</f>
        <v>1.8765103934634672E-7</v>
      </c>
      <c r="W970" s="8">
        <f t="shared" si="252"/>
        <v>9.5485293183228994E-10</v>
      </c>
      <c r="X970" s="8"/>
      <c r="Z970" s="7">
        <f t="shared" si="253"/>
        <v>9.298136194589831E-20</v>
      </c>
      <c r="AA970" s="6"/>
      <c r="AB970">
        <v>23.5</v>
      </c>
      <c r="AC970" s="536"/>
      <c r="AD970" s="536"/>
      <c r="AE970" s="536"/>
      <c r="AH970" s="133"/>
    </row>
    <row r="971" spans="1:34">
      <c r="A971" t="s">
        <v>3</v>
      </c>
      <c r="B971">
        <v>7</v>
      </c>
      <c r="C971">
        <v>0</v>
      </c>
      <c r="D971">
        <v>-110</v>
      </c>
      <c r="E971" s="18" t="s">
        <v>2</v>
      </c>
      <c r="F971" s="18" t="s">
        <v>1</v>
      </c>
      <c r="G971" s="17">
        <v>7.9000000000000001E-2</v>
      </c>
      <c r="H971" s="16" t="s">
        <v>4</v>
      </c>
      <c r="J971" s="15">
        <v>15.493433714106461</v>
      </c>
      <c r="K971" s="15">
        <v>54.368037193412412</v>
      </c>
      <c r="L971" s="14">
        <v>2.3595064840844668E-13</v>
      </c>
      <c r="M971" s="13">
        <v>1.0513446101033255E-17</v>
      </c>
      <c r="N971" s="12"/>
      <c r="O971" s="12"/>
      <c r="P971" s="11">
        <f t="shared" si="254"/>
        <v>3.1540338303099764E-18</v>
      </c>
      <c r="Q971" s="11">
        <f t="shared" si="255"/>
        <v>3.9924478864683242E-8</v>
      </c>
      <c r="R971" s="11">
        <f t="shared" si="251"/>
        <v>7.3433732254584233E-10</v>
      </c>
      <c r="S971" s="9"/>
      <c r="T971" s="6">
        <v>0.93700000000000006</v>
      </c>
      <c r="U971" s="10">
        <f t="shared" si="256"/>
        <v>9.8510989966681601E-18</v>
      </c>
      <c r="V971" s="9">
        <f t="shared" si="257"/>
        <v>1.2469745565402734E-7</v>
      </c>
      <c r="W971" s="8">
        <f t="shared" si="252"/>
        <v>2.2935802374181808E-9</v>
      </c>
      <c r="X971" s="8"/>
      <c r="Z971" s="7">
        <f t="shared" si="253"/>
        <v>6.7857431057783998E-19</v>
      </c>
      <c r="AA971" s="6"/>
      <c r="AB971">
        <v>23.5</v>
      </c>
      <c r="AC971" s="536"/>
      <c r="AD971" s="536"/>
      <c r="AE971" s="536"/>
      <c r="AH971" s="133"/>
    </row>
    <row r="972" spans="1:34">
      <c r="A972" t="s">
        <v>3</v>
      </c>
      <c r="B972">
        <v>7</v>
      </c>
      <c r="C972">
        <v>0</v>
      </c>
      <c r="D972">
        <v>-110</v>
      </c>
      <c r="E972" s="18" t="s">
        <v>2</v>
      </c>
      <c r="F972" s="18" t="s">
        <v>1</v>
      </c>
      <c r="G972" s="17">
        <v>7.9000000000000001E-2</v>
      </c>
      <c r="H972" s="16" t="s">
        <v>4</v>
      </c>
      <c r="J972" s="15">
        <v>24.793273292942043</v>
      </c>
      <c r="K972" s="15">
        <v>43.767006292107467</v>
      </c>
      <c r="L972" s="14">
        <v>3.6690362853296317E-13</v>
      </c>
      <c r="M972" s="13">
        <v>5.2374473823240336E-18</v>
      </c>
      <c r="N972" s="12"/>
      <c r="O972" s="12"/>
      <c r="P972" s="11">
        <f t="shared" si="254"/>
        <v>1.5712342146972099E-18</v>
      </c>
      <c r="Q972" s="11">
        <f t="shared" si="255"/>
        <v>1.9889040692369744E-8</v>
      </c>
      <c r="R972" s="11">
        <f t="shared" si="251"/>
        <v>4.5443000052659181E-10</v>
      </c>
      <c r="S972" s="9"/>
      <c r="T972" s="6">
        <v>0.93700000000000006</v>
      </c>
      <c r="U972" s="10">
        <f t="shared" si="256"/>
        <v>4.9074881972376194E-18</v>
      </c>
      <c r="V972" s="9">
        <f t="shared" si="257"/>
        <v>6.21201037625015E-8</v>
      </c>
      <c r="W972" s="8">
        <f t="shared" si="252"/>
        <v>1.4193363683113885E-9</v>
      </c>
      <c r="X972" s="8"/>
      <c r="Z972" s="7">
        <f t="shared" si="253"/>
        <v>2.1124469207601521E-19</v>
      </c>
      <c r="AA972" s="6"/>
      <c r="AB972">
        <v>23.5</v>
      </c>
      <c r="AC972" s="536"/>
      <c r="AD972" s="536"/>
      <c r="AE972" s="536"/>
      <c r="AH972" s="133"/>
    </row>
    <row r="973" spans="1:34">
      <c r="A973" t="s">
        <v>3</v>
      </c>
      <c r="B973">
        <v>7</v>
      </c>
      <c r="C973">
        <v>0</v>
      </c>
      <c r="D973">
        <v>-110</v>
      </c>
      <c r="E973" s="18" t="s">
        <v>2</v>
      </c>
      <c r="F973" s="18" t="s">
        <v>1</v>
      </c>
      <c r="G973" s="17">
        <v>7.9000000000000001E-2</v>
      </c>
      <c r="H973" s="16" t="s">
        <v>4</v>
      </c>
      <c r="J973" s="15">
        <v>33.194982145373061</v>
      </c>
      <c r="K973" s="15">
        <v>77.692982018247662</v>
      </c>
      <c r="L973" s="14">
        <v>4.8256911788088281E-13</v>
      </c>
      <c r="M973" s="13">
        <v>3.984162882885802E-18</v>
      </c>
      <c r="N973" s="12"/>
      <c r="O973" s="12"/>
      <c r="P973" s="11">
        <f t="shared" si="254"/>
        <v>1.1952488648657405E-18</v>
      </c>
      <c r="Q973" s="11">
        <f t="shared" si="255"/>
        <v>1.512973246665494E-8</v>
      </c>
      <c r="R973" s="11">
        <f t="shared" si="251"/>
        <v>1.9473744054645034E-10</v>
      </c>
      <c r="S973" s="9"/>
      <c r="T973" s="6">
        <v>0.93700000000000006</v>
      </c>
      <c r="U973" s="10">
        <f t="shared" si="256"/>
        <v>3.7331606212639968E-18</v>
      </c>
      <c r="V973" s="9">
        <f t="shared" si="257"/>
        <v>4.7255197737518941E-8</v>
      </c>
      <c r="W973" s="8">
        <f t="shared" si="252"/>
        <v>6.0822993930674677E-10</v>
      </c>
      <c r="X973" s="8"/>
      <c r="Z973" s="7">
        <f t="shared" si="253"/>
        <v>1.2002304641821116E-19</v>
      </c>
      <c r="AA973" s="6"/>
      <c r="AB973">
        <v>23.5</v>
      </c>
      <c r="AC973" s="536"/>
      <c r="AD973" s="536"/>
      <c r="AE973" s="536"/>
      <c r="AH973" s="133"/>
    </row>
    <row r="974" spans="1:34">
      <c r="A974" t="s">
        <v>3</v>
      </c>
      <c r="B974">
        <v>7</v>
      </c>
      <c r="C974">
        <v>0</v>
      </c>
      <c r="D974">
        <v>-110</v>
      </c>
      <c r="E974" s="18" t="s">
        <v>2</v>
      </c>
      <c r="F974" s="18" t="s">
        <v>1</v>
      </c>
      <c r="G974" s="17">
        <v>7.9000000000000001E-2</v>
      </c>
      <c r="H974" s="16" t="s">
        <v>4</v>
      </c>
      <c r="J974" s="15">
        <v>32.581623914790384</v>
      </c>
      <c r="K974" s="15">
        <v>56.26559940291245</v>
      </c>
      <c r="L974" s="14">
        <v>4.741916422588606E-13</v>
      </c>
      <c r="M974" s="13">
        <v>9.4557612637742134E-18</v>
      </c>
      <c r="N974" s="12"/>
      <c r="O974" s="12"/>
      <c r="P974" s="11">
        <f>M974*0.3</f>
        <v>2.836728379132264E-18</v>
      </c>
      <c r="Q974" s="11">
        <f>P974/(G974*0.000000001)</f>
        <v>3.5907954166231187E-8</v>
      </c>
      <c r="R974" s="11">
        <f t="shared" si="251"/>
        <v>6.3818664596635405E-10</v>
      </c>
      <c r="S974" s="9"/>
      <c r="T974" s="6">
        <v>0.93700000000000006</v>
      </c>
      <c r="U974" s="10">
        <f t="shared" si="256"/>
        <v>8.8600483041564388E-18</v>
      </c>
      <c r="V974" s="9">
        <f t="shared" si="257"/>
        <v>1.1215251017919541E-7</v>
      </c>
      <c r="W974" s="8">
        <f t="shared" si="252"/>
        <v>1.9932696242349125E-9</v>
      </c>
      <c r="X974" s="8"/>
      <c r="Z974" s="7">
        <f t="shared" si="253"/>
        <v>2.9021761740616567E-19</v>
      </c>
      <c r="AA974" s="6"/>
      <c r="AB974">
        <v>23.5</v>
      </c>
      <c r="AC974" s="536"/>
      <c r="AD974" s="536"/>
      <c r="AE974" s="536"/>
      <c r="AH974" s="133"/>
    </row>
    <row r="975" spans="1:34">
      <c r="A975" t="s">
        <v>3</v>
      </c>
      <c r="B975">
        <v>7</v>
      </c>
      <c r="C975">
        <v>0</v>
      </c>
      <c r="D975">
        <v>-110</v>
      </c>
      <c r="E975" s="18" t="s">
        <v>2</v>
      </c>
      <c r="F975" s="18" t="s">
        <v>1</v>
      </c>
      <c r="G975" s="17">
        <v>7.9000000000000001E-2</v>
      </c>
      <c r="H975" s="16" t="s">
        <v>4</v>
      </c>
      <c r="J975" s="15">
        <v>40.219144317145386</v>
      </c>
      <c r="K975" s="15">
        <v>61.440835987041901</v>
      </c>
      <c r="L975" s="14">
        <v>5.7787636089421199E-13</v>
      </c>
      <c r="M975" s="13">
        <v>7.0286437389241475E-18</v>
      </c>
      <c r="N975" s="12"/>
      <c r="O975" s="12"/>
      <c r="P975" s="11">
        <f t="shared" si="254"/>
        <v>2.1085931216772441E-18</v>
      </c>
      <c r="Q975" s="11">
        <f t="shared" si="255"/>
        <v>2.6691052173129667E-8</v>
      </c>
      <c r="R975" s="11">
        <f t="shared" si="251"/>
        <v>4.3441876635205464E-10</v>
      </c>
      <c r="S975" s="9"/>
      <c r="T975" s="6">
        <v>0.93700000000000006</v>
      </c>
      <c r="U975" s="10">
        <f t="shared" si="256"/>
        <v>6.5858391833719264E-18</v>
      </c>
      <c r="V975" s="9">
        <f t="shared" si="257"/>
        <v>8.3365052954075011E-8</v>
      </c>
      <c r="W975" s="8">
        <f t="shared" si="252"/>
        <v>1.3568346135729178E-9</v>
      </c>
      <c r="X975" s="8"/>
      <c r="Z975" s="7">
        <f t="shared" si="253"/>
        <v>1.7475865929668331E-19</v>
      </c>
      <c r="AA975" s="6"/>
      <c r="AB975">
        <v>23.5</v>
      </c>
      <c r="AC975" s="536"/>
      <c r="AD975" s="536"/>
      <c r="AE975" s="536"/>
      <c r="AH975" s="133"/>
    </row>
    <row r="976" spans="1:34">
      <c r="A976" t="s">
        <v>3</v>
      </c>
      <c r="B976">
        <v>7</v>
      </c>
      <c r="C976">
        <v>0</v>
      </c>
      <c r="D976">
        <v>-110</v>
      </c>
      <c r="E976" s="18" t="s">
        <v>2</v>
      </c>
      <c r="F976" s="18" t="s">
        <v>1</v>
      </c>
      <c r="G976" s="17">
        <v>7.9000000000000001E-2</v>
      </c>
      <c r="H976" s="16" t="s">
        <v>4</v>
      </c>
      <c r="J976" s="15">
        <v>26.458515342628619</v>
      </c>
      <c r="K976" s="15">
        <v>62.006787335035632</v>
      </c>
      <c r="L976" s="14">
        <v>3.8999719414755333E-13</v>
      </c>
      <c r="M976" s="13">
        <v>1.8696570109566586E-18</v>
      </c>
      <c r="N976" s="12"/>
      <c r="O976" s="12"/>
      <c r="P976" s="11">
        <f t="shared" si="254"/>
        <v>5.6089710328699753E-19</v>
      </c>
      <c r="Q976" s="11">
        <f t="shared" si="255"/>
        <v>7.099963332746803E-9</v>
      </c>
      <c r="R976" s="11">
        <f t="shared" si="251"/>
        <v>1.1450300262105529E-10</v>
      </c>
      <c r="S976" s="9"/>
      <c r="T976" s="6">
        <v>0.93700000000000006</v>
      </c>
      <c r="U976" s="10">
        <f t="shared" si="256"/>
        <v>1.7518686192663891E-18</v>
      </c>
      <c r="V976" s="9">
        <f t="shared" si="257"/>
        <v>2.2175552142612518E-8</v>
      </c>
      <c r="W976" s="8">
        <f t="shared" si="252"/>
        <v>3.5763104485309607E-10</v>
      </c>
      <c r="X976" s="8"/>
      <c r="Z976" s="7">
        <f t="shared" si="253"/>
        <v>7.066371588674751E-20</v>
      </c>
      <c r="AA976" s="6"/>
      <c r="AB976">
        <v>23.5</v>
      </c>
      <c r="AC976" s="536"/>
      <c r="AD976" s="536"/>
      <c r="AE976" s="536"/>
      <c r="AH976" s="133"/>
    </row>
    <row r="977" spans="1:34">
      <c r="A977" t="s">
        <v>3</v>
      </c>
      <c r="B977">
        <v>7</v>
      </c>
      <c r="C977">
        <v>0</v>
      </c>
      <c r="D977">
        <v>-110</v>
      </c>
      <c r="E977" s="18" t="s">
        <v>2</v>
      </c>
      <c r="F977" s="18" t="s">
        <v>1</v>
      </c>
      <c r="G977" s="17">
        <v>7.9000000000000001E-2</v>
      </c>
      <c r="H977" s="16" t="s">
        <v>4</v>
      </c>
      <c r="J977" s="15">
        <v>87.453323156919382</v>
      </c>
      <c r="K977" s="15">
        <v>172.51765626079799</v>
      </c>
      <c r="L977" s="14">
        <v>1.1983963200088927E-12</v>
      </c>
      <c r="M977" s="13">
        <v>1.0703800265114475E-17</v>
      </c>
      <c r="N977" s="12"/>
      <c r="O977" s="12"/>
      <c r="P977" s="11">
        <f t="shared" si="254"/>
        <v>3.2111400795343423E-18</v>
      </c>
      <c r="Q977" s="11">
        <f t="shared" si="255"/>
        <v>4.0647342778915719E-8</v>
      </c>
      <c r="R977" s="11">
        <f t="shared" si="251"/>
        <v>2.3561265356786676E-10</v>
      </c>
      <c r="S977" s="9"/>
      <c r="T977" s="6">
        <v>0.93700000000000006</v>
      </c>
      <c r="U977" s="10">
        <f t="shared" si="256"/>
        <v>1.0029460848412263E-17</v>
      </c>
      <c r="V977" s="9">
        <f t="shared" si="257"/>
        <v>1.2695520061281343E-7</v>
      </c>
      <c r="W977" s="8">
        <f t="shared" si="252"/>
        <v>7.3589685464363722E-10</v>
      </c>
      <c r="X977" s="8"/>
      <c r="Z977" s="7">
        <f t="shared" si="253"/>
        <v>1.2239443715487421E-19</v>
      </c>
      <c r="AA977" s="6"/>
      <c r="AB977">
        <v>23.5</v>
      </c>
      <c r="AC977" s="536"/>
      <c r="AD977" s="536"/>
      <c r="AE977" s="536"/>
      <c r="AH977" s="133"/>
    </row>
    <row r="978" spans="1:34">
      <c r="A978" t="s">
        <v>3</v>
      </c>
      <c r="B978">
        <v>7</v>
      </c>
      <c r="C978">
        <v>0</v>
      </c>
      <c r="D978">
        <v>-110</v>
      </c>
      <c r="E978" s="18" t="s">
        <v>2</v>
      </c>
      <c r="F978" s="18" t="s">
        <v>1</v>
      </c>
      <c r="G978" s="17">
        <v>7.9000000000000001E-2</v>
      </c>
      <c r="H978" s="16" t="s">
        <v>4</v>
      </c>
      <c r="J978" s="15">
        <v>43.428884050409842</v>
      </c>
      <c r="K978" s="15">
        <v>103.37901359969111</v>
      </c>
      <c r="L978" s="14">
        <v>6.2107875836000678E-13</v>
      </c>
      <c r="M978" s="13">
        <v>1.9859839561988861E-17</v>
      </c>
      <c r="N978" s="12"/>
      <c r="O978" s="12"/>
      <c r="P978" s="11">
        <f t="shared" si="254"/>
        <v>5.9579518685966577E-18</v>
      </c>
      <c r="Q978" s="11">
        <f t="shared" si="255"/>
        <v>7.541711226071718E-8</v>
      </c>
      <c r="R978" s="11">
        <f t="shared" ref="R978:R1003" si="258">Q978/K978</f>
        <v>7.2952052485962708E-10</v>
      </c>
      <c r="S978" s="9"/>
      <c r="T978" s="6">
        <v>0.93700000000000006</v>
      </c>
      <c r="U978" s="10">
        <f t="shared" si="256"/>
        <v>1.8608669669583565E-17</v>
      </c>
      <c r="V978" s="9">
        <f t="shared" si="257"/>
        <v>2.3555278062764002E-7</v>
      </c>
      <c r="W978" s="8">
        <f t="shared" si="252"/>
        <v>2.278535772644902E-9</v>
      </c>
      <c r="X978" s="8"/>
      <c r="Z978" s="7">
        <f t="shared" si="253"/>
        <v>4.5729564542659353E-19</v>
      </c>
      <c r="AA978" s="6"/>
      <c r="AB978">
        <v>23.5</v>
      </c>
      <c r="AC978" s="536"/>
      <c r="AD978" s="536"/>
      <c r="AE978" s="536"/>
      <c r="AH978" s="133"/>
    </row>
    <row r="979" spans="1:34">
      <c r="A979" t="s">
        <v>3</v>
      </c>
      <c r="B979">
        <v>7</v>
      </c>
      <c r="C979">
        <v>0</v>
      </c>
      <c r="D979">
        <v>-110</v>
      </c>
      <c r="E979" s="18" t="s">
        <v>2</v>
      </c>
      <c r="F979" s="18" t="s">
        <v>1</v>
      </c>
      <c r="G979" s="17">
        <v>7.9000000000000001E-2</v>
      </c>
      <c r="H979" s="16" t="s">
        <v>4</v>
      </c>
      <c r="J979" s="15">
        <v>65.823015022569152</v>
      </c>
      <c r="K979" s="15">
        <v>164.70842454593907</v>
      </c>
      <c r="L979" s="14">
        <v>9.1776022613318074E-13</v>
      </c>
      <c r="M979" s="13">
        <v>1.4165843658856343E-17</v>
      </c>
      <c r="N979" s="12"/>
      <c r="O979" s="12"/>
      <c r="P979" s="11">
        <f t="shared" si="254"/>
        <v>4.2497530976569026E-18</v>
      </c>
      <c r="Q979" s="11">
        <f t="shared" si="255"/>
        <v>5.3794343008315215E-8</v>
      </c>
      <c r="R979" s="11">
        <f t="shared" si="258"/>
        <v>3.2660347008122437E-10</v>
      </c>
      <c r="S979" s="9"/>
      <c r="T979" s="6">
        <v>0.93700000000000006</v>
      </c>
      <c r="U979" s="10">
        <f t="shared" si="256"/>
        <v>1.3273395508348394E-17</v>
      </c>
      <c r="V979" s="9">
        <f t="shared" si="257"/>
        <v>1.6801766466263786E-7</v>
      </c>
      <c r="W979" s="8">
        <f t="shared" si="252"/>
        <v>1.0200915048870242E-9</v>
      </c>
      <c r="X979" s="8"/>
      <c r="Z979" s="7">
        <f t="shared" si="253"/>
        <v>2.1521110289462145E-19</v>
      </c>
      <c r="AA979" s="6"/>
      <c r="AB979">
        <v>23.5</v>
      </c>
      <c r="AC979" s="536"/>
      <c r="AD979" s="536"/>
      <c r="AE979" s="536"/>
      <c r="AH979" s="133"/>
    </row>
    <row r="980" spans="1:34">
      <c r="A980" t="s">
        <v>3</v>
      </c>
      <c r="B980">
        <v>7</v>
      </c>
      <c r="C980">
        <v>0</v>
      </c>
      <c r="D980">
        <v>-110</v>
      </c>
      <c r="E980" s="18" t="s">
        <v>2</v>
      </c>
      <c r="F980" s="18" t="s">
        <v>1</v>
      </c>
      <c r="G980" s="17">
        <v>7.9000000000000001E-2</v>
      </c>
      <c r="H980" s="16" t="s">
        <v>4</v>
      </c>
      <c r="J980" s="15">
        <v>8.2796270345127798</v>
      </c>
      <c r="K980" s="15">
        <v>20.301979967602282</v>
      </c>
      <c r="L980" s="14">
        <v>1.3100401974675468E-13</v>
      </c>
      <c r="M980" s="13">
        <v>9.9435265566234979E-19</v>
      </c>
      <c r="N980" s="12"/>
      <c r="O980" s="12"/>
      <c r="P980" s="11">
        <f t="shared" si="254"/>
        <v>2.9830579669870492E-19</v>
      </c>
      <c r="Q980" s="11">
        <f t="shared" si="255"/>
        <v>3.7760227430215809E-9</v>
      </c>
      <c r="R980" s="11">
        <f t="shared" si="258"/>
        <v>1.859928316867283E-10</v>
      </c>
      <c r="S980" s="9"/>
      <c r="T980" s="6">
        <v>0.93700000000000006</v>
      </c>
      <c r="U980" s="10">
        <f t="shared" si="256"/>
        <v>9.3170843835562177E-19</v>
      </c>
      <c r="V980" s="9">
        <f t="shared" si="257"/>
        <v>1.1793777700704071E-8</v>
      </c>
      <c r="W980" s="8">
        <f t="shared" si="252"/>
        <v>5.809176109682147E-10</v>
      </c>
      <c r="X980" s="8"/>
      <c r="Z980" s="7">
        <f t="shared" si="253"/>
        <v>1.2009631007743371E-19</v>
      </c>
      <c r="AA980" s="6"/>
      <c r="AB980">
        <v>23.5</v>
      </c>
      <c r="AC980" s="536"/>
      <c r="AD980" s="536"/>
      <c r="AE980" s="536"/>
      <c r="AH980" s="133"/>
    </row>
    <row r="981" spans="1:34">
      <c r="A981" t="s">
        <v>3</v>
      </c>
      <c r="B981">
        <v>7</v>
      </c>
      <c r="C981">
        <v>0</v>
      </c>
      <c r="D981">
        <v>-110</v>
      </c>
      <c r="E981" s="18" t="s">
        <v>2</v>
      </c>
      <c r="F981" s="18" t="s">
        <v>1</v>
      </c>
      <c r="G981" s="17">
        <v>7.9000000000000001E-2</v>
      </c>
      <c r="H981" s="16" t="s">
        <v>4</v>
      </c>
      <c r="J981" s="15">
        <v>4.4644746257722918</v>
      </c>
      <c r="K981" s="15">
        <v>13.994653780436282</v>
      </c>
      <c r="L981" s="14">
        <v>7.3351140720583449E-14</v>
      </c>
      <c r="M981" s="13">
        <v>6.8952880212561345E-19</v>
      </c>
      <c r="N981" s="12"/>
      <c r="O981" s="12"/>
      <c r="P981" s="11">
        <f t="shared" si="254"/>
        <v>2.0685864063768403E-19</v>
      </c>
      <c r="Q981" s="11">
        <f t="shared" si="255"/>
        <v>2.618463805540304E-9</v>
      </c>
      <c r="R981" s="11">
        <f t="shared" si="258"/>
        <v>1.8710457912154749E-10</v>
      </c>
      <c r="S981" s="9"/>
      <c r="T981" s="6">
        <v>0.93700000000000006</v>
      </c>
      <c r="U981" s="10">
        <f t="shared" si="256"/>
        <v>6.4608848759169983E-19</v>
      </c>
      <c r="V981" s="9">
        <f t="shared" si="257"/>
        <v>8.1783352859708827E-9</v>
      </c>
      <c r="W981" s="8">
        <f t="shared" si="252"/>
        <v>5.843899687896333E-10</v>
      </c>
      <c r="X981" s="8"/>
      <c r="Z981" s="7">
        <f t="shared" si="253"/>
        <v>1.5444791603140415E-19</v>
      </c>
      <c r="AA981" s="6"/>
      <c r="AB981">
        <v>23.5</v>
      </c>
      <c r="AC981" s="536"/>
      <c r="AD981" s="536"/>
      <c r="AE981" s="536"/>
      <c r="AH981" s="133"/>
    </row>
    <row r="982" spans="1:34">
      <c r="A982" t="s">
        <v>3</v>
      </c>
      <c r="B982">
        <v>7</v>
      </c>
      <c r="C982">
        <v>0</v>
      </c>
      <c r="D982">
        <v>-110</v>
      </c>
      <c r="E982" s="18" t="s">
        <v>2</v>
      </c>
      <c r="F982" s="18" t="s">
        <v>1</v>
      </c>
      <c r="G982" s="17">
        <v>7.9000000000000001E-2</v>
      </c>
      <c r="H982" s="16" t="s">
        <v>4</v>
      </c>
      <c r="J982" s="15">
        <v>4.2095057588828135</v>
      </c>
      <c r="K982" s="15">
        <v>13.02336156861551</v>
      </c>
      <c r="L982" s="14">
        <v>6.9410554763850839E-14</v>
      </c>
      <c r="M982" s="13">
        <v>1.9299273366343214E-18</v>
      </c>
      <c r="N982" s="12"/>
      <c r="O982" s="12"/>
      <c r="P982" s="11">
        <f t="shared" si="254"/>
        <v>5.789782009902964E-19</v>
      </c>
      <c r="Q982" s="11">
        <f t="shared" si="255"/>
        <v>7.3288379872189406E-9</v>
      </c>
      <c r="R982" s="11">
        <f t="shared" si="258"/>
        <v>5.6274548998780934E-10</v>
      </c>
      <c r="S982" s="9"/>
      <c r="T982" s="6">
        <v>0.93700000000000006</v>
      </c>
      <c r="U982" s="10">
        <f t="shared" si="256"/>
        <v>1.8083419144263594E-18</v>
      </c>
      <c r="V982" s="9">
        <f t="shared" si="257"/>
        <v>2.2890403980080496E-8</v>
      </c>
      <c r="W982" s="8">
        <f t="shared" si="252"/>
        <v>1.7576417470619251E-9</v>
      </c>
      <c r="X982" s="8"/>
      <c r="Z982" s="7">
        <f t="shared" si="253"/>
        <v>4.5846886717326086E-19</v>
      </c>
      <c r="AA982" s="6"/>
      <c r="AB982">
        <v>23.5</v>
      </c>
      <c r="AC982" s="536"/>
      <c r="AD982" s="536"/>
      <c r="AE982" s="536"/>
      <c r="AH982" s="133"/>
    </row>
    <row r="983" spans="1:34">
      <c r="A983" t="s">
        <v>3</v>
      </c>
      <c r="B983">
        <v>7</v>
      </c>
      <c r="C983">
        <v>0</v>
      </c>
      <c r="D983">
        <v>-110</v>
      </c>
      <c r="E983" s="18" t="s">
        <v>2</v>
      </c>
      <c r="F983" s="18" t="s">
        <v>1</v>
      </c>
      <c r="G983" s="17">
        <v>7.9000000000000001E-2</v>
      </c>
      <c r="H983" s="16" t="s">
        <v>4</v>
      </c>
      <c r="J983" s="15">
        <v>3.5702266465070625</v>
      </c>
      <c r="K983" s="15">
        <v>11.902364706406173</v>
      </c>
      <c r="L983" s="14">
        <v>5.9463962940519654E-14</v>
      </c>
      <c r="M983" s="13">
        <v>1.1079609187228796E-18</v>
      </c>
      <c r="N983" s="12"/>
      <c r="O983" s="12"/>
      <c r="P983" s="11">
        <f t="shared" si="254"/>
        <v>3.3238827561686388E-19</v>
      </c>
      <c r="Q983" s="11">
        <f t="shared" si="255"/>
        <v>4.2074465267957443E-9</v>
      </c>
      <c r="R983" s="11">
        <f t="shared" si="258"/>
        <v>3.5349668999229906E-10</v>
      </c>
      <c r="S983" s="9"/>
      <c r="T983" s="6">
        <v>0.93700000000000006</v>
      </c>
      <c r="U983" s="10">
        <f t="shared" si="256"/>
        <v>1.0381593808433383E-18</v>
      </c>
      <c r="V983" s="9">
        <f t="shared" si="257"/>
        <v>1.3141257985358711E-8</v>
      </c>
      <c r="W983" s="8">
        <f t="shared" si="252"/>
        <v>1.1040879950759475E-9</v>
      </c>
      <c r="X983" s="8"/>
      <c r="Z983" s="7">
        <f t="shared" si="253"/>
        <v>3.103334965601848E-19</v>
      </c>
      <c r="AA983" s="6"/>
      <c r="AB983">
        <v>23.5</v>
      </c>
      <c r="AC983" s="536"/>
      <c r="AD983" s="536"/>
      <c r="AE983" s="536"/>
      <c r="AH983" s="133"/>
    </row>
    <row r="984" spans="1:34">
      <c r="A984" t="s">
        <v>3</v>
      </c>
      <c r="B984">
        <v>7</v>
      </c>
      <c r="C984">
        <v>0</v>
      </c>
      <c r="D984">
        <v>-110</v>
      </c>
      <c r="E984" s="18" t="s">
        <v>2</v>
      </c>
      <c r="F984" s="18" t="s">
        <v>1</v>
      </c>
      <c r="G984" s="17">
        <v>7.9000000000000001E-2</v>
      </c>
      <c r="H984" s="16" t="s">
        <v>4</v>
      </c>
      <c r="J984" s="15">
        <v>2.3135882106243604</v>
      </c>
      <c r="K984" s="15">
        <v>8.989110957066984</v>
      </c>
      <c r="L984" s="14">
        <v>3.9567363961681735E-14</v>
      </c>
      <c r="M984" s="13">
        <v>1.0128456579152781E-18</v>
      </c>
      <c r="N984" s="12"/>
      <c r="O984" s="12"/>
      <c r="P984" s="11">
        <f t="shared" si="254"/>
        <v>3.0385369737458343E-19</v>
      </c>
      <c r="Q984" s="11">
        <f t="shared" si="255"/>
        <v>3.8462493338554861E-9</v>
      </c>
      <c r="R984" s="11">
        <f t="shared" si="258"/>
        <v>4.2787872485116827E-10</v>
      </c>
      <c r="S984" s="9"/>
      <c r="T984" s="6">
        <v>0.93700000000000006</v>
      </c>
      <c r="U984" s="10">
        <f t="shared" si="256"/>
        <v>9.490363814666157E-19</v>
      </c>
      <c r="V984" s="9">
        <f t="shared" si="257"/>
        <v>1.2013118752741968E-8</v>
      </c>
      <c r="W984" s="8">
        <f t="shared" si="252"/>
        <v>1.3364078839518157E-9</v>
      </c>
      <c r="X984" s="8"/>
      <c r="Z984" s="7">
        <f t="shared" si="253"/>
        <v>4.3778130147107933E-19</v>
      </c>
      <c r="AA984" s="6"/>
      <c r="AB984">
        <v>23.5</v>
      </c>
      <c r="AC984" s="536"/>
      <c r="AD984" s="536"/>
      <c r="AE984" s="536"/>
      <c r="AH984" s="133"/>
    </row>
    <row r="985" spans="1:34">
      <c r="A985" t="s">
        <v>3</v>
      </c>
      <c r="B985">
        <v>7</v>
      </c>
      <c r="C985">
        <v>0</v>
      </c>
      <c r="D985">
        <v>-110</v>
      </c>
      <c r="E985" s="18" t="s">
        <v>2</v>
      </c>
      <c r="F985" s="18" t="s">
        <v>1</v>
      </c>
      <c r="G985" s="17">
        <v>7.9000000000000001E-2</v>
      </c>
      <c r="H985" s="16" t="s">
        <v>4</v>
      </c>
      <c r="J985" s="15">
        <v>3.023465380957878</v>
      </c>
      <c r="K985" s="15">
        <v>10.294372292765097</v>
      </c>
      <c r="L985" s="14">
        <v>5.0870581297185876E-14</v>
      </c>
      <c r="M985" s="13">
        <v>5.6532999825486517E-19</v>
      </c>
      <c r="N985" s="12"/>
      <c r="O985" s="12"/>
      <c r="P985" s="11">
        <f t="shared" si="254"/>
        <v>1.6959899947645954E-19</v>
      </c>
      <c r="Q985" s="11">
        <f t="shared" si="255"/>
        <v>2.1468227781830318E-9</v>
      </c>
      <c r="R985" s="11">
        <f t="shared" si="258"/>
        <v>2.085433397130802E-10</v>
      </c>
      <c r="S985" s="9"/>
      <c r="T985" s="6">
        <v>0.93700000000000006</v>
      </c>
      <c r="U985" s="10">
        <f t="shared" si="256"/>
        <v>5.2971420836480873E-19</v>
      </c>
      <c r="V985" s="9">
        <f t="shared" si="257"/>
        <v>6.7052431438583371E-9</v>
      </c>
      <c r="W985" s="8">
        <f t="shared" si="252"/>
        <v>6.5135036437052062E-10</v>
      </c>
      <c r="X985" s="8"/>
      <c r="Z985" s="7">
        <f t="shared" si="253"/>
        <v>1.8698080745867855E-19</v>
      </c>
      <c r="AA985" s="6"/>
      <c r="AB985">
        <v>23.5</v>
      </c>
      <c r="AC985" s="536"/>
      <c r="AD985" s="536"/>
      <c r="AE985" s="536"/>
      <c r="AH985" s="133"/>
    </row>
    <row r="986" spans="1:34">
      <c r="A986" t="s">
        <v>3</v>
      </c>
      <c r="B986">
        <v>7</v>
      </c>
      <c r="C986">
        <v>0</v>
      </c>
      <c r="D986">
        <v>-110</v>
      </c>
      <c r="E986" s="18" t="s">
        <v>2</v>
      </c>
      <c r="F986" s="18" t="s">
        <v>1</v>
      </c>
      <c r="G986" s="17">
        <v>7.9000000000000001E-2</v>
      </c>
      <c r="H986" s="16" t="s">
        <v>4</v>
      </c>
      <c r="J986" s="15">
        <v>7.7589275465873548</v>
      </c>
      <c r="K986" s="15">
        <v>22.01477584714798</v>
      </c>
      <c r="L986" s="14">
        <v>1.2325265919960484E-13</v>
      </c>
      <c r="M986" s="13">
        <v>2.4197394639045914E-18</v>
      </c>
      <c r="N986" s="12"/>
      <c r="O986" s="12"/>
      <c r="P986" s="11">
        <f t="shared" si="254"/>
        <v>7.2592183917137745E-19</v>
      </c>
      <c r="Q986" s="11">
        <f t="shared" si="255"/>
        <v>9.1888840401440163E-9</v>
      </c>
      <c r="R986" s="11">
        <f t="shared" si="258"/>
        <v>4.1739621170544138E-10</v>
      </c>
      <c r="S986" s="9"/>
      <c r="T986" s="6">
        <v>0.93700000000000006</v>
      </c>
      <c r="U986" s="10">
        <f t="shared" si="256"/>
        <v>2.2672958776786024E-18</v>
      </c>
      <c r="V986" s="9">
        <f t="shared" si="257"/>
        <v>2.8699947818716482E-8</v>
      </c>
      <c r="W986" s="8">
        <f t="shared" si="252"/>
        <v>1.3036675012266623E-9</v>
      </c>
      <c r="X986" s="8"/>
      <c r="Z986" s="7">
        <f t="shared" si="253"/>
        <v>3.1186519649469811E-19</v>
      </c>
      <c r="AA986" s="6"/>
      <c r="AB986">
        <v>23.5</v>
      </c>
      <c r="AC986" s="536"/>
      <c r="AD986" s="536"/>
      <c r="AE986" s="536"/>
      <c r="AH986" s="133"/>
    </row>
    <row r="987" spans="1:34">
      <c r="A987" t="s">
        <v>3</v>
      </c>
      <c r="B987">
        <v>7</v>
      </c>
      <c r="C987">
        <v>0</v>
      </c>
      <c r="D987">
        <v>-110</v>
      </c>
      <c r="E987" s="18" t="s">
        <v>2</v>
      </c>
      <c r="F987" s="18" t="s">
        <v>1</v>
      </c>
      <c r="G987" s="17">
        <v>7.9000000000000001E-2</v>
      </c>
      <c r="H987" s="16" t="s">
        <v>4</v>
      </c>
      <c r="J987" s="15">
        <v>12.362912562490999</v>
      </c>
      <c r="K987" s="15">
        <v>26.14441247457896</v>
      </c>
      <c r="L987" s="14">
        <v>1.9088593700496765E-13</v>
      </c>
      <c r="M987" s="13">
        <v>4.3228169395646797E-18</v>
      </c>
      <c r="N987" s="12"/>
      <c r="O987" s="12"/>
      <c r="P987" s="11">
        <f t="shared" si="254"/>
        <v>1.2968450818694039E-18</v>
      </c>
      <c r="Q987" s="11">
        <f t="shared" si="255"/>
        <v>1.6415760529992452E-8</v>
      </c>
      <c r="R987" s="11">
        <f t="shared" si="258"/>
        <v>6.2788791088551007E-10</v>
      </c>
      <c r="S987" s="9"/>
      <c r="T987" s="6">
        <v>0.93700000000000006</v>
      </c>
      <c r="U987" s="10">
        <f t="shared" si="256"/>
        <v>4.0504794723721052E-18</v>
      </c>
      <c r="V987" s="9">
        <f t="shared" si="257"/>
        <v>5.1271892055343097E-8</v>
      </c>
      <c r="W987" s="8">
        <f t="shared" si="252"/>
        <v>1.9611032416657434E-9</v>
      </c>
      <c r="X987" s="8"/>
      <c r="Z987" s="7">
        <f t="shared" si="253"/>
        <v>3.4966007546474765E-19</v>
      </c>
      <c r="AA987" s="6"/>
      <c r="AB987">
        <v>23.5</v>
      </c>
      <c r="AC987" s="536"/>
      <c r="AD987" s="536"/>
      <c r="AE987" s="536"/>
      <c r="AH987" s="133"/>
    </row>
    <row r="988" spans="1:34">
      <c r="A988" t="s">
        <v>3</v>
      </c>
      <c r="B988">
        <v>7</v>
      </c>
      <c r="C988">
        <v>0</v>
      </c>
      <c r="D988">
        <v>-110</v>
      </c>
      <c r="E988" s="18" t="s">
        <v>2</v>
      </c>
      <c r="F988" s="18" t="s">
        <v>1</v>
      </c>
      <c r="G988" s="17">
        <v>7.9000000000000001E-2</v>
      </c>
      <c r="H988" s="16" t="s">
        <v>4</v>
      </c>
      <c r="J988" s="15">
        <v>10.005214781768776</v>
      </c>
      <c r="K988" s="15">
        <v>24.299911791873935</v>
      </c>
      <c r="L988" s="14">
        <v>1.5648946643563533E-13</v>
      </c>
      <c r="M988" s="13">
        <v>3.1700852940172433E-18</v>
      </c>
      <c r="N988" s="12"/>
      <c r="O988" s="12"/>
      <c r="P988" s="11">
        <f t="shared" si="254"/>
        <v>9.5102558820517293E-19</v>
      </c>
      <c r="Q988" s="11">
        <f t="shared" si="255"/>
        <v>1.2038298584875606E-8</v>
      </c>
      <c r="R988" s="11">
        <f t="shared" si="258"/>
        <v>4.9540503224794824E-10</v>
      </c>
      <c r="S988" s="9"/>
      <c r="T988" s="6">
        <v>0.93700000000000006</v>
      </c>
      <c r="U988" s="10">
        <f t="shared" si="256"/>
        <v>2.9703699204941572E-18</v>
      </c>
      <c r="V988" s="9">
        <f t="shared" si="257"/>
        <v>3.7599619246761476E-8</v>
      </c>
      <c r="W988" s="8">
        <f t="shared" si="252"/>
        <v>1.5473150507210919E-9</v>
      </c>
      <c r="X988" s="8"/>
      <c r="Z988" s="7">
        <f t="shared" si="253"/>
        <v>3.1684330253396303E-19</v>
      </c>
      <c r="AA988" s="6"/>
      <c r="AB988">
        <v>23.5</v>
      </c>
      <c r="AC988" s="536"/>
      <c r="AD988" s="536"/>
      <c r="AE988" s="536"/>
      <c r="AH988" s="133"/>
    </row>
    <row r="989" spans="1:34">
      <c r="A989" t="s">
        <v>3</v>
      </c>
      <c r="B989">
        <v>7</v>
      </c>
      <c r="C989">
        <v>0</v>
      </c>
      <c r="D989">
        <v>-110</v>
      </c>
      <c r="E989" s="18" t="s">
        <v>2</v>
      </c>
      <c r="F989" s="18" t="s">
        <v>1</v>
      </c>
      <c r="G989" s="17">
        <v>7.9000000000000001E-2</v>
      </c>
      <c r="H989" s="16" t="s">
        <v>4</v>
      </c>
      <c r="J989" s="15">
        <v>1036.0517299047094</v>
      </c>
      <c r="K989" s="15">
        <v>766.59975225451558</v>
      </c>
      <c r="L989" s="14">
        <v>1.2210000379926437E-11</v>
      </c>
      <c r="M989" s="13">
        <v>1.5448213054392813E-16</v>
      </c>
      <c r="N989" s="12"/>
      <c r="O989" s="12"/>
      <c r="P989" s="11">
        <f t="shared" si="254"/>
        <v>4.6344639163178436E-17</v>
      </c>
      <c r="Q989" s="11">
        <f t="shared" si="255"/>
        <v>5.8664100206554976E-7</v>
      </c>
      <c r="R989" s="11">
        <f t="shared" si="258"/>
        <v>7.6525070656529709E-10</v>
      </c>
      <c r="S989" s="9"/>
      <c r="T989" s="6">
        <v>0.93700000000000006</v>
      </c>
      <c r="U989" s="10">
        <f t="shared" si="256"/>
        <v>1.4474975631966066E-16</v>
      </c>
      <c r="V989" s="9">
        <f t="shared" si="257"/>
        <v>1.8322753964514005E-6</v>
      </c>
      <c r="W989" s="8">
        <f t="shared" si="252"/>
        <v>2.3901330401722779E-9</v>
      </c>
      <c r="X989" s="8"/>
      <c r="Z989" s="7">
        <f t="shared" si="253"/>
        <v>1.4910658038101686E-19</v>
      </c>
      <c r="AA989" s="6"/>
      <c r="AB989">
        <v>23.5</v>
      </c>
      <c r="AC989" s="536"/>
      <c r="AD989" s="536"/>
      <c r="AE989" s="536"/>
      <c r="AH989" s="133"/>
    </row>
    <row r="990" spans="1:34">
      <c r="A990" t="s">
        <v>3</v>
      </c>
      <c r="B990">
        <v>7</v>
      </c>
      <c r="C990">
        <v>0</v>
      </c>
      <c r="D990">
        <v>-110</v>
      </c>
      <c r="E990" s="18" t="s">
        <v>2</v>
      </c>
      <c r="F990" s="18" t="s">
        <v>1</v>
      </c>
      <c r="G990" s="17">
        <v>7.9000000000000001E-2</v>
      </c>
      <c r="H990" s="16" t="s">
        <v>4</v>
      </c>
      <c r="J990" s="15">
        <v>938.82508919291854</v>
      </c>
      <c r="K990" s="15">
        <v>474.8819853611908</v>
      </c>
      <c r="L990" s="14">
        <v>1.1130880657171894E-11</v>
      </c>
      <c r="M990" s="13">
        <v>7.994524610635054E-17</v>
      </c>
      <c r="N990" s="12"/>
      <c r="O990" s="12"/>
      <c r="P990" s="11">
        <f t="shared" si="254"/>
        <v>2.3983573831905161E-17</v>
      </c>
      <c r="Q990" s="11">
        <f t="shared" si="255"/>
        <v>3.0358954217601462E-7</v>
      </c>
      <c r="R990" s="11">
        <f t="shared" si="258"/>
        <v>6.3929471223278191E-10</v>
      </c>
      <c r="S990" s="9"/>
      <c r="T990" s="6">
        <v>0.93700000000000006</v>
      </c>
      <c r="U990" s="10">
        <f t="shared" si="256"/>
        <v>7.4908695601650463E-17</v>
      </c>
      <c r="V990" s="9">
        <f t="shared" si="257"/>
        <v>9.4821133672975257E-7</v>
      </c>
      <c r="W990" s="8">
        <f t="shared" si="252"/>
        <v>1.9967304845403895E-9</v>
      </c>
      <c r="X990" s="8"/>
      <c r="Z990" s="7">
        <f t="shared" si="253"/>
        <v>8.5154569287317638E-20</v>
      </c>
      <c r="AA990" s="6"/>
      <c r="AB990">
        <v>23.5</v>
      </c>
      <c r="AC990" s="536"/>
      <c r="AD990" s="536"/>
      <c r="AE990" s="536"/>
      <c r="AH990" s="133"/>
    </row>
    <row r="991" spans="1:34">
      <c r="A991" t="s">
        <v>3</v>
      </c>
      <c r="B991">
        <v>7</v>
      </c>
      <c r="C991">
        <v>0</v>
      </c>
      <c r="D991">
        <v>-110</v>
      </c>
      <c r="E991" s="18" t="s">
        <v>2</v>
      </c>
      <c r="F991" s="18" t="s">
        <v>1</v>
      </c>
      <c r="G991" s="17">
        <v>7.9000000000000001E-2</v>
      </c>
      <c r="H991" s="16" t="s">
        <v>4</v>
      </c>
      <c r="J991" s="15">
        <v>246.79000228987638</v>
      </c>
      <c r="K991" s="15">
        <v>336.86372813638405</v>
      </c>
      <c r="L991" s="14">
        <v>3.1744470384906869E-12</v>
      </c>
      <c r="M991" s="13">
        <v>3.68036287931741E-17</v>
      </c>
      <c r="N991" s="12"/>
      <c r="O991" s="12"/>
      <c r="P991" s="11">
        <f t="shared" si="254"/>
        <v>1.104108863795223E-17</v>
      </c>
      <c r="Q991" s="11">
        <f t="shared" si="255"/>
        <v>1.3976061567028137E-7</v>
      </c>
      <c r="R991" s="11">
        <f t="shared" si="258"/>
        <v>4.1488769492480744E-10</v>
      </c>
      <c r="S991" s="9"/>
      <c r="T991" s="6">
        <v>0.93700000000000006</v>
      </c>
      <c r="U991" s="10">
        <f t="shared" si="256"/>
        <v>3.4485000179204134E-17</v>
      </c>
      <c r="V991" s="9">
        <f t="shared" si="257"/>
        <v>4.3651898961017885E-7</v>
      </c>
      <c r="W991" s="8">
        <f t="shared" si="252"/>
        <v>1.2958325671484819E-9</v>
      </c>
      <c r="X991" s="8"/>
      <c r="Z991" s="7">
        <f t="shared" si="253"/>
        <v>1.4912933446122759E-19</v>
      </c>
      <c r="AA991" s="6"/>
      <c r="AB991">
        <v>23.5</v>
      </c>
      <c r="AC991" s="536"/>
      <c r="AD991" s="536"/>
      <c r="AE991" s="536"/>
      <c r="AH991" s="133"/>
    </row>
    <row r="992" spans="1:34">
      <c r="A992" t="s">
        <v>3</v>
      </c>
      <c r="B992">
        <v>7</v>
      </c>
      <c r="C992">
        <v>0</v>
      </c>
      <c r="D992">
        <v>-110</v>
      </c>
      <c r="E992" s="18" t="s">
        <v>2</v>
      </c>
      <c r="F992" s="18" t="s">
        <v>1</v>
      </c>
      <c r="G992" s="17">
        <v>7.9000000000000001E-2</v>
      </c>
      <c r="H992" s="16" t="s">
        <v>4</v>
      </c>
      <c r="J992" s="15">
        <v>466.10909585129161</v>
      </c>
      <c r="K992" s="15">
        <v>293.62822283992972</v>
      </c>
      <c r="L992" s="14">
        <v>5.7674301158872818E-12</v>
      </c>
      <c r="M992" s="106">
        <v>6.7374243383482804E-15</v>
      </c>
      <c r="N992" s="12"/>
      <c r="O992" s="12"/>
      <c r="P992" s="11">
        <f t="shared" si="254"/>
        <v>2.021227301504484E-15</v>
      </c>
      <c r="Q992" s="11">
        <f t="shared" si="255"/>
        <v>2.5585155715246629E-5</v>
      </c>
      <c r="R992" s="11">
        <f t="shared" si="258"/>
        <v>8.7134524971035487E-8</v>
      </c>
      <c r="S992" s="9"/>
      <c r="T992" s="6">
        <v>0.93700000000000006</v>
      </c>
      <c r="U992" s="10">
        <f t="shared" si="256"/>
        <v>6.3129666050323389E-15</v>
      </c>
      <c r="V992" s="9"/>
      <c r="W992" s="8"/>
      <c r="X992" s="8"/>
      <c r="Y992" s="105" t="s">
        <v>5</v>
      </c>
      <c r="Z992" s="7"/>
      <c r="AA992" s="6"/>
      <c r="AB992">
        <v>23.5</v>
      </c>
      <c r="AC992" s="536"/>
      <c r="AD992" s="536"/>
      <c r="AE992" s="536"/>
      <c r="AH992" s="133"/>
    </row>
    <row r="993" spans="1:46">
      <c r="A993" t="s">
        <v>3</v>
      </c>
      <c r="B993">
        <v>7</v>
      </c>
      <c r="C993">
        <v>0</v>
      </c>
      <c r="D993">
        <v>-110</v>
      </c>
      <c r="E993" s="18" t="s">
        <v>2</v>
      </c>
      <c r="F993" s="18" t="s">
        <v>1</v>
      </c>
      <c r="G993" s="17">
        <v>7.9000000000000001E-2</v>
      </c>
      <c r="H993" s="16" t="s">
        <v>4</v>
      </c>
      <c r="J993" s="15">
        <v>122.4994924522403</v>
      </c>
      <c r="K993" s="15">
        <v>140.9612347934594</v>
      </c>
      <c r="L993" s="14">
        <v>1.6444875987172701E-12</v>
      </c>
      <c r="M993" s="13">
        <v>3.7614895312922E-17</v>
      </c>
      <c r="N993" s="12"/>
      <c r="O993" s="12"/>
      <c r="P993" s="11">
        <f t="shared" si="254"/>
        <v>1.12844685938766E-17</v>
      </c>
      <c r="Q993" s="11">
        <f t="shared" si="255"/>
        <v>1.4284137460603289E-7</v>
      </c>
      <c r="R993" s="11">
        <f t="shared" si="258"/>
        <v>1.0133379919332314E-9</v>
      </c>
      <c r="S993" s="9"/>
      <c r="T993" s="6">
        <v>0.93700000000000006</v>
      </c>
      <c r="U993" s="10">
        <f t="shared" si="256"/>
        <v>3.5245156908207916E-17</v>
      </c>
      <c r="V993" s="9">
        <f t="shared" ref="V993:V1014" si="259">U993/(G993*0.000000001)</f>
        <v>4.4614122668617609E-7</v>
      </c>
      <c r="W993" s="8">
        <f t="shared" ref="W993:W1003" si="260">V993/K993</f>
        <v>3.1649923281381261E-9</v>
      </c>
      <c r="X993" s="8"/>
      <c r="Z993" s="7">
        <f t="shared" ref="Z993:Z1003" si="261">M993/J993</f>
        <v>3.0706164213363717E-19</v>
      </c>
      <c r="AA993" s="6"/>
      <c r="AB993">
        <v>23.5</v>
      </c>
      <c r="AC993" s="536"/>
      <c r="AD993" s="536"/>
      <c r="AE993" s="536"/>
      <c r="AH993" s="133"/>
    </row>
    <row r="994" spans="1:46">
      <c r="A994" t="s">
        <v>3</v>
      </c>
      <c r="B994">
        <v>7</v>
      </c>
      <c r="C994">
        <v>0</v>
      </c>
      <c r="D994">
        <v>-110</v>
      </c>
      <c r="E994" s="18" t="s">
        <v>2</v>
      </c>
      <c r="F994" s="18" t="s">
        <v>1</v>
      </c>
      <c r="G994" s="17">
        <v>7.9000000000000001E-2</v>
      </c>
      <c r="H994" s="16" t="s">
        <v>4</v>
      </c>
      <c r="J994" s="15">
        <v>736.00812218012152</v>
      </c>
      <c r="K994" s="15">
        <v>397.60293098014751</v>
      </c>
      <c r="L994" s="14">
        <v>8.8567680906114267E-12</v>
      </c>
      <c r="M994" s="13">
        <v>6.1350312370123081E-17</v>
      </c>
      <c r="N994" s="12"/>
      <c r="O994" s="12"/>
      <c r="P994" s="11">
        <f t="shared" si="254"/>
        <v>1.8405093711036923E-17</v>
      </c>
      <c r="Q994" s="11">
        <f t="shared" si="255"/>
        <v>2.3297586975996101E-7</v>
      </c>
      <c r="R994" s="11">
        <f t="shared" si="258"/>
        <v>5.8595108739677175E-10</v>
      </c>
      <c r="S994" s="9"/>
      <c r="T994" s="6">
        <v>0.93700000000000006</v>
      </c>
      <c r="U994" s="10">
        <f t="shared" si="256"/>
        <v>5.7485242690805329E-17</v>
      </c>
      <c r="V994" s="9">
        <f t="shared" si="259"/>
        <v>7.2766129988361169E-7</v>
      </c>
      <c r="W994" s="8">
        <f t="shared" si="260"/>
        <v>1.8301205629692507E-9</v>
      </c>
      <c r="X994" s="8"/>
      <c r="Z994" s="7">
        <f t="shared" si="261"/>
        <v>8.3355482801464204E-20</v>
      </c>
      <c r="AA994" s="6"/>
      <c r="AB994">
        <v>23.5</v>
      </c>
      <c r="AC994" s="536"/>
      <c r="AD994" s="536"/>
      <c r="AE994" s="536"/>
      <c r="AH994" s="133"/>
    </row>
    <row r="995" spans="1:46">
      <c r="A995" t="s">
        <v>3</v>
      </c>
      <c r="B995">
        <v>7</v>
      </c>
      <c r="C995">
        <v>0</v>
      </c>
      <c r="D995">
        <v>-110</v>
      </c>
      <c r="E995" s="18" t="s">
        <v>2</v>
      </c>
      <c r="F995" s="18" t="s">
        <v>1</v>
      </c>
      <c r="G995" s="17">
        <v>7.9000000000000001E-2</v>
      </c>
      <c r="H995" s="16" t="s">
        <v>4</v>
      </c>
      <c r="J995" s="15">
        <v>299.99694836511202</v>
      </c>
      <c r="K995" s="15">
        <v>249.51293204044944</v>
      </c>
      <c r="L995" s="14">
        <v>3.8131616367818223E-12</v>
      </c>
      <c r="M995" s="13">
        <v>8.0443569898704274E-17</v>
      </c>
      <c r="N995" s="12"/>
      <c r="O995" s="12"/>
      <c r="P995" s="11">
        <f t="shared" si="254"/>
        <v>2.4133070969611282E-17</v>
      </c>
      <c r="Q995" s="11">
        <f t="shared" si="255"/>
        <v>3.054819110077377E-7</v>
      </c>
      <c r="R995" s="11">
        <f t="shared" si="258"/>
        <v>1.2243129384500798E-9</v>
      </c>
      <c r="S995" s="9"/>
      <c r="T995" s="6">
        <v>0.93700000000000006</v>
      </c>
      <c r="U995" s="10">
        <f t="shared" si="256"/>
        <v>7.5375624995085905E-17</v>
      </c>
      <c r="V995" s="9">
        <f t="shared" si="259"/>
        <v>9.5412183538083407E-7</v>
      </c>
      <c r="W995" s="8">
        <f t="shared" si="260"/>
        <v>3.8239374110924158E-9</v>
      </c>
      <c r="X995" s="8"/>
      <c r="Z995" s="7">
        <f t="shared" si="261"/>
        <v>2.6814796062792021E-19</v>
      </c>
      <c r="AA995" s="6"/>
      <c r="AB995">
        <v>23.5</v>
      </c>
      <c r="AC995" s="536"/>
      <c r="AD995" s="536"/>
      <c r="AE995" s="536"/>
      <c r="AH995" s="133"/>
    </row>
    <row r="996" spans="1:46" s="94" customFormat="1">
      <c r="A996" s="94" t="s">
        <v>3</v>
      </c>
      <c r="B996" s="94">
        <v>10</v>
      </c>
      <c r="C996" s="94">
        <v>-2</v>
      </c>
      <c r="D996" s="94">
        <v>-110</v>
      </c>
      <c r="E996" s="102" t="s">
        <v>2</v>
      </c>
      <c r="F996" s="102" t="s">
        <v>1</v>
      </c>
      <c r="G996" s="104">
        <v>7.9000000000000001E-2</v>
      </c>
      <c r="H996" s="103" t="s">
        <v>4</v>
      </c>
      <c r="I996" s="102"/>
      <c r="J996" s="101">
        <v>58.285467788731104</v>
      </c>
      <c r="K996" s="101">
        <v>88.972639246551537</v>
      </c>
      <c r="L996" s="100">
        <v>8.1871663383526449E-13</v>
      </c>
      <c r="M996" s="99">
        <v>5.1958158132178463E-18</v>
      </c>
      <c r="N996" s="12"/>
      <c r="O996" s="12"/>
      <c r="P996" s="97">
        <f t="shared" si="254"/>
        <v>1.5587447439653538E-18</v>
      </c>
      <c r="Q996" s="97">
        <f t="shared" si="255"/>
        <v>1.9730946126143716E-8</v>
      </c>
      <c r="R996" s="97">
        <f t="shared" si="258"/>
        <v>2.2176419957002075E-10</v>
      </c>
      <c r="S996" s="9"/>
      <c r="T996" s="96">
        <v>0.81100000000000005</v>
      </c>
      <c r="U996" s="10">
        <f t="shared" si="256"/>
        <v>4.2138066245196738E-18</v>
      </c>
      <c r="V996" s="97">
        <f t="shared" si="259"/>
        <v>5.3339324361008522E-8</v>
      </c>
      <c r="W996" s="98">
        <f t="shared" si="260"/>
        <v>5.9950255283762286E-10</v>
      </c>
      <c r="X996" s="98"/>
      <c r="Z996" s="95">
        <f t="shared" si="261"/>
        <v>8.9144275757574061E-20</v>
      </c>
      <c r="AA996" s="96"/>
      <c r="AB996">
        <v>24</v>
      </c>
      <c r="AC996" s="536"/>
      <c r="AD996" s="536"/>
      <c r="AE996" s="536"/>
      <c r="AF996" s="132"/>
      <c r="AG996" s="132"/>
      <c r="AH996" s="133"/>
      <c r="AI996" s="132"/>
      <c r="AJ996" s="132"/>
      <c r="AK996" s="132"/>
      <c r="AL996" s="132"/>
      <c r="AM996" s="132"/>
      <c r="AN996" s="132"/>
      <c r="AO996" s="132"/>
      <c r="AP996" s="132"/>
      <c r="AQ996" s="132"/>
      <c r="AR996" s="132"/>
      <c r="AS996" s="132"/>
      <c r="AT996" s="132"/>
    </row>
    <row r="997" spans="1:46">
      <c r="A997" t="s">
        <v>3</v>
      </c>
      <c r="B997">
        <v>10</v>
      </c>
      <c r="C997">
        <v>-2</v>
      </c>
      <c r="D997">
        <v>-110</v>
      </c>
      <c r="E997" s="18" t="s">
        <v>2</v>
      </c>
      <c r="F997" s="18" t="s">
        <v>1</v>
      </c>
      <c r="G997" s="17">
        <v>7.9000000000000001E-2</v>
      </c>
      <c r="H997" s="16" t="s">
        <v>4</v>
      </c>
      <c r="J997" s="15">
        <v>6.2143559192907345</v>
      </c>
      <c r="K997" s="15">
        <v>19.067207809852384</v>
      </c>
      <c r="L997" s="14">
        <v>1.0006252663719942E-13</v>
      </c>
      <c r="M997" s="13">
        <v>2.3992639922925492E-18</v>
      </c>
      <c r="N997" s="12"/>
      <c r="O997" s="12"/>
      <c r="P997" s="11">
        <f t="shared" si="254"/>
        <v>7.1977919768776474E-19</v>
      </c>
      <c r="Q997" s="11">
        <f t="shared" si="255"/>
        <v>9.1111290846552482E-9</v>
      </c>
      <c r="R997" s="11">
        <f t="shared" si="258"/>
        <v>4.7784285856198393E-10</v>
      </c>
      <c r="S997" s="9"/>
      <c r="T997" s="6">
        <v>0.81100000000000005</v>
      </c>
      <c r="U997" s="10">
        <f t="shared" si="256"/>
        <v>1.9458030977492575E-18</v>
      </c>
      <c r="V997" s="9">
        <f t="shared" si="259"/>
        <v>2.4630418958851359E-8</v>
      </c>
      <c r="W997" s="8">
        <f t="shared" si="260"/>
        <v>1.2917685276458968E-9</v>
      </c>
      <c r="X997" s="8"/>
      <c r="Z997" s="7">
        <f t="shared" si="261"/>
        <v>3.8608409679991188E-19</v>
      </c>
      <c r="AA997" s="6"/>
      <c r="AB997">
        <v>24</v>
      </c>
      <c r="AC997" s="536"/>
      <c r="AD997" s="536"/>
      <c r="AE997" s="536"/>
      <c r="AH997" s="133"/>
    </row>
    <row r="998" spans="1:46">
      <c r="A998" t="s">
        <v>3</v>
      </c>
      <c r="B998">
        <v>10</v>
      </c>
      <c r="C998">
        <v>-2</v>
      </c>
      <c r="D998">
        <v>-110</v>
      </c>
      <c r="E998" s="18" t="s">
        <v>2</v>
      </c>
      <c r="F998" s="18" t="s">
        <v>1</v>
      </c>
      <c r="G998" s="17">
        <v>7.9000000000000001E-2</v>
      </c>
      <c r="H998" s="16" t="s">
        <v>4</v>
      </c>
      <c r="J998" s="15">
        <v>13.570047254368399</v>
      </c>
      <c r="K998" s="15">
        <v>29.719728356391443</v>
      </c>
      <c r="L998" s="14">
        <v>2.0833699807668604E-13</v>
      </c>
      <c r="M998" s="13">
        <v>6.2352794005510692E-18</v>
      </c>
      <c r="N998" s="12"/>
      <c r="O998" s="12"/>
      <c r="P998" s="11">
        <f t="shared" si="254"/>
        <v>1.8705838201653208E-18</v>
      </c>
      <c r="Q998" s="11">
        <f t="shared" si="255"/>
        <v>2.3678276204624311E-8</v>
      </c>
      <c r="R998" s="11">
        <f t="shared" si="258"/>
        <v>7.9671913284941332E-10</v>
      </c>
      <c r="S998" s="9"/>
      <c r="T998" s="6">
        <v>0.81100000000000005</v>
      </c>
      <c r="U998" s="10">
        <f t="shared" si="256"/>
        <v>5.0568115938469174E-18</v>
      </c>
      <c r="V998" s="9">
        <f t="shared" si="259"/>
        <v>6.4010273339834383E-8</v>
      </c>
      <c r="W998" s="8">
        <f t="shared" si="260"/>
        <v>2.1537973891362471E-9</v>
      </c>
      <c r="X998" s="8"/>
      <c r="Z998" s="7">
        <f t="shared" si="261"/>
        <v>4.5948840734831198E-19</v>
      </c>
      <c r="AA998" s="6"/>
      <c r="AB998">
        <v>24</v>
      </c>
      <c r="AC998" s="536"/>
      <c r="AD998" s="536"/>
      <c r="AE998" s="536"/>
      <c r="AH998" s="133"/>
    </row>
    <row r="999" spans="1:46">
      <c r="A999" t="s">
        <v>3</v>
      </c>
      <c r="B999">
        <v>10</v>
      </c>
      <c r="C999">
        <v>-2</v>
      </c>
      <c r="D999">
        <v>-110</v>
      </c>
      <c r="E999" s="18" t="s">
        <v>2</v>
      </c>
      <c r="F999" s="18" t="s">
        <v>1</v>
      </c>
      <c r="G999" s="17">
        <v>7.9000000000000001E-2</v>
      </c>
      <c r="H999" s="16" t="s">
        <v>4</v>
      </c>
      <c r="J999" s="15">
        <v>6.5044048725248107</v>
      </c>
      <c r="K999" s="15">
        <v>20.27489145451672</v>
      </c>
      <c r="L999" s="14">
        <v>1.0444181490323064E-13</v>
      </c>
      <c r="M999" s="13">
        <v>4.8249689110668628E-18</v>
      </c>
      <c r="N999" s="12"/>
      <c r="O999" s="12"/>
      <c r="P999" s="11">
        <f t="shared" si="254"/>
        <v>1.4474906733200589E-18</v>
      </c>
      <c r="Q999" s="11">
        <f t="shared" si="255"/>
        <v>1.8322666750886817E-8</v>
      </c>
      <c r="R999" s="11">
        <f t="shared" si="258"/>
        <v>9.0371219949515456E-10</v>
      </c>
      <c r="S999" s="9"/>
      <c r="T999" s="6">
        <v>0.81100000000000005</v>
      </c>
      <c r="U999" s="10">
        <f t="shared" si="256"/>
        <v>3.9130497868752259E-18</v>
      </c>
      <c r="V999" s="9">
        <f t="shared" si="259"/>
        <v>4.9532275783230701E-8</v>
      </c>
      <c r="W999" s="8">
        <f t="shared" si="260"/>
        <v>2.4430353126352348E-9</v>
      </c>
      <c r="X999" s="8"/>
      <c r="Z999" s="7">
        <f t="shared" si="261"/>
        <v>7.4180021164549029E-19</v>
      </c>
      <c r="AA999" s="6"/>
      <c r="AB999">
        <v>24</v>
      </c>
      <c r="AC999" s="536"/>
      <c r="AD999" s="536"/>
      <c r="AE999" s="536"/>
      <c r="AH999" s="133"/>
    </row>
    <row r="1000" spans="1:46">
      <c r="A1000" t="s">
        <v>3</v>
      </c>
      <c r="B1000">
        <v>10</v>
      </c>
      <c r="C1000">
        <v>-2</v>
      </c>
      <c r="D1000">
        <v>-110</v>
      </c>
      <c r="E1000" s="18" t="s">
        <v>2</v>
      </c>
      <c r="F1000" s="18" t="s">
        <v>1</v>
      </c>
      <c r="G1000" s="17">
        <v>7.9000000000000001E-2</v>
      </c>
      <c r="H1000" s="16" t="s">
        <v>4</v>
      </c>
      <c r="J1000" s="15">
        <v>36.597950601784873</v>
      </c>
      <c r="K1000" s="15">
        <v>90.652208521314591</v>
      </c>
      <c r="L1000" s="14">
        <v>5.2888154026906005E-13</v>
      </c>
      <c r="M1000" s="13">
        <v>1.0495399631734902E-17</v>
      </c>
      <c r="N1000" s="12"/>
      <c r="O1000" s="12"/>
      <c r="P1000" s="11">
        <f t="shared" si="254"/>
        <v>3.1486198895204707E-18</v>
      </c>
      <c r="Q1000" s="11">
        <f t="shared" si="255"/>
        <v>3.9855947968613545E-8</v>
      </c>
      <c r="R1000" s="11">
        <f t="shared" si="258"/>
        <v>4.3965777137401369E-10</v>
      </c>
      <c r="S1000" s="9"/>
      <c r="T1000" s="6">
        <v>0.81100000000000005</v>
      </c>
      <c r="U1000" s="10">
        <f t="shared" si="256"/>
        <v>8.5117691013370066E-18</v>
      </c>
      <c r="V1000" s="9">
        <f t="shared" si="259"/>
        <v>1.0774391267515196E-7</v>
      </c>
      <c r="W1000" s="8">
        <f t="shared" si="260"/>
        <v>1.1885415086144171E-9</v>
      </c>
      <c r="X1000" s="8"/>
      <c r="Z1000" s="7">
        <f t="shared" si="261"/>
        <v>2.8677561063277254E-19</v>
      </c>
      <c r="AA1000" s="6"/>
      <c r="AB1000">
        <v>24</v>
      </c>
      <c r="AC1000" s="536"/>
      <c r="AD1000" s="536"/>
      <c r="AE1000" s="536"/>
      <c r="AH1000" s="133"/>
    </row>
    <row r="1001" spans="1:46">
      <c r="A1001" t="s">
        <v>3</v>
      </c>
      <c r="B1001">
        <v>10</v>
      </c>
      <c r="C1001">
        <v>-2</v>
      </c>
      <c r="D1001">
        <v>-110</v>
      </c>
      <c r="E1001" s="18" t="s">
        <v>2</v>
      </c>
      <c r="F1001" s="18" t="s">
        <v>1</v>
      </c>
      <c r="G1001" s="17">
        <v>7.9000000000000001E-2</v>
      </c>
      <c r="H1001" s="16" t="s">
        <v>4</v>
      </c>
      <c r="J1001" s="15">
        <v>34.41743078229662</v>
      </c>
      <c r="K1001" s="15">
        <v>78.630956061429885</v>
      </c>
      <c r="L1001" s="14">
        <v>4.9923780776437428E-13</v>
      </c>
      <c r="M1001" s="13">
        <v>4.9835373402372847E-18</v>
      </c>
      <c r="N1001" s="12"/>
      <c r="O1001" s="12"/>
      <c r="P1001" s="11">
        <f t="shared" si="254"/>
        <v>1.4950612020711854E-18</v>
      </c>
      <c r="Q1001" s="11">
        <f t="shared" si="255"/>
        <v>1.892482534267323E-8</v>
      </c>
      <c r="R1001" s="11">
        <f t="shared" si="258"/>
        <v>2.4067906954976284E-10</v>
      </c>
      <c r="S1001" s="9"/>
      <c r="T1001" s="6">
        <v>0.81100000000000005</v>
      </c>
      <c r="U1001" s="10">
        <f t="shared" si="256"/>
        <v>4.0416487829324381E-18</v>
      </c>
      <c r="V1001" s="9">
        <f t="shared" si="259"/>
        <v>5.1160111176359971E-8</v>
      </c>
      <c r="W1001" s="8">
        <f t="shared" si="260"/>
        <v>6.5063575134952566E-10</v>
      </c>
      <c r="X1001" s="8"/>
      <c r="Z1001" s="7">
        <f t="shared" si="261"/>
        <v>1.4479690165602597E-19</v>
      </c>
      <c r="AA1001" s="6"/>
      <c r="AB1001">
        <v>24</v>
      </c>
      <c r="AC1001" s="536"/>
      <c r="AD1001" s="536"/>
      <c r="AE1001" s="536"/>
      <c r="AH1001" s="133"/>
    </row>
    <row r="1002" spans="1:46">
      <c r="A1002" t="s">
        <v>3</v>
      </c>
      <c r="B1002">
        <v>10</v>
      </c>
      <c r="C1002">
        <v>-2</v>
      </c>
      <c r="D1002">
        <v>-110</v>
      </c>
      <c r="E1002" s="18" t="s">
        <v>2</v>
      </c>
      <c r="F1002" s="18" t="s">
        <v>1</v>
      </c>
      <c r="G1002" s="17">
        <v>7.9000000000000001E-2</v>
      </c>
      <c r="H1002" s="16" t="s">
        <v>4</v>
      </c>
      <c r="J1002" s="15">
        <v>27.263625871139919</v>
      </c>
      <c r="K1002" s="15">
        <v>73.788020650428791</v>
      </c>
      <c r="L1002" s="14">
        <v>4.0113034601109252E-13</v>
      </c>
      <c r="M1002" s="13">
        <v>7.7378081579283567E-18</v>
      </c>
      <c r="N1002" s="12"/>
      <c r="O1002" s="12"/>
      <c r="P1002" s="11">
        <f t="shared" si="254"/>
        <v>2.3213424473785069E-18</v>
      </c>
      <c r="Q1002" s="11">
        <f t="shared" ref="Q1002:Q1014" si="262">P1002/(G1002*0.000000001)</f>
        <v>2.9384081612386159E-8</v>
      </c>
      <c r="R1002" s="11">
        <f t="shared" si="258"/>
        <v>3.9822292769707739E-10</v>
      </c>
      <c r="S1002" s="9"/>
      <c r="T1002" s="6">
        <v>0.81100000000000005</v>
      </c>
      <c r="U1002" s="10">
        <f t="shared" si="256"/>
        <v>6.2753624160798979E-18</v>
      </c>
      <c r="V1002" s="9">
        <f t="shared" si="259"/>
        <v>7.9434967292150593E-8</v>
      </c>
      <c r="W1002" s="8">
        <f t="shared" si="260"/>
        <v>1.0765293145410994E-9</v>
      </c>
      <c r="X1002" s="8"/>
      <c r="Z1002" s="7">
        <f t="shared" si="261"/>
        <v>2.8381434642995382E-19</v>
      </c>
      <c r="AA1002" s="6"/>
      <c r="AB1002">
        <v>24</v>
      </c>
      <c r="AC1002" s="536"/>
      <c r="AD1002" s="536"/>
      <c r="AE1002" s="536"/>
      <c r="AH1002" s="133"/>
    </row>
    <row r="1003" spans="1:46">
      <c r="A1003" t="s">
        <v>3</v>
      </c>
      <c r="B1003">
        <v>10</v>
      </c>
      <c r="C1003">
        <v>-2</v>
      </c>
      <c r="D1003">
        <v>-110</v>
      </c>
      <c r="E1003" s="18" t="s">
        <v>2</v>
      </c>
      <c r="F1003" s="18" t="s">
        <v>1</v>
      </c>
      <c r="G1003" s="17">
        <v>7.9000000000000001E-2</v>
      </c>
      <c r="H1003" s="16" t="s">
        <v>4</v>
      </c>
      <c r="J1003" s="15">
        <v>14.660908035517718</v>
      </c>
      <c r="K1003" s="15">
        <v>29.91370965997254</v>
      </c>
      <c r="L1003" s="14">
        <v>2.24025554831425E-13</v>
      </c>
      <c r="M1003" s="13">
        <v>8.4583965317200143E-18</v>
      </c>
      <c r="N1003" s="12"/>
      <c r="O1003" s="12"/>
      <c r="P1003" s="11">
        <f t="shared" si="254"/>
        <v>2.5375189595160044E-18</v>
      </c>
      <c r="Q1003" s="11">
        <f t="shared" si="262"/>
        <v>3.2120493158430433E-8</v>
      </c>
      <c r="R1003" s="11">
        <f t="shared" si="258"/>
        <v>1.0737716426194636E-9</v>
      </c>
      <c r="S1003" s="9"/>
      <c r="T1003" s="6">
        <v>0.81100000000000005</v>
      </c>
      <c r="U1003" s="10">
        <f t="shared" si="256"/>
        <v>6.8597595872249319E-18</v>
      </c>
      <c r="V1003" s="9">
        <f t="shared" si="259"/>
        <v>8.6832399838290268E-8</v>
      </c>
      <c r="W1003" s="8">
        <f t="shared" si="260"/>
        <v>2.9027626738812833E-9</v>
      </c>
      <c r="X1003" s="8"/>
      <c r="Z1003" s="7">
        <f t="shared" si="261"/>
        <v>5.7693537884751658E-19</v>
      </c>
      <c r="AA1003" s="6"/>
      <c r="AB1003">
        <v>24</v>
      </c>
      <c r="AC1003" s="536"/>
      <c r="AD1003" s="536"/>
      <c r="AE1003" s="536"/>
      <c r="AH1003" s="133"/>
    </row>
    <row r="1004" spans="1:46">
      <c r="A1004" t="s">
        <v>3</v>
      </c>
      <c r="B1004">
        <v>10</v>
      </c>
      <c r="C1004">
        <v>-2</v>
      </c>
      <c r="D1004">
        <v>-110</v>
      </c>
      <c r="E1004" s="18" t="s">
        <v>2</v>
      </c>
      <c r="F1004" s="18" t="s">
        <v>1</v>
      </c>
      <c r="G1004" s="17">
        <v>7.9000000000000001E-2</v>
      </c>
      <c r="H1004" s="16" t="s">
        <v>4</v>
      </c>
      <c r="J1004" s="15"/>
      <c r="K1004" s="15"/>
      <c r="L1004" s="14"/>
      <c r="M1004" s="13">
        <v>2.9830891411871412E-18</v>
      </c>
      <c r="N1004" s="12"/>
      <c r="O1004" s="12"/>
      <c r="P1004" s="11">
        <f t="shared" si="254"/>
        <v>8.9492674235614235E-19</v>
      </c>
      <c r="Q1004" s="11">
        <f t="shared" si="262"/>
        <v>1.1328186612103066E-8</v>
      </c>
      <c r="R1004" s="11"/>
      <c r="S1004" s="9"/>
      <c r="T1004" s="6">
        <v>0.81100000000000005</v>
      </c>
      <c r="U1004" s="10">
        <f t="shared" si="256"/>
        <v>2.4192852935027717E-18</v>
      </c>
      <c r="V1004" s="9">
        <f t="shared" si="259"/>
        <v>3.0623864474718622E-8</v>
      </c>
      <c r="W1004" s="8"/>
      <c r="X1004" s="8"/>
      <c r="Z1004" s="7"/>
      <c r="AA1004" s="6"/>
      <c r="AB1004">
        <v>24</v>
      </c>
      <c r="AC1004" s="536"/>
      <c r="AD1004" s="536"/>
      <c r="AE1004" s="536"/>
      <c r="AH1004" s="133"/>
    </row>
    <row r="1005" spans="1:46">
      <c r="A1005" t="s">
        <v>3</v>
      </c>
      <c r="B1005">
        <v>10</v>
      </c>
      <c r="C1005">
        <v>-2</v>
      </c>
      <c r="D1005">
        <v>-110</v>
      </c>
      <c r="E1005" s="18" t="s">
        <v>2</v>
      </c>
      <c r="F1005" s="18" t="s">
        <v>1</v>
      </c>
      <c r="G1005" s="17">
        <v>7.9000000000000001E-2</v>
      </c>
      <c r="H1005" s="16" t="s">
        <v>4</v>
      </c>
      <c r="J1005" s="15">
        <v>6.1933185749943691</v>
      </c>
      <c r="K1005" s="15">
        <v>16.309215496761286</v>
      </c>
      <c r="L1005" s="14">
        <v>9.9744417062268685E-14</v>
      </c>
      <c r="M1005" s="13">
        <v>1.2829904612851843E-18</v>
      </c>
      <c r="N1005" s="12"/>
      <c r="O1005" s="12"/>
      <c r="P1005" s="11">
        <f t="shared" si="254"/>
        <v>3.8489713838555528E-19</v>
      </c>
      <c r="Q1005" s="11">
        <f t="shared" si="262"/>
        <v>4.8721156757665216E-9</v>
      </c>
      <c r="R1005" s="11">
        <f>Q1005/K1005</f>
        <v>2.9873390763240788E-10</v>
      </c>
      <c r="S1005" s="9"/>
      <c r="T1005" s="6">
        <v>0.81100000000000005</v>
      </c>
      <c r="U1005" s="10">
        <f t="shared" si="256"/>
        <v>1.0405052641022845E-18</v>
      </c>
      <c r="V1005" s="9">
        <f t="shared" si="259"/>
        <v>1.3170952710155499E-8</v>
      </c>
      <c r="W1005" s="8">
        <f>V1005/K1005</f>
        <v>8.0757733029960948E-10</v>
      </c>
      <c r="X1005" s="8"/>
      <c r="Z1005" s="7">
        <f>M1005/J1005</f>
        <v>2.0715718814550903E-19</v>
      </c>
      <c r="AA1005" s="6"/>
      <c r="AB1005">
        <v>24</v>
      </c>
      <c r="AC1005" s="536"/>
      <c r="AD1005" s="536"/>
      <c r="AE1005" s="536"/>
      <c r="AH1005" s="133"/>
    </row>
    <row r="1006" spans="1:46">
      <c r="A1006" t="s">
        <v>3</v>
      </c>
      <c r="B1006">
        <v>10</v>
      </c>
      <c r="C1006">
        <v>-2</v>
      </c>
      <c r="D1006">
        <v>-110</v>
      </c>
      <c r="E1006" s="18" t="s">
        <v>2</v>
      </c>
      <c r="F1006" s="18" t="s">
        <v>1</v>
      </c>
      <c r="G1006" s="17">
        <v>7.9000000000000001E-2</v>
      </c>
      <c r="H1006" s="16" t="s">
        <v>4</v>
      </c>
      <c r="J1006" s="15">
        <v>5.9368768997423595</v>
      </c>
      <c r="K1006" s="15">
        <v>26.752930670674758</v>
      </c>
      <c r="L1006" s="14">
        <v>9.5861342850548155E-14</v>
      </c>
      <c r="M1006" s="13">
        <v>3.7677436469811816E-18</v>
      </c>
      <c r="N1006" s="12"/>
      <c r="O1006" s="12"/>
      <c r="P1006" s="11">
        <f t="shared" si="254"/>
        <v>1.1303230940943545E-18</v>
      </c>
      <c r="Q1006" s="11">
        <f t="shared" si="262"/>
        <v>1.4307887267017143E-8</v>
      </c>
      <c r="R1006" s="11">
        <f>Q1006/K1006</f>
        <v>5.3481569713409917E-10</v>
      </c>
      <c r="S1006" s="9"/>
      <c r="T1006" s="6">
        <v>0.81100000000000005</v>
      </c>
      <c r="U1006" s="10">
        <f t="shared" si="256"/>
        <v>3.0556400977017384E-18</v>
      </c>
      <c r="V1006" s="9">
        <f t="shared" si="259"/>
        <v>3.867898857850301E-8</v>
      </c>
      <c r="W1006" s="8">
        <f>V1006/K1006</f>
        <v>1.4457851012525147E-9</v>
      </c>
      <c r="X1006" s="8"/>
      <c r="Z1006" s="7">
        <f>M1006/J1006</f>
        <v>6.3463395158903985E-19</v>
      </c>
      <c r="AA1006" s="6"/>
      <c r="AB1006">
        <v>24</v>
      </c>
      <c r="AC1006" s="536"/>
      <c r="AD1006" s="536"/>
      <c r="AE1006" s="536"/>
      <c r="AH1006" s="133"/>
    </row>
    <row r="1007" spans="1:46">
      <c r="A1007" t="s">
        <v>3</v>
      </c>
      <c r="B1007">
        <v>10</v>
      </c>
      <c r="C1007">
        <v>-2</v>
      </c>
      <c r="D1007">
        <v>-110</v>
      </c>
      <c r="E1007" s="18" t="s">
        <v>2</v>
      </c>
      <c r="F1007" s="18" t="s">
        <v>1</v>
      </c>
      <c r="G1007" s="17">
        <v>7.9000000000000001E-2</v>
      </c>
      <c r="H1007" s="16" t="s">
        <v>4</v>
      </c>
      <c r="J1007" s="15">
        <v>33.982728597756967</v>
      </c>
      <c r="K1007" s="15">
        <v>90.996140144927352</v>
      </c>
      <c r="L1007" s="14">
        <v>4.9331463425063068E-13</v>
      </c>
      <c r="M1007" s="13">
        <v>3.1929508531260856E-18</v>
      </c>
      <c r="N1007" s="12"/>
      <c r="O1007" s="12"/>
      <c r="P1007" s="11">
        <f t="shared" si="254"/>
        <v>9.5788525593782556E-19</v>
      </c>
      <c r="Q1007" s="11">
        <f t="shared" si="262"/>
        <v>1.2125129821997791E-8</v>
      </c>
      <c r="R1007" s="11">
        <f>Q1007/K1007</f>
        <v>1.3324883673841977E-10</v>
      </c>
      <c r="S1007" s="9"/>
      <c r="T1007" s="6">
        <v>0.81100000000000005</v>
      </c>
      <c r="U1007" s="10">
        <f t="shared" si="256"/>
        <v>2.5894831418852556E-18</v>
      </c>
      <c r="V1007" s="9">
        <f t="shared" si="259"/>
        <v>3.27782676188007E-8</v>
      </c>
      <c r="W1007" s="8">
        <f>V1007/K1007</f>
        <v>3.6021602198286156E-10</v>
      </c>
      <c r="X1007" s="8"/>
      <c r="Z1007" s="7">
        <f>M1007/J1007</f>
        <v>9.3958048246215185E-20</v>
      </c>
      <c r="AA1007" s="6"/>
      <c r="AB1007">
        <v>24</v>
      </c>
      <c r="AC1007" s="536"/>
      <c r="AD1007" s="536"/>
      <c r="AE1007" s="536"/>
      <c r="AH1007" s="133"/>
    </row>
    <row r="1008" spans="1:46">
      <c r="A1008" t="s">
        <v>3</v>
      </c>
      <c r="B1008">
        <v>10</v>
      </c>
      <c r="C1008">
        <v>-2</v>
      </c>
      <c r="D1008">
        <v>-110</v>
      </c>
      <c r="E1008" s="18" t="s">
        <v>2</v>
      </c>
      <c r="F1008" s="18" t="s">
        <v>1</v>
      </c>
      <c r="G1008" s="17">
        <v>7.9000000000000001E-2</v>
      </c>
      <c r="H1008" s="16" t="s">
        <v>4</v>
      </c>
      <c r="J1008" s="15">
        <v>5.8534952254719332</v>
      </c>
      <c r="K1008" s="15">
        <v>15.933727106871242</v>
      </c>
      <c r="L1008" s="14">
        <v>9.4596581474294339E-14</v>
      </c>
      <c r="M1008" s="13">
        <v>7.3590838665228978E-19</v>
      </c>
      <c r="N1008" s="12"/>
      <c r="O1008" s="12"/>
      <c r="P1008" s="11">
        <f t="shared" si="254"/>
        <v>2.2077251599568693E-19</v>
      </c>
      <c r="Q1008" s="11">
        <f t="shared" si="262"/>
        <v>2.7945888100719861E-9</v>
      </c>
      <c r="R1008" s="11">
        <f>Q1008/K1008</f>
        <v>1.7538826862842724E-10</v>
      </c>
      <c r="S1008" s="9"/>
      <c r="T1008" s="6">
        <v>0.81100000000000005</v>
      </c>
      <c r="U1008" s="10">
        <f t="shared" si="256"/>
        <v>5.9682170157500705E-19</v>
      </c>
      <c r="V1008" s="9">
        <f t="shared" si="259"/>
        <v>7.5547050832279361E-9</v>
      </c>
      <c r="W1008" s="8">
        <f>V1008/K1008</f>
        <v>4.7413295285884829E-10</v>
      </c>
      <c r="X1008" s="8"/>
      <c r="Z1008" s="7">
        <f>M1008/J1008</f>
        <v>1.2572119021297361E-19</v>
      </c>
      <c r="AA1008" s="6"/>
      <c r="AB1008">
        <v>24</v>
      </c>
      <c r="AC1008" s="536"/>
      <c r="AD1008"/>
      <c r="AH1008" s="133"/>
    </row>
    <row r="1009" spans="1:46">
      <c r="A1009" t="s">
        <v>3</v>
      </c>
      <c r="B1009">
        <v>10</v>
      </c>
      <c r="C1009">
        <v>-2</v>
      </c>
      <c r="D1009">
        <v>-110</v>
      </c>
      <c r="E1009" s="18" t="s">
        <v>2</v>
      </c>
      <c r="F1009" s="18" t="s">
        <v>1</v>
      </c>
      <c r="G1009" s="17">
        <v>7.9000000000000001E-2</v>
      </c>
      <c r="H1009" s="16" t="s">
        <v>4</v>
      </c>
      <c r="J1009" s="15"/>
      <c r="K1009" s="15"/>
      <c r="L1009" s="14"/>
      <c r="M1009" s="13">
        <v>7.2155628135807182E-19</v>
      </c>
      <c r="N1009" s="12"/>
      <c r="O1009" s="12"/>
      <c r="P1009" s="11">
        <f t="shared" si="254"/>
        <v>2.1646688440742154E-19</v>
      </c>
      <c r="Q1009" s="11">
        <f t="shared" si="262"/>
        <v>2.7400871443977408E-9</v>
      </c>
      <c r="R1009" s="11"/>
      <c r="S1009" s="9"/>
      <c r="T1009" s="6">
        <v>0.81100000000000005</v>
      </c>
      <c r="U1009" s="10">
        <f t="shared" si="256"/>
        <v>5.8518214418139629E-19</v>
      </c>
      <c r="V1009" s="9">
        <f t="shared" si="259"/>
        <v>7.4073689136885594E-9</v>
      </c>
      <c r="W1009" s="8"/>
      <c r="X1009" s="8"/>
      <c r="Z1009" s="7"/>
      <c r="AA1009" s="6"/>
      <c r="AB1009">
        <v>24</v>
      </c>
      <c r="AC1009" s="536"/>
      <c r="AD1009"/>
      <c r="AH1009" s="133"/>
    </row>
    <row r="1010" spans="1:46">
      <c r="A1010" t="s">
        <v>3</v>
      </c>
      <c r="B1010">
        <v>10</v>
      </c>
      <c r="C1010">
        <v>-2</v>
      </c>
      <c r="D1010">
        <v>-110</v>
      </c>
      <c r="E1010" s="18" t="s">
        <v>2</v>
      </c>
      <c r="F1010" s="18" t="s">
        <v>1</v>
      </c>
      <c r="G1010" s="17">
        <v>7.9000000000000001E-2</v>
      </c>
      <c r="H1010" s="16" t="s">
        <v>4</v>
      </c>
      <c r="J1010" s="15">
        <v>22.007774141359352</v>
      </c>
      <c r="K1010" s="15">
        <v>61.394950378404275</v>
      </c>
      <c r="L1010" s="14">
        <v>3.280586415032223E-13</v>
      </c>
      <c r="M1010" s="13">
        <v>9.9136045647520642E-19</v>
      </c>
      <c r="N1010" s="12"/>
      <c r="O1010" s="12"/>
      <c r="P1010" s="11">
        <f t="shared" si="254"/>
        <v>2.9740813694256191E-19</v>
      </c>
      <c r="Q1010" s="11">
        <f t="shared" si="262"/>
        <v>3.7646599612982516E-9</v>
      </c>
      <c r="R1010" s="11">
        <f>Q1010/K1010</f>
        <v>6.1318723088706559E-11</v>
      </c>
      <c r="S1010" s="9"/>
      <c r="T1010" s="6">
        <v>0.81100000000000005</v>
      </c>
      <c r="U1010" s="10">
        <f t="shared" si="256"/>
        <v>8.0399333020139247E-19</v>
      </c>
      <c r="V1010" s="9">
        <f t="shared" si="259"/>
        <v>1.0177130762042941E-8</v>
      </c>
      <c r="W1010" s="8">
        <f>V1010/K1010</f>
        <v>1.6576494808313674E-10</v>
      </c>
      <c r="X1010" s="8"/>
      <c r="Z1010" s="7">
        <f>M1010/J1010</f>
        <v>4.5045921050786155E-20</v>
      </c>
      <c r="AA1010" s="6"/>
      <c r="AB1010">
        <v>24</v>
      </c>
      <c r="AC1010" s="536"/>
      <c r="AH1010" s="133"/>
    </row>
    <row r="1011" spans="1:46">
      <c r="A1011" t="s">
        <v>3</v>
      </c>
      <c r="B1011">
        <v>10</v>
      </c>
      <c r="C1011">
        <v>-2</v>
      </c>
      <c r="D1011">
        <v>-110</v>
      </c>
      <c r="E1011" s="18" t="s">
        <v>2</v>
      </c>
      <c r="F1011" s="18" t="s">
        <v>1</v>
      </c>
      <c r="G1011" s="17">
        <v>7.9000000000000001E-2</v>
      </c>
      <c r="H1011" s="16" t="s">
        <v>4</v>
      </c>
      <c r="J1011" s="15">
        <v>20.138921087569738</v>
      </c>
      <c r="K1011" s="15">
        <v>60.031821709021223</v>
      </c>
      <c r="L1011" s="14">
        <v>3.0183006487036776E-13</v>
      </c>
      <c r="M1011" s="13">
        <v>6.1056276284083422E-19</v>
      </c>
      <c r="N1011" s="12"/>
      <c r="O1011" s="12"/>
      <c r="P1011" s="11">
        <f t="shared" si="254"/>
        <v>1.8316882885225026E-19</v>
      </c>
      <c r="Q1011" s="11">
        <f t="shared" si="262"/>
        <v>2.3185927702816485E-9</v>
      </c>
      <c r="R1011" s="11">
        <f>Q1011/K1011</f>
        <v>3.8622728817393595E-11</v>
      </c>
      <c r="S1011" s="9"/>
      <c r="T1011" s="6">
        <v>0.81100000000000005</v>
      </c>
      <c r="U1011" s="10">
        <f t="shared" si="256"/>
        <v>4.9516640066391661E-19</v>
      </c>
      <c r="V1011" s="9">
        <f t="shared" si="259"/>
        <v>6.2679291223280573E-9</v>
      </c>
      <c r="W1011" s="8">
        <f>V1011/K1011</f>
        <v>1.0441011023635404E-10</v>
      </c>
      <c r="X1011" s="8"/>
      <c r="Z1011" s="7">
        <f>M1011/J1011</f>
        <v>3.0317550785661966E-20</v>
      </c>
      <c r="AA1011" s="6"/>
      <c r="AB1011">
        <v>24</v>
      </c>
      <c r="AC1011" s="536"/>
      <c r="AH1011" s="133"/>
    </row>
    <row r="1012" spans="1:46">
      <c r="A1012" t="s">
        <v>3</v>
      </c>
      <c r="B1012">
        <v>10</v>
      </c>
      <c r="C1012">
        <v>-2</v>
      </c>
      <c r="D1012">
        <v>-110</v>
      </c>
      <c r="E1012" s="18" t="s">
        <v>2</v>
      </c>
      <c r="F1012" s="18" t="s">
        <v>1</v>
      </c>
      <c r="G1012" s="17">
        <v>7.9000000000000001E-2</v>
      </c>
      <c r="H1012" s="16" t="s">
        <v>4</v>
      </c>
      <c r="J1012" s="15">
        <v>3.3490098697923667</v>
      </c>
      <c r="K1012" s="15">
        <v>11.013948130351793</v>
      </c>
      <c r="L1012" s="14">
        <v>5.599755054976501E-14</v>
      </c>
      <c r="M1012" s="13">
        <v>7.6950006689404383E-19</v>
      </c>
      <c r="N1012" s="12"/>
      <c r="O1012" s="12"/>
      <c r="P1012" s="11">
        <f t="shared" si="254"/>
        <v>2.3085002006821314E-19</v>
      </c>
      <c r="Q1012" s="11">
        <f t="shared" si="262"/>
        <v>2.9221521527621911E-9</v>
      </c>
      <c r="R1012" s="11">
        <f>Q1012/K1012</f>
        <v>2.653137746953286E-10</v>
      </c>
      <c r="S1012" s="9"/>
      <c r="T1012" s="6">
        <v>0.81100000000000005</v>
      </c>
      <c r="U1012" s="10">
        <f t="shared" si="256"/>
        <v>6.2406455425106956E-19</v>
      </c>
      <c r="V1012" s="9">
        <f t="shared" si="259"/>
        <v>7.8995513196337908E-9</v>
      </c>
      <c r="W1012" s="8">
        <f>V1012/K1012</f>
        <v>7.1723157092637175E-10</v>
      </c>
      <c r="X1012" s="8"/>
      <c r="Z1012" s="7">
        <f>M1012/J1012</f>
        <v>2.2976942344507081E-19</v>
      </c>
      <c r="AA1012" s="6"/>
      <c r="AB1012">
        <v>24</v>
      </c>
      <c r="AC1012" s="536"/>
      <c r="AH1012" s="133"/>
    </row>
    <row r="1013" spans="1:46">
      <c r="A1013" t="s">
        <v>3</v>
      </c>
      <c r="B1013">
        <v>10</v>
      </c>
      <c r="C1013">
        <v>-2</v>
      </c>
      <c r="D1013">
        <v>-110</v>
      </c>
      <c r="E1013" s="18" t="s">
        <v>2</v>
      </c>
      <c r="F1013" s="18" t="s">
        <v>1</v>
      </c>
      <c r="G1013" s="17">
        <v>7.9000000000000001E-2</v>
      </c>
      <c r="H1013" s="16" t="s">
        <v>4</v>
      </c>
      <c r="J1013" s="15">
        <v>2.5124153822141779</v>
      </c>
      <c r="K1013" s="15">
        <v>9.2905288995418349</v>
      </c>
      <c r="L1013" s="14">
        <v>4.2752190410964994E-14</v>
      </c>
      <c r="M1013" s="13">
        <v>9.5856566977660556E-19</v>
      </c>
      <c r="N1013" s="12"/>
      <c r="O1013" s="12"/>
      <c r="P1013" s="11">
        <f t="shared" si="254"/>
        <v>2.8756970093298165E-19</v>
      </c>
      <c r="Q1013" s="11">
        <f t="shared" si="262"/>
        <v>3.6401227966200202E-9</v>
      </c>
      <c r="R1013" s="11">
        <f>Q1013/K1013</f>
        <v>3.9181007195398033E-10</v>
      </c>
      <c r="S1013" s="9"/>
      <c r="T1013" s="6">
        <v>0.81100000000000005</v>
      </c>
      <c r="U1013" s="10">
        <f t="shared" si="256"/>
        <v>7.773967581888272E-19</v>
      </c>
      <c r="V1013" s="9">
        <f t="shared" si="259"/>
        <v>9.840465293529456E-9</v>
      </c>
      <c r="W1013" s="8">
        <f>V1013/K1013</f>
        <v>1.059193227848927E-9</v>
      </c>
      <c r="X1013" s="8"/>
      <c r="Z1013" s="7">
        <f>M1013/J1013</f>
        <v>3.8153152403159817E-19</v>
      </c>
      <c r="AA1013" s="6"/>
      <c r="AB1013">
        <v>24</v>
      </c>
      <c r="AC1013" s="536"/>
      <c r="AH1013" s="133"/>
    </row>
    <row r="1014" spans="1:46" s="84" customFormat="1">
      <c r="A1014" s="84" t="s">
        <v>3</v>
      </c>
      <c r="B1014" s="84">
        <v>12</v>
      </c>
      <c r="C1014" s="84">
        <v>-4</v>
      </c>
      <c r="D1014" s="84">
        <v>-110</v>
      </c>
      <c r="E1014" s="92" t="s">
        <v>2</v>
      </c>
      <c r="F1014" s="92" t="s">
        <v>1</v>
      </c>
      <c r="G1014" s="83">
        <v>0.2</v>
      </c>
      <c r="H1014" s="93" t="s">
        <v>4</v>
      </c>
      <c r="I1014" s="92"/>
      <c r="J1014" s="91">
        <v>3.7053703558675757</v>
      </c>
      <c r="K1014" s="91">
        <v>11.778327590027974</v>
      </c>
      <c r="L1014" s="90">
        <v>6.157513870608484E-14</v>
      </c>
      <c r="M1014" s="89">
        <v>4.5007550841395742E-19</v>
      </c>
      <c r="N1014" s="12"/>
      <c r="O1014" s="12"/>
      <c r="P1014" s="87">
        <f t="shared" si="254"/>
        <v>1.3502265252418721E-19</v>
      </c>
      <c r="Q1014" s="87">
        <f t="shared" si="262"/>
        <v>6.7511326262093594E-10</v>
      </c>
      <c r="R1014" s="87">
        <f>Q1014/K1014</f>
        <v>5.7318261651383781E-11</v>
      </c>
      <c r="S1014" s="9"/>
      <c r="T1014" s="86">
        <v>0.80500000000000005</v>
      </c>
      <c r="U1014" s="10">
        <f t="shared" si="256"/>
        <v>3.6231078427323573E-19</v>
      </c>
      <c r="V1014" s="87">
        <f t="shared" si="259"/>
        <v>1.8115539213661784E-9</v>
      </c>
      <c r="W1014" s="88">
        <f>V1014/K1014</f>
        <v>1.5380400209787984E-10</v>
      </c>
      <c r="X1014" s="88"/>
      <c r="Z1014" s="85">
        <f>M1014/J1014</f>
        <v>1.214657281697221E-19</v>
      </c>
      <c r="AA1014" s="86"/>
      <c r="AB1014">
        <v>24.5</v>
      </c>
      <c r="AC1014" s="536"/>
      <c r="AF1014" s="132"/>
      <c r="AG1014" s="132"/>
      <c r="AH1014" s="133"/>
      <c r="AI1014" s="132"/>
      <c r="AJ1014" s="132"/>
      <c r="AK1014" s="132"/>
      <c r="AL1014" s="132"/>
      <c r="AM1014" s="132"/>
      <c r="AN1014" s="132"/>
      <c r="AO1014" s="132"/>
      <c r="AP1014" s="132"/>
      <c r="AQ1014" s="132"/>
      <c r="AR1014" s="132"/>
      <c r="AS1014" s="132"/>
      <c r="AT1014" s="132"/>
    </row>
    <row r="1015" spans="1:46">
      <c r="A1015" t="s">
        <v>3</v>
      </c>
      <c r="B1015">
        <v>12</v>
      </c>
      <c r="C1015">
        <v>-4</v>
      </c>
      <c r="D1015">
        <v>-110</v>
      </c>
      <c r="E1015" s="18" t="s">
        <v>2</v>
      </c>
      <c r="F1015" s="18" t="s">
        <v>1</v>
      </c>
      <c r="G1015" s="83">
        <v>0.2</v>
      </c>
      <c r="H1015" s="16" t="s">
        <v>4</v>
      </c>
      <c r="J1015" s="15"/>
      <c r="K1015" s="15"/>
      <c r="L1015" s="14"/>
      <c r="M1015" s="13">
        <v>1.7465237308704781E-18</v>
      </c>
      <c r="N1015" s="12"/>
      <c r="O1015" s="12"/>
      <c r="P1015" s="11">
        <f t="shared" si="254"/>
        <v>5.2395711926114342E-19</v>
      </c>
      <c r="Q1015" s="11"/>
      <c r="R1015" s="11"/>
      <c r="S1015" s="9"/>
      <c r="T1015" s="6">
        <v>0.80500000000000005</v>
      </c>
      <c r="U1015" s="10">
        <f t="shared" si="256"/>
        <v>1.4059516033507349E-18</v>
      </c>
      <c r="V1015" s="9"/>
      <c r="W1015" s="8"/>
      <c r="X1015" s="8"/>
      <c r="Z1015" s="7"/>
      <c r="AA1015" s="6"/>
      <c r="AB1015">
        <v>24.5</v>
      </c>
      <c r="AC1015" s="536"/>
      <c r="AH1015" s="133"/>
    </row>
    <row r="1016" spans="1:46">
      <c r="A1016" t="s">
        <v>3</v>
      </c>
      <c r="B1016">
        <v>12</v>
      </c>
      <c r="C1016">
        <v>-4</v>
      </c>
      <c r="D1016">
        <v>-110</v>
      </c>
      <c r="E1016" s="18" t="s">
        <v>2</v>
      </c>
      <c r="F1016" s="18" t="s">
        <v>1</v>
      </c>
      <c r="G1016" s="83">
        <v>0.2</v>
      </c>
      <c r="H1016" s="16" t="s">
        <v>4</v>
      </c>
      <c r="J1016" s="15">
        <v>3.1219893976862139</v>
      </c>
      <c r="K1016" s="15">
        <v>10.708295705245883</v>
      </c>
      <c r="L1016" s="14">
        <v>5.2425624448577218E-14</v>
      </c>
      <c r="M1016" s="13">
        <v>4.223914209709522E-19</v>
      </c>
      <c r="N1016" s="12"/>
      <c r="O1016" s="12"/>
      <c r="P1016" s="11">
        <f t="shared" si="254"/>
        <v>1.2671742629128566E-19</v>
      </c>
      <c r="Q1016" s="11"/>
      <c r="R1016" s="11"/>
      <c r="S1016" s="9"/>
      <c r="T1016" s="6">
        <v>0.80500000000000005</v>
      </c>
      <c r="U1016" s="10">
        <f t="shared" si="256"/>
        <v>3.4002509388161656E-19</v>
      </c>
      <c r="V1016" s="9">
        <f t="shared" ref="V1016:V1047" si="263">U1016/(G1016*0.000000001)</f>
        <v>1.7001254694080825E-9</v>
      </c>
      <c r="W1016" s="8">
        <f>V1016/K1016</f>
        <v>1.5876713869371469E-10</v>
      </c>
      <c r="X1016" s="8"/>
      <c r="Z1016" s="7">
        <f t="shared" ref="Z1016:Z1062" si="264">M1016/J1016</f>
        <v>1.3529559750715274E-19</v>
      </c>
      <c r="AA1016" s="6"/>
      <c r="AB1016">
        <v>24.5</v>
      </c>
      <c r="AC1016" s="536"/>
      <c r="AD1016" s="536"/>
      <c r="AE1016" s="536"/>
      <c r="AH1016" s="133"/>
    </row>
    <row r="1017" spans="1:46">
      <c r="A1017" t="s">
        <v>3</v>
      </c>
      <c r="B1017">
        <v>12</v>
      </c>
      <c r="C1017">
        <v>-4</v>
      </c>
      <c r="D1017">
        <v>-110</v>
      </c>
      <c r="E1017" s="18" t="s">
        <v>2</v>
      </c>
      <c r="F1017" s="18" t="s">
        <v>1</v>
      </c>
      <c r="G1017" s="83">
        <v>0.2</v>
      </c>
      <c r="H1017" s="16" t="s">
        <v>4</v>
      </c>
      <c r="J1017" s="15">
        <v>22.202747357091745</v>
      </c>
      <c r="K1017" s="15">
        <v>42.444878470639964</v>
      </c>
      <c r="L1017" s="14">
        <v>3.3078698413385653E-13</v>
      </c>
      <c r="M1017" s="13">
        <v>4.8800886700095293E-18</v>
      </c>
      <c r="N1017" s="12"/>
      <c r="O1017" s="12"/>
      <c r="P1017" s="11">
        <f t="shared" si="254"/>
        <v>1.4640266010028587E-18</v>
      </c>
      <c r="Q1017" s="11"/>
      <c r="R1017" s="11"/>
      <c r="S1017" s="9"/>
      <c r="T1017" s="6">
        <v>0.80500000000000005</v>
      </c>
      <c r="U1017" s="10">
        <f t="shared" si="256"/>
        <v>3.928471379357671E-18</v>
      </c>
      <c r="V1017" s="9">
        <f t="shared" si="263"/>
        <v>1.964235689678835E-8</v>
      </c>
      <c r="W1017" s="8">
        <f>V1017/K1017</f>
        <v>4.6277330986765318E-10</v>
      </c>
      <c r="X1017" s="8"/>
      <c r="Z1017" s="7">
        <f t="shared" si="264"/>
        <v>2.19796613073237E-19</v>
      </c>
      <c r="AA1017" s="6"/>
      <c r="AB1017">
        <v>24.5</v>
      </c>
      <c r="AC1017" s="536"/>
      <c r="AD1017" s="536"/>
      <c r="AE1017" s="536"/>
      <c r="AH1017" s="133"/>
    </row>
    <row r="1018" spans="1:46">
      <c r="A1018" t="s">
        <v>3</v>
      </c>
      <c r="B1018">
        <v>12</v>
      </c>
      <c r="C1018">
        <v>-4</v>
      </c>
      <c r="D1018">
        <v>-110</v>
      </c>
      <c r="E1018" s="18" t="s">
        <v>2</v>
      </c>
      <c r="F1018" s="18" t="s">
        <v>1</v>
      </c>
      <c r="G1018" s="83">
        <v>0.2</v>
      </c>
      <c r="H1018" s="16" t="s">
        <v>4</v>
      </c>
      <c r="J1018" s="15">
        <v>16.651061291376013</v>
      </c>
      <c r="K1018" s="15">
        <v>48.117795966719747</v>
      </c>
      <c r="L1018" s="14">
        <v>2.5246807427897041E-13</v>
      </c>
      <c r="M1018" s="13">
        <v>1.9974871810477703E-18</v>
      </c>
      <c r="N1018" s="12"/>
      <c r="O1018" s="12"/>
      <c r="P1018" s="11">
        <f t="shared" si="254"/>
        <v>5.9924615431433102E-19</v>
      </c>
      <c r="Q1018" s="11"/>
      <c r="R1018" s="11"/>
      <c r="S1018" s="9"/>
      <c r="T1018" s="6">
        <v>0.80500000000000005</v>
      </c>
      <c r="U1018" s="10">
        <f t="shared" si="256"/>
        <v>1.6079771807434552E-18</v>
      </c>
      <c r="V1018" s="9">
        <f t="shared" si="263"/>
        <v>8.0398859037172748E-9</v>
      </c>
      <c r="W1018" s="8">
        <f>V1018/K1018</f>
        <v>1.6708757627381752E-10</v>
      </c>
      <c r="X1018" s="8"/>
      <c r="Z1018" s="7">
        <f t="shared" si="264"/>
        <v>1.1996155356669769E-19</v>
      </c>
      <c r="AA1018" s="6"/>
      <c r="AB1018">
        <v>24.5</v>
      </c>
      <c r="AC1018" s="536"/>
      <c r="AD1018" s="536"/>
      <c r="AE1018" s="536"/>
      <c r="AH1018" s="133"/>
    </row>
    <row r="1019" spans="1:46">
      <c r="A1019" t="s">
        <v>3</v>
      </c>
      <c r="B1019">
        <v>12</v>
      </c>
      <c r="C1019">
        <v>-4</v>
      </c>
      <c r="D1019">
        <v>-110</v>
      </c>
      <c r="E1019" s="18" t="s">
        <v>2</v>
      </c>
      <c r="F1019" s="18" t="s">
        <v>1</v>
      </c>
      <c r="G1019" s="83">
        <v>0.2</v>
      </c>
      <c r="H1019" s="16" t="s">
        <v>4</v>
      </c>
      <c r="J1019" s="15">
        <v>285.46232350698381</v>
      </c>
      <c r="K1019" s="15">
        <v>270.47558352389433</v>
      </c>
      <c r="L1019" s="14">
        <v>3.6394254264993256E-12</v>
      </c>
      <c r="M1019" s="13">
        <v>1.843840646763263E-17</v>
      </c>
      <c r="N1019" s="12"/>
      <c r="O1019" s="12"/>
      <c r="P1019" s="11">
        <f t="shared" si="254"/>
        <v>5.5315219402897887E-18</v>
      </c>
      <c r="Q1019" s="11"/>
      <c r="R1019" s="11"/>
      <c r="S1019" s="9"/>
      <c r="T1019" s="6">
        <v>0.80500000000000005</v>
      </c>
      <c r="U1019" s="10">
        <f t="shared" si="256"/>
        <v>1.4842917206444269E-17</v>
      </c>
      <c r="V1019" s="9">
        <f t="shared" si="263"/>
        <v>7.4214586032221332E-8</v>
      </c>
      <c r="W1019" s="8">
        <f>V1019/K1019</f>
        <v>2.7438552887220253E-10</v>
      </c>
      <c r="X1019" s="8"/>
      <c r="Z1019" s="7">
        <f t="shared" si="264"/>
        <v>6.4591383693342412E-20</v>
      </c>
      <c r="AA1019" s="6"/>
      <c r="AB1019">
        <v>24.5</v>
      </c>
      <c r="AC1019" s="536"/>
      <c r="AD1019" s="536"/>
      <c r="AE1019" s="536"/>
      <c r="AH1019" s="133"/>
    </row>
    <row r="1020" spans="1:46">
      <c r="A1020" t="s">
        <v>3</v>
      </c>
      <c r="B1020">
        <v>12</v>
      </c>
      <c r="C1020">
        <v>-4</v>
      </c>
      <c r="D1020">
        <v>-110</v>
      </c>
      <c r="E1020" s="18" t="s">
        <v>2</v>
      </c>
      <c r="F1020" s="18" t="s">
        <v>1</v>
      </c>
      <c r="G1020" s="83">
        <v>0.2</v>
      </c>
      <c r="H1020" s="16" t="s">
        <v>4</v>
      </c>
      <c r="J1020" s="15">
        <v>5.9717848286313648</v>
      </c>
      <c r="K1020" s="15">
        <v>17.476397531371489</v>
      </c>
      <c r="L1020" s="14">
        <v>9.6390515524462001E-14</v>
      </c>
      <c r="M1020" s="13">
        <v>7.1867672046567774E-19</v>
      </c>
      <c r="N1020" s="12"/>
      <c r="O1020" s="12"/>
      <c r="P1020" s="11">
        <f t="shared" si="254"/>
        <v>2.1560301613970331E-19</v>
      </c>
      <c r="Q1020" s="11"/>
      <c r="R1020" s="11"/>
      <c r="S1020" s="9"/>
      <c r="T1020" s="6">
        <v>0.80500000000000005</v>
      </c>
      <c r="U1020" s="10">
        <f t="shared" si="256"/>
        <v>5.7853475997487057E-19</v>
      </c>
      <c r="V1020" s="9">
        <f t="shared" si="263"/>
        <v>2.8926737998743526E-9</v>
      </c>
      <c r="W1020" s="8">
        <f>V1020/K1020</f>
        <v>1.6551888309256978E-10</v>
      </c>
      <c r="X1020" s="8"/>
      <c r="Z1020" s="7">
        <f t="shared" si="264"/>
        <v>1.2034538100234712E-19</v>
      </c>
      <c r="AA1020" s="6"/>
      <c r="AB1020">
        <v>24.5</v>
      </c>
      <c r="AC1020" s="536"/>
      <c r="AD1020" s="536"/>
      <c r="AE1020" s="536"/>
      <c r="AH1020" s="133"/>
    </row>
    <row r="1021" spans="1:46">
      <c r="A1021" t="s">
        <v>3</v>
      </c>
      <c r="B1021">
        <v>12</v>
      </c>
      <c r="C1021">
        <v>-4</v>
      </c>
      <c r="D1021">
        <v>-110</v>
      </c>
      <c r="E1021" s="18" t="s">
        <v>2</v>
      </c>
      <c r="F1021" s="18" t="s">
        <v>1</v>
      </c>
      <c r="G1021" s="83">
        <v>0.2</v>
      </c>
      <c r="H1021" s="16" t="s">
        <v>4</v>
      </c>
      <c r="J1021" s="15">
        <v>658.7180184626643</v>
      </c>
      <c r="K1021" s="15">
        <v>401.93553035174841</v>
      </c>
      <c r="L1021" s="14">
        <v>7.9805234155095181E-12</v>
      </c>
      <c r="M1021" s="13">
        <v>3.9408411574231154E-16</v>
      </c>
      <c r="N1021" s="12"/>
      <c r="O1021" s="12"/>
      <c r="P1021" s="11">
        <f t="shared" si="254"/>
        <v>1.1822523472269345E-16</v>
      </c>
      <c r="Q1021" s="11"/>
      <c r="R1021" s="11"/>
      <c r="S1021" s="9"/>
      <c r="T1021" s="6">
        <v>0.80500000000000005</v>
      </c>
      <c r="U1021" s="10">
        <f t="shared" si="256"/>
        <v>3.1723771317256079E-16</v>
      </c>
      <c r="V1021" s="9">
        <f t="shared" si="263"/>
        <v>1.5861885658628037E-6</v>
      </c>
      <c r="W1021" s="8"/>
      <c r="X1021" s="8"/>
      <c r="Z1021" s="7">
        <f t="shared" si="264"/>
        <v>5.982592015048211E-19</v>
      </c>
      <c r="AA1021" s="6"/>
      <c r="AB1021">
        <v>24.5</v>
      </c>
      <c r="AC1021" s="536"/>
      <c r="AD1021" s="536"/>
      <c r="AE1021" s="536"/>
      <c r="AH1021" s="133"/>
    </row>
    <row r="1022" spans="1:46">
      <c r="A1022" t="s">
        <v>3</v>
      </c>
      <c r="B1022">
        <v>12</v>
      </c>
      <c r="C1022">
        <v>-4</v>
      </c>
      <c r="D1022">
        <v>-110</v>
      </c>
      <c r="E1022" s="18" t="s">
        <v>2</v>
      </c>
      <c r="F1022" s="18" t="s">
        <v>1</v>
      </c>
      <c r="G1022" s="83">
        <v>0.2</v>
      </c>
      <c r="H1022" s="16" t="s">
        <v>4</v>
      </c>
      <c r="J1022" s="15">
        <v>5.6712769595150805</v>
      </c>
      <c r="K1022" s="15">
        <v>16.079402692119629</v>
      </c>
      <c r="L1022" s="14">
        <v>9.1828783198508437E-14</v>
      </c>
      <c r="M1022" s="13">
        <v>4.7412897416435983E-19</v>
      </c>
      <c r="N1022" s="12"/>
      <c r="O1022" s="12"/>
      <c r="P1022" s="11">
        <f t="shared" si="254"/>
        <v>1.4223869224930794E-19</v>
      </c>
      <c r="Q1022" s="11"/>
      <c r="R1022" s="11"/>
      <c r="S1022" s="9"/>
      <c r="T1022" s="6">
        <v>0.80500000000000005</v>
      </c>
      <c r="U1022" s="10">
        <f t="shared" si="256"/>
        <v>3.8167382420230971E-19</v>
      </c>
      <c r="V1022" s="9">
        <f t="shared" si="263"/>
        <v>1.9083691210115483E-9</v>
      </c>
      <c r="W1022" s="8">
        <f t="shared" ref="W1022:W1047" si="265">V1022/K1022</f>
        <v>1.1868408034502569E-10</v>
      </c>
      <c r="X1022" s="8"/>
      <c r="Z1022" s="7">
        <f t="shared" si="264"/>
        <v>8.3601802124807522E-20</v>
      </c>
      <c r="AA1022" s="6"/>
      <c r="AB1022">
        <v>24.5</v>
      </c>
      <c r="AC1022" s="536"/>
      <c r="AD1022" s="536"/>
      <c r="AE1022" s="536"/>
      <c r="AH1022" s="133"/>
    </row>
    <row r="1023" spans="1:46">
      <c r="A1023" t="s">
        <v>3</v>
      </c>
      <c r="B1023">
        <v>12</v>
      </c>
      <c r="C1023">
        <v>-4</v>
      </c>
      <c r="D1023">
        <v>-110</v>
      </c>
      <c r="E1023" s="18" t="s">
        <v>2</v>
      </c>
      <c r="F1023" s="18" t="s">
        <v>1</v>
      </c>
      <c r="G1023" s="83">
        <v>0.2</v>
      </c>
      <c r="H1023" s="16" t="s">
        <v>4</v>
      </c>
      <c r="J1023" s="15">
        <v>14.886014768422104</v>
      </c>
      <c r="K1023" s="15">
        <v>45.549458531203619</v>
      </c>
      <c r="L1023" s="14">
        <v>2.2725396299023965E-13</v>
      </c>
      <c r="M1023" s="13">
        <v>3.0375264015779444E-18</v>
      </c>
      <c r="N1023" s="12"/>
      <c r="O1023" s="12"/>
      <c r="P1023" s="11">
        <f t="shared" si="254"/>
        <v>9.1125792047338332E-19</v>
      </c>
      <c r="Q1023" s="11"/>
      <c r="R1023" s="11"/>
      <c r="S1023" s="9"/>
      <c r="T1023" s="6">
        <v>0.80500000000000005</v>
      </c>
      <c r="U1023" s="10">
        <f t="shared" si="256"/>
        <v>2.4452087532702455E-18</v>
      </c>
      <c r="V1023" s="9">
        <f t="shared" si="263"/>
        <v>1.2226043766351225E-8</v>
      </c>
      <c r="W1023" s="8">
        <f t="shared" si="265"/>
        <v>2.6841249403603303E-10</v>
      </c>
      <c r="X1023" s="8"/>
      <c r="Z1023" s="7">
        <f t="shared" si="264"/>
        <v>2.0405235711719758E-19</v>
      </c>
      <c r="AA1023" s="6"/>
      <c r="AB1023">
        <v>24.5</v>
      </c>
      <c r="AC1023" s="536"/>
      <c r="AD1023" s="536"/>
      <c r="AE1023" s="536"/>
      <c r="AH1023" s="133"/>
    </row>
    <row r="1024" spans="1:46">
      <c r="A1024" t="s">
        <v>3</v>
      </c>
      <c r="B1024">
        <v>12</v>
      </c>
      <c r="C1024">
        <v>-4</v>
      </c>
      <c r="D1024">
        <v>-110</v>
      </c>
      <c r="E1024" s="18" t="s">
        <v>2</v>
      </c>
      <c r="F1024" s="18" t="s">
        <v>1</v>
      </c>
      <c r="G1024" s="83">
        <v>0.2</v>
      </c>
      <c r="H1024" s="16" t="s">
        <v>4</v>
      </c>
      <c r="J1024" s="15">
        <v>167.82923967511186</v>
      </c>
      <c r="K1024" s="15">
        <v>342.71263961978985</v>
      </c>
      <c r="L1024" s="14">
        <v>2.2101574159845784E-12</v>
      </c>
      <c r="M1024" s="13">
        <v>4.0075196286769089E-17</v>
      </c>
      <c r="N1024" s="12"/>
      <c r="O1024" s="12"/>
      <c r="P1024" s="11">
        <f t="shared" si="254"/>
        <v>1.2022558886030727E-17</v>
      </c>
      <c r="Q1024" s="11"/>
      <c r="R1024" s="11"/>
      <c r="S1024" s="9"/>
      <c r="T1024" s="6">
        <v>0.80500000000000005</v>
      </c>
      <c r="U1024" s="10">
        <f t="shared" si="256"/>
        <v>3.2260533010849117E-17</v>
      </c>
      <c r="V1024" s="9">
        <f t="shared" si="263"/>
        <v>1.6130266505424555E-7</v>
      </c>
      <c r="W1024" s="8">
        <f t="shared" si="265"/>
        <v>4.7066447631811002E-10</v>
      </c>
      <c r="X1024" s="8"/>
      <c r="Z1024" s="7">
        <f t="shared" si="264"/>
        <v>2.387855439513858E-19</v>
      </c>
      <c r="AA1024" s="6"/>
      <c r="AB1024">
        <v>24.5</v>
      </c>
      <c r="AC1024" s="536"/>
      <c r="AD1024" s="536"/>
      <c r="AE1024" s="536"/>
      <c r="AH1024" s="133"/>
    </row>
    <row r="1025" spans="1:46">
      <c r="A1025" t="s">
        <v>3</v>
      </c>
      <c r="B1025">
        <v>12</v>
      </c>
      <c r="C1025">
        <v>-4</v>
      </c>
      <c r="D1025">
        <v>-110</v>
      </c>
      <c r="E1025" s="18" t="s">
        <v>2</v>
      </c>
      <c r="F1025" s="18" t="s">
        <v>1</v>
      </c>
      <c r="G1025" s="83">
        <v>0.2</v>
      </c>
      <c r="H1025" s="16" t="s">
        <v>4</v>
      </c>
      <c r="J1025" s="15">
        <v>625.00953731336222</v>
      </c>
      <c r="K1025" s="15">
        <v>419.17561042026563</v>
      </c>
      <c r="L1025" s="14">
        <v>7.5964391664467685E-12</v>
      </c>
      <c r="M1025" s="13">
        <v>9.3594117970037008E-17</v>
      </c>
      <c r="N1025" s="12"/>
      <c r="O1025" s="12"/>
      <c r="P1025" s="11">
        <f t="shared" si="254"/>
        <v>2.80782353910111E-17</v>
      </c>
      <c r="Q1025" s="11"/>
      <c r="R1025" s="11"/>
      <c r="S1025" s="9"/>
      <c r="T1025" s="6">
        <v>0.80500000000000005</v>
      </c>
      <c r="U1025" s="10">
        <f t="shared" si="256"/>
        <v>7.5343264965879793E-17</v>
      </c>
      <c r="V1025" s="9">
        <f t="shared" si="263"/>
        <v>3.7671632482939889E-7</v>
      </c>
      <c r="W1025" s="8">
        <f t="shared" si="265"/>
        <v>8.9870764296544583E-10</v>
      </c>
      <c r="X1025" s="8"/>
      <c r="Z1025" s="7">
        <f t="shared" si="264"/>
        <v>1.4974830363766361E-19</v>
      </c>
      <c r="AA1025" s="6"/>
      <c r="AB1025">
        <v>24.5</v>
      </c>
      <c r="AC1025" s="536"/>
      <c r="AD1025" s="536"/>
      <c r="AE1025" s="536"/>
      <c r="AH1025" s="133"/>
    </row>
    <row r="1026" spans="1:46">
      <c r="A1026" t="s">
        <v>3</v>
      </c>
      <c r="B1026">
        <v>12</v>
      </c>
      <c r="C1026">
        <v>-4</v>
      </c>
      <c r="D1026">
        <v>-110</v>
      </c>
      <c r="E1026" s="18" t="s">
        <v>2</v>
      </c>
      <c r="F1026" s="18" t="s">
        <v>1</v>
      </c>
      <c r="G1026" s="83">
        <v>0.2</v>
      </c>
      <c r="H1026" s="16" t="s">
        <v>4</v>
      </c>
      <c r="J1026" s="15">
        <v>29.524867352816898</v>
      </c>
      <c r="K1026" s="15">
        <v>71.497633098095093</v>
      </c>
      <c r="L1026" s="14">
        <v>4.3229378813454364E-13</v>
      </c>
      <c r="M1026" s="13">
        <v>3.1567317994451812E-18</v>
      </c>
      <c r="N1026" s="12"/>
      <c r="O1026" s="12"/>
      <c r="P1026" s="11">
        <f t="shared" si="254"/>
        <v>9.4701953983355429E-19</v>
      </c>
      <c r="Q1026" s="11"/>
      <c r="R1026" s="11"/>
      <c r="S1026" s="9"/>
      <c r="T1026" s="6">
        <v>0.80500000000000005</v>
      </c>
      <c r="U1026" s="10">
        <f t="shared" si="256"/>
        <v>2.541169098553371E-18</v>
      </c>
      <c r="V1026" s="9">
        <f t="shared" si="263"/>
        <v>1.2705845492766853E-8</v>
      </c>
      <c r="W1026" s="8">
        <f t="shared" si="265"/>
        <v>1.7771001559358438E-10</v>
      </c>
      <c r="X1026" s="8"/>
      <c r="Z1026" s="7">
        <f t="shared" si="264"/>
        <v>1.0691773011959035E-19</v>
      </c>
      <c r="AA1026" s="6"/>
      <c r="AB1026">
        <v>24.5</v>
      </c>
      <c r="AC1026" s="536"/>
      <c r="AD1026" s="536"/>
      <c r="AE1026" s="536"/>
      <c r="AH1026" s="133"/>
    </row>
    <row r="1027" spans="1:46">
      <c r="A1027" t="s">
        <v>3</v>
      </c>
      <c r="B1027">
        <v>12</v>
      </c>
      <c r="C1027">
        <v>-4</v>
      </c>
      <c r="D1027">
        <v>-110</v>
      </c>
      <c r="E1027" s="18" t="s">
        <v>2</v>
      </c>
      <c r="F1027" s="18" t="s">
        <v>1</v>
      </c>
      <c r="G1027" s="83">
        <v>0.2</v>
      </c>
      <c r="H1027" s="16" t="s">
        <v>4</v>
      </c>
      <c r="J1027" s="15">
        <v>1.6892553137862558</v>
      </c>
      <c r="K1027" s="15">
        <v>7.312984264626941</v>
      </c>
      <c r="L1027" s="14">
        <v>2.9449531211483334E-14</v>
      </c>
      <c r="M1027" s="13">
        <v>6.1750268795717102E-19</v>
      </c>
      <c r="N1027" s="12"/>
      <c r="O1027" s="12"/>
      <c r="P1027" s="11">
        <f t="shared" si="254"/>
        <v>1.8525080638715129E-19</v>
      </c>
      <c r="Q1027" s="11"/>
      <c r="R1027" s="11"/>
      <c r="S1027" s="9"/>
      <c r="T1027" s="6">
        <v>0.80500000000000005</v>
      </c>
      <c r="U1027" s="10">
        <f t="shared" si="256"/>
        <v>4.9708966380552268E-19</v>
      </c>
      <c r="V1027" s="9">
        <f t="shared" si="263"/>
        <v>2.4854483190276131E-9</v>
      </c>
      <c r="W1027" s="8">
        <f t="shared" si="265"/>
        <v>3.3986786092919397E-10</v>
      </c>
      <c r="X1027" s="8"/>
      <c r="Z1027" s="7">
        <f t="shared" si="264"/>
        <v>3.6554728164395439E-19</v>
      </c>
      <c r="AA1027" s="6"/>
      <c r="AB1027">
        <v>24.5</v>
      </c>
      <c r="AC1027" s="536"/>
      <c r="AD1027" s="536"/>
      <c r="AE1027" s="536"/>
      <c r="AH1027" s="133"/>
    </row>
    <row r="1028" spans="1:46">
      <c r="A1028" t="s">
        <v>3</v>
      </c>
      <c r="B1028">
        <v>12</v>
      </c>
      <c r="C1028">
        <v>-4</v>
      </c>
      <c r="D1028">
        <v>-110</v>
      </c>
      <c r="E1028" s="18" t="s">
        <v>2</v>
      </c>
      <c r="F1028" s="18" t="s">
        <v>1</v>
      </c>
      <c r="G1028" s="83">
        <v>0.2</v>
      </c>
      <c r="H1028" s="16" t="s">
        <v>4</v>
      </c>
      <c r="J1028" s="15">
        <v>5.3686645441269425</v>
      </c>
      <c r="K1028" s="15">
        <v>15.289413437905605</v>
      </c>
      <c r="L1028" s="14">
        <v>8.7220170452425462E-14</v>
      </c>
      <c r="M1028" s="13">
        <v>8.4249587830382689E-18</v>
      </c>
      <c r="N1028" s="12"/>
      <c r="O1028" s="12"/>
      <c r="P1028" s="11">
        <f t="shared" si="254"/>
        <v>2.5274876349114806E-18</v>
      </c>
      <c r="Q1028" s="11"/>
      <c r="R1028" s="11"/>
      <c r="S1028" s="9"/>
      <c r="T1028" s="6">
        <v>0.80500000000000005</v>
      </c>
      <c r="U1028" s="10">
        <f t="shared" si="256"/>
        <v>6.782091820345807E-18</v>
      </c>
      <c r="V1028" s="9">
        <f t="shared" si="263"/>
        <v>3.3910459101729029E-8</v>
      </c>
      <c r="W1028" s="8">
        <f t="shared" si="265"/>
        <v>2.2179045153987411E-9</v>
      </c>
      <c r="X1028" s="8"/>
      <c r="Z1028" s="7">
        <f t="shared" si="264"/>
        <v>1.5692838905822052E-18</v>
      </c>
      <c r="AA1028" s="6"/>
      <c r="AB1028">
        <v>24.5</v>
      </c>
      <c r="AC1028" s="536"/>
      <c r="AD1028" s="536"/>
      <c r="AE1028" s="536"/>
      <c r="AH1028" s="133"/>
    </row>
    <row r="1029" spans="1:46">
      <c r="A1029" t="s">
        <v>3</v>
      </c>
      <c r="B1029">
        <v>12</v>
      </c>
      <c r="C1029">
        <v>-4</v>
      </c>
      <c r="D1029">
        <v>-110</v>
      </c>
      <c r="E1029" s="18" t="s">
        <v>2</v>
      </c>
      <c r="F1029" s="18" t="s">
        <v>1</v>
      </c>
      <c r="G1029" s="83">
        <v>0.2</v>
      </c>
      <c r="H1029" s="16" t="s">
        <v>4</v>
      </c>
      <c r="J1029" s="15">
        <v>17.611538032563118</v>
      </c>
      <c r="K1029" s="15">
        <v>50.559434231682992</v>
      </c>
      <c r="L1029" s="14">
        <v>2.6611916720859362E-13</v>
      </c>
      <c r="M1029" s="13">
        <v>6.9498332307646015E-18</v>
      </c>
      <c r="N1029" s="12"/>
      <c r="O1029" s="12"/>
      <c r="P1029" s="11">
        <f t="shared" si="254"/>
        <v>2.0849499692293805E-18</v>
      </c>
      <c r="Q1029" s="11"/>
      <c r="R1029" s="11"/>
      <c r="S1029" s="9"/>
      <c r="T1029" s="6">
        <v>0.80500000000000005</v>
      </c>
      <c r="U1029" s="10">
        <f t="shared" si="256"/>
        <v>5.5946157507655047E-18</v>
      </c>
      <c r="V1029" s="9">
        <f t="shared" si="263"/>
        <v>2.797307875382752E-8</v>
      </c>
      <c r="W1029" s="8">
        <f t="shared" si="265"/>
        <v>5.5327119812385548E-10</v>
      </c>
      <c r="X1029" s="8"/>
      <c r="Z1029" s="7">
        <f t="shared" si="264"/>
        <v>3.9461818825332589E-19</v>
      </c>
      <c r="AA1029" s="6"/>
      <c r="AB1029">
        <v>24.5</v>
      </c>
      <c r="AC1029" s="536"/>
      <c r="AD1029" s="536"/>
      <c r="AE1029" s="536"/>
      <c r="AH1029" s="133"/>
    </row>
    <row r="1030" spans="1:46">
      <c r="A1030" t="s">
        <v>3</v>
      </c>
      <c r="B1030">
        <v>12</v>
      </c>
      <c r="C1030">
        <v>-4</v>
      </c>
      <c r="D1030">
        <v>-110</v>
      </c>
      <c r="E1030" s="18" t="s">
        <v>2</v>
      </c>
      <c r="F1030" s="18" t="s">
        <v>1</v>
      </c>
      <c r="G1030" s="83">
        <v>0.2</v>
      </c>
      <c r="H1030" s="16" t="s">
        <v>4</v>
      </c>
      <c r="J1030" s="15">
        <v>82.938046054770538</v>
      </c>
      <c r="K1030" s="15">
        <v>185.68400102416837</v>
      </c>
      <c r="L1030" s="14">
        <v>1.1402033768717769E-12</v>
      </c>
      <c r="M1030" s="13">
        <v>5.3300306475078225E-18</v>
      </c>
      <c r="N1030" s="12"/>
      <c r="O1030" s="12"/>
      <c r="P1030" s="11">
        <f t="shared" si="254"/>
        <v>1.5990091942523468E-18</v>
      </c>
      <c r="Q1030" s="11"/>
      <c r="R1030" s="11"/>
      <c r="S1030" s="9"/>
      <c r="T1030" s="6">
        <v>0.80500000000000005</v>
      </c>
      <c r="U1030" s="10">
        <f t="shared" si="256"/>
        <v>4.2906746712437975E-18</v>
      </c>
      <c r="V1030" s="9">
        <f t="shared" si="263"/>
        <v>2.1453373356218985E-8</v>
      </c>
      <c r="W1030" s="8">
        <f t="shared" si="265"/>
        <v>1.1553700500791473E-10</v>
      </c>
      <c r="X1030" s="8"/>
      <c r="Z1030" s="7">
        <f t="shared" si="264"/>
        <v>6.4265206392588302E-20</v>
      </c>
      <c r="AA1030" s="6"/>
      <c r="AB1030">
        <v>24.5</v>
      </c>
      <c r="AC1030" s="536"/>
      <c r="AD1030" s="536"/>
      <c r="AE1030" s="536"/>
      <c r="AH1030" s="133"/>
    </row>
    <row r="1031" spans="1:46">
      <c r="A1031" t="s">
        <v>3</v>
      </c>
      <c r="B1031">
        <v>12</v>
      </c>
      <c r="C1031">
        <v>-4</v>
      </c>
      <c r="D1031">
        <v>-110</v>
      </c>
      <c r="E1031" s="18" t="s">
        <v>2</v>
      </c>
      <c r="F1031" s="18" t="s">
        <v>1</v>
      </c>
      <c r="G1031" s="83">
        <v>0.2</v>
      </c>
      <c r="H1031" s="16" t="s">
        <v>4</v>
      </c>
      <c r="J1031" s="15">
        <v>15.878735008610345</v>
      </c>
      <c r="K1031" s="15">
        <v>31.628204058079771</v>
      </c>
      <c r="L1031" s="14">
        <v>2.4145635273632975E-13</v>
      </c>
      <c r="M1031" s="13">
        <v>3.0309695434675888E-18</v>
      </c>
      <c r="N1031" s="12"/>
      <c r="O1031" s="12"/>
      <c r="P1031" s="11">
        <f t="shared" si="254"/>
        <v>9.0929086304027652E-19</v>
      </c>
      <c r="Q1031" s="11"/>
      <c r="R1031" s="11"/>
      <c r="S1031" s="9"/>
      <c r="T1031" s="6">
        <v>0.80500000000000005</v>
      </c>
      <c r="U1031" s="10">
        <f t="shared" si="256"/>
        <v>2.4399304824914092E-18</v>
      </c>
      <c r="V1031" s="9">
        <f t="shared" si="263"/>
        <v>1.2199652412457044E-8</v>
      </c>
      <c r="W1031" s="8">
        <f t="shared" si="265"/>
        <v>3.8572068113809042E-10</v>
      </c>
      <c r="X1031" s="8"/>
      <c r="Z1031" s="7">
        <f t="shared" si="264"/>
        <v>1.9088230528590761E-19</v>
      </c>
      <c r="AA1031" s="6"/>
      <c r="AB1031">
        <v>24.5</v>
      </c>
      <c r="AC1031" s="536"/>
      <c r="AD1031" s="536"/>
      <c r="AE1031" s="536"/>
      <c r="AH1031" s="133"/>
    </row>
    <row r="1032" spans="1:46" s="72" customFormat="1">
      <c r="A1032" s="72" t="s">
        <v>3</v>
      </c>
      <c r="B1032" s="72">
        <v>14</v>
      </c>
      <c r="C1032" s="72">
        <v>0</v>
      </c>
      <c r="D1032" s="72">
        <v>-116.7</v>
      </c>
      <c r="E1032" s="80" t="s">
        <v>2</v>
      </c>
      <c r="F1032" s="80" t="s">
        <v>1</v>
      </c>
      <c r="G1032" s="82">
        <v>0.24</v>
      </c>
      <c r="H1032" s="81" t="s">
        <v>4</v>
      </c>
      <c r="I1032" s="80"/>
      <c r="J1032" s="79">
        <v>41.950194070598059</v>
      </c>
      <c r="K1032" s="79">
        <v>95.158034959887061</v>
      </c>
      <c r="L1032" s="78">
        <v>6.0120101756093654E-13</v>
      </c>
      <c r="M1032" s="77">
        <v>4.0085806416220234E-18</v>
      </c>
      <c r="N1032" s="12"/>
      <c r="O1032" s="12"/>
      <c r="P1032" s="75">
        <f t="shared" si="254"/>
        <v>1.2025741924866071E-18</v>
      </c>
      <c r="Q1032" s="75">
        <f t="shared" ref="Q1032:Q1063" si="266">P1032/(G1032*0.000000001)</f>
        <v>5.0107258020275293E-9</v>
      </c>
      <c r="R1032" s="75">
        <f t="shared" ref="R1032:R1062" si="267">Q1032/K1032</f>
        <v>5.265688603321571E-11</v>
      </c>
      <c r="S1032" s="9"/>
      <c r="T1032" s="74">
        <v>0.90200000000000002</v>
      </c>
      <c r="U1032" s="10">
        <f t="shared" si="256"/>
        <v>3.6157397387430652E-18</v>
      </c>
      <c r="V1032" s="75">
        <f t="shared" si="263"/>
        <v>1.5065582244762773E-8</v>
      </c>
      <c r="W1032" s="76">
        <f t="shared" si="265"/>
        <v>1.5832170400653525E-10</v>
      </c>
      <c r="X1032" s="76"/>
      <c r="Z1032" s="73">
        <f t="shared" si="264"/>
        <v>9.5555711491488595E-20</v>
      </c>
      <c r="AA1032" s="74"/>
      <c r="AB1032">
        <v>24.5</v>
      </c>
      <c r="AC1032" s="536"/>
      <c r="AD1032" s="536"/>
      <c r="AE1032" s="536"/>
      <c r="AF1032" s="132"/>
      <c r="AG1032" s="132"/>
      <c r="AH1032" s="133"/>
      <c r="AI1032" s="132"/>
      <c r="AJ1032" s="132"/>
      <c r="AK1032" s="132"/>
      <c r="AL1032" s="132"/>
      <c r="AM1032" s="132"/>
      <c r="AN1032" s="132"/>
      <c r="AO1032" s="132"/>
      <c r="AP1032" s="132"/>
      <c r="AQ1032" s="132"/>
      <c r="AR1032" s="132"/>
      <c r="AS1032" s="132"/>
      <c r="AT1032" s="132"/>
    </row>
    <row r="1033" spans="1:46">
      <c r="A1033" t="s">
        <v>3</v>
      </c>
      <c r="B1033">
        <v>14</v>
      </c>
      <c r="C1033">
        <v>0</v>
      </c>
      <c r="D1033">
        <v>-116.7</v>
      </c>
      <c r="E1033" s="18" t="s">
        <v>2</v>
      </c>
      <c r="F1033" s="18" t="s">
        <v>1</v>
      </c>
      <c r="G1033" s="17">
        <v>0.24</v>
      </c>
      <c r="H1033" s="16" t="s">
        <v>4</v>
      </c>
      <c r="J1033" s="15">
        <v>26.935400183317551</v>
      </c>
      <c r="K1033" s="15">
        <v>65.319087448220159</v>
      </c>
      <c r="L1033" s="14">
        <v>3.9659406254094681E-13</v>
      </c>
      <c r="M1033" s="13">
        <v>1.7977907167597954E-18</v>
      </c>
      <c r="N1033" s="12"/>
      <c r="O1033" s="12"/>
      <c r="P1033" s="11">
        <f t="shared" si="254"/>
        <v>5.3933721502793862E-19</v>
      </c>
      <c r="Q1033" s="11">
        <f t="shared" si="266"/>
        <v>2.2472383959497441E-9</v>
      </c>
      <c r="R1033" s="11">
        <f t="shared" si="267"/>
        <v>3.4404007828970029E-11</v>
      </c>
      <c r="S1033" s="9"/>
      <c r="T1033" s="6">
        <v>0.90200000000000002</v>
      </c>
      <c r="U1033" s="10">
        <f t="shared" si="256"/>
        <v>1.6216072265173355E-18</v>
      </c>
      <c r="V1033" s="9">
        <f t="shared" si="263"/>
        <v>6.7566967771555651E-9</v>
      </c>
      <c r="W1033" s="28">
        <f t="shared" si="265"/>
        <v>1.0344138353910323E-10</v>
      </c>
      <c r="X1033" s="28"/>
      <c r="Z1033" s="7">
        <f t="shared" si="264"/>
        <v>6.6744533384481061E-20</v>
      </c>
      <c r="AA1033" s="6"/>
      <c r="AB1033">
        <v>24.5</v>
      </c>
      <c r="AC1033" s="536"/>
      <c r="AD1033" s="536"/>
      <c r="AE1033" s="536"/>
      <c r="AH1033" s="133"/>
    </row>
    <row r="1034" spans="1:46">
      <c r="A1034" t="s">
        <v>3</v>
      </c>
      <c r="B1034">
        <v>14</v>
      </c>
      <c r="C1034">
        <v>0</v>
      </c>
      <c r="D1034">
        <v>-116.7</v>
      </c>
      <c r="E1034" s="18" t="s">
        <v>2</v>
      </c>
      <c r="F1034" s="18" t="s">
        <v>1</v>
      </c>
      <c r="G1034" s="17">
        <v>0.24</v>
      </c>
      <c r="H1034" s="16" t="s">
        <v>4</v>
      </c>
      <c r="J1034" s="15">
        <v>123.27871372074146</v>
      </c>
      <c r="K1034" s="15">
        <v>283.80789193339461</v>
      </c>
      <c r="L1034" s="14">
        <v>1.6543082123808371E-12</v>
      </c>
      <c r="M1034" s="13">
        <v>4.6649057060100487E-17</v>
      </c>
      <c r="N1034" s="12"/>
      <c r="O1034" s="12"/>
      <c r="P1034" s="11">
        <f t="shared" ref="P1034:P1097" si="268">M1034*0.3</f>
        <v>1.3994717118030146E-17</v>
      </c>
      <c r="Q1034" s="11">
        <f t="shared" si="266"/>
        <v>5.8311321325125608E-8</v>
      </c>
      <c r="R1034" s="11">
        <f t="shared" si="267"/>
        <v>2.0546053503970349E-10</v>
      </c>
      <c r="S1034" s="9"/>
      <c r="T1034" s="6">
        <v>0.90200000000000002</v>
      </c>
      <c r="U1034" s="10">
        <f t="shared" ref="U1034:U1097" si="269">M1034*T1034</f>
        <v>4.2077449468210641E-17</v>
      </c>
      <c r="V1034" s="9">
        <f t="shared" si="263"/>
        <v>1.7532270611754433E-7</v>
      </c>
      <c r="W1034" s="28">
        <f t="shared" si="265"/>
        <v>6.1775134201937518E-10</v>
      </c>
      <c r="X1034" s="28"/>
      <c r="Z1034" s="7">
        <f t="shared" si="264"/>
        <v>3.784031780682982E-19</v>
      </c>
      <c r="AA1034" s="6"/>
      <c r="AB1034">
        <v>24.5</v>
      </c>
      <c r="AC1034" s="536"/>
      <c r="AD1034" s="536"/>
      <c r="AE1034" s="536"/>
      <c r="AH1034" s="133"/>
    </row>
    <row r="1035" spans="1:46">
      <c r="A1035" t="s">
        <v>3</v>
      </c>
      <c r="B1035">
        <v>14</v>
      </c>
      <c r="C1035">
        <v>0</v>
      </c>
      <c r="D1035">
        <v>-116.7</v>
      </c>
      <c r="E1035" s="18" t="s">
        <v>2</v>
      </c>
      <c r="F1035" s="18" t="s">
        <v>1</v>
      </c>
      <c r="G1035" s="17">
        <v>0.24</v>
      </c>
      <c r="H1035" s="16" t="s">
        <v>4</v>
      </c>
      <c r="J1035" s="15">
        <v>73.566742189755459</v>
      </c>
      <c r="K1035" s="15">
        <v>126.34832644038055</v>
      </c>
      <c r="L1035" s="14">
        <v>1.0187941825222284E-12</v>
      </c>
      <c r="M1035" s="13">
        <v>5.6983908588277465E-17</v>
      </c>
      <c r="N1035" s="12"/>
      <c r="O1035" s="12"/>
      <c r="P1035" s="11">
        <f t="shared" si="268"/>
        <v>1.7095172576483239E-17</v>
      </c>
      <c r="Q1035" s="11">
        <f t="shared" si="266"/>
        <v>7.1229885735346825E-8</v>
      </c>
      <c r="R1035" s="11">
        <f t="shared" si="267"/>
        <v>5.6375804683853702E-10</v>
      </c>
      <c r="S1035" s="9"/>
      <c r="T1035" s="6">
        <v>0.90200000000000002</v>
      </c>
      <c r="U1035" s="10">
        <f t="shared" si="269"/>
        <v>5.1399485546626276E-17</v>
      </c>
      <c r="V1035" s="9">
        <f t="shared" si="263"/>
        <v>2.1416452311094282E-7</v>
      </c>
      <c r="W1035" s="28">
        <f t="shared" si="265"/>
        <v>1.6950325274945351E-9</v>
      </c>
      <c r="X1035" s="28"/>
      <c r="Z1035" s="7">
        <f t="shared" si="264"/>
        <v>7.7458790333946253E-19</v>
      </c>
      <c r="AA1035" s="6"/>
      <c r="AB1035">
        <v>24.5</v>
      </c>
      <c r="AC1035" s="536"/>
      <c r="AD1035" s="536"/>
      <c r="AE1035" s="536"/>
      <c r="AH1035" s="133"/>
    </row>
    <row r="1036" spans="1:46">
      <c r="A1036" t="s">
        <v>3</v>
      </c>
      <c r="B1036">
        <v>14</v>
      </c>
      <c r="C1036">
        <v>0</v>
      </c>
      <c r="D1036">
        <v>-116.7</v>
      </c>
      <c r="E1036" s="18" t="s">
        <v>2</v>
      </c>
      <c r="F1036" s="18" t="s">
        <v>1</v>
      </c>
      <c r="G1036" s="17">
        <v>0.24</v>
      </c>
      <c r="H1036" s="16" t="s">
        <v>4</v>
      </c>
      <c r="J1036" s="15">
        <v>37.9705878598485</v>
      </c>
      <c r="K1036" s="15">
        <v>73.803747427892873</v>
      </c>
      <c r="L1036" s="14">
        <v>5.4748665721051584E-13</v>
      </c>
      <c r="M1036" s="13">
        <v>2.9112091133295963E-18</v>
      </c>
      <c r="N1036" s="12"/>
      <c r="O1036" s="12"/>
      <c r="P1036" s="11">
        <f t="shared" si="268"/>
        <v>8.7336273399887886E-19</v>
      </c>
      <c r="Q1036" s="11">
        <f t="shared" si="266"/>
        <v>3.6390113916619953E-9</v>
      </c>
      <c r="R1036" s="11">
        <f t="shared" si="267"/>
        <v>4.9306593750098559E-11</v>
      </c>
      <c r="S1036" s="9"/>
      <c r="T1036" s="6">
        <v>0.90200000000000002</v>
      </c>
      <c r="U1036" s="10">
        <f t="shared" si="269"/>
        <v>2.6259106202232959E-18</v>
      </c>
      <c r="V1036" s="9">
        <f t="shared" si="263"/>
        <v>1.09412942509304E-8</v>
      </c>
      <c r="W1036" s="28">
        <f t="shared" si="265"/>
        <v>1.4824849187529633E-10</v>
      </c>
      <c r="X1036" s="28"/>
      <c r="Z1036" s="7">
        <f t="shared" si="264"/>
        <v>7.6670109087460727E-20</v>
      </c>
      <c r="AA1036" s="6"/>
      <c r="AB1036">
        <v>24.5</v>
      </c>
      <c r="AC1036" s="536"/>
      <c r="AD1036" s="536"/>
      <c r="AE1036" s="536"/>
      <c r="AH1036" s="133"/>
    </row>
    <row r="1037" spans="1:46">
      <c r="A1037" t="s">
        <v>3</v>
      </c>
      <c r="B1037">
        <v>14</v>
      </c>
      <c r="C1037">
        <v>0</v>
      </c>
      <c r="D1037">
        <v>-116.7</v>
      </c>
      <c r="E1037" s="18" t="s">
        <v>2</v>
      </c>
      <c r="F1037" s="18" t="s">
        <v>1</v>
      </c>
      <c r="G1037" s="17">
        <v>0.24</v>
      </c>
      <c r="H1037" s="16" t="s">
        <v>4</v>
      </c>
      <c r="J1037" s="15">
        <v>60.961336239477873</v>
      </c>
      <c r="K1037" s="15">
        <v>106.70485256012449</v>
      </c>
      <c r="L1037" s="14">
        <v>8.539622245630893E-13</v>
      </c>
      <c r="M1037" s="13">
        <v>4.7020067370715661E-18</v>
      </c>
      <c r="N1037" s="12"/>
      <c r="O1037" s="12"/>
      <c r="P1037" s="11">
        <f t="shared" si="268"/>
        <v>1.4106020211214698E-18</v>
      </c>
      <c r="Q1037" s="11">
        <f t="shared" si="266"/>
        <v>5.8775084213394576E-9</v>
      </c>
      <c r="R1037" s="11">
        <f t="shared" si="267"/>
        <v>5.508192252107452E-11</v>
      </c>
      <c r="S1037" s="9"/>
      <c r="T1037" s="6">
        <v>0.90200000000000002</v>
      </c>
      <c r="U1037" s="10">
        <f t="shared" si="269"/>
        <v>4.2412100768385527E-18</v>
      </c>
      <c r="V1037" s="9">
        <f t="shared" si="263"/>
        <v>1.767170865349397E-8</v>
      </c>
      <c r="W1037" s="28">
        <f t="shared" si="265"/>
        <v>1.6561298038003073E-10</v>
      </c>
      <c r="X1037" s="28"/>
      <c r="Z1037" s="7">
        <f t="shared" si="264"/>
        <v>7.7130965741964814E-20</v>
      </c>
      <c r="AA1037" s="6"/>
      <c r="AB1037">
        <v>24.5</v>
      </c>
      <c r="AC1037" s="536"/>
      <c r="AD1037" s="536"/>
      <c r="AE1037" s="536"/>
      <c r="AH1037" s="133"/>
    </row>
    <row r="1038" spans="1:46">
      <c r="A1038" t="s">
        <v>3</v>
      </c>
      <c r="B1038">
        <v>14</v>
      </c>
      <c r="C1038">
        <v>0</v>
      </c>
      <c r="D1038">
        <v>-116.7</v>
      </c>
      <c r="E1038" s="18" t="s">
        <v>2</v>
      </c>
      <c r="F1038" s="18" t="s">
        <v>1</v>
      </c>
      <c r="G1038" s="17">
        <v>0.24</v>
      </c>
      <c r="H1038" s="16" t="s">
        <v>4</v>
      </c>
      <c r="J1038" s="15">
        <v>19.817367520774244</v>
      </c>
      <c r="K1038" s="15">
        <v>68.282415362208667</v>
      </c>
      <c r="L1038" s="14">
        <v>2.9730257102938425E-13</v>
      </c>
      <c r="M1038" s="13">
        <v>6.7352306604218546E-18</v>
      </c>
      <c r="N1038" s="12"/>
      <c r="O1038" s="12"/>
      <c r="P1038" s="11">
        <f t="shared" si="268"/>
        <v>2.0205691981265563E-18</v>
      </c>
      <c r="Q1038" s="11">
        <f t="shared" si="266"/>
        <v>8.4190383255273179E-9</v>
      </c>
      <c r="R1038" s="11">
        <f t="shared" si="267"/>
        <v>1.2329731279814815E-10</v>
      </c>
      <c r="S1038" s="9"/>
      <c r="T1038" s="6">
        <v>0.90200000000000002</v>
      </c>
      <c r="U1038" s="10">
        <f t="shared" si="269"/>
        <v>6.0751780557005131E-18</v>
      </c>
      <c r="V1038" s="9">
        <f t="shared" si="263"/>
        <v>2.5313241898752138E-8</v>
      </c>
      <c r="W1038" s="28">
        <f t="shared" si="265"/>
        <v>3.7071392047976542E-10</v>
      </c>
      <c r="X1038" s="28"/>
      <c r="Z1038" s="7">
        <f t="shared" si="264"/>
        <v>3.3986505288159061E-19</v>
      </c>
      <c r="AA1038" s="6"/>
      <c r="AB1038">
        <v>24.5</v>
      </c>
      <c r="AC1038" s="536"/>
      <c r="AD1038" s="536"/>
      <c r="AE1038" s="536"/>
      <c r="AH1038" s="133"/>
    </row>
    <row r="1039" spans="1:46">
      <c r="A1039" t="s">
        <v>3</v>
      </c>
      <c r="B1039">
        <v>14</v>
      </c>
      <c r="C1039">
        <v>0</v>
      </c>
      <c r="D1039">
        <v>-116.7</v>
      </c>
      <c r="E1039" s="18" t="s">
        <v>2</v>
      </c>
      <c r="F1039" s="18" t="s">
        <v>1</v>
      </c>
      <c r="G1039" s="17">
        <v>0.24</v>
      </c>
      <c r="H1039" s="16" t="s">
        <v>4</v>
      </c>
      <c r="J1039" s="15">
        <v>10.854992205106338</v>
      </c>
      <c r="K1039" s="15">
        <v>24.953953656756077</v>
      </c>
      <c r="L1039" s="14">
        <v>1.6893849485855823E-13</v>
      </c>
      <c r="M1039" s="13">
        <v>3.470583787203824E-18</v>
      </c>
      <c r="N1039" s="12"/>
      <c r="O1039" s="12"/>
      <c r="P1039" s="11">
        <f t="shared" si="268"/>
        <v>1.0411751361611472E-18</v>
      </c>
      <c r="Q1039" s="11">
        <f t="shared" si="266"/>
        <v>4.3382297340047797E-9</v>
      </c>
      <c r="R1039" s="11">
        <f t="shared" si="267"/>
        <v>1.7384939451589626E-10</v>
      </c>
      <c r="S1039" s="9"/>
      <c r="T1039" s="6">
        <v>0.90200000000000002</v>
      </c>
      <c r="U1039" s="10">
        <f t="shared" si="269"/>
        <v>3.1304665760578495E-18</v>
      </c>
      <c r="V1039" s="9">
        <f t="shared" si="263"/>
        <v>1.3043610733574374E-8</v>
      </c>
      <c r="W1039" s="28">
        <f t="shared" si="265"/>
        <v>5.2270717951112819E-10</v>
      </c>
      <c r="X1039" s="28"/>
      <c r="Z1039" s="7">
        <f t="shared" si="264"/>
        <v>3.1972236567532617E-19</v>
      </c>
      <c r="AA1039" s="6"/>
      <c r="AB1039">
        <v>24.5</v>
      </c>
      <c r="AC1039" s="536"/>
      <c r="AD1039" s="536"/>
      <c r="AE1039" s="536"/>
      <c r="AH1039" s="133"/>
    </row>
    <row r="1040" spans="1:46">
      <c r="A1040" t="s">
        <v>3</v>
      </c>
      <c r="B1040">
        <v>14</v>
      </c>
      <c r="C1040">
        <v>0</v>
      </c>
      <c r="D1040">
        <v>-116.7</v>
      </c>
      <c r="E1040" s="18" t="s">
        <v>2</v>
      </c>
      <c r="F1040" s="18" t="s">
        <v>1</v>
      </c>
      <c r="G1040" s="17">
        <v>0.24</v>
      </c>
      <c r="H1040" s="16" t="s">
        <v>4</v>
      </c>
      <c r="J1040" s="15">
        <v>6.243661977202323</v>
      </c>
      <c r="K1040" s="15">
        <v>19.733576514975663</v>
      </c>
      <c r="L1040" s="14">
        <v>1.0050555952907532E-13</v>
      </c>
      <c r="M1040" s="13">
        <v>1.2764608187757248E-18</v>
      </c>
      <c r="N1040" s="12"/>
      <c r="O1040" s="12"/>
      <c r="P1040" s="11">
        <f t="shared" si="268"/>
        <v>3.8293824563271745E-19</v>
      </c>
      <c r="Q1040" s="11">
        <f t="shared" si="266"/>
        <v>1.5955760234696561E-9</v>
      </c>
      <c r="R1040" s="11">
        <f t="shared" si="267"/>
        <v>8.0855896662157785E-11</v>
      </c>
      <c r="S1040" s="9"/>
      <c r="T1040" s="6">
        <v>0.90200000000000002</v>
      </c>
      <c r="U1040" s="10">
        <f t="shared" si="269"/>
        <v>1.1513676585357038E-18</v>
      </c>
      <c r="V1040" s="9">
        <f t="shared" si="263"/>
        <v>4.7973652438987659E-9</v>
      </c>
      <c r="W1040" s="28">
        <f t="shared" si="265"/>
        <v>2.4310672929755441E-10</v>
      </c>
      <c r="X1040" s="28"/>
      <c r="Z1040" s="7">
        <f t="shared" si="264"/>
        <v>2.0444105133117485E-19</v>
      </c>
      <c r="AA1040" s="6"/>
      <c r="AB1040">
        <v>24.5</v>
      </c>
      <c r="AC1040" s="536"/>
      <c r="AD1040" s="536"/>
      <c r="AE1040" s="536"/>
      <c r="AH1040" s="133"/>
    </row>
    <row r="1041" spans="1:34">
      <c r="A1041" t="s">
        <v>3</v>
      </c>
      <c r="B1041">
        <v>14</v>
      </c>
      <c r="C1041">
        <v>0</v>
      </c>
      <c r="D1041">
        <v>-116.7</v>
      </c>
      <c r="E1041" s="18" t="s">
        <v>2</v>
      </c>
      <c r="F1041" s="18" t="s">
        <v>1</v>
      </c>
      <c r="G1041" s="17">
        <v>0.24</v>
      </c>
      <c r="H1041" s="16" t="s">
        <v>4</v>
      </c>
      <c r="J1041" s="15">
        <v>2.1845748317205285</v>
      </c>
      <c r="K1041" s="15">
        <v>9.9665335256257439</v>
      </c>
      <c r="L1041" s="14">
        <v>3.7491951669113753E-14</v>
      </c>
      <c r="M1041" s="13">
        <v>9.4804758011563058E-19</v>
      </c>
      <c r="N1041" s="12"/>
      <c r="O1041" s="12"/>
      <c r="P1041" s="11">
        <f t="shared" si="268"/>
        <v>2.8441427403468919E-19</v>
      </c>
      <c r="Q1041" s="11">
        <f t="shared" si="266"/>
        <v>1.1850594751445383E-9</v>
      </c>
      <c r="R1041" s="11">
        <f t="shared" si="267"/>
        <v>1.1890387686927838E-10</v>
      </c>
      <c r="S1041" s="9"/>
      <c r="T1041" s="6">
        <v>0.90200000000000002</v>
      </c>
      <c r="U1041" s="10">
        <f t="shared" si="269"/>
        <v>8.5513891726429879E-19</v>
      </c>
      <c r="V1041" s="9">
        <f t="shared" si="263"/>
        <v>3.5630788219345784E-9</v>
      </c>
      <c r="W1041" s="28">
        <f t="shared" si="265"/>
        <v>3.5750432312029693E-10</v>
      </c>
      <c r="X1041" s="28"/>
      <c r="Z1041" s="7">
        <f t="shared" si="264"/>
        <v>4.3397349742831508E-19</v>
      </c>
      <c r="AA1041" s="6"/>
      <c r="AB1041">
        <v>24.5</v>
      </c>
      <c r="AC1041" s="536"/>
      <c r="AD1041" s="536"/>
      <c r="AE1041" s="536"/>
      <c r="AH1041" s="133"/>
    </row>
    <row r="1042" spans="1:34">
      <c r="A1042" t="s">
        <v>3</v>
      </c>
      <c r="B1042">
        <v>14</v>
      </c>
      <c r="C1042">
        <v>0</v>
      </c>
      <c r="D1042">
        <v>-116.7</v>
      </c>
      <c r="E1042" s="18" t="s">
        <v>2</v>
      </c>
      <c r="F1042" s="18" t="s">
        <v>1</v>
      </c>
      <c r="G1042" s="17">
        <v>0.24</v>
      </c>
      <c r="H1042" s="16" t="s">
        <v>4</v>
      </c>
      <c r="J1042" s="15">
        <v>2.0129294160954068</v>
      </c>
      <c r="K1042" s="15">
        <v>9.0475860247965159</v>
      </c>
      <c r="L1042" s="14">
        <v>3.4719024177158035E-14</v>
      </c>
      <c r="M1042" s="13">
        <v>4.0119451800251936E-18</v>
      </c>
      <c r="N1042" s="12"/>
      <c r="O1042" s="12"/>
      <c r="P1042" s="11">
        <f t="shared" si="268"/>
        <v>1.2035835540075581E-18</v>
      </c>
      <c r="Q1042" s="11">
        <f t="shared" si="266"/>
        <v>5.0149314750314922E-9</v>
      </c>
      <c r="R1042" s="11">
        <f t="shared" si="267"/>
        <v>5.5428392294775444E-10</v>
      </c>
      <c r="S1042" s="9"/>
      <c r="T1042" s="6">
        <v>0.90200000000000002</v>
      </c>
      <c r="U1042" s="10">
        <f t="shared" si="269"/>
        <v>3.618774552382725E-18</v>
      </c>
      <c r="V1042" s="9">
        <f t="shared" si="263"/>
        <v>1.5078227301594688E-8</v>
      </c>
      <c r="W1042" s="28">
        <f t="shared" si="265"/>
        <v>1.6665469949962485E-9</v>
      </c>
      <c r="X1042" s="28"/>
      <c r="Z1042" s="7">
        <f t="shared" si="264"/>
        <v>1.9930878588914412E-18</v>
      </c>
      <c r="AA1042" s="6"/>
      <c r="AB1042">
        <v>24.5</v>
      </c>
      <c r="AC1042" s="536"/>
      <c r="AD1042"/>
      <c r="AH1042" s="133"/>
    </row>
    <row r="1043" spans="1:34">
      <c r="A1043" t="s">
        <v>3</v>
      </c>
      <c r="B1043">
        <v>14</v>
      </c>
      <c r="C1043">
        <v>0</v>
      </c>
      <c r="D1043">
        <v>-116.7</v>
      </c>
      <c r="E1043" s="18" t="s">
        <v>2</v>
      </c>
      <c r="F1043" s="18" t="s">
        <v>1</v>
      </c>
      <c r="G1043" s="17">
        <v>0.24</v>
      </c>
      <c r="H1043" s="16" t="s">
        <v>4</v>
      </c>
      <c r="J1043" s="15">
        <v>57.356349768304405</v>
      </c>
      <c r="K1043" s="15">
        <v>75.785414663038708</v>
      </c>
      <c r="L1043" s="14">
        <v>8.0645574080507167E-13</v>
      </c>
      <c r="M1043" s="13">
        <v>3.8356395491345272E-18</v>
      </c>
      <c r="N1043" s="12"/>
      <c r="O1043" s="12"/>
      <c r="P1043" s="11">
        <f t="shared" si="268"/>
        <v>1.1506918647403581E-18</v>
      </c>
      <c r="Q1043" s="11">
        <f t="shared" si="266"/>
        <v>4.7945494364181588E-9</v>
      </c>
      <c r="R1043" s="11">
        <f t="shared" si="267"/>
        <v>6.3264804418316497E-11</v>
      </c>
      <c r="S1043" s="9"/>
      <c r="T1043" s="6">
        <v>0.90200000000000002</v>
      </c>
      <c r="U1043" s="10">
        <f t="shared" si="269"/>
        <v>3.4597468733193436E-18</v>
      </c>
      <c r="V1043" s="9">
        <f t="shared" si="263"/>
        <v>1.4415611972163932E-8</v>
      </c>
      <c r="W1043" s="28">
        <f t="shared" si="265"/>
        <v>1.9021617861773827E-10</v>
      </c>
      <c r="X1043" s="28"/>
      <c r="Z1043" s="7">
        <f t="shared" si="264"/>
        <v>6.6873843343045747E-20</v>
      </c>
      <c r="AA1043" s="6"/>
      <c r="AB1043">
        <v>24.5</v>
      </c>
      <c r="AC1043" s="536"/>
      <c r="AH1043" s="133"/>
    </row>
    <row r="1044" spans="1:34">
      <c r="A1044" t="s">
        <v>3</v>
      </c>
      <c r="B1044">
        <v>14</v>
      </c>
      <c r="C1044">
        <v>0</v>
      </c>
      <c r="D1044">
        <v>-116.7</v>
      </c>
      <c r="E1044" s="18" t="s">
        <v>2</v>
      </c>
      <c r="F1044" s="18" t="s">
        <v>1</v>
      </c>
      <c r="G1044" s="17">
        <v>0.24</v>
      </c>
      <c r="H1044" s="16" t="s">
        <v>4</v>
      </c>
      <c r="J1044" s="15">
        <v>3.6406967983049068</v>
      </c>
      <c r="K1044" s="15">
        <v>13.820917903901815</v>
      </c>
      <c r="L1044" s="14">
        <v>6.0565423973700985E-14</v>
      </c>
      <c r="M1044" s="13">
        <v>2.3570449540880105E-18</v>
      </c>
      <c r="N1044" s="12"/>
      <c r="O1044" s="12"/>
      <c r="P1044" s="11">
        <f t="shared" si="268"/>
        <v>7.0711348622640312E-19</v>
      </c>
      <c r="Q1044" s="11">
        <f t="shared" si="266"/>
        <v>2.946306192610013E-9</v>
      </c>
      <c r="R1044" s="11">
        <f t="shared" si="267"/>
        <v>2.1317731666564884E-10</v>
      </c>
      <c r="S1044" s="9"/>
      <c r="T1044" s="6">
        <v>0.90200000000000002</v>
      </c>
      <c r="U1044" s="10">
        <f t="shared" si="269"/>
        <v>2.1260545485873853E-18</v>
      </c>
      <c r="V1044" s="9">
        <f t="shared" si="263"/>
        <v>8.8585606191141065E-9</v>
      </c>
      <c r="W1044" s="28">
        <f t="shared" si="265"/>
        <v>6.409531321080509E-10</v>
      </c>
      <c r="X1044" s="28"/>
      <c r="Z1044" s="7">
        <f t="shared" si="264"/>
        <v>6.474158889544004E-19</v>
      </c>
      <c r="AA1044" s="6"/>
      <c r="AB1044">
        <v>24.5</v>
      </c>
      <c r="AC1044" s="536"/>
      <c r="AH1044" s="133"/>
    </row>
    <row r="1045" spans="1:34">
      <c r="A1045" t="s">
        <v>3</v>
      </c>
      <c r="B1045">
        <v>14</v>
      </c>
      <c r="C1045">
        <v>0</v>
      </c>
      <c r="D1045">
        <v>-116.7</v>
      </c>
      <c r="E1045" s="18" t="s">
        <v>2</v>
      </c>
      <c r="F1045" s="18" t="s">
        <v>1</v>
      </c>
      <c r="G1045" s="17">
        <v>0.24</v>
      </c>
      <c r="H1045" s="16" t="s">
        <v>4</v>
      </c>
      <c r="J1045" s="15">
        <v>10.669753430275172</v>
      </c>
      <c r="K1045" s="15">
        <v>24.435083615913673</v>
      </c>
      <c r="L1045" s="14">
        <v>1.6623002532804651E-13</v>
      </c>
      <c r="M1045" s="13">
        <v>1.1450463391989619E-17</v>
      </c>
      <c r="N1045" s="12"/>
      <c r="O1045" s="12"/>
      <c r="P1045" s="11">
        <f t="shared" si="268"/>
        <v>3.4351390175968854E-18</v>
      </c>
      <c r="Q1045" s="11">
        <f t="shared" si="266"/>
        <v>1.4313079239987022E-8</v>
      </c>
      <c r="R1045" s="11">
        <f t="shared" si="267"/>
        <v>5.8575937226036092E-10</v>
      </c>
      <c r="S1045" s="9"/>
      <c r="T1045" s="6">
        <v>0.90200000000000002</v>
      </c>
      <c r="U1045" s="10">
        <f t="shared" si="269"/>
        <v>1.0328317979574636E-17</v>
      </c>
      <c r="V1045" s="9">
        <f t="shared" si="263"/>
        <v>4.3034658248227649E-8</v>
      </c>
      <c r="W1045" s="28">
        <f t="shared" si="265"/>
        <v>1.7611831792628185E-9</v>
      </c>
      <c r="X1045" s="28"/>
      <c r="Z1045" s="7">
        <f t="shared" si="264"/>
        <v>1.0731703845657015E-18</v>
      </c>
      <c r="AA1045" s="6"/>
      <c r="AB1045">
        <v>24.5</v>
      </c>
      <c r="AC1045" s="536"/>
      <c r="AH1045" s="133"/>
    </row>
    <row r="1046" spans="1:34">
      <c r="A1046" t="s">
        <v>3</v>
      </c>
      <c r="B1046">
        <v>14</v>
      </c>
      <c r="C1046">
        <v>0</v>
      </c>
      <c r="D1046">
        <v>-116.7</v>
      </c>
      <c r="E1046" s="18" t="s">
        <v>2</v>
      </c>
      <c r="F1046" s="18" t="s">
        <v>1</v>
      </c>
      <c r="G1046" s="17">
        <v>0.24</v>
      </c>
      <c r="H1046" s="16" t="s">
        <v>4</v>
      </c>
      <c r="J1046" s="15">
        <v>121.1692808615131</v>
      </c>
      <c r="K1046" s="15">
        <v>210.07746779712573</v>
      </c>
      <c r="L1046" s="14">
        <v>1.6277139709184709E-12</v>
      </c>
      <c r="M1046" s="13">
        <v>1.9016231516175724E-17</v>
      </c>
      <c r="N1046" s="12"/>
      <c r="O1046" s="12"/>
      <c r="P1046" s="11">
        <f t="shared" si="268"/>
        <v>5.7048694548527168E-18</v>
      </c>
      <c r="Q1046" s="11">
        <f t="shared" si="266"/>
        <v>2.3770289395219654E-8</v>
      </c>
      <c r="R1046" s="11">
        <f t="shared" si="267"/>
        <v>1.1315011383407811E-10</v>
      </c>
      <c r="S1046" s="9"/>
      <c r="T1046" s="6">
        <v>0.90200000000000002</v>
      </c>
      <c r="U1046" s="10">
        <f t="shared" si="269"/>
        <v>1.7152640827590504E-17</v>
      </c>
      <c r="V1046" s="9">
        <f t="shared" si="263"/>
        <v>7.1469336781627105E-8</v>
      </c>
      <c r="W1046" s="28">
        <f t="shared" si="265"/>
        <v>3.4020467559446158E-10</v>
      </c>
      <c r="X1046" s="28"/>
      <c r="Z1046" s="7">
        <f t="shared" si="264"/>
        <v>1.5693937754660581E-19</v>
      </c>
      <c r="AA1046" s="6"/>
      <c r="AB1046">
        <v>24.5</v>
      </c>
      <c r="AC1046" s="536"/>
      <c r="AH1046" s="133"/>
    </row>
    <row r="1047" spans="1:34">
      <c r="A1047" t="s">
        <v>3</v>
      </c>
      <c r="B1047">
        <v>14</v>
      </c>
      <c r="C1047">
        <v>0</v>
      </c>
      <c r="D1047">
        <v>-116.7</v>
      </c>
      <c r="E1047" s="18" t="s">
        <v>2</v>
      </c>
      <c r="F1047" s="18" t="s">
        <v>1</v>
      </c>
      <c r="G1047" s="17">
        <v>0.24</v>
      </c>
      <c r="H1047" s="16" t="s">
        <v>4</v>
      </c>
      <c r="J1047" s="15">
        <v>208.2109485442312</v>
      </c>
      <c r="K1047" s="15">
        <v>223.25954512461431</v>
      </c>
      <c r="L1047" s="14">
        <v>2.7061218658359225E-12</v>
      </c>
      <c r="M1047" s="13">
        <v>1.8409714673173835E-17</v>
      </c>
      <c r="N1047" s="12"/>
      <c r="O1047" s="12"/>
      <c r="P1047" s="11">
        <f t="shared" si="268"/>
        <v>5.5229144019521506E-18</v>
      </c>
      <c r="Q1047" s="11">
        <f t="shared" si="266"/>
        <v>2.3012143341467294E-8</v>
      </c>
      <c r="R1047" s="11">
        <f t="shared" si="267"/>
        <v>1.0307350276389241E-10</v>
      </c>
      <c r="S1047" s="9"/>
      <c r="T1047" s="6">
        <v>0.90200000000000002</v>
      </c>
      <c r="U1047" s="10">
        <f t="shared" si="269"/>
        <v>1.6605562635202801E-17</v>
      </c>
      <c r="V1047" s="9">
        <f t="shared" si="263"/>
        <v>6.9189844313345005E-8</v>
      </c>
      <c r="W1047" s="28">
        <f t="shared" si="265"/>
        <v>3.0990766497676988E-10</v>
      </c>
      <c r="X1047" s="28"/>
      <c r="Z1047" s="7">
        <f t="shared" si="264"/>
        <v>8.8418571654808901E-20</v>
      </c>
      <c r="AA1047" s="6"/>
      <c r="AB1047">
        <v>24.5</v>
      </c>
      <c r="AC1047" s="536"/>
      <c r="AH1047" s="133"/>
    </row>
    <row r="1048" spans="1:34">
      <c r="A1048" t="s">
        <v>3</v>
      </c>
      <c r="B1048">
        <v>14</v>
      </c>
      <c r="C1048">
        <v>0</v>
      </c>
      <c r="D1048">
        <v>-116.7</v>
      </c>
      <c r="E1048" s="18" t="s">
        <v>2</v>
      </c>
      <c r="F1048" s="18" t="s">
        <v>1</v>
      </c>
      <c r="G1048" s="17">
        <v>0.24</v>
      </c>
      <c r="H1048" s="16" t="s">
        <v>4</v>
      </c>
      <c r="J1048" s="15">
        <v>290.69413805945419</v>
      </c>
      <c r="K1048" s="15">
        <v>364.10159035239388</v>
      </c>
      <c r="L1048" s="14">
        <v>3.7020234597252957E-12</v>
      </c>
      <c r="M1048" s="13">
        <v>1.448643274971703E-18</v>
      </c>
      <c r="N1048" s="12"/>
      <c r="O1048" s="12"/>
      <c r="P1048" s="11">
        <f t="shared" si="268"/>
        <v>4.3459298249151092E-19</v>
      </c>
      <c r="Q1048" s="11">
        <f t="shared" si="266"/>
        <v>1.8108040937146289E-9</v>
      </c>
      <c r="R1048" s="11">
        <f t="shared" si="267"/>
        <v>4.9733484876076792E-12</v>
      </c>
      <c r="S1048" s="9"/>
      <c r="T1048" s="6">
        <v>0.90200000000000002</v>
      </c>
      <c r="U1048" s="10">
        <f t="shared" si="269"/>
        <v>1.3066762340244762E-18</v>
      </c>
      <c r="V1048" s="9">
        <f t="shared" ref="V1048:V1079" si="270">U1048/(G1048*0.000000001)</f>
        <v>5.4444843084353177E-9</v>
      </c>
      <c r="W1048" s="28"/>
      <c r="X1048" s="28"/>
      <c r="Z1048" s="7">
        <f t="shared" si="264"/>
        <v>4.9833934892605895E-21</v>
      </c>
      <c r="AA1048" s="6"/>
      <c r="AB1048">
        <v>24.5</v>
      </c>
      <c r="AC1048" s="536"/>
      <c r="AD1048" s="536"/>
      <c r="AE1048" s="536"/>
      <c r="AH1048" s="133"/>
    </row>
    <row r="1049" spans="1:34">
      <c r="A1049" t="s">
        <v>3</v>
      </c>
      <c r="B1049">
        <v>14</v>
      </c>
      <c r="C1049">
        <v>0</v>
      </c>
      <c r="D1049">
        <v>-116.7</v>
      </c>
      <c r="E1049" s="18" t="s">
        <v>2</v>
      </c>
      <c r="F1049" s="18" t="s">
        <v>1</v>
      </c>
      <c r="G1049" s="17">
        <v>0.24</v>
      </c>
      <c r="H1049" s="16" t="s">
        <v>4</v>
      </c>
      <c r="J1049" s="15">
        <v>52.393915145435187</v>
      </c>
      <c r="K1049" s="15">
        <v>109.04780692481526</v>
      </c>
      <c r="L1049" s="14">
        <v>7.4075949255148959E-13</v>
      </c>
      <c r="M1049" s="13">
        <v>2.94870028603682E-17</v>
      </c>
      <c r="N1049" s="12"/>
      <c r="O1049" s="12"/>
      <c r="P1049" s="11">
        <f t="shared" si="268"/>
        <v>8.8461008581104599E-18</v>
      </c>
      <c r="Q1049" s="11">
        <f t="shared" si="266"/>
        <v>3.6858753575460251E-8</v>
      </c>
      <c r="R1049" s="11">
        <f t="shared" si="267"/>
        <v>3.3800545480821179E-10</v>
      </c>
      <c r="S1049" s="9"/>
      <c r="T1049" s="6">
        <v>0.90200000000000002</v>
      </c>
      <c r="U1049" s="10">
        <f t="shared" si="269"/>
        <v>2.6597276580052116E-17</v>
      </c>
      <c r="V1049" s="9">
        <f t="shared" si="270"/>
        <v>1.1082198575021714E-7</v>
      </c>
      <c r="W1049" s="28">
        <f>V1049/K1049</f>
        <v>1.0162697341233567E-9</v>
      </c>
      <c r="X1049" s="28"/>
      <c r="Z1049" s="7">
        <f t="shared" si="264"/>
        <v>5.6279441569728254E-19</v>
      </c>
      <c r="AA1049" s="6"/>
      <c r="AB1049">
        <v>24.5</v>
      </c>
      <c r="AC1049" s="536"/>
      <c r="AD1049" s="536"/>
      <c r="AE1049" s="536"/>
      <c r="AH1049" s="133"/>
    </row>
    <row r="1050" spans="1:34">
      <c r="A1050" t="s">
        <v>3</v>
      </c>
      <c r="B1050">
        <v>14</v>
      </c>
      <c r="C1050">
        <v>0</v>
      </c>
      <c r="D1050">
        <v>-116.7</v>
      </c>
      <c r="E1050" s="18" t="s">
        <v>2</v>
      </c>
      <c r="F1050" s="18" t="s">
        <v>1</v>
      </c>
      <c r="G1050" s="17">
        <v>0.24</v>
      </c>
      <c r="H1050" s="16" t="s">
        <v>4</v>
      </c>
      <c r="J1050" s="15">
        <v>95.399116766566664</v>
      </c>
      <c r="K1050" s="15">
        <v>126.29601419193976</v>
      </c>
      <c r="L1050" s="14">
        <v>1.3003631486602349E-12</v>
      </c>
      <c r="M1050" s="13">
        <v>1.9235198397314292E-17</v>
      </c>
      <c r="N1050" s="12"/>
      <c r="O1050" s="12"/>
      <c r="P1050" s="11">
        <f t="shared" si="268"/>
        <v>5.7705595191942874E-18</v>
      </c>
      <c r="Q1050" s="11">
        <f t="shared" si="266"/>
        <v>2.4043997996642864E-8</v>
      </c>
      <c r="R1050" s="11">
        <f t="shared" si="267"/>
        <v>1.9037812198967524E-10</v>
      </c>
      <c r="S1050" s="9"/>
      <c r="T1050" s="6">
        <v>0.90200000000000002</v>
      </c>
      <c r="U1050" s="10">
        <f t="shared" si="269"/>
        <v>1.7350148954377494E-17</v>
      </c>
      <c r="V1050" s="9">
        <f t="shared" si="270"/>
        <v>7.2292287309906226E-8</v>
      </c>
      <c r="W1050" s="28">
        <f>V1050/K1050</f>
        <v>5.7240355344895707E-10</v>
      </c>
      <c r="X1050" s="28"/>
      <c r="Z1050" s="7">
        <f t="shared" si="264"/>
        <v>2.0162868430303343E-19</v>
      </c>
      <c r="AA1050" s="6"/>
      <c r="AB1050">
        <v>24.5</v>
      </c>
      <c r="AC1050" s="536"/>
      <c r="AD1050" s="536"/>
      <c r="AE1050" s="536"/>
      <c r="AH1050" s="133"/>
    </row>
    <row r="1051" spans="1:34">
      <c r="A1051" t="s">
        <v>3</v>
      </c>
      <c r="B1051">
        <v>14</v>
      </c>
      <c r="C1051">
        <v>0</v>
      </c>
      <c r="D1051">
        <v>-116.7</v>
      </c>
      <c r="E1051" s="18" t="s">
        <v>2</v>
      </c>
      <c r="F1051" s="18" t="s">
        <v>1</v>
      </c>
      <c r="G1051" s="17">
        <v>0.24</v>
      </c>
      <c r="H1051" s="16" t="s">
        <v>4</v>
      </c>
      <c r="J1051" s="15">
        <v>19.414721633135478</v>
      </c>
      <c r="K1051" s="15">
        <v>84.367817998309633</v>
      </c>
      <c r="L1051" s="14">
        <v>2.9162696082511946E-13</v>
      </c>
      <c r="M1051" s="13">
        <v>3.8743049163629447E-18</v>
      </c>
      <c r="N1051" s="12"/>
      <c r="O1051" s="12"/>
      <c r="P1051" s="11">
        <f t="shared" si="268"/>
        <v>1.1622914749088835E-18</v>
      </c>
      <c r="Q1051" s="11">
        <f t="shared" si="266"/>
        <v>4.8428811454536814E-9</v>
      </c>
      <c r="R1051" s="11">
        <f t="shared" si="267"/>
        <v>5.7401995931087278E-11</v>
      </c>
      <c r="S1051" s="9"/>
      <c r="T1051" s="6">
        <v>0.90200000000000002</v>
      </c>
      <c r="U1051" s="10">
        <f t="shared" si="269"/>
        <v>3.4946230345593763E-18</v>
      </c>
      <c r="V1051" s="9">
        <f t="shared" si="270"/>
        <v>1.4560929310664068E-8</v>
      </c>
      <c r="W1051" s="28">
        <f>V1051/K1051</f>
        <v>1.7258866776613573E-10</v>
      </c>
      <c r="X1051" s="28"/>
      <c r="Z1051" s="7">
        <f t="shared" si="264"/>
        <v>1.9955500725545269E-19</v>
      </c>
      <c r="AA1051" s="6"/>
      <c r="AB1051">
        <v>24.5</v>
      </c>
      <c r="AC1051" s="536"/>
      <c r="AD1051" s="536"/>
      <c r="AE1051" s="536"/>
      <c r="AH1051" s="133"/>
    </row>
    <row r="1052" spans="1:34">
      <c r="A1052" t="s">
        <v>3</v>
      </c>
      <c r="B1052">
        <v>14</v>
      </c>
      <c r="C1052">
        <v>0</v>
      </c>
      <c r="D1052">
        <v>-116.7</v>
      </c>
      <c r="E1052" s="18" t="s">
        <v>2</v>
      </c>
      <c r="F1052" s="18" t="s">
        <v>1</v>
      </c>
      <c r="G1052" s="17">
        <v>0.24</v>
      </c>
      <c r="H1052" s="16" t="s">
        <v>4</v>
      </c>
      <c r="J1052" s="15">
        <v>71.39367008814331</v>
      </c>
      <c r="K1052" s="15">
        <v>114.67815678348477</v>
      </c>
      <c r="L1052" s="14">
        <v>9.9051024287580007E-13</v>
      </c>
      <c r="M1052" s="13">
        <v>1.1821774775662219E-17</v>
      </c>
      <c r="N1052" s="12"/>
      <c r="O1052" s="12"/>
      <c r="P1052" s="11">
        <f t="shared" si="268"/>
        <v>3.5465324326986653E-18</v>
      </c>
      <c r="Q1052" s="11">
        <f t="shared" si="266"/>
        <v>1.4777218469577772E-8</v>
      </c>
      <c r="R1052" s="11">
        <f t="shared" si="267"/>
        <v>1.2885817913412692E-10</v>
      </c>
      <c r="S1052" s="9"/>
      <c r="T1052" s="6">
        <v>0.90200000000000002</v>
      </c>
      <c r="U1052" s="10">
        <f t="shared" si="269"/>
        <v>1.0663240847647322E-17</v>
      </c>
      <c r="V1052" s="9">
        <f t="shared" si="270"/>
        <v>4.443017019853051E-8</v>
      </c>
      <c r="W1052" s="28">
        <f>V1052/K1052</f>
        <v>3.8743359192994166E-10</v>
      </c>
      <c r="X1052" s="28"/>
      <c r="Z1052" s="7">
        <f t="shared" si="264"/>
        <v>1.6558575516662672E-19</v>
      </c>
      <c r="AA1052" s="6"/>
      <c r="AB1052">
        <v>24.5</v>
      </c>
      <c r="AC1052" s="536"/>
      <c r="AD1052" s="536"/>
      <c r="AE1052" s="536"/>
      <c r="AH1052" s="133"/>
    </row>
    <row r="1053" spans="1:34">
      <c r="A1053" t="s">
        <v>3</v>
      </c>
      <c r="B1053">
        <v>14</v>
      </c>
      <c r="C1053">
        <v>0</v>
      </c>
      <c r="D1053">
        <v>-116.7</v>
      </c>
      <c r="E1053" s="18" t="s">
        <v>2</v>
      </c>
      <c r="F1053" s="18" t="s">
        <v>1</v>
      </c>
      <c r="G1053" s="17">
        <v>0.24</v>
      </c>
      <c r="H1053" s="16" t="s">
        <v>4</v>
      </c>
      <c r="J1053" s="15">
        <v>65.973445725385659</v>
      </c>
      <c r="K1053" s="15">
        <v>79.274867721520664</v>
      </c>
      <c r="L1053" s="14">
        <v>9.1972957786426223E-13</v>
      </c>
      <c r="M1053" s="13">
        <v>1.0114397319340283E-17</v>
      </c>
      <c r="N1053" s="12"/>
      <c r="O1053" s="12"/>
      <c r="P1053" s="11">
        <f t="shared" si="268"/>
        <v>3.0343191958020849E-18</v>
      </c>
      <c r="Q1053" s="11">
        <f t="shared" si="266"/>
        <v>1.2642996649175353E-8</v>
      </c>
      <c r="R1053" s="11">
        <f t="shared" si="267"/>
        <v>1.5948303683820809E-10</v>
      </c>
      <c r="S1053" s="9"/>
      <c r="T1053" s="6">
        <v>0.90200000000000002</v>
      </c>
      <c r="U1053" s="10">
        <f t="shared" si="269"/>
        <v>9.1231863820449358E-18</v>
      </c>
      <c r="V1053" s="9">
        <f t="shared" si="270"/>
        <v>3.8013276591853902E-8</v>
      </c>
      <c r="W1053" s="28">
        <f>V1053/K1053</f>
        <v>4.7951233076021235E-10</v>
      </c>
      <c r="X1053" s="28"/>
      <c r="Z1053" s="7">
        <f t="shared" si="264"/>
        <v>1.5331012664461157E-19</v>
      </c>
      <c r="AA1053" s="6"/>
      <c r="AB1053">
        <v>24.5</v>
      </c>
      <c r="AC1053" s="536"/>
      <c r="AD1053" s="536"/>
      <c r="AE1053" s="536"/>
      <c r="AH1053" s="133"/>
    </row>
    <row r="1054" spans="1:34">
      <c r="A1054" t="s">
        <v>3</v>
      </c>
      <c r="B1054">
        <v>14</v>
      </c>
      <c r="C1054">
        <v>0</v>
      </c>
      <c r="D1054">
        <v>-116.7</v>
      </c>
      <c r="E1054" s="18" t="s">
        <v>2</v>
      </c>
      <c r="F1054" s="18" t="s">
        <v>1</v>
      </c>
      <c r="G1054" s="17">
        <v>0.24</v>
      </c>
      <c r="H1054" s="16" t="s">
        <v>4</v>
      </c>
      <c r="J1054" s="15">
        <v>9.991852189903156</v>
      </c>
      <c r="K1054" s="15">
        <v>23.134059370428208</v>
      </c>
      <c r="L1054" s="14">
        <v>1.5629320603151776E-13</v>
      </c>
      <c r="M1054" s="13">
        <v>3.6009707617176039E-17</v>
      </c>
      <c r="N1054" s="12"/>
      <c r="O1054" s="12"/>
      <c r="P1054" s="11">
        <f t="shared" si="268"/>
        <v>1.0802912285152812E-17</v>
      </c>
      <c r="Q1054" s="11">
        <f t="shared" si="266"/>
        <v>4.5012134521470046E-8</v>
      </c>
      <c r="R1054" s="11">
        <f t="shared" si="267"/>
        <v>1.9457084379669282E-9</v>
      </c>
      <c r="S1054" s="9"/>
      <c r="T1054" s="6">
        <v>0.90200000000000002</v>
      </c>
      <c r="U1054" s="10">
        <f t="shared" si="269"/>
        <v>3.2480756270692788E-17</v>
      </c>
      <c r="V1054" s="9">
        <f t="shared" si="270"/>
        <v>1.3533648446121995E-7</v>
      </c>
      <c r="W1054" s="28"/>
      <c r="X1054" s="28"/>
      <c r="Z1054" s="7">
        <f t="shared" si="264"/>
        <v>3.6039071568296542E-18</v>
      </c>
      <c r="AA1054" s="6"/>
      <c r="AB1054">
        <v>24.5</v>
      </c>
      <c r="AC1054" s="536"/>
      <c r="AD1054" s="536"/>
      <c r="AE1054" s="536"/>
      <c r="AH1054" s="133"/>
    </row>
    <row r="1055" spans="1:34">
      <c r="A1055" t="s">
        <v>3</v>
      </c>
      <c r="B1055">
        <v>14</v>
      </c>
      <c r="C1055">
        <v>0</v>
      </c>
      <c r="D1055">
        <v>-116.7</v>
      </c>
      <c r="E1055" s="18" t="s">
        <v>2</v>
      </c>
      <c r="F1055" s="18" t="s">
        <v>1</v>
      </c>
      <c r="G1055" s="17">
        <v>0.24</v>
      </c>
      <c r="H1055" s="16" t="s">
        <v>4</v>
      </c>
      <c r="J1055" s="15">
        <v>16.174619629503397</v>
      </c>
      <c r="K1055" s="15">
        <v>36.929888472692561</v>
      </c>
      <c r="L1055" s="14">
        <v>2.4567881168555576E-13</v>
      </c>
      <c r="M1055" s="13">
        <v>4.6504406698961849E-18</v>
      </c>
      <c r="N1055" s="12"/>
      <c r="O1055" s="12"/>
      <c r="P1055" s="11">
        <f t="shared" si="268"/>
        <v>1.3951322009688555E-18</v>
      </c>
      <c r="Q1055" s="11">
        <f t="shared" si="266"/>
        <v>5.813050837370231E-9</v>
      </c>
      <c r="R1055" s="11">
        <f t="shared" si="267"/>
        <v>1.574077550130874E-10</v>
      </c>
      <c r="S1055" s="9"/>
      <c r="T1055" s="6">
        <v>0.90200000000000002</v>
      </c>
      <c r="U1055" s="10">
        <f t="shared" si="269"/>
        <v>4.1946974842463585E-18</v>
      </c>
      <c r="V1055" s="9">
        <f t="shared" si="270"/>
        <v>1.7477906184359827E-8</v>
      </c>
      <c r="W1055" s="28">
        <f>V1055/K1055</f>
        <v>4.7327265007268279E-10</v>
      </c>
      <c r="X1055" s="28"/>
      <c r="Z1055" s="7">
        <f t="shared" si="264"/>
        <v>2.8751468513136007E-19</v>
      </c>
      <c r="AA1055" s="6"/>
      <c r="AB1055">
        <v>24.5</v>
      </c>
      <c r="AC1055" s="536"/>
      <c r="AD1055" s="536"/>
      <c r="AE1055" s="536"/>
      <c r="AH1055" s="133"/>
    </row>
    <row r="1056" spans="1:34">
      <c r="A1056" t="s">
        <v>3</v>
      </c>
      <c r="B1056">
        <v>14</v>
      </c>
      <c r="C1056">
        <v>0</v>
      </c>
      <c r="D1056">
        <v>-116.7</v>
      </c>
      <c r="E1056" s="18" t="s">
        <v>2</v>
      </c>
      <c r="F1056" s="18" t="s">
        <v>1</v>
      </c>
      <c r="G1056" s="17">
        <v>0.24</v>
      </c>
      <c r="H1056" s="16" t="s">
        <v>4</v>
      </c>
      <c r="J1056" s="15">
        <v>1.5882552043684464</v>
      </c>
      <c r="K1056" s="15">
        <v>7.3076895691881028</v>
      </c>
      <c r="L1056" s="14">
        <v>2.7793078539947296E-14</v>
      </c>
      <c r="M1056" s="13">
        <v>8.9747362404611965E-19</v>
      </c>
      <c r="N1056" s="12"/>
      <c r="O1056" s="12"/>
      <c r="P1056" s="11">
        <f t="shared" si="268"/>
        <v>2.692420872138359E-19</v>
      </c>
      <c r="Q1056" s="11">
        <f t="shared" si="266"/>
        <v>1.1218420300576496E-9</v>
      </c>
      <c r="R1056" s="11">
        <f t="shared" si="267"/>
        <v>1.535152826945122E-10</v>
      </c>
      <c r="S1056" s="9"/>
      <c r="T1056" s="6">
        <v>0.90200000000000002</v>
      </c>
      <c r="U1056" s="10">
        <f t="shared" si="269"/>
        <v>8.0952120888959999E-19</v>
      </c>
      <c r="V1056" s="9">
        <f t="shared" si="270"/>
        <v>3.3730050370399999E-9</v>
      </c>
      <c r="W1056" s="28">
        <f>V1056/K1056</f>
        <v>4.6156928330150001E-10</v>
      </c>
      <c r="X1056" s="28"/>
      <c r="Z1056" s="7">
        <f t="shared" si="264"/>
        <v>5.6506890175939388E-19</v>
      </c>
      <c r="AA1056" s="6"/>
      <c r="AB1056">
        <v>24.5</v>
      </c>
      <c r="AC1056" s="536"/>
      <c r="AD1056" s="536"/>
      <c r="AE1056" s="536"/>
      <c r="AH1056" s="133"/>
    </row>
    <row r="1057" spans="1:46">
      <c r="A1057" t="s">
        <v>3</v>
      </c>
      <c r="B1057">
        <v>14</v>
      </c>
      <c r="C1057">
        <v>0</v>
      </c>
      <c r="D1057">
        <v>-116.7</v>
      </c>
      <c r="E1057" s="18" t="s">
        <v>2</v>
      </c>
      <c r="F1057" s="18" t="s">
        <v>1</v>
      </c>
      <c r="G1057" s="17">
        <v>0.24</v>
      </c>
      <c r="H1057" s="16" t="s">
        <v>4</v>
      </c>
      <c r="J1057" s="15">
        <v>1.6555989080895723</v>
      </c>
      <c r="K1057" s="15">
        <v>9.6290524179619208</v>
      </c>
      <c r="L1057" s="14">
        <v>2.8898238657664177E-14</v>
      </c>
      <c r="M1057" s="13">
        <v>2.535830352093952E-17</v>
      </c>
      <c r="N1057" s="12"/>
      <c r="O1057" s="12"/>
      <c r="P1057" s="11">
        <f t="shared" si="268"/>
        <v>7.6074910562818563E-18</v>
      </c>
      <c r="Q1057" s="11">
        <f t="shared" si="266"/>
        <v>3.16978794011744E-8</v>
      </c>
      <c r="R1057" s="11">
        <f t="shared" si="267"/>
        <v>3.2919001813766793E-9</v>
      </c>
      <c r="S1057" s="9"/>
      <c r="T1057" s="6">
        <v>0.90200000000000002</v>
      </c>
      <c r="U1057" s="10">
        <f t="shared" si="269"/>
        <v>2.2873189775887447E-17</v>
      </c>
      <c r="V1057" s="9">
        <f t="shared" si="270"/>
        <v>9.5304957399531023E-8</v>
      </c>
      <c r="W1057" s="28"/>
      <c r="X1057" s="28"/>
      <c r="Z1057" s="7">
        <f t="shared" si="264"/>
        <v>1.5316695002052735E-17</v>
      </c>
      <c r="AA1057" s="6"/>
      <c r="AB1057">
        <v>24.5</v>
      </c>
      <c r="AC1057" s="536"/>
      <c r="AD1057" s="536"/>
      <c r="AE1057" s="536"/>
      <c r="AH1057" s="133"/>
    </row>
    <row r="1058" spans="1:46">
      <c r="A1058" t="s">
        <v>3</v>
      </c>
      <c r="B1058">
        <v>14</v>
      </c>
      <c r="C1058">
        <v>0</v>
      </c>
      <c r="D1058">
        <v>-116.7</v>
      </c>
      <c r="E1058" s="18" t="s">
        <v>2</v>
      </c>
      <c r="F1058" s="18" t="s">
        <v>1</v>
      </c>
      <c r="G1058" s="17">
        <v>0.24</v>
      </c>
      <c r="H1058" s="16" t="s">
        <v>4</v>
      </c>
      <c r="J1058" s="15">
        <v>307.94769265633829</v>
      </c>
      <c r="K1058" s="15">
        <v>306.32732307484468</v>
      </c>
      <c r="L1058" s="14">
        <v>3.9079802956648052E-12</v>
      </c>
      <c r="M1058" s="13">
        <v>1.0143392363874004E-17</v>
      </c>
      <c r="N1058" s="12"/>
      <c r="O1058" s="12"/>
      <c r="P1058" s="11">
        <f t="shared" si="268"/>
        <v>3.0430177091622014E-18</v>
      </c>
      <c r="Q1058" s="11">
        <f t="shared" si="266"/>
        <v>1.2679240454842506E-8</v>
      </c>
      <c r="R1058" s="11">
        <f t="shared" si="267"/>
        <v>4.139115090214985E-11</v>
      </c>
      <c r="S1058" s="9"/>
      <c r="T1058" s="6">
        <v>0.90200000000000002</v>
      </c>
      <c r="U1058" s="10">
        <f t="shared" si="269"/>
        <v>9.1493399122143521E-18</v>
      </c>
      <c r="V1058" s="9">
        <f t="shared" si="270"/>
        <v>3.8122249634226466E-8</v>
      </c>
      <c r="W1058" s="28">
        <f>V1058/K1058</f>
        <v>1.2444939371246387E-10</v>
      </c>
      <c r="X1058" s="28"/>
      <c r="Z1058" s="7">
        <f t="shared" si="264"/>
        <v>3.2938686035857948E-20</v>
      </c>
      <c r="AA1058" s="6"/>
      <c r="AB1058">
        <v>24.5</v>
      </c>
      <c r="AC1058" s="536"/>
      <c r="AD1058" s="536"/>
      <c r="AE1058" s="536"/>
      <c r="AH1058" s="133"/>
    </row>
    <row r="1059" spans="1:46">
      <c r="A1059" t="s">
        <v>3</v>
      </c>
      <c r="B1059">
        <v>14</v>
      </c>
      <c r="C1059">
        <v>0</v>
      </c>
      <c r="D1059">
        <v>-116.7</v>
      </c>
      <c r="E1059" s="18" t="s">
        <v>2</v>
      </c>
      <c r="F1059" s="18" t="s">
        <v>1</v>
      </c>
      <c r="G1059" s="17">
        <v>0.24</v>
      </c>
      <c r="H1059" s="16" t="s">
        <v>4</v>
      </c>
      <c r="J1059" s="15">
        <v>60.491733064014397</v>
      </c>
      <c r="K1059" s="15">
        <v>78.886508944765382</v>
      </c>
      <c r="L1059" s="14">
        <v>8.4778372381027384E-13</v>
      </c>
      <c r="M1059" s="13">
        <v>5.9386277696790867E-18</v>
      </c>
      <c r="N1059" s="12"/>
      <c r="O1059" s="12"/>
      <c r="P1059" s="11">
        <f t="shared" si="268"/>
        <v>1.7815883309037261E-18</v>
      </c>
      <c r="Q1059" s="11">
        <f t="shared" si="266"/>
        <v>7.4232847120988584E-9</v>
      </c>
      <c r="R1059" s="11">
        <f t="shared" si="267"/>
        <v>9.4100814085922864E-11</v>
      </c>
      <c r="S1059" s="9"/>
      <c r="T1059" s="6">
        <v>0.90200000000000002</v>
      </c>
      <c r="U1059" s="10">
        <f t="shared" si="269"/>
        <v>5.3566422482505363E-18</v>
      </c>
      <c r="V1059" s="9">
        <f t="shared" si="270"/>
        <v>2.23193427010439E-8</v>
      </c>
      <c r="W1059" s="28">
        <f>V1059/K1059</f>
        <v>2.8292978101834141E-10</v>
      </c>
      <c r="X1059" s="28"/>
      <c r="Z1059" s="7">
        <f t="shared" si="264"/>
        <v>9.817255133680217E-20</v>
      </c>
      <c r="AA1059" s="6"/>
      <c r="AB1059">
        <v>24.5</v>
      </c>
      <c r="AC1059" s="536"/>
      <c r="AD1059" s="536"/>
      <c r="AE1059" s="536"/>
      <c r="AH1059" s="133"/>
    </row>
    <row r="1060" spans="1:46">
      <c r="A1060" t="s">
        <v>3</v>
      </c>
      <c r="B1060">
        <v>14</v>
      </c>
      <c r="C1060">
        <v>0</v>
      </c>
      <c r="D1060">
        <v>-116.7</v>
      </c>
      <c r="E1060" s="18" t="s">
        <v>2</v>
      </c>
      <c r="F1060" s="18" t="s">
        <v>1</v>
      </c>
      <c r="G1060" s="17">
        <v>0.24</v>
      </c>
      <c r="H1060" s="16" t="s">
        <v>4</v>
      </c>
      <c r="J1060" s="15">
        <v>37.527371444681272</v>
      </c>
      <c r="K1060" s="15">
        <v>81.8868730525367</v>
      </c>
      <c r="L1060" s="14">
        <v>5.4148373276388155E-13</v>
      </c>
      <c r="M1060" s="13">
        <v>6.6006157732445937E-18</v>
      </c>
      <c r="N1060" s="12"/>
      <c r="O1060" s="12"/>
      <c r="P1060" s="11">
        <f t="shared" si="268"/>
        <v>1.980184731973378E-18</v>
      </c>
      <c r="Q1060" s="11">
        <f t="shared" si="266"/>
        <v>8.250769716555742E-9</v>
      </c>
      <c r="R1060" s="11">
        <f t="shared" si="267"/>
        <v>1.0075814851621262E-10</v>
      </c>
      <c r="S1060" s="9"/>
      <c r="T1060" s="6">
        <v>0.90200000000000002</v>
      </c>
      <c r="U1060" s="10">
        <f t="shared" si="269"/>
        <v>5.9537554274666233E-18</v>
      </c>
      <c r="V1060" s="9">
        <f t="shared" si="270"/>
        <v>2.4807314281110931E-8</v>
      </c>
      <c r="W1060" s="28">
        <f>V1060/K1060</f>
        <v>3.0294616653874593E-10</v>
      </c>
      <c r="X1060" s="28"/>
      <c r="Z1060" s="7">
        <f t="shared" si="264"/>
        <v>1.7588803902704714E-19</v>
      </c>
      <c r="AA1060" s="6"/>
      <c r="AB1060">
        <v>24.5</v>
      </c>
      <c r="AC1060" s="536"/>
      <c r="AD1060" s="536"/>
      <c r="AE1060" s="536"/>
      <c r="AH1060" s="133"/>
    </row>
    <row r="1061" spans="1:46">
      <c r="A1061" t="s">
        <v>3</v>
      </c>
      <c r="B1061">
        <v>14</v>
      </c>
      <c r="C1061">
        <v>0</v>
      </c>
      <c r="D1061">
        <v>-116.7</v>
      </c>
      <c r="E1061" s="18" t="s">
        <v>2</v>
      </c>
      <c r="F1061" s="18" t="s">
        <v>1</v>
      </c>
      <c r="G1061" s="17">
        <v>0.24</v>
      </c>
      <c r="H1061" s="16" t="s">
        <v>4</v>
      </c>
      <c r="J1061" s="15">
        <v>96.832732308549922</v>
      </c>
      <c r="K1061" s="15">
        <v>134.98161065968071</v>
      </c>
      <c r="L1061" s="14">
        <v>1.3187040444082237E-12</v>
      </c>
      <c r="M1061" s="13">
        <v>8.3537662528420217E-18</v>
      </c>
      <c r="N1061" s="12"/>
      <c r="O1061" s="12"/>
      <c r="P1061" s="11">
        <f t="shared" si="268"/>
        <v>2.5061298758526064E-18</v>
      </c>
      <c r="Q1061" s="11">
        <f t="shared" si="266"/>
        <v>1.0442207816052527E-8</v>
      </c>
      <c r="R1061" s="11">
        <f t="shared" si="267"/>
        <v>7.7360225330098507E-11</v>
      </c>
      <c r="S1061" s="9"/>
      <c r="T1061" s="6">
        <v>0.90200000000000002</v>
      </c>
      <c r="U1061" s="10">
        <f t="shared" si="269"/>
        <v>7.5350971600635038E-18</v>
      </c>
      <c r="V1061" s="9">
        <f t="shared" si="270"/>
        <v>3.1396238166931263E-8</v>
      </c>
      <c r="W1061" s="28">
        <f>V1061/K1061</f>
        <v>2.325964108258295E-10</v>
      </c>
      <c r="X1061" s="28"/>
      <c r="Z1061" s="7">
        <f t="shared" si="264"/>
        <v>8.6270066471153569E-20</v>
      </c>
      <c r="AA1061" s="6"/>
      <c r="AB1061">
        <v>24.5</v>
      </c>
      <c r="AC1061" s="536"/>
      <c r="AD1061" s="536"/>
      <c r="AE1061" s="536"/>
      <c r="AH1061" s="133"/>
    </row>
    <row r="1062" spans="1:46">
      <c r="A1062" t="s">
        <v>3</v>
      </c>
      <c r="B1062">
        <v>14</v>
      </c>
      <c r="C1062">
        <v>0</v>
      </c>
      <c r="D1062">
        <v>-116.7</v>
      </c>
      <c r="E1062" s="18" t="s">
        <v>2</v>
      </c>
      <c r="F1062" s="18" t="s">
        <v>1</v>
      </c>
      <c r="G1062" s="17">
        <v>0.24</v>
      </c>
      <c r="H1062" s="16" t="s">
        <v>4</v>
      </c>
      <c r="J1062" s="15">
        <v>170.40653051540536</v>
      </c>
      <c r="K1062" s="15">
        <v>154.9170456919033</v>
      </c>
      <c r="L1062" s="14">
        <v>2.2420127554707412E-12</v>
      </c>
      <c r="M1062" s="13">
        <v>5.1961605906284909E-18</v>
      </c>
      <c r="N1062" s="12"/>
      <c r="O1062" s="12"/>
      <c r="P1062" s="11">
        <f t="shared" si="268"/>
        <v>1.5588481771885472E-18</v>
      </c>
      <c r="Q1062" s="11">
        <f t="shared" si="266"/>
        <v>6.4952007382856136E-9</v>
      </c>
      <c r="R1062" s="11">
        <f t="shared" si="267"/>
        <v>4.1926959743365955E-11</v>
      </c>
      <c r="S1062" s="9"/>
      <c r="T1062" s="6">
        <v>0.90200000000000002</v>
      </c>
      <c r="U1062" s="10">
        <f t="shared" si="269"/>
        <v>4.6869368527468991E-18</v>
      </c>
      <c r="V1062" s="9">
        <f t="shared" si="270"/>
        <v>1.9528903553112079E-8</v>
      </c>
      <c r="W1062" s="28">
        <f>V1062/K1062</f>
        <v>1.2606039229505364E-10</v>
      </c>
      <c r="X1062" s="28"/>
      <c r="Z1062" s="7">
        <f t="shared" si="264"/>
        <v>3.0492731557366806E-20</v>
      </c>
      <c r="AA1062" s="6"/>
      <c r="AB1062">
        <v>24.5</v>
      </c>
      <c r="AC1062" s="536"/>
      <c r="AD1062" s="536"/>
      <c r="AE1062" s="536"/>
      <c r="AH1062" s="133"/>
    </row>
    <row r="1063" spans="1:46" s="61" customFormat="1">
      <c r="A1063" s="61" t="s">
        <v>3</v>
      </c>
      <c r="B1063" s="61">
        <v>16</v>
      </c>
      <c r="C1063" s="61">
        <v>0</v>
      </c>
      <c r="D1063" s="61">
        <v>-120</v>
      </c>
      <c r="E1063" s="69" t="s">
        <v>2</v>
      </c>
      <c r="F1063" s="69" t="s">
        <v>1</v>
      </c>
      <c r="G1063" s="71">
        <v>0.15</v>
      </c>
      <c r="H1063" s="70" t="s">
        <v>4</v>
      </c>
      <c r="I1063" s="69"/>
      <c r="J1063" s="68"/>
      <c r="K1063" s="68"/>
      <c r="L1063" s="67"/>
      <c r="M1063" s="66">
        <v>2.8124876980379399E-18</v>
      </c>
      <c r="N1063" s="12"/>
      <c r="O1063" s="12"/>
      <c r="P1063" s="64">
        <f t="shared" si="268"/>
        <v>8.4374630941138192E-19</v>
      </c>
      <c r="Q1063" s="64">
        <f t="shared" si="266"/>
        <v>5.6249753960758795E-9</v>
      </c>
      <c r="R1063" s="64"/>
      <c r="S1063" s="9"/>
      <c r="T1063" s="63">
        <v>0.89900000000000002</v>
      </c>
      <c r="U1063" s="10">
        <f t="shared" si="269"/>
        <v>2.5284264405361081E-18</v>
      </c>
      <c r="V1063" s="64">
        <f t="shared" si="270"/>
        <v>1.6856176270240722E-8</v>
      </c>
      <c r="W1063" s="65"/>
      <c r="X1063" s="65"/>
      <c r="Z1063" s="62"/>
      <c r="AA1063" s="63"/>
      <c r="AB1063">
        <v>24.7</v>
      </c>
      <c r="AC1063" s="536"/>
      <c r="AD1063" s="536"/>
      <c r="AE1063" s="536"/>
      <c r="AF1063" s="132"/>
      <c r="AG1063" s="132"/>
      <c r="AH1063" s="133"/>
      <c r="AI1063" s="132"/>
      <c r="AJ1063" s="132"/>
      <c r="AK1063" s="132"/>
      <c r="AL1063" s="132"/>
      <c r="AM1063" s="132"/>
      <c r="AN1063" s="132"/>
      <c r="AO1063" s="132"/>
      <c r="AP1063" s="132"/>
      <c r="AQ1063" s="132"/>
      <c r="AR1063" s="132"/>
      <c r="AS1063" s="132"/>
      <c r="AT1063" s="132"/>
    </row>
    <row r="1064" spans="1:46">
      <c r="A1064" t="s">
        <v>3</v>
      </c>
      <c r="B1064">
        <v>16</v>
      </c>
      <c r="C1064">
        <v>0</v>
      </c>
      <c r="D1064">
        <v>-120</v>
      </c>
      <c r="E1064" s="18" t="s">
        <v>2</v>
      </c>
      <c r="F1064" s="18" t="s">
        <v>1</v>
      </c>
      <c r="G1064" s="17">
        <v>0.15</v>
      </c>
      <c r="H1064" s="16" t="s">
        <v>4</v>
      </c>
      <c r="J1064" s="15">
        <v>132.17120116623761</v>
      </c>
      <c r="K1064" s="15">
        <v>126.07978530205219</v>
      </c>
      <c r="L1064" s="14">
        <v>1.7661191309497361E-12</v>
      </c>
      <c r="M1064" s="13">
        <v>5.2052039235368859E-18</v>
      </c>
      <c r="N1064" s="12"/>
      <c r="O1064" s="12"/>
      <c r="P1064" s="11">
        <f t="shared" si="268"/>
        <v>1.5615611770610657E-18</v>
      </c>
      <c r="Q1064" s="11">
        <f t="shared" ref="Q1064:Q1095" si="271">P1064/(G1064*0.000000001)</f>
        <v>1.0410407847073771E-8</v>
      </c>
      <c r="R1064" s="11">
        <f t="shared" ref="R1064:R1084" si="272">Q1064/K1064</f>
        <v>8.2569999799201136E-11</v>
      </c>
      <c r="S1064" s="9"/>
      <c r="T1064" s="6">
        <v>0.89900000000000002</v>
      </c>
      <c r="U1064" s="10">
        <f t="shared" si="269"/>
        <v>4.6794783272596603E-18</v>
      </c>
      <c r="V1064" s="9">
        <f t="shared" si="270"/>
        <v>3.1196522181731069E-8</v>
      </c>
      <c r="W1064" s="8">
        <f t="shared" ref="W1064:W1084" si="273">V1064/K1064</f>
        <v>2.4743476606493943E-10</v>
      </c>
      <c r="X1064" s="8"/>
      <c r="Z1064" s="7">
        <f t="shared" ref="Z1064:Z1084" si="274">M1064/J1064</f>
        <v>3.9382285078805247E-20</v>
      </c>
      <c r="AA1064" s="6"/>
      <c r="AB1064">
        <v>24.7</v>
      </c>
      <c r="AC1064" s="536"/>
      <c r="AD1064" s="536"/>
      <c r="AE1064" s="536"/>
      <c r="AH1064" s="133"/>
    </row>
    <row r="1065" spans="1:46">
      <c r="A1065" t="s">
        <v>3</v>
      </c>
      <c r="B1065">
        <v>16</v>
      </c>
      <c r="C1065">
        <v>0</v>
      </c>
      <c r="D1065">
        <v>-120</v>
      </c>
      <c r="E1065" s="18" t="s">
        <v>2</v>
      </c>
      <c r="F1065" s="18" t="s">
        <v>1</v>
      </c>
      <c r="G1065" s="17">
        <v>0.15</v>
      </c>
      <c r="H1065" s="16" t="s">
        <v>4</v>
      </c>
      <c r="J1065" s="15">
        <v>65.472311431655626</v>
      </c>
      <c r="K1065" s="15">
        <v>83.031015233865404</v>
      </c>
      <c r="L1065" s="14">
        <v>9.1316795027838168E-13</v>
      </c>
      <c r="M1065" s="13">
        <v>1.5818936398013938E-18</v>
      </c>
      <c r="N1065" s="12"/>
      <c r="O1065" s="12"/>
      <c r="P1065" s="11">
        <f t="shared" si="268"/>
        <v>4.7456809194041807E-19</v>
      </c>
      <c r="Q1065" s="11">
        <f t="shared" si="271"/>
        <v>3.1637872796027872E-9</v>
      </c>
      <c r="R1065" s="11">
        <f t="shared" si="272"/>
        <v>3.8103680542646077E-11</v>
      </c>
      <c r="S1065" s="9"/>
      <c r="T1065" s="6">
        <v>0.89900000000000002</v>
      </c>
      <c r="U1065" s="10">
        <f t="shared" si="269"/>
        <v>1.422122382181453E-18</v>
      </c>
      <c r="V1065" s="9">
        <f t="shared" si="270"/>
        <v>9.4808158812096873E-9</v>
      </c>
      <c r="W1065" s="8">
        <f t="shared" si="273"/>
        <v>1.1418402935946277E-10</v>
      </c>
      <c r="X1065" s="8"/>
      <c r="Z1065" s="7">
        <f t="shared" si="274"/>
        <v>2.416126153500293E-20</v>
      </c>
      <c r="AA1065" s="6"/>
      <c r="AB1065">
        <v>24.7</v>
      </c>
      <c r="AC1065" s="536"/>
      <c r="AD1065" s="536"/>
      <c r="AE1065" s="536"/>
      <c r="AH1065" s="133"/>
    </row>
    <row r="1066" spans="1:46">
      <c r="A1066" t="s">
        <v>3</v>
      </c>
      <c r="B1066">
        <v>16</v>
      </c>
      <c r="C1066">
        <v>0</v>
      </c>
      <c r="D1066">
        <v>-120</v>
      </c>
      <c r="E1066" s="18" t="s">
        <v>2</v>
      </c>
      <c r="F1066" s="18" t="s">
        <v>1</v>
      </c>
      <c r="G1066" s="17">
        <v>0.15</v>
      </c>
      <c r="H1066" s="16" t="s">
        <v>4</v>
      </c>
      <c r="J1066" s="15">
        <v>2.7086288260475597</v>
      </c>
      <c r="K1066" s="15">
        <v>9.6502364811064556</v>
      </c>
      <c r="L1066" s="14">
        <v>4.5880092190394027E-14</v>
      </c>
      <c r="M1066" s="13">
        <v>4.8298817700609474E-19</v>
      </c>
      <c r="N1066" s="12"/>
      <c r="O1066" s="12"/>
      <c r="P1066" s="11">
        <f t="shared" si="268"/>
        <v>1.4489645310182841E-19</v>
      </c>
      <c r="Q1066" s="11">
        <f t="shared" si="271"/>
        <v>9.659763540121894E-10</v>
      </c>
      <c r="R1066" s="11">
        <f t="shared" si="272"/>
        <v>1.0009872358085826E-10</v>
      </c>
      <c r="S1066" s="9"/>
      <c r="T1066" s="6">
        <v>0.89900000000000002</v>
      </c>
      <c r="U1066" s="10">
        <f t="shared" si="269"/>
        <v>4.3420637112847919E-19</v>
      </c>
      <c r="V1066" s="9">
        <f t="shared" si="270"/>
        <v>2.8947091408565279E-9</v>
      </c>
      <c r="W1066" s="8">
        <f t="shared" si="273"/>
        <v>2.9996250833063861E-10</v>
      </c>
      <c r="X1066" s="8"/>
      <c r="Z1066" s="7">
        <f t="shared" si="274"/>
        <v>1.7831464110602142E-19</v>
      </c>
      <c r="AA1066" s="6"/>
      <c r="AB1066">
        <v>24.7</v>
      </c>
      <c r="AC1066" s="536"/>
      <c r="AD1066" s="536"/>
      <c r="AE1066" s="536"/>
      <c r="AH1066" s="133"/>
    </row>
    <row r="1067" spans="1:46">
      <c r="A1067" t="s">
        <v>3</v>
      </c>
      <c r="B1067">
        <v>16</v>
      </c>
      <c r="C1067">
        <v>0</v>
      </c>
      <c r="D1067">
        <v>-120</v>
      </c>
      <c r="E1067" s="18" t="s">
        <v>2</v>
      </c>
      <c r="F1067" s="18" t="s">
        <v>1</v>
      </c>
      <c r="G1067" s="17">
        <v>0.15</v>
      </c>
      <c r="H1067" s="16" t="s">
        <v>4</v>
      </c>
      <c r="J1067" s="15">
        <v>103.31527470794592</v>
      </c>
      <c r="K1067" s="15">
        <v>198.38818340502374</v>
      </c>
      <c r="L1067" s="14">
        <v>1.4014351411285541E-12</v>
      </c>
      <c r="M1067" s="13">
        <v>4.0851642286122149E-18</v>
      </c>
      <c r="N1067" s="12"/>
      <c r="O1067" s="12"/>
      <c r="P1067" s="11">
        <f t="shared" si="268"/>
        <v>1.2255492685836645E-18</v>
      </c>
      <c r="Q1067" s="11">
        <f t="shared" si="271"/>
        <v>8.1703284572244294E-9</v>
      </c>
      <c r="R1067" s="11">
        <f t="shared" si="272"/>
        <v>4.1183543883478768E-11</v>
      </c>
      <c r="S1067" s="9"/>
      <c r="T1067" s="6">
        <v>0.89900000000000002</v>
      </c>
      <c r="U1067" s="10">
        <f t="shared" si="269"/>
        <v>3.6725626415223812E-18</v>
      </c>
      <c r="V1067" s="9">
        <f t="shared" si="270"/>
        <v>2.448375094348254E-8</v>
      </c>
      <c r="W1067" s="8">
        <f t="shared" si="273"/>
        <v>1.2341335317082472E-10</v>
      </c>
      <c r="X1067" s="8"/>
      <c r="Z1067" s="7">
        <f t="shared" si="274"/>
        <v>3.9540757551681051E-20</v>
      </c>
      <c r="AA1067" s="6"/>
      <c r="AB1067">
        <v>24.7</v>
      </c>
      <c r="AC1067" s="536"/>
      <c r="AD1067" s="536"/>
      <c r="AE1067" s="536"/>
      <c r="AH1067" s="133"/>
    </row>
    <row r="1068" spans="1:46">
      <c r="A1068" t="s">
        <v>3</v>
      </c>
      <c r="B1068">
        <v>16</v>
      </c>
      <c r="C1068">
        <v>0</v>
      </c>
      <c r="D1068">
        <v>-120</v>
      </c>
      <c r="E1068" s="18" t="s">
        <v>2</v>
      </c>
      <c r="F1068" s="18" t="s">
        <v>1</v>
      </c>
      <c r="G1068" s="17">
        <v>0.15</v>
      </c>
      <c r="H1068" s="16" t="s">
        <v>4</v>
      </c>
      <c r="J1068" s="15">
        <v>9.5303354739299966</v>
      </c>
      <c r="K1068" s="15">
        <v>25.536317100259506</v>
      </c>
      <c r="L1068" s="14">
        <v>1.4950478541293568E-13</v>
      </c>
      <c r="M1068" s="13">
        <v>1.0305679636967933E-18</v>
      </c>
      <c r="N1068" s="12"/>
      <c r="O1068" s="12"/>
      <c r="P1068" s="11">
        <f t="shared" si="268"/>
        <v>3.0917038910903799E-19</v>
      </c>
      <c r="Q1068" s="11">
        <f t="shared" si="271"/>
        <v>2.0611359273935866E-9</v>
      </c>
      <c r="R1068" s="11">
        <f t="shared" si="272"/>
        <v>8.0713907150402708E-11</v>
      </c>
      <c r="S1068" s="9"/>
      <c r="T1068" s="6">
        <v>0.89900000000000002</v>
      </c>
      <c r="U1068" s="10">
        <f t="shared" si="269"/>
        <v>9.2648059936341713E-19</v>
      </c>
      <c r="V1068" s="9">
        <f t="shared" si="270"/>
        <v>6.1765373290894476E-9</v>
      </c>
      <c r="W1068" s="8">
        <f t="shared" si="273"/>
        <v>2.4187267509404008E-10</v>
      </c>
      <c r="X1068" s="8"/>
      <c r="Z1068" s="7">
        <f t="shared" si="274"/>
        <v>1.0813553903909125E-19</v>
      </c>
      <c r="AA1068" s="6"/>
      <c r="AB1068">
        <v>24.7</v>
      </c>
      <c r="AC1068" s="536"/>
      <c r="AD1068" s="536"/>
      <c r="AE1068" s="536"/>
      <c r="AH1068" s="133"/>
    </row>
    <row r="1069" spans="1:46">
      <c r="A1069" t="s">
        <v>3</v>
      </c>
      <c r="B1069">
        <v>16</v>
      </c>
      <c r="C1069">
        <v>0</v>
      </c>
      <c r="D1069">
        <v>-120</v>
      </c>
      <c r="E1069" s="18" t="s">
        <v>2</v>
      </c>
      <c r="F1069" s="18" t="s">
        <v>1</v>
      </c>
      <c r="G1069" s="17">
        <v>0.15</v>
      </c>
      <c r="H1069" s="16" t="s">
        <v>4</v>
      </c>
      <c r="J1069" s="15">
        <v>26.978791337450168</v>
      </c>
      <c r="K1069" s="15">
        <v>59.912571349549516</v>
      </c>
      <c r="L1069" s="14">
        <v>3.9719394787298538E-13</v>
      </c>
      <c r="M1069" s="13">
        <v>2.0870497437264778E-18</v>
      </c>
      <c r="N1069" s="12"/>
      <c r="O1069" s="12"/>
      <c r="P1069" s="11">
        <f t="shared" si="268"/>
        <v>6.2611492311794337E-19</v>
      </c>
      <c r="Q1069" s="11">
        <f t="shared" si="271"/>
        <v>4.1740994874529557E-9</v>
      </c>
      <c r="R1069" s="11">
        <f t="shared" si="272"/>
        <v>6.9669843797888347E-11</v>
      </c>
      <c r="S1069" s="9"/>
      <c r="T1069" s="6">
        <v>0.89900000000000002</v>
      </c>
      <c r="U1069" s="10">
        <f t="shared" si="269"/>
        <v>1.8762577196101035E-18</v>
      </c>
      <c r="V1069" s="9">
        <f t="shared" si="270"/>
        <v>1.250838479740069E-8</v>
      </c>
      <c r="W1069" s="8">
        <f t="shared" si="273"/>
        <v>2.0877729858100541E-10</v>
      </c>
      <c r="X1069" s="8"/>
      <c r="Z1069" s="7">
        <f t="shared" si="274"/>
        <v>7.7358904541782558E-20</v>
      </c>
      <c r="AA1069" s="6"/>
      <c r="AB1069">
        <v>24.7</v>
      </c>
      <c r="AC1069" s="536"/>
      <c r="AD1069" s="536"/>
      <c r="AE1069" s="536"/>
      <c r="AH1069" s="133"/>
    </row>
    <row r="1070" spans="1:46">
      <c r="A1070" t="s">
        <v>3</v>
      </c>
      <c r="B1070">
        <v>16</v>
      </c>
      <c r="C1070">
        <v>0</v>
      </c>
      <c r="D1070">
        <v>-120</v>
      </c>
      <c r="E1070" s="18" t="s">
        <v>2</v>
      </c>
      <c r="F1070" s="18" t="s">
        <v>1</v>
      </c>
      <c r="G1070" s="17">
        <v>0.15</v>
      </c>
      <c r="H1070" s="16" t="s">
        <v>4</v>
      </c>
      <c r="J1070" s="15">
        <v>0.78046586293131226</v>
      </c>
      <c r="K1070" s="15">
        <v>6.6584797480358944</v>
      </c>
      <c r="L1070" s="14">
        <v>1.4262407097394266E-14</v>
      </c>
      <c r="M1070" s="13">
        <v>6.5813688616209099E-19</v>
      </c>
      <c r="N1070" s="12"/>
      <c r="O1070" s="12"/>
      <c r="P1070" s="11">
        <f t="shared" si="268"/>
        <v>1.9744106584862729E-19</v>
      </c>
      <c r="Q1070" s="11">
        <f t="shared" si="271"/>
        <v>1.316273772324182E-9</v>
      </c>
      <c r="R1070" s="11">
        <f t="shared" si="272"/>
        <v>1.9768382906209993E-10</v>
      </c>
      <c r="S1070" s="9"/>
      <c r="T1070" s="6">
        <v>0.89900000000000002</v>
      </c>
      <c r="U1070" s="10">
        <f t="shared" si="269"/>
        <v>5.9166506065971983E-19</v>
      </c>
      <c r="V1070" s="9">
        <f t="shared" si="270"/>
        <v>3.9444337377314653E-9</v>
      </c>
      <c r="W1070" s="8">
        <f t="shared" si="273"/>
        <v>5.9239254108942613E-10</v>
      </c>
      <c r="X1070" s="8"/>
      <c r="Z1070" s="7">
        <f t="shared" si="274"/>
        <v>8.4326159210888215E-19</v>
      </c>
      <c r="AA1070" s="6"/>
      <c r="AB1070">
        <v>24.7</v>
      </c>
      <c r="AC1070" s="536"/>
      <c r="AD1070" s="536"/>
      <c r="AE1070" s="536"/>
      <c r="AH1070" s="133"/>
    </row>
    <row r="1071" spans="1:46">
      <c r="A1071" t="s">
        <v>3</v>
      </c>
      <c r="B1071">
        <v>16</v>
      </c>
      <c r="C1071">
        <v>0</v>
      </c>
      <c r="D1071">
        <v>-120</v>
      </c>
      <c r="E1071" s="18" t="s">
        <v>2</v>
      </c>
      <c r="F1071" s="18" t="s">
        <v>1</v>
      </c>
      <c r="G1071" s="17">
        <v>0.15</v>
      </c>
      <c r="H1071" s="16" t="s">
        <v>4</v>
      </c>
      <c r="J1071" s="15">
        <v>1.2349045706559341</v>
      </c>
      <c r="K1071" s="15">
        <v>8.822238493606541</v>
      </c>
      <c r="L1071" s="14">
        <v>2.1944023812604392E-14</v>
      </c>
      <c r="M1071" s="13">
        <v>1.4843080661980895E-18</v>
      </c>
      <c r="N1071" s="12"/>
      <c r="O1071" s="12"/>
      <c r="P1071" s="11">
        <f t="shared" si="268"/>
        <v>4.4529241985942685E-19</v>
      </c>
      <c r="Q1071" s="11">
        <f t="shared" si="271"/>
        <v>2.9686161323961788E-9</v>
      </c>
      <c r="R1071" s="11">
        <f t="shared" si="272"/>
        <v>3.3649239187395911E-10</v>
      </c>
      <c r="S1071" s="9"/>
      <c r="T1071" s="6">
        <v>0.89900000000000002</v>
      </c>
      <c r="U1071" s="10">
        <f t="shared" si="269"/>
        <v>1.3343929515120824E-18</v>
      </c>
      <c r="V1071" s="9">
        <f t="shared" si="270"/>
        <v>8.8959530100805497E-9</v>
      </c>
      <c r="W1071" s="8">
        <f t="shared" si="273"/>
        <v>1.0083555343156308E-9</v>
      </c>
      <c r="X1071" s="8"/>
      <c r="Z1071" s="7">
        <f t="shared" si="274"/>
        <v>1.201961755967655E-18</v>
      </c>
      <c r="AA1071" s="6"/>
      <c r="AB1071">
        <v>24.7</v>
      </c>
      <c r="AC1071" s="536"/>
      <c r="AD1071" s="536"/>
      <c r="AE1071" s="536"/>
      <c r="AH1071" s="133"/>
    </row>
    <row r="1072" spans="1:46">
      <c r="A1072" t="s">
        <v>3</v>
      </c>
      <c r="B1072">
        <v>16</v>
      </c>
      <c r="C1072">
        <v>0</v>
      </c>
      <c r="D1072">
        <v>-120</v>
      </c>
      <c r="E1072" s="18" t="s">
        <v>2</v>
      </c>
      <c r="F1072" s="18" t="s">
        <v>1</v>
      </c>
      <c r="G1072" s="17">
        <v>0.15</v>
      </c>
      <c r="H1072" s="16" t="s">
        <v>4</v>
      </c>
      <c r="J1072" s="15">
        <v>664.97044500983952</v>
      </c>
      <c r="K1072" s="15">
        <v>422.60689990271396</v>
      </c>
      <c r="L1072" s="14">
        <v>8.0516317811994036E-12</v>
      </c>
      <c r="M1072" s="13">
        <v>2.6302643625652366E-17</v>
      </c>
      <c r="N1072" s="12"/>
      <c r="O1072" s="12"/>
      <c r="P1072" s="11">
        <f t="shared" si="268"/>
        <v>7.8907930876957101E-18</v>
      </c>
      <c r="Q1072" s="11">
        <f t="shared" si="271"/>
        <v>5.2605287251304732E-8</v>
      </c>
      <c r="R1072" s="11">
        <f t="shared" si="272"/>
        <v>1.2447806049407786E-10</v>
      </c>
      <c r="S1072" s="9"/>
      <c r="T1072" s="6">
        <v>0.89900000000000002</v>
      </c>
      <c r="U1072" s="10">
        <f t="shared" si="269"/>
        <v>2.3646076619461477E-17</v>
      </c>
      <c r="V1072" s="9">
        <f t="shared" si="270"/>
        <v>1.5764051079640984E-7</v>
      </c>
      <c r="W1072" s="8">
        <f t="shared" si="273"/>
        <v>3.7301925461391992E-10</v>
      </c>
      <c r="X1072" s="8"/>
      <c r="Z1072" s="7">
        <f t="shared" si="274"/>
        <v>3.9554605506208878E-20</v>
      </c>
      <c r="AA1072" s="6"/>
      <c r="AB1072">
        <v>24.7</v>
      </c>
      <c r="AC1072" s="536"/>
      <c r="AD1072" s="536"/>
      <c r="AE1072" s="536"/>
      <c r="AH1072" s="133"/>
    </row>
    <row r="1073" spans="1:34">
      <c r="A1073" t="s">
        <v>3</v>
      </c>
      <c r="B1073">
        <v>16</v>
      </c>
      <c r="C1073">
        <v>0</v>
      </c>
      <c r="D1073">
        <v>-120</v>
      </c>
      <c r="E1073" s="18" t="s">
        <v>2</v>
      </c>
      <c r="F1073" s="18" t="s">
        <v>1</v>
      </c>
      <c r="G1073" s="17">
        <v>0.15</v>
      </c>
      <c r="H1073" s="16" t="s">
        <v>4</v>
      </c>
      <c r="J1073" s="15">
        <v>410.09093862899721</v>
      </c>
      <c r="K1073" s="15">
        <v>314.3364674506816</v>
      </c>
      <c r="L1073" s="14">
        <v>5.1140737625578263E-12</v>
      </c>
      <c r="M1073" s="13">
        <v>2.3728878830597938E-17</v>
      </c>
      <c r="N1073" s="12"/>
      <c r="O1073" s="12"/>
      <c r="P1073" s="11">
        <f t="shared" si="268"/>
        <v>7.1186636491793817E-18</v>
      </c>
      <c r="Q1073" s="11">
        <f t="shared" si="271"/>
        <v>4.7457757661195877E-8</v>
      </c>
      <c r="R1073" s="11">
        <f t="shared" si="272"/>
        <v>1.5097757522722637E-10</v>
      </c>
      <c r="S1073" s="9"/>
      <c r="T1073" s="6">
        <v>0.89900000000000002</v>
      </c>
      <c r="U1073" s="10">
        <f t="shared" si="269"/>
        <v>2.1332262068707546E-17</v>
      </c>
      <c r="V1073" s="9">
        <f t="shared" si="270"/>
        <v>1.422150804580503E-7</v>
      </c>
      <c r="W1073" s="8">
        <f t="shared" si="273"/>
        <v>4.5242946709758838E-10</v>
      </c>
      <c r="X1073" s="8"/>
      <c r="Z1073" s="7">
        <f t="shared" si="274"/>
        <v>5.7862480234085546E-20</v>
      </c>
      <c r="AA1073" s="6"/>
      <c r="AB1073">
        <v>24.7</v>
      </c>
      <c r="AC1073" s="536"/>
      <c r="AD1073" s="536"/>
      <c r="AE1073" s="536"/>
      <c r="AH1073" s="133"/>
    </row>
    <row r="1074" spans="1:34">
      <c r="A1074" t="s">
        <v>3</v>
      </c>
      <c r="B1074">
        <v>16</v>
      </c>
      <c r="C1074">
        <v>0</v>
      </c>
      <c r="D1074">
        <v>-120</v>
      </c>
      <c r="E1074" s="18" t="s">
        <v>2</v>
      </c>
      <c r="F1074" s="18" t="s">
        <v>1</v>
      </c>
      <c r="G1074" s="17">
        <v>0.15</v>
      </c>
      <c r="H1074" s="16" t="s">
        <v>4</v>
      </c>
      <c r="J1074" s="15">
        <v>16.788907807430423</v>
      </c>
      <c r="K1074" s="15">
        <v>50.995511640083308</v>
      </c>
      <c r="L1074" s="14">
        <v>2.5443015370095035E-13</v>
      </c>
      <c r="M1074" s="13">
        <v>2.7340387300081379E-18</v>
      </c>
      <c r="N1074" s="12"/>
      <c r="O1074" s="12"/>
      <c r="P1074" s="11">
        <f t="shared" si="268"/>
        <v>8.2021161900244132E-19</v>
      </c>
      <c r="Q1074" s="11">
        <f t="shared" si="271"/>
        <v>5.4680774600162759E-9</v>
      </c>
      <c r="R1074" s="11">
        <f t="shared" si="272"/>
        <v>1.072266417995555E-10</v>
      </c>
      <c r="S1074" s="9"/>
      <c r="T1074" s="6">
        <v>0.89900000000000002</v>
      </c>
      <c r="U1074" s="10">
        <f t="shared" si="269"/>
        <v>2.457900818277316E-18</v>
      </c>
      <c r="V1074" s="9">
        <f t="shared" si="270"/>
        <v>1.6386005455182106E-8</v>
      </c>
      <c r="W1074" s="8">
        <f t="shared" si="273"/>
        <v>3.2132250325933465E-10</v>
      </c>
      <c r="X1074" s="8"/>
      <c r="Z1074" s="7">
        <f t="shared" si="274"/>
        <v>1.6284792086344706E-19</v>
      </c>
      <c r="AA1074" s="6"/>
      <c r="AB1074">
        <v>24.7</v>
      </c>
      <c r="AC1074" s="536"/>
      <c r="AD1074" s="536"/>
      <c r="AE1074" s="536"/>
      <c r="AH1074" s="133"/>
    </row>
    <row r="1075" spans="1:34">
      <c r="A1075" t="s">
        <v>3</v>
      </c>
      <c r="B1075">
        <v>16</v>
      </c>
      <c r="C1075">
        <v>0</v>
      </c>
      <c r="D1075">
        <v>-120</v>
      </c>
      <c r="E1075" s="18" t="s">
        <v>2</v>
      </c>
      <c r="F1075" s="18" t="s">
        <v>1</v>
      </c>
      <c r="G1075" s="17">
        <v>0.15</v>
      </c>
      <c r="H1075" s="16" t="s">
        <v>4</v>
      </c>
      <c r="J1075" s="15">
        <v>25.732697460959688</v>
      </c>
      <c r="K1075" s="15">
        <v>75.391859641796913</v>
      </c>
      <c r="L1075" s="14">
        <v>3.7994279653312964E-13</v>
      </c>
      <c r="M1075" s="13">
        <v>6.5839008318177396E-18</v>
      </c>
      <c r="N1075" s="12"/>
      <c r="O1075" s="12"/>
      <c r="P1075" s="11">
        <f t="shared" si="268"/>
        <v>1.9751702495453218E-18</v>
      </c>
      <c r="Q1075" s="11">
        <f t="shared" si="271"/>
        <v>1.3167801663635478E-8</v>
      </c>
      <c r="R1075" s="11">
        <f t="shared" si="272"/>
        <v>1.7465813585443524E-10</v>
      </c>
      <c r="S1075" s="9"/>
      <c r="T1075" s="6">
        <v>0.89900000000000002</v>
      </c>
      <c r="U1075" s="10">
        <f t="shared" si="269"/>
        <v>5.9189268478041481E-18</v>
      </c>
      <c r="V1075" s="9">
        <f t="shared" si="270"/>
        <v>3.9459512318694321E-8</v>
      </c>
      <c r="W1075" s="8">
        <f t="shared" si="273"/>
        <v>5.2339221377712434E-10</v>
      </c>
      <c r="X1075" s="8"/>
      <c r="Z1075" s="7">
        <f t="shared" si="274"/>
        <v>2.5585739084705332E-19</v>
      </c>
      <c r="AA1075" s="6"/>
      <c r="AB1075">
        <v>24.7</v>
      </c>
      <c r="AC1075" s="536"/>
      <c r="AD1075"/>
      <c r="AH1075" s="133"/>
    </row>
    <row r="1076" spans="1:34">
      <c r="A1076" t="s">
        <v>3</v>
      </c>
      <c r="B1076">
        <v>16</v>
      </c>
      <c r="C1076">
        <v>0</v>
      </c>
      <c r="D1076">
        <v>-120</v>
      </c>
      <c r="E1076" s="18" t="s">
        <v>2</v>
      </c>
      <c r="F1076" s="18" t="s">
        <v>1</v>
      </c>
      <c r="G1076" s="17">
        <v>0.15</v>
      </c>
      <c r="H1076" s="16" t="s">
        <v>4</v>
      </c>
      <c r="J1076" s="15">
        <v>6.3268628698424427</v>
      </c>
      <c r="K1076" s="15">
        <v>19.890686130637253</v>
      </c>
      <c r="L1076" s="14">
        <v>1.0176265586346285E-13</v>
      </c>
      <c r="M1076" s="13">
        <v>2.6070814551048604E-18</v>
      </c>
      <c r="N1076" s="12"/>
      <c r="O1076" s="12"/>
      <c r="P1076" s="11">
        <f t="shared" si="268"/>
        <v>7.8212443653145809E-19</v>
      </c>
      <c r="Q1076" s="11">
        <f t="shared" si="271"/>
        <v>5.2141629102097209E-9</v>
      </c>
      <c r="R1076" s="11">
        <f t="shared" si="272"/>
        <v>2.621409274654655E-10</v>
      </c>
      <c r="S1076" s="9"/>
      <c r="T1076" s="6">
        <v>0.89900000000000002</v>
      </c>
      <c r="U1076" s="10">
        <f t="shared" si="269"/>
        <v>2.3437662281392697E-18</v>
      </c>
      <c r="V1076" s="9">
        <f t="shared" si="270"/>
        <v>1.562510818759513E-8</v>
      </c>
      <c r="W1076" s="8">
        <f t="shared" si="273"/>
        <v>7.8554897930484501E-10</v>
      </c>
      <c r="X1076" s="8"/>
      <c r="Z1076" s="7">
        <f t="shared" si="274"/>
        <v>4.120654278017858E-19</v>
      </c>
      <c r="AA1076" s="6"/>
      <c r="AB1076">
        <v>24.7</v>
      </c>
      <c r="AC1076" s="536"/>
      <c r="AD1076"/>
      <c r="AE1076"/>
      <c r="AH1076" s="133"/>
    </row>
    <row r="1077" spans="1:34">
      <c r="A1077" t="s">
        <v>3</v>
      </c>
      <c r="B1077">
        <v>16</v>
      </c>
      <c r="C1077">
        <v>0</v>
      </c>
      <c r="D1077">
        <v>-120</v>
      </c>
      <c r="E1077" s="18" t="s">
        <v>2</v>
      </c>
      <c r="F1077" s="18" t="s">
        <v>1</v>
      </c>
      <c r="G1077" s="17">
        <v>0.15</v>
      </c>
      <c r="H1077" s="16" t="s">
        <v>4</v>
      </c>
      <c r="J1077" s="15">
        <v>4.7065770339755488</v>
      </c>
      <c r="K1077" s="15">
        <v>15.904814682410949</v>
      </c>
      <c r="L1077" s="14">
        <v>7.7080169493459632E-14</v>
      </c>
      <c r="M1077" s="13">
        <v>3.5864828052572663E-18</v>
      </c>
      <c r="N1077" s="12"/>
      <c r="O1077" s="12"/>
      <c r="P1077" s="11">
        <f t="shared" si="268"/>
        <v>1.0759448415771799E-18</v>
      </c>
      <c r="Q1077" s="11">
        <f t="shared" si="271"/>
        <v>7.1729656105145324E-9</v>
      </c>
      <c r="R1077" s="11">
        <f t="shared" si="272"/>
        <v>4.509933472187562E-10</v>
      </c>
      <c r="S1077" s="9"/>
      <c r="T1077" s="6">
        <v>0.89900000000000002</v>
      </c>
      <c r="U1077" s="10">
        <f t="shared" si="269"/>
        <v>3.2242480419262825E-18</v>
      </c>
      <c r="V1077" s="9">
        <f t="shared" si="270"/>
        <v>2.1494986946175216E-8</v>
      </c>
      <c r="W1077" s="8">
        <f t="shared" si="273"/>
        <v>1.3514767304988727E-9</v>
      </c>
      <c r="X1077" s="8"/>
      <c r="Z1077" s="7">
        <f t="shared" si="274"/>
        <v>7.6201510766048977E-19</v>
      </c>
      <c r="AA1077" s="6"/>
      <c r="AB1077">
        <v>24.7</v>
      </c>
      <c r="AC1077" s="536"/>
      <c r="AD1077"/>
      <c r="AE1077"/>
      <c r="AH1077" s="133"/>
    </row>
    <row r="1078" spans="1:34">
      <c r="A1078" t="s">
        <v>3</v>
      </c>
      <c r="B1078">
        <v>16</v>
      </c>
      <c r="C1078">
        <v>0</v>
      </c>
      <c r="D1078">
        <v>-120</v>
      </c>
      <c r="E1078" s="18" t="s">
        <v>2</v>
      </c>
      <c r="F1078" s="18" t="s">
        <v>1</v>
      </c>
      <c r="G1078" s="17">
        <v>0.15</v>
      </c>
      <c r="H1078" s="16" t="s">
        <v>4</v>
      </c>
      <c r="J1078" s="15">
        <v>34.247970734946662</v>
      </c>
      <c r="K1078" s="15">
        <v>94.02095912354045</v>
      </c>
      <c r="L1078" s="14">
        <v>4.9692932166775248E-13</v>
      </c>
      <c r="M1078" s="13">
        <v>5.0484019483441559E-18</v>
      </c>
      <c r="N1078" s="12"/>
      <c r="O1078" s="12"/>
      <c r="P1078" s="11">
        <f t="shared" si="268"/>
        <v>1.5145205845032467E-18</v>
      </c>
      <c r="Q1078" s="11">
        <f t="shared" si="271"/>
        <v>1.0096803896688311E-8</v>
      </c>
      <c r="R1078" s="11">
        <f t="shared" si="272"/>
        <v>1.0738886298130019E-10</v>
      </c>
      <c r="S1078" s="9"/>
      <c r="T1078" s="6">
        <v>0.89900000000000002</v>
      </c>
      <c r="U1078" s="10">
        <f t="shared" si="269"/>
        <v>4.538513351561396E-18</v>
      </c>
      <c r="V1078" s="9">
        <f t="shared" si="270"/>
        <v>3.0256755677075974E-8</v>
      </c>
      <c r="W1078" s="8">
        <f t="shared" si="273"/>
        <v>3.2180862606729623E-10</v>
      </c>
      <c r="X1078" s="8"/>
      <c r="Z1078" s="7">
        <f t="shared" si="274"/>
        <v>1.4740733071208688E-19</v>
      </c>
      <c r="AA1078" s="6"/>
      <c r="AB1078">
        <v>24.7</v>
      </c>
      <c r="AC1078" s="536"/>
      <c r="AD1078"/>
      <c r="AE1078"/>
      <c r="AH1078" s="133"/>
    </row>
    <row r="1079" spans="1:34">
      <c r="A1079" t="s">
        <v>3</v>
      </c>
      <c r="B1079">
        <v>16</v>
      </c>
      <c r="C1079">
        <v>0</v>
      </c>
      <c r="D1079">
        <v>-120</v>
      </c>
      <c r="E1079" s="18" t="s">
        <v>2</v>
      </c>
      <c r="F1079" s="18" t="s">
        <v>1</v>
      </c>
      <c r="G1079" s="17">
        <v>0.15</v>
      </c>
      <c r="H1079" s="16" t="s">
        <v>4</v>
      </c>
      <c r="J1079" s="15">
        <v>66.229366146132378</v>
      </c>
      <c r="K1079" s="15">
        <v>109.2018057335431</v>
      </c>
      <c r="L1079" s="14">
        <v>9.2307931095499337E-13</v>
      </c>
      <c r="M1079" s="13">
        <v>1.1976120196292553E-17</v>
      </c>
      <c r="N1079" s="12"/>
      <c r="O1079" s="12"/>
      <c r="P1079" s="11">
        <f t="shared" si="268"/>
        <v>3.5928360588877655E-18</v>
      </c>
      <c r="Q1079" s="11">
        <f t="shared" si="271"/>
        <v>2.3952240392585102E-8</v>
      </c>
      <c r="R1079" s="11">
        <f t="shared" si="272"/>
        <v>2.1933923373968334E-10</v>
      </c>
      <c r="S1079" s="9"/>
      <c r="T1079" s="6">
        <v>0.89900000000000002</v>
      </c>
      <c r="U1079" s="10">
        <f t="shared" si="269"/>
        <v>1.0766532056467006E-17</v>
      </c>
      <c r="V1079" s="9">
        <f t="shared" si="270"/>
        <v>7.1776880376446703E-8</v>
      </c>
      <c r="W1079" s="8">
        <f t="shared" si="273"/>
        <v>6.5728657043991785E-10</v>
      </c>
      <c r="X1079" s="8"/>
      <c r="Z1079" s="7">
        <f t="shared" si="274"/>
        <v>1.8082794526324979E-19</v>
      </c>
      <c r="AA1079" s="6"/>
      <c r="AB1079">
        <v>24.7</v>
      </c>
      <c r="AC1079" s="536"/>
      <c r="AD1079"/>
      <c r="AE1079"/>
      <c r="AH1079" s="133"/>
    </row>
    <row r="1080" spans="1:34">
      <c r="A1080" t="s">
        <v>3</v>
      </c>
      <c r="B1080">
        <v>16</v>
      </c>
      <c r="C1080">
        <v>0</v>
      </c>
      <c r="D1080">
        <v>-120</v>
      </c>
      <c r="E1080" s="18" t="s">
        <v>2</v>
      </c>
      <c r="F1080" s="18" t="s">
        <v>1</v>
      </c>
      <c r="G1080" s="17">
        <v>0.15</v>
      </c>
      <c r="H1080" s="16" t="s">
        <v>4</v>
      </c>
      <c r="J1080" s="15">
        <v>1.9459878362339402</v>
      </c>
      <c r="K1080" s="15">
        <v>7.8455854576490394</v>
      </c>
      <c r="L1080" s="14">
        <v>3.3633733524610704E-14</v>
      </c>
      <c r="M1080" s="13">
        <v>9.2438302912460084E-19</v>
      </c>
      <c r="N1080" s="12"/>
      <c r="O1080" s="12"/>
      <c r="P1080" s="11">
        <f t="shared" si="268"/>
        <v>2.7731490873738022E-19</v>
      </c>
      <c r="Q1080" s="11">
        <f t="shared" si="271"/>
        <v>1.8487660582492016E-9</v>
      </c>
      <c r="R1080" s="11">
        <f t="shared" si="272"/>
        <v>2.3564411709348603E-10</v>
      </c>
      <c r="S1080" s="9"/>
      <c r="T1080" s="6">
        <v>0.89900000000000002</v>
      </c>
      <c r="U1080" s="10">
        <f t="shared" si="269"/>
        <v>8.3102034318301613E-19</v>
      </c>
      <c r="V1080" s="9">
        <f t="shared" ref="V1080:V1111" si="275">U1080/(G1080*0.000000001)</f>
        <v>5.5401356212201073E-9</v>
      </c>
      <c r="W1080" s="8">
        <f t="shared" si="273"/>
        <v>7.0614687089014653E-10</v>
      </c>
      <c r="X1080" s="8"/>
      <c r="Z1080" s="7">
        <f t="shared" si="274"/>
        <v>4.750199420123583E-19</v>
      </c>
      <c r="AA1080" s="6"/>
      <c r="AB1080">
        <v>24.7</v>
      </c>
      <c r="AC1080" s="536"/>
      <c r="AD1080" s="536"/>
      <c r="AE1080" s="536"/>
      <c r="AH1080" s="133"/>
    </row>
    <row r="1081" spans="1:34">
      <c r="A1081" t="s">
        <v>3</v>
      </c>
      <c r="B1081">
        <v>16</v>
      </c>
      <c r="C1081">
        <v>0</v>
      </c>
      <c r="D1081">
        <v>-120</v>
      </c>
      <c r="E1081" s="18" t="s">
        <v>2</v>
      </c>
      <c r="F1081" s="18" t="s">
        <v>1</v>
      </c>
      <c r="G1081" s="17">
        <v>0.15</v>
      </c>
      <c r="H1081" s="16" t="s">
        <v>4</v>
      </c>
      <c r="J1081" s="15">
        <v>29.649305314226819</v>
      </c>
      <c r="K1081" s="15">
        <v>100.97479096364458</v>
      </c>
      <c r="L1081" s="14">
        <v>4.3400440902597152E-13</v>
      </c>
      <c r="M1081" s="13">
        <v>3.9046085134670595E-18</v>
      </c>
      <c r="N1081" s="12"/>
      <c r="O1081" s="12"/>
      <c r="P1081" s="11">
        <f t="shared" si="268"/>
        <v>1.1713825540401179E-18</v>
      </c>
      <c r="Q1081" s="11">
        <f t="shared" si="271"/>
        <v>7.8092170269341194E-9</v>
      </c>
      <c r="R1081" s="11">
        <f t="shared" si="272"/>
        <v>7.7338283668700884E-11</v>
      </c>
      <c r="S1081" s="9"/>
      <c r="T1081" s="6">
        <v>0.89900000000000002</v>
      </c>
      <c r="U1081" s="10">
        <f t="shared" si="269"/>
        <v>3.5102430536068862E-18</v>
      </c>
      <c r="V1081" s="9">
        <f t="shared" si="275"/>
        <v>2.3401620357379242E-8</v>
      </c>
      <c r="W1081" s="8">
        <f t="shared" si="273"/>
        <v>2.3175705672720696E-10</v>
      </c>
      <c r="X1081" s="8"/>
      <c r="Z1081" s="7">
        <f t="shared" si="274"/>
        <v>1.3169308596223622E-19</v>
      </c>
      <c r="AA1081" s="6"/>
      <c r="AB1081">
        <v>24.7</v>
      </c>
      <c r="AC1081" s="536"/>
      <c r="AD1081" s="536"/>
      <c r="AE1081" s="536"/>
      <c r="AH1081" s="133"/>
    </row>
    <row r="1082" spans="1:34">
      <c r="A1082" t="s">
        <v>3</v>
      </c>
      <c r="B1082">
        <v>16</v>
      </c>
      <c r="C1082">
        <v>0</v>
      </c>
      <c r="D1082">
        <v>-120</v>
      </c>
      <c r="E1082" s="18" t="s">
        <v>2</v>
      </c>
      <c r="F1082" s="18" t="s">
        <v>1</v>
      </c>
      <c r="G1082" s="17">
        <v>0.15</v>
      </c>
      <c r="H1082" s="16" t="s">
        <v>4</v>
      </c>
      <c r="J1082" s="15">
        <v>249.23213125566195</v>
      </c>
      <c r="K1082" s="15">
        <v>234.70053936731543</v>
      </c>
      <c r="L1082" s="14">
        <v>3.2039349538302494E-12</v>
      </c>
      <c r="M1082" s="13">
        <v>7.1821665740943642E-17</v>
      </c>
      <c r="N1082" s="12"/>
      <c r="O1082" s="12"/>
      <c r="P1082" s="11">
        <f t="shared" si="268"/>
        <v>2.1546499722283092E-17</v>
      </c>
      <c r="Q1082" s="11">
        <f t="shared" si="271"/>
        <v>1.4364333148188728E-7</v>
      </c>
      <c r="R1082" s="11">
        <f t="shared" si="272"/>
        <v>6.1202812685947816E-10</v>
      </c>
      <c r="S1082" s="9"/>
      <c r="T1082" s="6">
        <v>0.89900000000000002</v>
      </c>
      <c r="U1082" s="10">
        <f t="shared" si="269"/>
        <v>6.4567677501108331E-17</v>
      </c>
      <c r="V1082" s="9">
        <f t="shared" si="275"/>
        <v>4.3045118334072223E-7</v>
      </c>
      <c r="W1082" s="8">
        <f t="shared" si="273"/>
        <v>1.8340442868222363E-9</v>
      </c>
      <c r="X1082" s="8"/>
      <c r="Z1082" s="7">
        <f t="shared" si="274"/>
        <v>2.8817177536097495E-19</v>
      </c>
      <c r="AA1082" s="6"/>
      <c r="AB1082">
        <v>24.7</v>
      </c>
      <c r="AC1082" s="536"/>
      <c r="AD1082" s="536"/>
      <c r="AE1082" s="536"/>
      <c r="AH1082" s="133"/>
    </row>
    <row r="1083" spans="1:34">
      <c r="A1083" t="s">
        <v>3</v>
      </c>
      <c r="B1083">
        <v>16</v>
      </c>
      <c r="C1083">
        <v>0</v>
      </c>
      <c r="D1083">
        <v>-120</v>
      </c>
      <c r="E1083" s="18" t="s">
        <v>2</v>
      </c>
      <c r="F1083" s="18" t="s">
        <v>1</v>
      </c>
      <c r="G1083" s="17">
        <v>0.15</v>
      </c>
      <c r="H1083" s="16" t="s">
        <v>4</v>
      </c>
      <c r="J1083" s="15">
        <v>17.723665967129453</v>
      </c>
      <c r="K1083" s="15">
        <v>58.602154799821996</v>
      </c>
      <c r="L1083" s="14">
        <v>2.6770981538851957E-13</v>
      </c>
      <c r="M1083" s="13">
        <v>3.8319565636152446E-18</v>
      </c>
      <c r="N1083" s="12"/>
      <c r="O1083" s="12"/>
      <c r="P1083" s="11">
        <f t="shared" si="268"/>
        <v>1.1495869690845733E-18</v>
      </c>
      <c r="Q1083" s="11">
        <f t="shared" si="271"/>
        <v>7.6639131272304884E-9</v>
      </c>
      <c r="R1083" s="11">
        <f t="shared" si="272"/>
        <v>1.3077869155851872E-10</v>
      </c>
      <c r="S1083" s="9"/>
      <c r="T1083" s="6">
        <v>0.89900000000000002</v>
      </c>
      <c r="U1083" s="10">
        <f t="shared" si="269"/>
        <v>3.4449289506901049E-18</v>
      </c>
      <c r="V1083" s="9">
        <f t="shared" si="275"/>
        <v>2.29661930046007E-8</v>
      </c>
      <c r="W1083" s="8">
        <f t="shared" si="273"/>
        <v>3.9190014570369447E-10</v>
      </c>
      <c r="X1083" s="8"/>
      <c r="Z1083" s="7">
        <f t="shared" si="274"/>
        <v>2.1620564113101897E-19</v>
      </c>
      <c r="AA1083" s="6"/>
      <c r="AB1083">
        <v>24.7</v>
      </c>
      <c r="AC1083" s="536"/>
      <c r="AD1083" s="536"/>
      <c r="AE1083" s="536"/>
      <c r="AH1083" s="133"/>
    </row>
    <row r="1084" spans="1:34">
      <c r="A1084" t="s">
        <v>3</v>
      </c>
      <c r="B1084">
        <v>16</v>
      </c>
      <c r="C1084">
        <v>0</v>
      </c>
      <c r="D1084">
        <v>-120</v>
      </c>
      <c r="E1084" s="18" t="s">
        <v>2</v>
      </c>
      <c r="F1084" s="18" t="s">
        <v>1</v>
      </c>
      <c r="G1084" s="17">
        <v>0.15</v>
      </c>
      <c r="H1084" s="16" t="s">
        <v>4</v>
      </c>
      <c r="J1084" s="15">
        <v>22.863265969056155</v>
      </c>
      <c r="K1084" s="15">
        <v>98.978180377514406</v>
      </c>
      <c r="L1084" s="14">
        <v>3.4001912017653461E-13</v>
      </c>
      <c r="M1084" s="13">
        <v>1.6122968159897193E-17</v>
      </c>
      <c r="N1084" s="12"/>
      <c r="O1084" s="12"/>
      <c r="P1084" s="11">
        <f t="shared" si="268"/>
        <v>4.8368904479691576E-18</v>
      </c>
      <c r="Q1084" s="11">
        <f t="shared" si="271"/>
        <v>3.2245936319794387E-8</v>
      </c>
      <c r="R1084" s="11">
        <f t="shared" si="272"/>
        <v>3.2578833230520707E-10</v>
      </c>
      <c r="S1084" s="9"/>
      <c r="T1084" s="6">
        <v>0.89900000000000002</v>
      </c>
      <c r="U1084" s="10">
        <f t="shared" si="269"/>
        <v>1.4494548375747577E-17</v>
      </c>
      <c r="V1084" s="9">
        <f t="shared" si="275"/>
        <v>9.663032250498384E-8</v>
      </c>
      <c r="W1084" s="8">
        <f t="shared" si="273"/>
        <v>9.7627903580793709E-10</v>
      </c>
      <c r="X1084" s="8"/>
      <c r="Z1084" s="7">
        <f t="shared" si="274"/>
        <v>7.051909461106087E-19</v>
      </c>
      <c r="AA1084" s="6"/>
      <c r="AB1084">
        <v>24.7</v>
      </c>
      <c r="AC1084" s="536"/>
      <c r="AD1084" s="536"/>
      <c r="AE1084" s="536"/>
      <c r="AH1084" s="133"/>
    </row>
    <row r="1085" spans="1:34">
      <c r="A1085" t="s">
        <v>3</v>
      </c>
      <c r="B1085">
        <v>16</v>
      </c>
      <c r="C1085">
        <v>0</v>
      </c>
      <c r="D1085">
        <v>-120</v>
      </c>
      <c r="E1085" s="18" t="s">
        <v>2</v>
      </c>
      <c r="F1085" s="18" t="s">
        <v>1</v>
      </c>
      <c r="G1085" s="17">
        <v>0.15</v>
      </c>
      <c r="H1085" s="16" t="s">
        <v>4</v>
      </c>
      <c r="J1085" s="15"/>
      <c r="K1085" s="15"/>
      <c r="L1085" s="14"/>
      <c r="M1085" s="13">
        <v>4.2971696967984497E-17</v>
      </c>
      <c r="N1085" s="12"/>
      <c r="O1085" s="12"/>
      <c r="P1085" s="11">
        <f t="shared" si="268"/>
        <v>1.2891509090395349E-17</v>
      </c>
      <c r="Q1085" s="11">
        <f t="shared" si="271"/>
        <v>8.5943393935968998E-8</v>
      </c>
      <c r="R1085" s="11"/>
      <c r="S1085" s="9"/>
      <c r="T1085" s="6">
        <v>0.89900000000000002</v>
      </c>
      <c r="U1085" s="10">
        <f t="shared" si="269"/>
        <v>3.8631555574218061E-17</v>
      </c>
      <c r="V1085" s="9">
        <f t="shared" si="275"/>
        <v>2.575437038281204E-7</v>
      </c>
      <c r="W1085" s="8"/>
      <c r="X1085" s="8"/>
      <c r="Z1085" s="7"/>
      <c r="AA1085" s="6"/>
      <c r="AB1085">
        <v>24.7</v>
      </c>
      <c r="AC1085" s="536"/>
      <c r="AD1085" s="536"/>
      <c r="AE1085" s="536"/>
      <c r="AH1085" s="133"/>
    </row>
    <row r="1086" spans="1:34">
      <c r="A1086" t="s">
        <v>3</v>
      </c>
      <c r="B1086">
        <v>16</v>
      </c>
      <c r="C1086">
        <v>0</v>
      </c>
      <c r="D1086">
        <v>-120</v>
      </c>
      <c r="E1086" s="18" t="s">
        <v>2</v>
      </c>
      <c r="F1086" s="18" t="s">
        <v>1</v>
      </c>
      <c r="G1086" s="17">
        <v>0.15</v>
      </c>
      <c r="H1086" s="16" t="s">
        <v>4</v>
      </c>
      <c r="J1086" s="15">
        <v>30.40508585640293</v>
      </c>
      <c r="K1086" s="15">
        <v>67.967537432720803</v>
      </c>
      <c r="L1086" s="14">
        <v>4.4438461914939531E-13</v>
      </c>
      <c r="M1086" s="13">
        <v>6.1659391766543717E-18</v>
      </c>
      <c r="N1086" s="12"/>
      <c r="O1086" s="12"/>
      <c r="P1086" s="11">
        <f t="shared" si="268"/>
        <v>1.8497817529963114E-18</v>
      </c>
      <c r="Q1086" s="11">
        <f t="shared" si="271"/>
        <v>1.2331878353308743E-8</v>
      </c>
      <c r="R1086" s="11">
        <f t="shared" ref="R1086:R1117" si="276">Q1086/K1086</f>
        <v>1.814377689572133E-10</v>
      </c>
      <c r="S1086" s="9"/>
      <c r="T1086" s="6">
        <v>0.89900000000000002</v>
      </c>
      <c r="U1086" s="10">
        <f t="shared" si="269"/>
        <v>5.54317931981228E-18</v>
      </c>
      <c r="V1086" s="9">
        <f t="shared" si="275"/>
        <v>3.6954528798748533E-8</v>
      </c>
      <c r="W1086" s="8">
        <f t="shared" ref="W1086:W1094" si="277">V1086/K1086</f>
        <v>5.4370851430844917E-10</v>
      </c>
      <c r="X1086" s="8"/>
      <c r="Z1086" s="7">
        <f t="shared" ref="Z1086:Z1117" si="278">M1086/J1086</f>
        <v>2.0279301975251295E-19</v>
      </c>
      <c r="AA1086" s="6"/>
      <c r="AB1086">
        <v>24.7</v>
      </c>
      <c r="AC1086" s="536"/>
      <c r="AD1086" s="536"/>
      <c r="AE1086" s="536"/>
      <c r="AH1086" s="133"/>
    </row>
    <row r="1087" spans="1:34">
      <c r="A1087" t="s">
        <v>3</v>
      </c>
      <c r="B1087">
        <v>16</v>
      </c>
      <c r="C1087">
        <v>0</v>
      </c>
      <c r="D1087">
        <v>-120</v>
      </c>
      <c r="E1087" s="18" t="s">
        <v>2</v>
      </c>
      <c r="F1087" s="18" t="s">
        <v>1</v>
      </c>
      <c r="G1087" s="17">
        <v>0.15</v>
      </c>
      <c r="H1087" s="16" t="s">
        <v>4</v>
      </c>
      <c r="J1087" s="15">
        <v>10.792571557191366</v>
      </c>
      <c r="K1087" s="15">
        <v>23.893155807330686</v>
      </c>
      <c r="L1087" s="14">
        <v>1.6802612844884023E-13</v>
      </c>
      <c r="M1087" s="13">
        <v>6.1818355251314692E-18</v>
      </c>
      <c r="N1087" s="12"/>
      <c r="O1087" s="12"/>
      <c r="P1087" s="11">
        <f t="shared" si="268"/>
        <v>1.8545506575394405E-18</v>
      </c>
      <c r="Q1087" s="11">
        <f t="shared" si="271"/>
        <v>1.2363671050262937E-8</v>
      </c>
      <c r="R1087" s="11">
        <f t="shared" si="276"/>
        <v>5.1745659510032679E-10</v>
      </c>
      <c r="S1087" s="9"/>
      <c r="T1087" s="6">
        <v>0.89900000000000002</v>
      </c>
      <c r="U1087" s="10">
        <f t="shared" si="269"/>
        <v>5.5574701370931907E-18</v>
      </c>
      <c r="V1087" s="9">
        <f t="shared" si="275"/>
        <v>3.7049800913954605E-8</v>
      </c>
      <c r="W1087" s="8">
        <f t="shared" si="277"/>
        <v>1.5506449299839796E-9</v>
      </c>
      <c r="X1087" s="8"/>
      <c r="Z1087" s="7">
        <f t="shared" si="278"/>
        <v>5.727861513239034E-19</v>
      </c>
      <c r="AA1087" s="6"/>
      <c r="AB1087">
        <v>24.7</v>
      </c>
      <c r="AC1087" s="536"/>
      <c r="AD1087" s="536"/>
      <c r="AE1087" s="536"/>
      <c r="AH1087" s="133"/>
    </row>
    <row r="1088" spans="1:34">
      <c r="A1088" t="s">
        <v>3</v>
      </c>
      <c r="B1088">
        <v>16</v>
      </c>
      <c r="C1088">
        <v>0</v>
      </c>
      <c r="D1088">
        <v>-120</v>
      </c>
      <c r="E1088" s="18" t="s">
        <v>2</v>
      </c>
      <c r="F1088" s="18" t="s">
        <v>1</v>
      </c>
      <c r="G1088" s="17">
        <v>0.15</v>
      </c>
      <c r="H1088" s="16" t="s">
        <v>4</v>
      </c>
      <c r="J1088" s="15">
        <v>14.084248540504893</v>
      </c>
      <c r="K1088" s="15">
        <v>28.506007356634246</v>
      </c>
      <c r="L1088" s="14">
        <v>2.1574136934066093E-13</v>
      </c>
      <c r="M1088" s="13">
        <v>1.2458411983648323E-18</v>
      </c>
      <c r="N1088" s="12"/>
      <c r="O1088" s="12"/>
      <c r="P1088" s="11">
        <f t="shared" si="268"/>
        <v>3.7375235950944971E-19</v>
      </c>
      <c r="Q1088" s="11">
        <f t="shared" si="271"/>
        <v>2.4916823967296647E-9</v>
      </c>
      <c r="R1088" s="11">
        <f t="shared" si="276"/>
        <v>8.7409028053512091E-11</v>
      </c>
      <c r="S1088" s="9"/>
      <c r="T1088" s="6">
        <v>0.89900000000000002</v>
      </c>
      <c r="U1088" s="10">
        <f t="shared" si="269"/>
        <v>1.1200112373299843E-18</v>
      </c>
      <c r="V1088" s="9">
        <f t="shared" si="275"/>
        <v>7.4667415821998957E-9</v>
      </c>
      <c r="W1088" s="8">
        <f t="shared" si="277"/>
        <v>2.6193572073369125E-10</v>
      </c>
      <c r="X1088" s="8"/>
      <c r="Z1088" s="7">
        <f t="shared" si="278"/>
        <v>8.8456348578478821E-20</v>
      </c>
      <c r="AA1088" s="6"/>
      <c r="AB1088">
        <v>24.7</v>
      </c>
      <c r="AC1088" s="536"/>
      <c r="AD1088" s="536"/>
      <c r="AE1088" s="536"/>
      <c r="AH1088" s="133"/>
    </row>
    <row r="1089" spans="1:46" s="51" customFormat="1">
      <c r="A1089" s="51" t="s">
        <v>3</v>
      </c>
      <c r="B1089" s="51">
        <v>20</v>
      </c>
      <c r="C1089" s="51">
        <v>0</v>
      </c>
      <c r="D1089" s="51">
        <v>-126</v>
      </c>
      <c r="E1089" s="58" t="s">
        <v>2</v>
      </c>
      <c r="F1089" s="58" t="s">
        <v>1</v>
      </c>
      <c r="G1089" s="60">
        <v>0.24</v>
      </c>
      <c r="H1089" s="59" t="s">
        <v>4</v>
      </c>
      <c r="I1089" s="58"/>
      <c r="J1089" s="57">
        <v>0.54624949317346805</v>
      </c>
      <c r="K1089" s="57">
        <v>4.1658145837093246</v>
      </c>
      <c r="L1089" s="56">
        <v>1.020193843191431E-14</v>
      </c>
      <c r="M1089" s="55">
        <v>1.314041525970744E-18</v>
      </c>
      <c r="N1089" s="12"/>
      <c r="O1089" s="12"/>
      <c r="P1089" s="54">
        <f t="shared" si="268"/>
        <v>3.9421245779122319E-19</v>
      </c>
      <c r="Q1089" s="54">
        <f t="shared" si="271"/>
        <v>1.6425519074634299E-9</v>
      </c>
      <c r="R1089" s="54">
        <f t="shared" si="276"/>
        <v>3.9429309069268963E-10</v>
      </c>
      <c r="S1089" s="9"/>
      <c r="T1089" s="53">
        <v>0.89800000000000002</v>
      </c>
      <c r="U1089" s="10">
        <f t="shared" si="269"/>
        <v>1.1800092903217281E-18</v>
      </c>
      <c r="V1089" s="54">
        <f t="shared" si="275"/>
        <v>4.9167053763405333E-9</v>
      </c>
      <c r="W1089" s="54">
        <f t="shared" si="277"/>
        <v>1.180250651473451E-9</v>
      </c>
      <c r="X1089" s="54"/>
      <c r="Z1089" s="52">
        <f t="shared" si="278"/>
        <v>2.4055702428879956E-18</v>
      </c>
      <c r="AA1089" s="53"/>
      <c r="AB1089" s="563">
        <v>25</v>
      </c>
      <c r="AC1089" s="536"/>
      <c r="AD1089" s="536"/>
      <c r="AE1089" s="536"/>
      <c r="AF1089" s="132"/>
      <c r="AG1089" s="132"/>
      <c r="AH1089" s="133"/>
      <c r="AI1089" s="132"/>
      <c r="AJ1089" s="132"/>
      <c r="AK1089" s="132"/>
      <c r="AL1089" s="132"/>
      <c r="AM1089" s="132"/>
      <c r="AN1089" s="132"/>
      <c r="AO1089" s="132"/>
      <c r="AP1089" s="132"/>
      <c r="AQ1089" s="132"/>
      <c r="AR1089" s="132"/>
      <c r="AS1089" s="132"/>
      <c r="AT1089" s="132"/>
    </row>
    <row r="1090" spans="1:46">
      <c r="A1090" t="s">
        <v>3</v>
      </c>
      <c r="B1090">
        <v>20</v>
      </c>
      <c r="C1090">
        <v>0</v>
      </c>
      <c r="D1090">
        <v>-126</v>
      </c>
      <c r="E1090" s="18" t="s">
        <v>2</v>
      </c>
      <c r="F1090" s="18" t="s">
        <v>1</v>
      </c>
      <c r="G1090" s="17">
        <v>0.24</v>
      </c>
      <c r="H1090" s="16" t="s">
        <v>4</v>
      </c>
      <c r="J1090" s="15">
        <v>58.138966676374601</v>
      </c>
      <c r="K1090" s="15">
        <v>80.765408595811195</v>
      </c>
      <c r="L1090" s="14">
        <v>8.1678416203845186E-13</v>
      </c>
      <c r="M1090" s="13">
        <v>1.3037759879466216E-17</v>
      </c>
      <c r="N1090" s="12"/>
      <c r="O1090" s="12"/>
      <c r="P1090" s="11">
        <f t="shared" si="268"/>
        <v>3.9113279638398644E-18</v>
      </c>
      <c r="Q1090" s="11">
        <f t="shared" si="271"/>
        <v>1.6297199849332768E-8</v>
      </c>
      <c r="R1090" s="11">
        <f t="shared" si="276"/>
        <v>2.0178440414870883E-10</v>
      </c>
      <c r="S1090" s="9"/>
      <c r="T1090" s="6">
        <v>0.89800000000000002</v>
      </c>
      <c r="U1090" s="10">
        <f t="shared" si="269"/>
        <v>1.1707908371760662E-17</v>
      </c>
      <c r="V1090" s="9">
        <f t="shared" si="275"/>
        <v>4.8782951549002759E-8</v>
      </c>
      <c r="W1090" s="9">
        <f t="shared" si="277"/>
        <v>6.0400798308513518E-10</v>
      </c>
      <c r="X1090" s="9"/>
      <c r="Z1090" s="7">
        <f t="shared" si="278"/>
        <v>2.242516615756133E-19</v>
      </c>
      <c r="AA1090" s="6"/>
      <c r="AB1090" s="563">
        <v>25</v>
      </c>
      <c r="AC1090" s="536"/>
      <c r="AD1090" s="536"/>
      <c r="AE1090" s="536"/>
      <c r="AH1090" s="133"/>
    </row>
    <row r="1091" spans="1:46">
      <c r="A1091" t="s">
        <v>3</v>
      </c>
      <c r="B1091">
        <v>20</v>
      </c>
      <c r="C1091">
        <v>0</v>
      </c>
      <c r="D1091">
        <v>-126</v>
      </c>
      <c r="E1091" s="18" t="s">
        <v>2</v>
      </c>
      <c r="F1091" s="18" t="s">
        <v>1</v>
      </c>
      <c r="G1091" s="17">
        <v>0.24</v>
      </c>
      <c r="H1091" s="16" t="s">
        <v>4</v>
      </c>
      <c r="J1091" s="15">
        <v>52.141121700558635</v>
      </c>
      <c r="K1091" s="15">
        <v>71.774602116671019</v>
      </c>
      <c r="L1091" s="14">
        <v>7.3740295285177842E-13</v>
      </c>
      <c r="M1091" s="13">
        <v>1.6989356501859626E-17</v>
      </c>
      <c r="N1091" s="12"/>
      <c r="O1091" s="12"/>
      <c r="P1091" s="11">
        <f t="shared" si="268"/>
        <v>5.0968069505578879E-18</v>
      </c>
      <c r="Q1091" s="11">
        <f t="shared" si="271"/>
        <v>2.1236695627324534E-8</v>
      </c>
      <c r="R1091" s="11">
        <f t="shared" si="276"/>
        <v>2.9588036716391502E-10</v>
      </c>
      <c r="S1091" s="9"/>
      <c r="T1091" s="6">
        <v>0.89800000000000002</v>
      </c>
      <c r="U1091" s="10">
        <f t="shared" si="269"/>
        <v>1.5256442138669945E-17</v>
      </c>
      <c r="V1091" s="9">
        <f t="shared" si="275"/>
        <v>6.3568508911124774E-8</v>
      </c>
      <c r="W1091" s="9">
        <f t="shared" si="277"/>
        <v>8.8566856571065239E-10</v>
      </c>
      <c r="X1091" s="9"/>
      <c r="Z1091" s="7">
        <f t="shared" si="278"/>
        <v>3.2583411993757709E-19</v>
      </c>
      <c r="AA1091" s="6"/>
      <c r="AB1091" s="563">
        <v>25</v>
      </c>
      <c r="AC1091" s="536"/>
      <c r="AD1091" s="536"/>
      <c r="AE1091" s="536"/>
      <c r="AH1091" s="133"/>
    </row>
    <row r="1092" spans="1:46">
      <c r="A1092" t="s">
        <v>3</v>
      </c>
      <c r="B1092">
        <v>20</v>
      </c>
      <c r="C1092">
        <v>0</v>
      </c>
      <c r="D1092">
        <v>-126</v>
      </c>
      <c r="E1092" s="18" t="s">
        <v>2</v>
      </c>
      <c r="F1092" s="18" t="s">
        <v>1</v>
      </c>
      <c r="G1092" s="17">
        <v>0.24</v>
      </c>
      <c r="H1092" s="16" t="s">
        <v>4</v>
      </c>
      <c r="J1092" s="15">
        <v>19.421382798223959</v>
      </c>
      <c r="K1092" s="15">
        <v>66.049222224072636</v>
      </c>
      <c r="L1092" s="14">
        <v>2.9172091319713167E-13</v>
      </c>
      <c r="M1092" s="13">
        <v>5.8861031363735655E-18</v>
      </c>
      <c r="N1092" s="12"/>
      <c r="O1092" s="12"/>
      <c r="P1092" s="11">
        <f t="shared" si="268"/>
        <v>1.7658309409120696E-18</v>
      </c>
      <c r="Q1092" s="11">
        <f t="shared" si="271"/>
        <v>7.3576289204669568E-9</v>
      </c>
      <c r="R1092" s="11">
        <f t="shared" si="276"/>
        <v>1.1139614779271931E-10</v>
      </c>
      <c r="S1092" s="9"/>
      <c r="T1092" s="6">
        <v>0.89800000000000002</v>
      </c>
      <c r="U1092" s="10">
        <f t="shared" si="269"/>
        <v>5.2857206164634616E-18</v>
      </c>
      <c r="V1092" s="9">
        <f t="shared" si="275"/>
        <v>2.2023835901931091E-8</v>
      </c>
      <c r="W1092" s="9">
        <f t="shared" si="277"/>
        <v>3.3344580239287317E-10</v>
      </c>
      <c r="X1092" s="9"/>
      <c r="Z1092" s="7">
        <f t="shared" si="278"/>
        <v>3.0307332889354489E-19</v>
      </c>
      <c r="AA1092" s="6"/>
      <c r="AB1092" s="563">
        <v>25</v>
      </c>
      <c r="AC1092" s="536"/>
      <c r="AD1092" s="536"/>
      <c r="AE1092" s="536"/>
      <c r="AH1092" s="133"/>
    </row>
    <row r="1093" spans="1:46">
      <c r="A1093" t="s">
        <v>3</v>
      </c>
      <c r="B1093">
        <v>20</v>
      </c>
      <c r="C1093">
        <v>0</v>
      </c>
      <c r="D1093">
        <v>-126</v>
      </c>
      <c r="E1093" s="18" t="s">
        <v>2</v>
      </c>
      <c r="F1093" s="18" t="s">
        <v>1</v>
      </c>
      <c r="G1093" s="17">
        <v>0.24</v>
      </c>
      <c r="H1093" s="16" t="s">
        <v>4</v>
      </c>
      <c r="J1093" s="15">
        <v>44.826766266697909</v>
      </c>
      <c r="K1093" s="15">
        <v>96.246469931397073</v>
      </c>
      <c r="L1093" s="14">
        <v>6.3983226077136368E-13</v>
      </c>
      <c r="M1093" s="13">
        <v>1.5987050306247729E-17</v>
      </c>
      <c r="N1093" s="12"/>
      <c r="O1093" s="12"/>
      <c r="P1093" s="11">
        <f t="shared" si="268"/>
        <v>4.7961150918743185E-18</v>
      </c>
      <c r="Q1093" s="11">
        <f t="shared" si="271"/>
        <v>1.9983812882809662E-8</v>
      </c>
      <c r="R1093" s="11">
        <f t="shared" si="276"/>
        <v>2.076316450572556E-10</v>
      </c>
      <c r="S1093" s="9"/>
      <c r="T1093" s="6">
        <v>0.89800000000000002</v>
      </c>
      <c r="U1093" s="10">
        <f t="shared" si="269"/>
        <v>1.4356371175010461E-17</v>
      </c>
      <c r="V1093" s="9">
        <f t="shared" si="275"/>
        <v>5.9818213229210257E-8</v>
      </c>
      <c r="W1093" s="9">
        <f t="shared" si="277"/>
        <v>6.2151072420471845E-10</v>
      </c>
      <c r="X1093" s="9"/>
      <c r="Z1093" s="7">
        <f t="shared" si="278"/>
        <v>3.5664072244543345E-19</v>
      </c>
      <c r="AA1093" s="6"/>
      <c r="AB1093" s="563">
        <v>25</v>
      </c>
      <c r="AC1093" s="536"/>
      <c r="AD1093" s="536"/>
      <c r="AE1093" s="536"/>
      <c r="AH1093" s="133"/>
    </row>
    <row r="1094" spans="1:46">
      <c r="A1094" t="s">
        <v>3</v>
      </c>
      <c r="B1094">
        <v>20</v>
      </c>
      <c r="C1094">
        <v>0</v>
      </c>
      <c r="D1094">
        <v>-126</v>
      </c>
      <c r="E1094" s="18" t="s">
        <v>2</v>
      </c>
      <c r="F1094" s="18" t="s">
        <v>1</v>
      </c>
      <c r="G1094" s="17">
        <v>0.24</v>
      </c>
      <c r="H1094" s="16" t="s">
        <v>4</v>
      </c>
      <c r="J1094" s="15">
        <v>42.287982848918475</v>
      </c>
      <c r="K1094" s="15">
        <v>66.326441300857994</v>
      </c>
      <c r="L1094" s="14">
        <v>6.0574556010748921E-13</v>
      </c>
      <c r="M1094" s="13">
        <v>1.2869500383244452E-17</v>
      </c>
      <c r="N1094" s="12"/>
      <c r="O1094" s="12"/>
      <c r="P1094" s="11">
        <f t="shared" si="268"/>
        <v>3.8608501149733351E-18</v>
      </c>
      <c r="Q1094" s="11">
        <f t="shared" si="271"/>
        <v>1.6086875479055564E-8</v>
      </c>
      <c r="R1094" s="11">
        <f t="shared" si="276"/>
        <v>2.4254091073701952E-10</v>
      </c>
      <c r="S1094" s="9"/>
      <c r="T1094" s="6">
        <v>0.89800000000000002</v>
      </c>
      <c r="U1094" s="10">
        <f t="shared" si="269"/>
        <v>1.1556811344153518E-17</v>
      </c>
      <c r="V1094" s="9">
        <f t="shared" si="275"/>
        <v>4.8153380600639655E-8</v>
      </c>
      <c r="W1094" s="9">
        <f t="shared" si="277"/>
        <v>7.2600579280614511E-10</v>
      </c>
      <c r="X1094" s="9"/>
      <c r="Z1094" s="7">
        <f t="shared" si="278"/>
        <v>3.04329966014768E-19</v>
      </c>
      <c r="AA1094" s="6"/>
      <c r="AB1094" s="563">
        <v>25</v>
      </c>
      <c r="AC1094" s="536"/>
      <c r="AD1094" s="536"/>
      <c r="AE1094" s="536"/>
      <c r="AH1094" s="133"/>
    </row>
    <row r="1095" spans="1:46">
      <c r="A1095" t="s">
        <v>3</v>
      </c>
      <c r="B1095">
        <v>20</v>
      </c>
      <c r="C1095">
        <v>0</v>
      </c>
      <c r="D1095">
        <v>-126</v>
      </c>
      <c r="E1095" s="18" t="s">
        <v>2</v>
      </c>
      <c r="F1095" s="18" t="s">
        <v>1</v>
      </c>
      <c r="G1095" s="17">
        <v>0.24</v>
      </c>
      <c r="H1095" s="16" t="s">
        <v>4</v>
      </c>
      <c r="J1095" s="15">
        <v>39.33139633444474</v>
      </c>
      <c r="K1095" s="15">
        <v>76.367792819717337</v>
      </c>
      <c r="L1095" s="14">
        <v>5.6589097633144209E-13</v>
      </c>
      <c r="M1095" s="13">
        <v>5.9183471966372759E-17</v>
      </c>
      <c r="N1095" s="12"/>
      <c r="O1095" s="12"/>
      <c r="P1095" s="11">
        <f t="shared" si="268"/>
        <v>1.7755041589911826E-17</v>
      </c>
      <c r="Q1095" s="11">
        <f t="shared" si="271"/>
        <v>7.3979339957965943E-8</v>
      </c>
      <c r="R1095" s="11">
        <f t="shared" si="276"/>
        <v>9.6872434342328246E-10</v>
      </c>
      <c r="S1095" s="9"/>
      <c r="T1095" s="6">
        <v>0.89800000000000002</v>
      </c>
      <c r="U1095" s="10">
        <f t="shared" si="269"/>
        <v>5.3146757825802737E-17</v>
      </c>
      <c r="V1095" s="9">
        <f t="shared" si="275"/>
        <v>2.2144482427417806E-7</v>
      </c>
      <c r="W1095" s="9"/>
      <c r="X1095" s="9"/>
      <c r="Z1095" s="7">
        <f t="shared" si="278"/>
        <v>1.5047386434776136E-18</v>
      </c>
      <c r="AA1095" s="6"/>
      <c r="AB1095" s="563">
        <v>25</v>
      </c>
      <c r="AC1095" s="536"/>
      <c r="AD1095" s="536"/>
      <c r="AE1095" s="536"/>
      <c r="AH1095" s="133"/>
    </row>
    <row r="1096" spans="1:46">
      <c r="A1096" t="s">
        <v>3</v>
      </c>
      <c r="B1096">
        <v>20</v>
      </c>
      <c r="C1096">
        <v>0</v>
      </c>
      <c r="D1096">
        <v>-126</v>
      </c>
      <c r="E1096" s="18" t="s">
        <v>2</v>
      </c>
      <c r="F1096" s="18" t="s">
        <v>1</v>
      </c>
      <c r="G1096" s="17">
        <v>0.24</v>
      </c>
      <c r="H1096" s="16" t="s">
        <v>4</v>
      </c>
      <c r="J1096" s="15">
        <v>202.55973769439069</v>
      </c>
      <c r="K1096" s="15">
        <v>278.66131911522547</v>
      </c>
      <c r="L1096" s="14">
        <v>2.637095698627451E-12</v>
      </c>
      <c r="M1096" s="13">
        <v>1.3857485229457232E-17</v>
      </c>
      <c r="N1096" s="12"/>
      <c r="O1096" s="12"/>
      <c r="P1096" s="11">
        <f t="shared" si="268"/>
        <v>4.1572455688371696E-18</v>
      </c>
      <c r="Q1096" s="11">
        <f t="shared" ref="Q1096:Q1127" si="279">P1096/(G1096*0.000000001)</f>
        <v>1.7321856536821541E-8</v>
      </c>
      <c r="R1096" s="11">
        <f t="shared" si="276"/>
        <v>6.2160965116435898E-11</v>
      </c>
      <c r="S1096" s="9"/>
      <c r="T1096" s="6">
        <v>0.89800000000000002</v>
      </c>
      <c r="U1096" s="10">
        <f t="shared" si="269"/>
        <v>1.2444021736052595E-17</v>
      </c>
      <c r="V1096" s="9">
        <f t="shared" si="275"/>
        <v>5.1850090566885813E-8</v>
      </c>
      <c r="W1096" s="9">
        <f t="shared" ref="W1096:W1115" si="280">V1096/K1096</f>
        <v>1.860684889151981E-10</v>
      </c>
      <c r="X1096" s="9"/>
      <c r="Z1096" s="7">
        <f t="shared" si="278"/>
        <v>6.8411844264749836E-20</v>
      </c>
      <c r="AA1096" s="6"/>
      <c r="AB1096" s="563">
        <v>25</v>
      </c>
      <c r="AC1096" s="536"/>
      <c r="AD1096" s="536"/>
      <c r="AE1096" s="536"/>
      <c r="AH1096" s="133"/>
    </row>
    <row r="1097" spans="1:46">
      <c r="A1097" t="s">
        <v>3</v>
      </c>
      <c r="B1097">
        <v>20</v>
      </c>
      <c r="C1097">
        <v>0</v>
      </c>
      <c r="D1097">
        <v>-126</v>
      </c>
      <c r="E1097" s="18" t="s">
        <v>2</v>
      </c>
      <c r="F1097" s="18" t="s">
        <v>1</v>
      </c>
      <c r="G1097" s="17">
        <v>0.24</v>
      </c>
      <c r="H1097" s="16" t="s">
        <v>4</v>
      </c>
      <c r="J1097" s="15">
        <v>111.3063912395061</v>
      </c>
      <c r="K1097" s="15">
        <v>160.38052223413803</v>
      </c>
      <c r="L1097" s="14">
        <v>1.5029858129813632E-12</v>
      </c>
      <c r="M1097" s="13">
        <v>1.176491316786774E-17</v>
      </c>
      <c r="N1097" s="12"/>
      <c r="O1097" s="12"/>
      <c r="P1097" s="11">
        <f t="shared" si="268"/>
        <v>3.529473950360322E-18</v>
      </c>
      <c r="Q1097" s="11">
        <f t="shared" si="279"/>
        <v>1.4706141459834675E-8</v>
      </c>
      <c r="R1097" s="11">
        <f t="shared" si="276"/>
        <v>9.1695308476208328E-11</v>
      </c>
      <c r="S1097" s="9"/>
      <c r="T1097" s="6">
        <v>0.89800000000000002</v>
      </c>
      <c r="U1097" s="10">
        <f t="shared" si="269"/>
        <v>1.0564892024745232E-17</v>
      </c>
      <c r="V1097" s="9">
        <f t="shared" si="275"/>
        <v>4.4020383436438464E-8</v>
      </c>
      <c r="W1097" s="9">
        <f t="shared" si="280"/>
        <v>2.7447462337211694E-10</v>
      </c>
      <c r="X1097" s="9"/>
      <c r="Z1097" s="7">
        <f t="shared" si="278"/>
        <v>1.0569845124663432E-19</v>
      </c>
      <c r="AA1097" s="6"/>
      <c r="AB1097" s="563">
        <v>25</v>
      </c>
      <c r="AC1097" s="536"/>
      <c r="AD1097" s="536"/>
      <c r="AE1097" s="536"/>
      <c r="AH1097" s="133"/>
    </row>
    <row r="1098" spans="1:46">
      <c r="A1098" t="s">
        <v>3</v>
      </c>
      <c r="B1098">
        <v>20</v>
      </c>
      <c r="C1098">
        <v>0</v>
      </c>
      <c r="D1098">
        <v>-126</v>
      </c>
      <c r="E1098" s="18" t="s">
        <v>2</v>
      </c>
      <c r="F1098" s="18" t="s">
        <v>1</v>
      </c>
      <c r="G1098" s="17">
        <v>0.24</v>
      </c>
      <c r="H1098" s="16" t="s">
        <v>4</v>
      </c>
      <c r="J1098" s="15">
        <v>150.82594334460265</v>
      </c>
      <c r="K1098" s="15">
        <v>223.46923709219487</v>
      </c>
      <c r="L1098" s="14">
        <v>1.9992242745046655E-12</v>
      </c>
      <c r="M1098" s="13">
        <v>1.3773560364044079E-17</v>
      </c>
      <c r="N1098" s="12"/>
      <c r="O1098" s="12"/>
      <c r="P1098" s="11">
        <f t="shared" ref="P1098:P1142" si="281">M1098*0.3</f>
        <v>4.1320681092132232E-18</v>
      </c>
      <c r="Q1098" s="11">
        <f t="shared" si="279"/>
        <v>1.7216950455055095E-8</v>
      </c>
      <c r="R1098" s="11">
        <f t="shared" si="276"/>
        <v>7.704393982403958E-11</v>
      </c>
      <c r="S1098" s="9"/>
      <c r="T1098" s="6">
        <v>0.89800000000000002</v>
      </c>
      <c r="U1098" s="10">
        <f t="shared" ref="U1098:U1142" si="282">M1098*T1098</f>
        <v>1.2368657206911583E-17</v>
      </c>
      <c r="V1098" s="9">
        <f t="shared" si="275"/>
        <v>5.153607169546493E-8</v>
      </c>
      <c r="W1098" s="9">
        <f t="shared" si="280"/>
        <v>2.3061819320662518E-10</v>
      </c>
      <c r="X1098" s="9"/>
      <c r="Z1098" s="7">
        <f t="shared" si="278"/>
        <v>9.1320896515625669E-20</v>
      </c>
      <c r="AA1098" s="6"/>
      <c r="AB1098" s="563">
        <v>25</v>
      </c>
      <c r="AC1098" s="536"/>
      <c r="AD1098" s="536"/>
      <c r="AE1098" s="536"/>
      <c r="AH1098" s="133"/>
    </row>
    <row r="1099" spans="1:46">
      <c r="A1099" t="s">
        <v>3</v>
      </c>
      <c r="B1099">
        <v>20</v>
      </c>
      <c r="C1099">
        <v>0</v>
      </c>
      <c r="D1099">
        <v>-125.5</v>
      </c>
      <c r="E1099" s="18" t="s">
        <v>2</v>
      </c>
      <c r="F1099" s="18" t="s">
        <v>1</v>
      </c>
      <c r="G1099" s="17">
        <v>0.24</v>
      </c>
      <c r="H1099" s="16" t="s">
        <v>4</v>
      </c>
      <c r="J1099" s="15">
        <v>531.62691911117474</v>
      </c>
      <c r="K1099" s="15">
        <v>557.00194723002483</v>
      </c>
      <c r="L1099" s="14">
        <v>6.5255548404083361E-12</v>
      </c>
      <c r="M1099" s="13">
        <v>3.1187675738647808E-17</v>
      </c>
      <c r="N1099" s="12"/>
      <c r="O1099" s="12"/>
      <c r="P1099" s="11">
        <f t="shared" si="281"/>
        <v>9.356302721594342E-18</v>
      </c>
      <c r="Q1099" s="11">
        <f t="shared" si="279"/>
        <v>3.8984594673309756E-8</v>
      </c>
      <c r="R1099" s="11">
        <f t="shared" si="276"/>
        <v>6.9990050963341261E-11</v>
      </c>
      <c r="S1099" s="9"/>
      <c r="T1099" s="6">
        <v>0.89800000000000002</v>
      </c>
      <c r="U1099" s="10">
        <f t="shared" si="282"/>
        <v>2.8006532813305735E-17</v>
      </c>
      <c r="V1099" s="9">
        <f t="shared" si="275"/>
        <v>1.1669388672210723E-7</v>
      </c>
      <c r="W1099" s="9">
        <f t="shared" si="280"/>
        <v>2.0950355255026821E-10</v>
      </c>
      <c r="X1099" s="9"/>
      <c r="Z1099" s="7">
        <f t="shared" si="278"/>
        <v>5.8664590933036988E-20</v>
      </c>
      <c r="AA1099" s="6"/>
      <c r="AB1099" s="563">
        <v>25</v>
      </c>
      <c r="AC1099" s="536"/>
      <c r="AD1099" s="536"/>
      <c r="AE1099" s="536"/>
      <c r="AH1099" s="133"/>
    </row>
    <row r="1100" spans="1:46">
      <c r="A1100" t="s">
        <v>3</v>
      </c>
      <c r="B1100">
        <v>20</v>
      </c>
      <c r="C1100">
        <v>0</v>
      </c>
      <c r="D1100">
        <v>-125.5</v>
      </c>
      <c r="E1100" s="18" t="s">
        <v>2</v>
      </c>
      <c r="F1100" s="18" t="s">
        <v>1</v>
      </c>
      <c r="G1100" s="17">
        <v>0.24</v>
      </c>
      <c r="H1100" s="16" t="s">
        <v>4</v>
      </c>
      <c r="J1100" s="15">
        <v>53.277968559935566</v>
      </c>
      <c r="K1100" s="15">
        <v>89.658041844768064</v>
      </c>
      <c r="L1100" s="14">
        <v>7.5249003875619844E-13</v>
      </c>
      <c r="M1100" s="13">
        <v>4.146401399032262E-18</v>
      </c>
      <c r="N1100" s="12"/>
      <c r="O1100" s="12"/>
      <c r="P1100" s="11">
        <f t="shared" si="281"/>
        <v>1.2439204197096785E-18</v>
      </c>
      <c r="Q1100" s="11">
        <f t="shared" si="279"/>
        <v>5.1830017487903275E-9</v>
      </c>
      <c r="R1100" s="11">
        <f t="shared" si="276"/>
        <v>5.780855394727515E-11</v>
      </c>
      <c r="S1100" s="9"/>
      <c r="T1100" s="6">
        <v>0.89800000000000002</v>
      </c>
      <c r="U1100" s="10">
        <f t="shared" si="282"/>
        <v>3.7234684563309716E-18</v>
      </c>
      <c r="V1100" s="9">
        <f t="shared" si="275"/>
        <v>1.5514451901379048E-8</v>
      </c>
      <c r="W1100" s="9">
        <f t="shared" si="280"/>
        <v>1.7304027148217696E-10</v>
      </c>
      <c r="X1100" s="9"/>
      <c r="Z1100" s="7">
        <f t="shared" si="278"/>
        <v>7.7825816394777284E-20</v>
      </c>
      <c r="AA1100" s="6"/>
      <c r="AB1100" s="563">
        <v>25</v>
      </c>
      <c r="AC1100" s="536"/>
      <c r="AD1100" s="536"/>
      <c r="AE1100" s="536"/>
      <c r="AH1100" s="133"/>
    </row>
    <row r="1101" spans="1:46">
      <c r="A1101" t="s">
        <v>3</v>
      </c>
      <c r="B1101">
        <v>20</v>
      </c>
      <c r="C1101">
        <v>0</v>
      </c>
      <c r="D1101">
        <v>-125.5</v>
      </c>
      <c r="E1101" s="18" t="s">
        <v>2</v>
      </c>
      <c r="F1101" s="18" t="s">
        <v>1</v>
      </c>
      <c r="G1101" s="17">
        <v>0.24</v>
      </c>
      <c r="H1101" s="16" t="s">
        <v>4</v>
      </c>
      <c r="J1101" s="15">
        <v>133.57618846512966</v>
      </c>
      <c r="K1101" s="15">
        <v>128.79756323484531</v>
      </c>
      <c r="L1101" s="14">
        <v>1.7837421717560235E-12</v>
      </c>
      <c r="M1101" s="13">
        <v>2.3733979738338253E-17</v>
      </c>
      <c r="N1101" s="12"/>
      <c r="O1101" s="12"/>
      <c r="P1101" s="11">
        <f t="shared" si="281"/>
        <v>7.1201939215014758E-18</v>
      </c>
      <c r="Q1101" s="11">
        <f t="shared" si="279"/>
        <v>2.9667474672922816E-8</v>
      </c>
      <c r="R1101" s="11">
        <f t="shared" si="276"/>
        <v>2.3034189411509362E-10</v>
      </c>
      <c r="S1101" s="9"/>
      <c r="T1101" s="6">
        <v>0.89800000000000002</v>
      </c>
      <c r="U1101" s="10">
        <f t="shared" si="282"/>
        <v>2.1313113805027752E-17</v>
      </c>
      <c r="V1101" s="9">
        <f t="shared" si="275"/>
        <v>8.8804640854282303E-8</v>
      </c>
      <c r="W1101" s="9">
        <f t="shared" si="280"/>
        <v>6.89490069717847E-10</v>
      </c>
      <c r="X1101" s="9"/>
      <c r="Z1101" s="7">
        <f t="shared" si="278"/>
        <v>1.7768121707211356E-19</v>
      </c>
      <c r="AA1101" s="6"/>
      <c r="AB1101" s="563">
        <v>25</v>
      </c>
      <c r="AC1101" s="536"/>
      <c r="AD1101" s="536"/>
      <c r="AE1101" s="536"/>
      <c r="AH1101" s="133"/>
    </row>
    <row r="1102" spans="1:46">
      <c r="A1102" t="s">
        <v>3</v>
      </c>
      <c r="B1102">
        <v>20</v>
      </c>
      <c r="C1102">
        <v>0</v>
      </c>
      <c r="D1102">
        <v>-125.5</v>
      </c>
      <c r="E1102" s="18" t="s">
        <v>2</v>
      </c>
      <c r="F1102" s="18" t="s">
        <v>1</v>
      </c>
      <c r="G1102" s="17">
        <v>0.24</v>
      </c>
      <c r="H1102" s="16" t="s">
        <v>4</v>
      </c>
      <c r="J1102" s="15">
        <v>29.957623774328514</v>
      </c>
      <c r="K1102" s="15">
        <v>74.402996828107362</v>
      </c>
      <c r="L1102" s="14">
        <v>4.3824091164335303E-13</v>
      </c>
      <c r="M1102" s="13">
        <v>2.8165708949421054E-18</v>
      </c>
      <c r="N1102" s="12"/>
      <c r="O1102" s="12"/>
      <c r="P1102" s="11">
        <f t="shared" si="281"/>
        <v>8.4497126848263161E-19</v>
      </c>
      <c r="Q1102" s="11">
        <f t="shared" si="279"/>
        <v>3.5207136186776318E-9</v>
      </c>
      <c r="R1102" s="11">
        <f t="shared" si="276"/>
        <v>4.7319513578350985E-11</v>
      </c>
      <c r="S1102" s="9"/>
      <c r="T1102" s="6">
        <v>0.89800000000000002</v>
      </c>
      <c r="U1102" s="10">
        <f t="shared" si="282"/>
        <v>2.5292806636580109E-18</v>
      </c>
      <c r="V1102" s="9">
        <f t="shared" si="275"/>
        <v>1.0538669431908379E-8</v>
      </c>
      <c r="W1102" s="9">
        <f t="shared" si="280"/>
        <v>1.4164307731119732E-10</v>
      </c>
      <c r="X1102" s="9"/>
      <c r="Z1102" s="7">
        <f t="shared" si="278"/>
        <v>9.4018501472593431E-20</v>
      </c>
      <c r="AA1102" s="6"/>
      <c r="AB1102" s="563">
        <v>25</v>
      </c>
      <c r="AC1102" s="536"/>
      <c r="AD1102" s="536"/>
      <c r="AE1102" s="536"/>
      <c r="AH1102" s="133"/>
    </row>
    <row r="1103" spans="1:46">
      <c r="A1103" t="s">
        <v>3</v>
      </c>
      <c r="B1103">
        <v>20</v>
      </c>
      <c r="C1103">
        <v>0</v>
      </c>
      <c r="D1103">
        <v>-125.5</v>
      </c>
      <c r="E1103" s="18" t="s">
        <v>2</v>
      </c>
      <c r="F1103" s="18" t="s">
        <v>1</v>
      </c>
      <c r="G1103" s="17">
        <v>0.24</v>
      </c>
      <c r="H1103" s="16" t="s">
        <v>4</v>
      </c>
      <c r="J1103" s="15">
        <v>5.8777403386842622</v>
      </c>
      <c r="K1103" s="15">
        <v>18.187254505995266</v>
      </c>
      <c r="L1103" s="14">
        <v>9.4964452170651604E-14</v>
      </c>
      <c r="M1103" s="13">
        <v>2.244756528925809E-18</v>
      </c>
      <c r="N1103" s="12"/>
      <c r="O1103" s="12"/>
      <c r="P1103" s="11">
        <f t="shared" si="281"/>
        <v>6.7342695867774268E-19</v>
      </c>
      <c r="Q1103" s="11">
        <f t="shared" si="279"/>
        <v>2.8059456611572612E-9</v>
      </c>
      <c r="R1103" s="11">
        <f t="shared" si="276"/>
        <v>1.542808817148463E-10</v>
      </c>
      <c r="S1103" s="9"/>
      <c r="T1103" s="6">
        <v>0.89800000000000002</v>
      </c>
      <c r="U1103" s="10">
        <f t="shared" si="282"/>
        <v>2.0157913629753765E-18</v>
      </c>
      <c r="V1103" s="9">
        <f t="shared" si="275"/>
        <v>8.3991306790640686E-9</v>
      </c>
      <c r="W1103" s="9">
        <f t="shared" si="280"/>
        <v>4.6181410593310664E-10</v>
      </c>
      <c r="X1103" s="9"/>
      <c r="Z1103" s="7">
        <f t="shared" si="278"/>
        <v>3.8190808024505212E-19</v>
      </c>
      <c r="AA1103" s="6"/>
      <c r="AB1103" s="563">
        <v>25</v>
      </c>
      <c r="AC1103" s="536"/>
      <c r="AD1103" s="536"/>
      <c r="AE1103" s="536"/>
      <c r="AH1103" s="133"/>
    </row>
    <row r="1104" spans="1:46">
      <c r="A1104" t="s">
        <v>3</v>
      </c>
      <c r="B1104">
        <v>20</v>
      </c>
      <c r="C1104">
        <v>0</v>
      </c>
      <c r="D1104">
        <v>-125.5</v>
      </c>
      <c r="E1104" s="18" t="s">
        <v>2</v>
      </c>
      <c r="F1104" s="18" t="s">
        <v>1</v>
      </c>
      <c r="G1104" s="17">
        <v>0.24</v>
      </c>
      <c r="H1104" s="16" t="s">
        <v>4</v>
      </c>
      <c r="J1104" s="15">
        <v>15.54070150555874</v>
      </c>
      <c r="K1104" s="15">
        <v>32.122922333381069</v>
      </c>
      <c r="L1104" s="14">
        <v>2.3662651974749478E-13</v>
      </c>
      <c r="M1104" s="13">
        <v>2.6007364247189494E-18</v>
      </c>
      <c r="N1104" s="12"/>
      <c r="O1104" s="12"/>
      <c r="P1104" s="11">
        <f t="shared" si="281"/>
        <v>7.8022092741568481E-19</v>
      </c>
      <c r="Q1104" s="11">
        <f t="shared" si="279"/>
        <v>3.2509205308986869E-9</v>
      </c>
      <c r="R1104" s="11">
        <f t="shared" si="276"/>
        <v>1.0120251505014657E-10</v>
      </c>
      <c r="S1104" s="9"/>
      <c r="T1104" s="6">
        <v>0.89800000000000002</v>
      </c>
      <c r="U1104" s="10">
        <f t="shared" si="282"/>
        <v>2.3354613093976166E-18</v>
      </c>
      <c r="V1104" s="9">
        <f t="shared" si="275"/>
        <v>9.7310887891567356E-9</v>
      </c>
      <c r="W1104" s="9">
        <f t="shared" si="280"/>
        <v>3.0293286171677203E-10</v>
      </c>
      <c r="X1104" s="9"/>
      <c r="Z1104" s="7">
        <f t="shared" si="278"/>
        <v>1.6735000178651486E-19</v>
      </c>
      <c r="AA1104" s="6"/>
      <c r="AB1104" s="563">
        <v>25</v>
      </c>
      <c r="AC1104" s="536"/>
      <c r="AD1104" s="536"/>
      <c r="AE1104" s="536"/>
      <c r="AH1104" s="133"/>
    </row>
    <row r="1105" spans="1:46">
      <c r="A1105" t="s">
        <v>3</v>
      </c>
      <c r="B1105">
        <v>20</v>
      </c>
      <c r="C1105">
        <v>0</v>
      </c>
      <c r="D1105">
        <v>-125.5</v>
      </c>
      <c r="E1105" s="18" t="s">
        <v>2</v>
      </c>
      <c r="F1105" s="18" t="s">
        <v>1</v>
      </c>
      <c r="G1105" s="17">
        <v>0.24</v>
      </c>
      <c r="H1105" s="16" t="s">
        <v>4</v>
      </c>
      <c r="J1105" s="15">
        <v>3.2257080680401637</v>
      </c>
      <c r="K1105" s="15">
        <v>11.144616396664711</v>
      </c>
      <c r="L1105" s="14">
        <v>5.405942684638778E-14</v>
      </c>
      <c r="M1105" s="13">
        <v>5.0130281286616171E-19</v>
      </c>
      <c r="N1105" s="12"/>
      <c r="O1105" s="12"/>
      <c r="P1105" s="11">
        <f t="shared" si="281"/>
        <v>1.503908438598485E-19</v>
      </c>
      <c r="Q1105" s="11">
        <f t="shared" si="279"/>
        <v>6.2662851608270212E-10</v>
      </c>
      <c r="R1105" s="11">
        <f t="shared" si="276"/>
        <v>5.6227015249285339E-11</v>
      </c>
      <c r="S1105" s="9"/>
      <c r="T1105" s="6">
        <v>0.89800000000000002</v>
      </c>
      <c r="U1105" s="10">
        <f t="shared" si="282"/>
        <v>4.5016992595381325E-19</v>
      </c>
      <c r="V1105" s="9">
        <f t="shared" si="275"/>
        <v>1.8757080248075553E-9</v>
      </c>
      <c r="W1105" s="9">
        <f t="shared" si="280"/>
        <v>1.6830619897952748E-10</v>
      </c>
      <c r="X1105" s="9"/>
      <c r="Z1105" s="7">
        <f t="shared" si="278"/>
        <v>1.554086117813932E-19</v>
      </c>
      <c r="AA1105" s="6"/>
      <c r="AB1105" s="563">
        <v>25</v>
      </c>
      <c r="AC1105" s="536"/>
      <c r="AD1105" s="536"/>
      <c r="AE1105" s="536"/>
      <c r="AH1105" s="133"/>
    </row>
    <row r="1106" spans="1:46">
      <c r="A1106" t="s">
        <v>3</v>
      </c>
      <c r="B1106">
        <v>20</v>
      </c>
      <c r="C1106">
        <v>0</v>
      </c>
      <c r="D1106">
        <v>-125.5</v>
      </c>
      <c r="E1106" s="18" t="s">
        <v>2</v>
      </c>
      <c r="F1106" s="18" t="s">
        <v>1</v>
      </c>
      <c r="G1106" s="17">
        <v>0.24</v>
      </c>
      <c r="H1106" s="16" t="s">
        <v>4</v>
      </c>
      <c r="J1106" s="15">
        <v>6.0155776813596216</v>
      </c>
      <c r="K1106" s="15">
        <v>16.462306499299981</v>
      </c>
      <c r="L1106" s="14">
        <v>9.7054108964754704E-14</v>
      </c>
      <c r="M1106" s="13">
        <v>1.0006523626565125E-18</v>
      </c>
      <c r="N1106" s="12"/>
      <c r="O1106" s="12"/>
      <c r="P1106" s="11">
        <f t="shared" si="281"/>
        <v>3.0019570879695373E-19</v>
      </c>
      <c r="Q1106" s="11">
        <f t="shared" si="279"/>
        <v>1.2508154533206405E-9</v>
      </c>
      <c r="R1106" s="11">
        <f t="shared" si="276"/>
        <v>7.5980571335725552E-11</v>
      </c>
      <c r="S1106" s="9"/>
      <c r="T1106" s="6">
        <v>0.89800000000000002</v>
      </c>
      <c r="U1106" s="10">
        <f t="shared" si="282"/>
        <v>8.9858582166554824E-19</v>
      </c>
      <c r="V1106" s="9">
        <f t="shared" si="275"/>
        <v>3.7441075902731177E-9</v>
      </c>
      <c r="W1106" s="9">
        <f t="shared" si="280"/>
        <v>2.2743517686493851E-10</v>
      </c>
      <c r="X1106" s="9"/>
      <c r="Z1106" s="7">
        <f t="shared" si="278"/>
        <v>1.6634351938588021E-19</v>
      </c>
      <c r="AA1106" s="6"/>
      <c r="AB1106" s="563">
        <v>25</v>
      </c>
      <c r="AC1106" s="536"/>
      <c r="AD1106" s="536"/>
      <c r="AE1106" s="536"/>
      <c r="AH1106" s="133"/>
    </row>
    <row r="1107" spans="1:46">
      <c r="A1107" t="s">
        <v>3</v>
      </c>
      <c r="B1107">
        <v>20</v>
      </c>
      <c r="C1107">
        <v>0</v>
      </c>
      <c r="D1107">
        <v>-125.5</v>
      </c>
      <c r="E1107" s="18" t="s">
        <v>2</v>
      </c>
      <c r="F1107" s="18" t="s">
        <v>1</v>
      </c>
      <c r="G1107" s="17">
        <v>0.24</v>
      </c>
      <c r="H1107" s="16" t="s">
        <v>4</v>
      </c>
      <c r="J1107" s="15">
        <v>15.82537480624026</v>
      </c>
      <c r="K1107" s="15">
        <v>62.332458941123363</v>
      </c>
      <c r="L1107" s="14">
        <v>2.4069436082899273E-13</v>
      </c>
      <c r="M1107" s="13">
        <v>2.4168262471973583E-18</v>
      </c>
      <c r="N1107" s="12"/>
      <c r="O1107" s="12"/>
      <c r="P1107" s="11">
        <f t="shared" si="281"/>
        <v>7.2504787415920748E-19</v>
      </c>
      <c r="Q1107" s="11">
        <f t="shared" si="279"/>
        <v>3.0210328089966979E-9</v>
      </c>
      <c r="R1107" s="11">
        <f t="shared" si="276"/>
        <v>4.8466446861180933E-11</v>
      </c>
      <c r="S1107" s="9"/>
      <c r="T1107" s="6">
        <v>0.89800000000000002</v>
      </c>
      <c r="U1107" s="10">
        <f t="shared" si="282"/>
        <v>2.1703099699832278E-18</v>
      </c>
      <c r="V1107" s="9">
        <f t="shared" si="275"/>
        <v>9.0429582082634502E-9</v>
      </c>
      <c r="W1107" s="9">
        <f t="shared" si="280"/>
        <v>1.4507623093780161E-10</v>
      </c>
      <c r="X1107" s="9"/>
      <c r="Z1107" s="7">
        <f t="shared" si="278"/>
        <v>1.5271842068753756E-19</v>
      </c>
      <c r="AA1107" s="6"/>
      <c r="AB1107" s="563">
        <v>25</v>
      </c>
      <c r="AC1107" s="536"/>
      <c r="AD1107" s="536"/>
      <c r="AE1107" s="536"/>
      <c r="AH1107" s="133"/>
    </row>
    <row r="1108" spans="1:46">
      <c r="A1108" t="s">
        <v>3</v>
      </c>
      <c r="B1108">
        <v>20</v>
      </c>
      <c r="C1108">
        <v>0</v>
      </c>
      <c r="D1108">
        <v>-125.5</v>
      </c>
      <c r="E1108" s="18" t="s">
        <v>2</v>
      </c>
      <c r="F1108" s="18" t="s">
        <v>1</v>
      </c>
      <c r="G1108" s="17">
        <v>0.24</v>
      </c>
      <c r="H1108" s="16" t="s">
        <v>4</v>
      </c>
      <c r="J1108" s="15">
        <v>2.1432293009149399</v>
      </c>
      <c r="K1108" s="15">
        <v>13.884704879510089</v>
      </c>
      <c r="L1108" s="14">
        <v>3.6825271398331482E-14</v>
      </c>
      <c r="M1108" s="13">
        <v>1.7091044728858185E-18</v>
      </c>
      <c r="N1108" s="12"/>
      <c r="O1108" s="12"/>
      <c r="P1108" s="11">
        <f t="shared" si="281"/>
        <v>5.1273134186574558E-19</v>
      </c>
      <c r="Q1108" s="11">
        <f t="shared" si="279"/>
        <v>2.1363805911072734E-9</v>
      </c>
      <c r="R1108" s="11">
        <f t="shared" si="276"/>
        <v>1.53865754414411E-10</v>
      </c>
      <c r="S1108" s="9"/>
      <c r="T1108" s="6">
        <v>0.89800000000000002</v>
      </c>
      <c r="U1108" s="10">
        <f t="shared" si="282"/>
        <v>1.5347758166514651E-18</v>
      </c>
      <c r="V1108" s="9">
        <f t="shared" si="275"/>
        <v>6.3948992360477714E-9</v>
      </c>
      <c r="W1108" s="9">
        <f t="shared" si="280"/>
        <v>4.6057149154713692E-10</v>
      </c>
      <c r="X1108" s="9"/>
      <c r="Z1108" s="7">
        <f t="shared" si="278"/>
        <v>7.9744359231940579E-19</v>
      </c>
      <c r="AA1108" s="6"/>
      <c r="AB1108" s="563">
        <v>25</v>
      </c>
      <c r="AC1108" s="536"/>
      <c r="AD1108" s="536"/>
      <c r="AE1108" s="536"/>
      <c r="AH1108" s="133"/>
    </row>
    <row r="1109" spans="1:46">
      <c r="A1109" t="s">
        <v>3</v>
      </c>
      <c r="B1109">
        <v>20</v>
      </c>
      <c r="C1109">
        <v>0</v>
      </c>
      <c r="D1109">
        <v>-125.5</v>
      </c>
      <c r="E1109" s="18" t="s">
        <v>2</v>
      </c>
      <c r="F1109" s="18" t="s">
        <v>1</v>
      </c>
      <c r="G1109" s="17">
        <v>0.24</v>
      </c>
      <c r="H1109" s="16" t="s">
        <v>4</v>
      </c>
      <c r="J1109" s="15">
        <v>9.3711923251659925</v>
      </c>
      <c r="K1109" s="15">
        <v>21.759086803999434</v>
      </c>
      <c r="L1109" s="14">
        <v>1.4715935315258025E-13</v>
      </c>
      <c r="M1109" s="13">
        <v>1.6418289405271555E-18</v>
      </c>
      <c r="N1109" s="12"/>
      <c r="O1109" s="12"/>
      <c r="P1109" s="11">
        <f t="shared" si="281"/>
        <v>4.9254868215814662E-19</v>
      </c>
      <c r="Q1109" s="11">
        <f t="shared" si="279"/>
        <v>2.0522861756589442E-9</v>
      </c>
      <c r="R1109" s="11">
        <f t="shared" si="276"/>
        <v>9.4318580285351098E-11</v>
      </c>
      <c r="S1109" s="9"/>
      <c r="T1109" s="6">
        <v>0.89800000000000002</v>
      </c>
      <c r="U1109" s="10">
        <f t="shared" si="282"/>
        <v>1.4743623885933856E-18</v>
      </c>
      <c r="V1109" s="9">
        <f t="shared" si="275"/>
        <v>6.1431766191391065E-9</v>
      </c>
      <c r="W1109" s="9">
        <f t="shared" si="280"/>
        <v>2.8232695032081761E-10</v>
      </c>
      <c r="X1109" s="9"/>
      <c r="Z1109" s="7">
        <f t="shared" si="278"/>
        <v>1.7519957797878978E-19</v>
      </c>
      <c r="AA1109" s="6"/>
      <c r="AB1109" s="563">
        <v>25</v>
      </c>
      <c r="AC1109" s="536"/>
      <c r="AD1109" s="536"/>
      <c r="AE1109" s="536"/>
      <c r="AH1109" s="133"/>
    </row>
    <row r="1110" spans="1:46">
      <c r="A1110" t="s">
        <v>3</v>
      </c>
      <c r="B1110">
        <v>20</v>
      </c>
      <c r="C1110">
        <v>0</v>
      </c>
      <c r="D1110">
        <v>-125.5</v>
      </c>
      <c r="E1110" s="18" t="s">
        <v>2</v>
      </c>
      <c r="F1110" s="18" t="s">
        <v>1</v>
      </c>
      <c r="G1110" s="17">
        <v>0.24</v>
      </c>
      <c r="H1110" s="16" t="s">
        <v>4</v>
      </c>
      <c r="J1110" s="15">
        <v>4.8928785023348835</v>
      </c>
      <c r="K1110" s="15">
        <v>14.846484164128444</v>
      </c>
      <c r="L1110" s="14">
        <v>7.9941723369169584E-14</v>
      </c>
      <c r="M1110" s="13">
        <v>1.5473706787245897E-18</v>
      </c>
      <c r="N1110" s="12"/>
      <c r="O1110" s="12"/>
      <c r="P1110" s="11">
        <f t="shared" si="281"/>
        <v>4.6421120361737684E-19</v>
      </c>
      <c r="Q1110" s="11">
        <f t="shared" si="279"/>
        <v>1.9342133484057367E-9</v>
      </c>
      <c r="R1110" s="11">
        <f t="shared" si="276"/>
        <v>1.3028090199827345E-10</v>
      </c>
      <c r="S1110" s="9"/>
      <c r="T1110" s="6">
        <v>0.89800000000000002</v>
      </c>
      <c r="U1110" s="10">
        <f t="shared" si="282"/>
        <v>1.3895388694946816E-18</v>
      </c>
      <c r="V1110" s="9">
        <f t="shared" si="275"/>
        <v>5.7897452895611733E-9</v>
      </c>
      <c r="W1110" s="9">
        <f t="shared" si="280"/>
        <v>3.8997416664816532E-10</v>
      </c>
      <c r="X1110" s="9"/>
      <c r="Z1110" s="7">
        <f t="shared" si="278"/>
        <v>3.1624956106843525E-19</v>
      </c>
      <c r="AA1110" s="6"/>
      <c r="AB1110" s="563">
        <v>25</v>
      </c>
      <c r="AC1110" s="536"/>
      <c r="AD1110" s="536"/>
      <c r="AE1110" s="536"/>
      <c r="AH1110" s="133"/>
    </row>
    <row r="1111" spans="1:46">
      <c r="A1111" t="s">
        <v>3</v>
      </c>
      <c r="B1111">
        <v>20</v>
      </c>
      <c r="C1111">
        <v>0</v>
      </c>
      <c r="D1111">
        <v>-125.5</v>
      </c>
      <c r="E1111" s="18" t="s">
        <v>2</v>
      </c>
      <c r="F1111" s="18" t="s">
        <v>1</v>
      </c>
      <c r="G1111" s="17">
        <v>0.24</v>
      </c>
      <c r="H1111" s="16" t="s">
        <v>4</v>
      </c>
      <c r="J1111" s="15">
        <v>19.8060567693453</v>
      </c>
      <c r="K1111" s="15">
        <v>61.951988880393564</v>
      </c>
      <c r="L1111" s="14">
        <v>2.9714323378085842E-13</v>
      </c>
      <c r="M1111" s="13">
        <v>1.8262366037881951E-18</v>
      </c>
      <c r="N1111" s="12"/>
      <c r="O1111" s="12"/>
      <c r="P1111" s="11">
        <f t="shared" si="281"/>
        <v>5.4787098113645854E-19</v>
      </c>
      <c r="Q1111" s="11">
        <f t="shared" si="279"/>
        <v>2.2827957547352441E-9</v>
      </c>
      <c r="R1111" s="11">
        <f t="shared" si="276"/>
        <v>3.6847820320062373E-11</v>
      </c>
      <c r="S1111" s="9"/>
      <c r="T1111" s="6">
        <v>0.89800000000000002</v>
      </c>
      <c r="U1111" s="10">
        <f t="shared" si="282"/>
        <v>1.6399604702017992E-18</v>
      </c>
      <c r="V1111" s="9">
        <f t="shared" si="275"/>
        <v>6.8331686258408302E-9</v>
      </c>
      <c r="W1111" s="9">
        <f t="shared" si="280"/>
        <v>1.1029780882472002E-10</v>
      </c>
      <c r="X1111" s="9"/>
      <c r="Z1111" s="7">
        <f t="shared" si="278"/>
        <v>9.2205966339283711E-20</v>
      </c>
      <c r="AA1111" s="6"/>
      <c r="AB1111" s="563">
        <v>25</v>
      </c>
      <c r="AC1111" s="536"/>
      <c r="AD1111" s="536"/>
      <c r="AE1111" s="536"/>
      <c r="AH1111" s="133"/>
    </row>
    <row r="1112" spans="1:46">
      <c r="A1112" t="s">
        <v>3</v>
      </c>
      <c r="B1112">
        <v>20</v>
      </c>
      <c r="C1112">
        <v>0</v>
      </c>
      <c r="D1112">
        <v>-125.5</v>
      </c>
      <c r="E1112" s="18" t="s">
        <v>2</v>
      </c>
      <c r="F1112" s="18" t="s">
        <v>1</v>
      </c>
      <c r="G1112" s="17">
        <v>0.24</v>
      </c>
      <c r="H1112" s="16" t="s">
        <v>4</v>
      </c>
      <c r="J1112" s="15">
        <v>510.22261546166931</v>
      </c>
      <c r="K1112" s="15">
        <v>354.41108650720861</v>
      </c>
      <c r="L1112" s="14">
        <v>6.2785429252308017E-12</v>
      </c>
      <c r="M1112" s="13">
        <v>1.2070928141173492E-16</v>
      </c>
      <c r="N1112" s="12"/>
      <c r="O1112" s="12"/>
      <c r="P1112" s="11">
        <f t="shared" si="281"/>
        <v>3.6212784423520479E-17</v>
      </c>
      <c r="Q1112" s="11">
        <f t="shared" si="279"/>
        <v>1.5088660176466866E-7</v>
      </c>
      <c r="R1112" s="11">
        <f t="shared" si="276"/>
        <v>4.2573894415009976E-10</v>
      </c>
      <c r="S1112" s="9"/>
      <c r="T1112" s="6">
        <v>0.89800000000000002</v>
      </c>
      <c r="U1112" s="10">
        <f t="shared" si="282"/>
        <v>1.0839693470773796E-16</v>
      </c>
      <c r="V1112" s="9">
        <f t="shared" ref="V1112:V1142" si="283">U1112/(G1112*0.000000001)</f>
        <v>4.5165389461557483E-7</v>
      </c>
      <c r="W1112" s="9">
        <f t="shared" si="280"/>
        <v>1.274378572822632E-9</v>
      </c>
      <c r="X1112" s="9"/>
      <c r="Z1112" s="7">
        <f t="shared" si="278"/>
        <v>2.3658159743176507E-19</v>
      </c>
      <c r="AA1112" s="6"/>
      <c r="AB1112" s="563">
        <v>25</v>
      </c>
      <c r="AC1112" s="536"/>
      <c r="AD1112" s="536"/>
      <c r="AE1112" s="536"/>
      <c r="AH1112" s="133"/>
    </row>
    <row r="1113" spans="1:46">
      <c r="A1113" t="s">
        <v>3</v>
      </c>
      <c r="B1113">
        <v>20</v>
      </c>
      <c r="C1113">
        <v>0</v>
      </c>
      <c r="D1113">
        <v>-125.5</v>
      </c>
      <c r="E1113" s="18" t="s">
        <v>2</v>
      </c>
      <c r="F1113" s="18" t="s">
        <v>1</v>
      </c>
      <c r="G1113" s="17">
        <v>0.24</v>
      </c>
      <c r="H1113" s="16" t="s">
        <v>4</v>
      </c>
      <c r="J1113" s="15">
        <v>372.04243265671641</v>
      </c>
      <c r="K1113" s="15">
        <v>516.53141067477259</v>
      </c>
      <c r="L1113" s="14">
        <v>4.6672260900721854E-12</v>
      </c>
      <c r="M1113" s="13">
        <v>2.6806001869147857E-17</v>
      </c>
      <c r="N1113" s="12"/>
      <c r="O1113" s="12"/>
      <c r="P1113" s="11">
        <f t="shared" si="281"/>
        <v>8.0418005607443562E-18</v>
      </c>
      <c r="Q1113" s="11">
        <f t="shared" si="279"/>
        <v>3.3507502336434821E-8</v>
      </c>
      <c r="R1113" s="11">
        <f t="shared" si="276"/>
        <v>6.4870212428441052E-11</v>
      </c>
      <c r="S1113" s="9"/>
      <c r="T1113" s="6">
        <v>0.89800000000000002</v>
      </c>
      <c r="U1113" s="10">
        <f t="shared" si="282"/>
        <v>2.4071789678494777E-17</v>
      </c>
      <c r="V1113" s="9">
        <f t="shared" si="283"/>
        <v>1.002991236603949E-7</v>
      </c>
      <c r="W1113" s="9">
        <f t="shared" si="280"/>
        <v>1.941781692024669E-10</v>
      </c>
      <c r="X1113" s="9"/>
      <c r="Z1113" s="7">
        <f t="shared" si="278"/>
        <v>7.2050926228304065E-20</v>
      </c>
      <c r="AA1113" s="6"/>
      <c r="AB1113" s="563">
        <v>25</v>
      </c>
      <c r="AC1113" s="536"/>
      <c r="AD1113" s="536"/>
      <c r="AE1113" s="536"/>
      <c r="AH1113" s="133"/>
    </row>
    <row r="1114" spans="1:46">
      <c r="A1114" t="s">
        <v>3</v>
      </c>
      <c r="B1114">
        <v>20</v>
      </c>
      <c r="C1114">
        <v>0</v>
      </c>
      <c r="D1114">
        <v>-125.5</v>
      </c>
      <c r="E1114" s="18" t="s">
        <v>2</v>
      </c>
      <c r="F1114" s="18" t="s">
        <v>1</v>
      </c>
      <c r="G1114" s="17">
        <v>0.24</v>
      </c>
      <c r="H1114" s="16" t="s">
        <v>4</v>
      </c>
      <c r="J1114" s="15">
        <v>4.8474318171477933</v>
      </c>
      <c r="K1114" s="15">
        <v>15.533191053150981</v>
      </c>
      <c r="L1114" s="14">
        <v>7.9244293889527182E-14</v>
      </c>
      <c r="M1114" s="13">
        <v>1.9882160038961153E-18</v>
      </c>
      <c r="N1114" s="12"/>
      <c r="O1114" s="12"/>
      <c r="P1114" s="11">
        <f t="shared" si="281"/>
        <v>5.964648011688346E-19</v>
      </c>
      <c r="Q1114" s="11">
        <f t="shared" si="279"/>
        <v>2.4852700048701442E-9</v>
      </c>
      <c r="R1114" s="11">
        <f t="shared" si="276"/>
        <v>1.5999738858333269E-10</v>
      </c>
      <c r="S1114" s="9"/>
      <c r="T1114" s="6">
        <v>0.89800000000000002</v>
      </c>
      <c r="U1114" s="10">
        <f t="shared" si="282"/>
        <v>1.7854179714987115E-18</v>
      </c>
      <c r="V1114" s="9">
        <f t="shared" si="283"/>
        <v>7.4392415479112975E-9</v>
      </c>
      <c r="W1114" s="9">
        <f t="shared" si="280"/>
        <v>4.7892551649277583E-10</v>
      </c>
      <c r="X1114" s="9"/>
      <c r="Z1114" s="7">
        <f t="shared" si="278"/>
        <v>4.1015863221898239E-19</v>
      </c>
      <c r="AA1114" s="6"/>
      <c r="AB1114" s="563">
        <v>25</v>
      </c>
      <c r="AC1114" s="536"/>
      <c r="AD1114" s="536"/>
      <c r="AE1114" s="536"/>
      <c r="AH1114" s="133"/>
    </row>
    <row r="1115" spans="1:46">
      <c r="A1115" t="s">
        <v>3</v>
      </c>
      <c r="B1115">
        <v>20</v>
      </c>
      <c r="C1115">
        <v>0</v>
      </c>
      <c r="D1115">
        <v>-125.5</v>
      </c>
      <c r="E1115" s="18" t="s">
        <v>2</v>
      </c>
      <c r="F1115" s="18" t="s">
        <v>1</v>
      </c>
      <c r="G1115" s="17">
        <v>0.24</v>
      </c>
      <c r="H1115" s="16" t="s">
        <v>4</v>
      </c>
      <c r="J1115" s="15">
        <v>14.288714752769362</v>
      </c>
      <c r="K1115" s="15">
        <v>36.093450278230222</v>
      </c>
      <c r="L1115" s="14">
        <v>2.1868101873196067E-13</v>
      </c>
      <c r="M1115" s="13">
        <v>1.4292852929260994E-18</v>
      </c>
      <c r="N1115" s="12"/>
      <c r="O1115" s="12"/>
      <c r="P1115" s="11">
        <f t="shared" si="281"/>
        <v>4.2878558787782981E-19</v>
      </c>
      <c r="Q1115" s="11">
        <f t="shared" si="279"/>
        <v>1.7866066161576242E-9</v>
      </c>
      <c r="R1115" s="11">
        <f t="shared" si="276"/>
        <v>4.9499468806261965E-11</v>
      </c>
      <c r="S1115" s="9"/>
      <c r="T1115" s="6">
        <v>0.89800000000000002</v>
      </c>
      <c r="U1115" s="10">
        <f t="shared" si="282"/>
        <v>1.2834981930476373E-18</v>
      </c>
      <c r="V1115" s="9">
        <f t="shared" si="283"/>
        <v>5.3479091376984885E-9</v>
      </c>
      <c r="W1115" s="9">
        <f t="shared" si="280"/>
        <v>1.4816840996007749E-10</v>
      </c>
      <c r="X1115" s="9"/>
      <c r="Z1115" s="7">
        <f t="shared" si="278"/>
        <v>1.0002896115265252E-19</v>
      </c>
      <c r="AA1115" s="6"/>
      <c r="AB1115" s="563">
        <v>25</v>
      </c>
      <c r="AC1115" s="536"/>
      <c r="AD1115" s="536"/>
      <c r="AE1115" s="536"/>
      <c r="AH1115" s="133"/>
    </row>
    <row r="1116" spans="1:46">
      <c r="A1116" t="s">
        <v>3</v>
      </c>
      <c r="B1116">
        <v>20</v>
      </c>
      <c r="C1116">
        <v>0</v>
      </c>
      <c r="D1116">
        <v>-125.5</v>
      </c>
      <c r="E1116" s="18" t="s">
        <v>2</v>
      </c>
      <c r="F1116" s="18" t="s">
        <v>1</v>
      </c>
      <c r="G1116" s="17">
        <v>0.24</v>
      </c>
      <c r="H1116" s="16" t="s">
        <v>4</v>
      </c>
      <c r="J1116" s="15">
        <v>295.31281965343754</v>
      </c>
      <c r="K1116" s="15">
        <v>255.58727477477234</v>
      </c>
      <c r="L1116" s="14">
        <v>3.7572283018948886E-12</v>
      </c>
      <c r="M1116" s="13">
        <v>2.0968426423471685E-16</v>
      </c>
      <c r="N1116" s="12"/>
      <c r="O1116" s="12"/>
      <c r="P1116" s="11">
        <f t="shared" si="281"/>
        <v>6.2905279270415047E-17</v>
      </c>
      <c r="Q1116" s="11">
        <f t="shared" si="279"/>
        <v>2.6210533029339602E-7</v>
      </c>
      <c r="R1116" s="11">
        <f t="shared" si="276"/>
        <v>1.0255022693299872E-9</v>
      </c>
      <c r="S1116" s="9"/>
      <c r="T1116" s="6">
        <v>0.89800000000000002</v>
      </c>
      <c r="U1116" s="10">
        <f t="shared" si="282"/>
        <v>1.8829646928277574E-16</v>
      </c>
      <c r="V1116" s="9">
        <f t="shared" si="283"/>
        <v>7.8456862201156557E-7</v>
      </c>
      <c r="W1116" s="9"/>
      <c r="X1116" s="9"/>
      <c r="Z1116" s="7">
        <f t="shared" si="278"/>
        <v>7.1004118439826103E-19</v>
      </c>
      <c r="AA1116" s="6"/>
      <c r="AB1116" s="563">
        <v>25</v>
      </c>
      <c r="AC1116" s="536"/>
      <c r="AD1116" s="536"/>
      <c r="AE1116" s="536"/>
      <c r="AH1116" s="133"/>
    </row>
    <row r="1117" spans="1:46">
      <c r="A1117" t="s">
        <v>3</v>
      </c>
      <c r="B1117">
        <v>20</v>
      </c>
      <c r="C1117">
        <v>0</v>
      </c>
      <c r="D1117">
        <v>-125.5</v>
      </c>
      <c r="E1117" s="18" t="s">
        <v>2</v>
      </c>
      <c r="F1117" s="18" t="s">
        <v>1</v>
      </c>
      <c r="G1117" s="17">
        <v>0.24</v>
      </c>
      <c r="H1117" s="16" t="s">
        <v>4</v>
      </c>
      <c r="J1117" s="15">
        <v>4.4644746257722918</v>
      </c>
      <c r="K1117" s="15">
        <v>13.994653780436282</v>
      </c>
      <c r="L1117" s="14">
        <v>7.3351140720583449E-14</v>
      </c>
      <c r="M1117" s="13">
        <v>1.6109531813145653E-18</v>
      </c>
      <c r="N1117" s="12"/>
      <c r="O1117" s="12"/>
      <c r="P1117" s="11">
        <f t="shared" si="281"/>
        <v>4.8328595439436955E-19</v>
      </c>
      <c r="Q1117" s="11">
        <f t="shared" si="279"/>
        <v>2.0136914766432066E-9</v>
      </c>
      <c r="R1117" s="11">
        <f t="shared" si="276"/>
        <v>1.4389005317575138E-10</v>
      </c>
      <c r="S1117" s="9"/>
      <c r="T1117" s="6">
        <v>0.89800000000000002</v>
      </c>
      <c r="U1117" s="10">
        <f t="shared" si="282"/>
        <v>1.4466359568204796E-18</v>
      </c>
      <c r="V1117" s="9">
        <f t="shared" si="283"/>
        <v>6.0276498200853319E-9</v>
      </c>
      <c r="W1117" s="9">
        <f t="shared" ref="W1117:W1142" si="284">V1117/K1117</f>
        <v>4.3071089250608247E-10</v>
      </c>
      <c r="X1117" s="9"/>
      <c r="Z1117" s="7">
        <f t="shared" si="278"/>
        <v>3.6083824332093562E-19</v>
      </c>
      <c r="AA1117" s="6"/>
      <c r="AB1117" s="563">
        <v>25</v>
      </c>
      <c r="AC1117" s="536"/>
      <c r="AD1117" s="536"/>
      <c r="AE1117" s="536"/>
      <c r="AH1117" s="133"/>
    </row>
    <row r="1118" spans="1:46">
      <c r="A1118" t="s">
        <v>3</v>
      </c>
      <c r="B1118">
        <v>20</v>
      </c>
      <c r="C1118">
        <v>0</v>
      </c>
      <c r="D1118">
        <v>-125.5</v>
      </c>
      <c r="E1118" s="18" t="s">
        <v>2</v>
      </c>
      <c r="F1118" s="18" t="s">
        <v>1</v>
      </c>
      <c r="G1118" s="17">
        <v>0.24</v>
      </c>
      <c r="H1118" s="16" t="s">
        <v>4</v>
      </c>
      <c r="J1118" s="15">
        <v>17.822248446359712</v>
      </c>
      <c r="K1118" s="15">
        <v>49.440852258656093</v>
      </c>
      <c r="L1118" s="14">
        <v>2.6910780044118135E-13</v>
      </c>
      <c r="M1118" s="13">
        <v>6.8146517725539382E-18</v>
      </c>
      <c r="N1118" s="12"/>
      <c r="O1118" s="12"/>
      <c r="P1118" s="11">
        <f t="shared" si="281"/>
        <v>2.0443955317661814E-18</v>
      </c>
      <c r="Q1118" s="11">
        <f t="shared" si="279"/>
        <v>8.5183147156924219E-9</v>
      </c>
      <c r="R1118" s="11">
        <f t="shared" ref="R1118:R1142" si="285">Q1118/K1118</f>
        <v>1.7229303959259799E-10</v>
      </c>
      <c r="S1118" s="9"/>
      <c r="T1118" s="6">
        <v>0.89800000000000002</v>
      </c>
      <c r="U1118" s="10">
        <f t="shared" si="282"/>
        <v>6.1195572917534369E-18</v>
      </c>
      <c r="V1118" s="9">
        <f t="shared" si="283"/>
        <v>2.5498155382305986E-8</v>
      </c>
      <c r="W1118" s="9">
        <f t="shared" si="284"/>
        <v>5.1573049851384336E-10</v>
      </c>
      <c r="X1118" s="9"/>
      <c r="Z1118" s="7">
        <f t="shared" ref="Z1118:Z1142" si="286">M1118/J1118</f>
        <v>3.8236767897520059E-19</v>
      </c>
      <c r="AA1118" s="6"/>
      <c r="AB1118" s="563">
        <v>25</v>
      </c>
      <c r="AC1118" s="536"/>
      <c r="AD1118" s="536"/>
      <c r="AE1118" s="536"/>
      <c r="AH1118" s="133"/>
    </row>
    <row r="1119" spans="1:46" s="40" customFormat="1">
      <c r="A1119" s="40" t="s">
        <v>3</v>
      </c>
      <c r="B1119" s="40">
        <v>22</v>
      </c>
      <c r="C1119" s="40">
        <v>0</v>
      </c>
      <c r="D1119" s="40">
        <v>-128</v>
      </c>
      <c r="E1119" s="48" t="s">
        <v>2</v>
      </c>
      <c r="F1119" s="48" t="s">
        <v>1</v>
      </c>
      <c r="G1119" s="50">
        <v>0.2</v>
      </c>
      <c r="H1119" s="49" t="s">
        <v>4</v>
      </c>
      <c r="I1119" s="48"/>
      <c r="J1119" s="47">
        <v>219.13051372751221</v>
      </c>
      <c r="K1119" s="47">
        <v>231.20169033173403</v>
      </c>
      <c r="L1119" s="46">
        <v>2.8391771278804436E-12</v>
      </c>
      <c r="M1119" s="45">
        <v>2.7544712522527235E-17</v>
      </c>
      <c r="N1119" s="12"/>
      <c r="O1119" s="12"/>
      <c r="P1119" s="43">
        <f t="shared" si="281"/>
        <v>8.2634137567581707E-18</v>
      </c>
      <c r="Q1119" s="43">
        <f t="shared" si="279"/>
        <v>4.1317068783790847E-8</v>
      </c>
      <c r="R1119" s="43">
        <f t="shared" si="285"/>
        <v>1.787057383728816E-10</v>
      </c>
      <c r="S1119" s="9"/>
      <c r="T1119" s="42">
        <v>0.91</v>
      </c>
      <c r="U1119" s="10">
        <f t="shared" si="282"/>
        <v>2.5065688395499785E-17</v>
      </c>
      <c r="V1119" s="43">
        <f t="shared" si="283"/>
        <v>1.253284419774989E-7</v>
      </c>
      <c r="W1119" s="44">
        <f t="shared" si="284"/>
        <v>5.4207407306440742E-10</v>
      </c>
      <c r="X1119" s="44"/>
      <c r="Z1119" s="41">
        <f t="shared" si="286"/>
        <v>1.2570003170247188E-19</v>
      </c>
      <c r="AA1119" s="42"/>
      <c r="AB1119" s="563">
        <v>25.5</v>
      </c>
      <c r="AC1119" s="536"/>
      <c r="AD1119" s="536"/>
      <c r="AE1119" s="536"/>
      <c r="AF1119" s="132"/>
      <c r="AG1119" s="132"/>
      <c r="AH1119" s="133"/>
      <c r="AI1119" s="132"/>
      <c r="AJ1119" s="132"/>
      <c r="AK1119" s="132"/>
      <c r="AL1119" s="132"/>
      <c r="AM1119" s="132"/>
      <c r="AN1119" s="132"/>
      <c r="AO1119" s="132"/>
      <c r="AP1119" s="132"/>
      <c r="AQ1119" s="132"/>
      <c r="AR1119" s="132"/>
      <c r="AS1119" s="132"/>
      <c r="AT1119" s="132"/>
    </row>
    <row r="1120" spans="1:46">
      <c r="A1120" t="s">
        <v>3</v>
      </c>
      <c r="B1120">
        <v>22</v>
      </c>
      <c r="C1120">
        <v>0</v>
      </c>
      <c r="D1120">
        <v>-128</v>
      </c>
      <c r="E1120" s="18" t="s">
        <v>2</v>
      </c>
      <c r="F1120" s="18" t="s">
        <v>1</v>
      </c>
      <c r="G1120" s="17">
        <v>0.2</v>
      </c>
      <c r="H1120" s="16" t="s">
        <v>4</v>
      </c>
      <c r="J1120" s="15">
        <v>7.9702179713905625</v>
      </c>
      <c r="K1120" s="15">
        <v>20.997924706378502</v>
      </c>
      <c r="L1120" s="14">
        <v>1.264017310937303E-13</v>
      </c>
      <c r="M1120" s="13">
        <v>9.5147104882854639E-19</v>
      </c>
      <c r="N1120" s="12"/>
      <c r="O1120" s="12"/>
      <c r="P1120" s="11">
        <f t="shared" si="281"/>
        <v>2.8544131464856393E-19</v>
      </c>
      <c r="Q1120" s="11">
        <f t="shared" si="279"/>
        <v>1.4272065732428194E-9</v>
      </c>
      <c r="R1120" s="11">
        <f t="shared" si="285"/>
        <v>6.7968934701879349E-11</v>
      </c>
      <c r="S1120" s="9"/>
      <c r="T1120" s="6">
        <v>0.91</v>
      </c>
      <c r="U1120" s="10">
        <f t="shared" si="282"/>
        <v>8.658386544339772E-19</v>
      </c>
      <c r="V1120" s="9">
        <f t="shared" si="283"/>
        <v>4.3291932721698853E-9</v>
      </c>
      <c r="W1120" s="28">
        <f t="shared" si="284"/>
        <v>2.0617243526236733E-10</v>
      </c>
      <c r="X1120" s="28"/>
      <c r="Z1120" s="7">
        <f t="shared" si="286"/>
        <v>1.193782970859633E-19</v>
      </c>
      <c r="AA1120" s="6"/>
      <c r="AB1120" s="563">
        <v>25.5</v>
      </c>
      <c r="AC1120" s="536"/>
      <c r="AD1120" s="536"/>
      <c r="AE1120" s="536"/>
      <c r="AH1120" s="133"/>
    </row>
    <row r="1121" spans="1:46">
      <c r="A1121" t="s">
        <v>3</v>
      </c>
      <c r="B1121">
        <v>22</v>
      </c>
      <c r="C1121">
        <v>0</v>
      </c>
      <c r="D1121">
        <v>-128</v>
      </c>
      <c r="E1121" s="18" t="s">
        <v>2</v>
      </c>
      <c r="F1121" s="18" t="s">
        <v>1</v>
      </c>
      <c r="G1121" s="17">
        <v>0.2</v>
      </c>
      <c r="H1121" s="16" t="s">
        <v>4</v>
      </c>
      <c r="J1121" s="15">
        <v>148.29771698873427</v>
      </c>
      <c r="K1121" s="15">
        <v>170.71531233786098</v>
      </c>
      <c r="L1121" s="14">
        <v>1.9677402443706058E-12</v>
      </c>
      <c r="M1121" s="13">
        <v>5.8098841112810478E-17</v>
      </c>
      <c r="N1121" s="12"/>
      <c r="O1121" s="12"/>
      <c r="P1121" s="11">
        <f t="shared" si="281"/>
        <v>1.7429652333843144E-17</v>
      </c>
      <c r="Q1121" s="11">
        <f t="shared" si="279"/>
        <v>8.7148261669215705E-8</v>
      </c>
      <c r="R1121" s="11">
        <f t="shared" si="285"/>
        <v>5.1048883943545405E-10</v>
      </c>
      <c r="S1121" s="9"/>
      <c r="T1121" s="6">
        <v>0.91</v>
      </c>
      <c r="U1121" s="10">
        <f t="shared" si="282"/>
        <v>5.2869945412657534E-17</v>
      </c>
      <c r="V1121" s="9">
        <f t="shared" si="283"/>
        <v>2.6434972706328763E-7</v>
      </c>
      <c r="W1121" s="28">
        <f t="shared" si="284"/>
        <v>1.5484828129542105E-9</v>
      </c>
      <c r="X1121" s="28"/>
      <c r="Z1121" s="7">
        <f t="shared" si="286"/>
        <v>3.9177164890019226E-19</v>
      </c>
      <c r="AA1121" s="6"/>
      <c r="AB1121" s="563">
        <v>25.5</v>
      </c>
      <c r="AC1121" s="536"/>
      <c r="AD1121" s="536"/>
      <c r="AE1121" s="536"/>
      <c r="AH1121" s="133"/>
    </row>
    <row r="1122" spans="1:46">
      <c r="A1122" t="s">
        <v>3</v>
      </c>
      <c r="B1122">
        <v>22</v>
      </c>
      <c r="C1122">
        <v>0</v>
      </c>
      <c r="D1122">
        <v>-128</v>
      </c>
      <c r="E1122" s="18" t="s">
        <v>2</v>
      </c>
      <c r="F1122" s="18" t="s">
        <v>1</v>
      </c>
      <c r="G1122" s="17">
        <v>0.2</v>
      </c>
      <c r="H1122" s="16" t="s">
        <v>4</v>
      </c>
      <c r="J1122" s="15">
        <v>644.0693328124471</v>
      </c>
      <c r="K1122" s="15">
        <v>368.33655847075931</v>
      </c>
      <c r="L1122" s="14">
        <v>7.8137630288837811E-12</v>
      </c>
      <c r="M1122" s="13">
        <v>2.769479358410634E-16</v>
      </c>
      <c r="N1122" s="12"/>
      <c r="O1122" s="12"/>
      <c r="P1122" s="11">
        <f t="shared" si="281"/>
        <v>8.3084380752319018E-17</v>
      </c>
      <c r="Q1122" s="11">
        <f t="shared" si="279"/>
        <v>4.1542190376159503E-7</v>
      </c>
      <c r="R1122" s="11">
        <f t="shared" si="285"/>
        <v>1.1278323973224982E-9</v>
      </c>
      <c r="S1122" s="9"/>
      <c r="T1122" s="6">
        <v>0.91</v>
      </c>
      <c r="U1122" s="10">
        <f t="shared" si="282"/>
        <v>2.520226216153677E-16</v>
      </c>
      <c r="V1122" s="9">
        <f t="shared" si="283"/>
        <v>1.2601131080768383E-6</v>
      </c>
      <c r="W1122" s="28">
        <f t="shared" si="284"/>
        <v>3.4210916052115782E-9</v>
      </c>
      <c r="X1122" s="28"/>
      <c r="Z1122" s="7">
        <f t="shared" si="286"/>
        <v>4.2999708530092458E-19</v>
      </c>
      <c r="AA1122" s="6"/>
      <c r="AB1122" s="563">
        <v>25.5</v>
      </c>
      <c r="AC1122" s="536"/>
      <c r="AD1122" s="536"/>
      <c r="AE1122" s="536"/>
      <c r="AH1122" s="133"/>
    </row>
    <row r="1123" spans="1:46">
      <c r="A1123" t="s">
        <v>3</v>
      </c>
      <c r="B1123">
        <v>22</v>
      </c>
      <c r="C1123">
        <v>0</v>
      </c>
      <c r="D1123">
        <v>-128</v>
      </c>
      <c r="E1123" s="18" t="s">
        <v>2</v>
      </c>
      <c r="F1123" s="18" t="s">
        <v>1</v>
      </c>
      <c r="G1123" s="17">
        <v>0.2</v>
      </c>
      <c r="H1123" s="16" t="s">
        <v>4</v>
      </c>
      <c r="J1123" s="15">
        <v>15.606906383668717</v>
      </c>
      <c r="K1123" s="15">
        <v>35.500598464943828</v>
      </c>
      <c r="L1123" s="14">
        <v>2.3757295744856901E-13</v>
      </c>
      <c r="M1123" s="13">
        <v>4.2111480006576623E-18</v>
      </c>
      <c r="N1123" s="12"/>
      <c r="O1123" s="12"/>
      <c r="P1123" s="11">
        <f t="shared" si="281"/>
        <v>1.2633444001972987E-18</v>
      </c>
      <c r="Q1123" s="11">
        <f t="shared" si="279"/>
        <v>6.3167220009864926E-9</v>
      </c>
      <c r="R1123" s="11">
        <f t="shared" si="285"/>
        <v>1.7793283139224079E-10</v>
      </c>
      <c r="S1123" s="9"/>
      <c r="T1123" s="6">
        <v>0.91</v>
      </c>
      <c r="U1123" s="10">
        <f t="shared" si="282"/>
        <v>3.8321446805984727E-18</v>
      </c>
      <c r="V1123" s="9">
        <f t="shared" si="283"/>
        <v>1.9160723402992359E-8</v>
      </c>
      <c r="W1123" s="28">
        <f t="shared" si="284"/>
        <v>5.3972958855646373E-10</v>
      </c>
      <c r="X1123" s="28"/>
      <c r="Z1123" s="7">
        <f t="shared" si="286"/>
        <v>2.6982592815859174E-19</v>
      </c>
      <c r="AA1123" s="6"/>
      <c r="AB1123" s="563">
        <v>25.5</v>
      </c>
      <c r="AC1123" s="536"/>
      <c r="AD1123" s="536"/>
      <c r="AE1123" s="536"/>
      <c r="AH1123" s="133"/>
    </row>
    <row r="1124" spans="1:46">
      <c r="A1124" t="s">
        <v>3</v>
      </c>
      <c r="B1124">
        <v>22</v>
      </c>
      <c r="C1124">
        <v>0</v>
      </c>
      <c r="D1124">
        <v>-128</v>
      </c>
      <c r="E1124" s="18" t="s">
        <v>2</v>
      </c>
      <c r="F1124" s="18" t="s">
        <v>1</v>
      </c>
      <c r="G1124" s="17">
        <v>0.2</v>
      </c>
      <c r="H1124" s="16" t="s">
        <v>4</v>
      </c>
      <c r="J1124" s="15">
        <v>9.5526287012995326</v>
      </c>
      <c r="K1124" s="15">
        <v>23.194146529393304</v>
      </c>
      <c r="L1124" s="14">
        <v>1.4983314861569664E-13</v>
      </c>
      <c r="M1124" s="13">
        <v>3.6336335059183787E-17</v>
      </c>
      <c r="N1124" s="12"/>
      <c r="O1124" s="12"/>
      <c r="P1124" s="11">
        <f t="shared" si="281"/>
        <v>1.0900900517755135E-17</v>
      </c>
      <c r="Q1124" s="11">
        <f t="shared" si="279"/>
        <v>5.450450258877567E-8</v>
      </c>
      <c r="R1124" s="11">
        <f t="shared" si="285"/>
        <v>2.3499249053938508E-9</v>
      </c>
      <c r="S1124" s="9"/>
      <c r="T1124" s="6">
        <v>0.91</v>
      </c>
      <c r="U1124" s="10">
        <f t="shared" si="282"/>
        <v>3.3066064903857245E-17</v>
      </c>
      <c r="V1124" s="9">
        <f t="shared" si="283"/>
        <v>1.653303245192862E-7</v>
      </c>
      <c r="W1124" s="28">
        <f t="shared" si="284"/>
        <v>7.1281055463613466E-9</v>
      </c>
      <c r="X1124" s="28"/>
      <c r="Z1124" s="7">
        <f t="shared" si="286"/>
        <v>3.8038048159707721E-18</v>
      </c>
      <c r="AA1124" s="6"/>
      <c r="AB1124" s="563">
        <v>25.5</v>
      </c>
      <c r="AC1124" s="536"/>
      <c r="AD1124" s="536"/>
      <c r="AE1124" s="536"/>
      <c r="AH1124" s="133"/>
    </row>
    <row r="1125" spans="1:46">
      <c r="A1125" t="s">
        <v>3</v>
      </c>
      <c r="B1125">
        <v>22</v>
      </c>
      <c r="C1125">
        <v>0</v>
      </c>
      <c r="D1125">
        <v>-128</v>
      </c>
      <c r="E1125" s="18" t="s">
        <v>2</v>
      </c>
      <c r="F1125" s="18" t="s">
        <v>1</v>
      </c>
      <c r="G1125" s="17">
        <v>0.2</v>
      </c>
      <c r="H1125" s="16" t="s">
        <v>4</v>
      </c>
      <c r="J1125" s="15">
        <v>17.521908121884838</v>
      </c>
      <c r="K1125" s="15">
        <v>34.701480322852071</v>
      </c>
      <c r="L1125" s="14">
        <v>2.6484723209907439E-13</v>
      </c>
      <c r="M1125" s="13">
        <v>2.1001854770000881E-18</v>
      </c>
      <c r="N1125" s="12"/>
      <c r="O1125" s="12"/>
      <c r="P1125" s="11">
        <f t="shared" si="281"/>
        <v>6.3005564310002638E-19</v>
      </c>
      <c r="Q1125" s="11">
        <f t="shared" si="279"/>
        <v>3.1502782155001312E-9</v>
      </c>
      <c r="R1125" s="11">
        <f t="shared" si="285"/>
        <v>9.0782242895429706E-11</v>
      </c>
      <c r="S1125" s="9"/>
      <c r="T1125" s="6">
        <v>0.91</v>
      </c>
      <c r="U1125" s="10">
        <f t="shared" si="282"/>
        <v>1.9111687840700802E-18</v>
      </c>
      <c r="V1125" s="9">
        <f t="shared" si="283"/>
        <v>9.5558439203503995E-9</v>
      </c>
      <c r="W1125" s="28">
        <f t="shared" si="284"/>
        <v>2.7537280344947014E-10</v>
      </c>
      <c r="X1125" s="28"/>
      <c r="Z1125" s="7">
        <f t="shared" si="286"/>
        <v>1.1986054614548283E-19</v>
      </c>
      <c r="AA1125" s="6"/>
      <c r="AB1125" s="563">
        <v>25.5</v>
      </c>
      <c r="AC1125" s="536"/>
      <c r="AD1125" s="536"/>
      <c r="AE1125" s="536"/>
      <c r="AH1125" s="133"/>
    </row>
    <row r="1126" spans="1:46">
      <c r="A1126" t="s">
        <v>3</v>
      </c>
      <c r="B1126">
        <v>22</v>
      </c>
      <c r="C1126">
        <v>0</v>
      </c>
      <c r="D1126">
        <v>-128</v>
      </c>
      <c r="E1126" s="18" t="s">
        <v>2</v>
      </c>
      <c r="F1126" s="18" t="s">
        <v>1</v>
      </c>
      <c r="G1126" s="17">
        <v>0.2</v>
      </c>
      <c r="H1126" s="16" t="s">
        <v>4</v>
      </c>
      <c r="J1126" s="15">
        <v>1.521298673143942</v>
      </c>
      <c r="K1126" s="15">
        <v>7.2175503999950719</v>
      </c>
      <c r="L1126" s="14">
        <v>2.6691434060257517E-14</v>
      </c>
      <c r="M1126" s="13">
        <v>7.3050646046564369E-19</v>
      </c>
      <c r="N1126" s="12"/>
      <c r="O1126" s="12"/>
      <c r="P1126" s="11">
        <f t="shared" si="281"/>
        <v>2.1915193813969308E-19</v>
      </c>
      <c r="Q1126" s="11">
        <f t="shared" si="279"/>
        <v>1.0957596906984651E-9</v>
      </c>
      <c r="R1126" s="11">
        <f t="shared" si="285"/>
        <v>1.5181877922171674E-10</v>
      </c>
      <c r="S1126" s="9"/>
      <c r="T1126" s="6">
        <v>0.91</v>
      </c>
      <c r="U1126" s="10">
        <f t="shared" si="282"/>
        <v>6.647608790237358E-19</v>
      </c>
      <c r="V1126" s="9">
        <f t="shared" si="283"/>
        <v>3.3238043951186784E-9</v>
      </c>
      <c r="W1126" s="28">
        <f t="shared" si="284"/>
        <v>4.6051696363920755E-10</v>
      </c>
      <c r="X1126" s="28"/>
      <c r="Z1126" s="7">
        <f t="shared" si="286"/>
        <v>4.8018608926803732E-19</v>
      </c>
      <c r="AA1126" s="6"/>
      <c r="AB1126" s="563">
        <v>25.5</v>
      </c>
      <c r="AC1126" s="536"/>
      <c r="AD1126" s="536"/>
      <c r="AE1126" s="536"/>
      <c r="AH1126" s="133"/>
    </row>
    <row r="1127" spans="1:46">
      <c r="A1127" t="s">
        <v>3</v>
      </c>
      <c r="B1127">
        <v>22</v>
      </c>
      <c r="C1127">
        <v>0</v>
      </c>
      <c r="D1127">
        <v>-128.30000000000001</v>
      </c>
      <c r="E1127" s="18" t="s">
        <v>2</v>
      </c>
      <c r="F1127" s="18" t="s">
        <v>1</v>
      </c>
      <c r="G1127" s="17">
        <v>0.2</v>
      </c>
      <c r="H1127" s="16" t="s">
        <v>4</v>
      </c>
      <c r="J1127" s="15">
        <v>2.1267430404568852</v>
      </c>
      <c r="K1127" s="15">
        <v>9.3271226625590948</v>
      </c>
      <c r="L1127" s="14">
        <v>3.6559218971394666E-14</v>
      </c>
      <c r="M1127" s="13">
        <v>6.904422472295304E-19</v>
      </c>
      <c r="N1127" s="12"/>
      <c r="O1127" s="12"/>
      <c r="P1127" s="11">
        <f t="shared" si="281"/>
        <v>2.0713267416885912E-19</v>
      </c>
      <c r="Q1127" s="11">
        <f t="shared" si="279"/>
        <v>1.0356633708442954E-9</v>
      </c>
      <c r="R1127" s="11">
        <f t="shared" si="285"/>
        <v>1.1103782037751598E-10</v>
      </c>
      <c r="S1127" s="9"/>
      <c r="T1127" s="6">
        <v>0.91</v>
      </c>
      <c r="U1127" s="10">
        <f t="shared" si="282"/>
        <v>6.2830244497887268E-19</v>
      </c>
      <c r="V1127" s="9">
        <f t="shared" si="283"/>
        <v>3.141512224894363E-9</v>
      </c>
      <c r="W1127" s="28">
        <f t="shared" si="284"/>
        <v>3.3681472181179849E-10</v>
      </c>
      <c r="X1127" s="28"/>
      <c r="Z1127" s="7">
        <f t="shared" si="286"/>
        <v>3.2464770500962995E-19</v>
      </c>
      <c r="AA1127" s="6"/>
      <c r="AB1127" s="563">
        <v>25.5</v>
      </c>
      <c r="AC1127" s="536"/>
      <c r="AD1127" s="536"/>
      <c r="AE1127" s="536"/>
      <c r="AH1127" s="133"/>
    </row>
    <row r="1128" spans="1:46">
      <c r="A1128" t="s">
        <v>3</v>
      </c>
      <c r="B1128">
        <v>22</v>
      </c>
      <c r="C1128">
        <v>0</v>
      </c>
      <c r="D1128">
        <v>-128.30000000000001</v>
      </c>
      <c r="E1128" s="18" t="s">
        <v>2</v>
      </c>
      <c r="F1128" s="18" t="s">
        <v>1</v>
      </c>
      <c r="G1128" s="17">
        <v>0.2</v>
      </c>
      <c r="H1128" s="16" t="s">
        <v>4</v>
      </c>
      <c r="J1128" s="15">
        <v>5.5186539571872499</v>
      </c>
      <c r="K1128" s="15">
        <v>15.557216786187809</v>
      </c>
      <c r="L1128" s="14">
        <v>8.9506349526846987E-14</v>
      </c>
      <c r="M1128" s="13">
        <v>1.6586956383565687E-18</v>
      </c>
      <c r="N1128" s="12"/>
      <c r="O1128" s="12"/>
      <c r="P1128" s="11">
        <f t="shared" si="281"/>
        <v>4.9760869150697058E-19</v>
      </c>
      <c r="Q1128" s="11">
        <f t="shared" ref="Q1128:Q1142" si="287">P1128/(G1128*0.000000001)</f>
        <v>2.4880434575348526E-9</v>
      </c>
      <c r="R1128" s="11">
        <f t="shared" si="285"/>
        <v>1.5992857152596964E-10</v>
      </c>
      <c r="S1128" s="9"/>
      <c r="T1128" s="6">
        <v>0.91</v>
      </c>
      <c r="U1128" s="10">
        <f t="shared" si="282"/>
        <v>1.5094130309044775E-18</v>
      </c>
      <c r="V1128" s="9">
        <f t="shared" si="283"/>
        <v>7.5470651545223864E-9</v>
      </c>
      <c r="W1128" s="28">
        <f t="shared" si="284"/>
        <v>4.8511666696210799E-10</v>
      </c>
      <c r="X1128" s="28"/>
      <c r="Z1128" s="7">
        <f t="shared" si="286"/>
        <v>3.0056163173564398E-19</v>
      </c>
      <c r="AA1128" s="6"/>
      <c r="AB1128" s="563">
        <v>25.5</v>
      </c>
      <c r="AC1128" s="536"/>
      <c r="AD1128" s="536"/>
      <c r="AE1128" s="536"/>
      <c r="AH1128" s="133"/>
    </row>
    <row r="1129" spans="1:46">
      <c r="A1129" t="s">
        <v>3</v>
      </c>
      <c r="B1129">
        <v>22</v>
      </c>
      <c r="C1129">
        <v>0</v>
      </c>
      <c r="D1129">
        <v>-128.30000000000001</v>
      </c>
      <c r="E1129" s="18" t="s">
        <v>2</v>
      </c>
      <c r="F1129" s="18" t="s">
        <v>1</v>
      </c>
      <c r="G1129" s="17">
        <v>0.2</v>
      </c>
      <c r="H1129" s="16" t="s">
        <v>4</v>
      </c>
      <c r="J1129" s="15">
        <v>8.931554209907457</v>
      </c>
      <c r="K1129" s="15">
        <v>30.728680469657665</v>
      </c>
      <c r="L1129" s="14">
        <v>1.4066724904301332E-13</v>
      </c>
      <c r="M1129" s="13">
        <v>9.2964884526738342E-19</v>
      </c>
      <c r="N1129" s="12"/>
      <c r="O1129" s="12"/>
      <c r="P1129" s="11">
        <f t="shared" si="281"/>
        <v>2.7889465358021503E-19</v>
      </c>
      <c r="Q1129" s="11">
        <f t="shared" si="287"/>
        <v>1.3944732679010748E-9</v>
      </c>
      <c r="R1129" s="11">
        <f t="shared" si="285"/>
        <v>4.5380187062637322E-11</v>
      </c>
      <c r="S1129" s="9"/>
      <c r="T1129" s="6">
        <v>0.91</v>
      </c>
      <c r="U1129" s="10">
        <f t="shared" si="282"/>
        <v>8.4598044919331898E-19</v>
      </c>
      <c r="V1129" s="9">
        <f t="shared" si="283"/>
        <v>4.2299022459665945E-9</v>
      </c>
      <c r="W1129" s="28">
        <f t="shared" si="284"/>
        <v>1.3765323408999989E-10</v>
      </c>
      <c r="X1129" s="28"/>
      <c r="Z1129" s="7">
        <f t="shared" si="286"/>
        <v>1.0408589853669106E-19</v>
      </c>
      <c r="AA1129" s="6"/>
      <c r="AB1129" s="563">
        <v>25.5</v>
      </c>
      <c r="AC1129" s="536"/>
      <c r="AD1129" s="536"/>
      <c r="AE1129" s="536"/>
      <c r="AH1129" s="133"/>
    </row>
    <row r="1130" spans="1:46">
      <c r="A1130" t="s">
        <v>3</v>
      </c>
      <c r="B1130">
        <v>22</v>
      </c>
      <c r="C1130">
        <v>0</v>
      </c>
      <c r="D1130">
        <v>-128.30000000000001</v>
      </c>
      <c r="E1130" s="18" t="s">
        <v>2</v>
      </c>
      <c r="F1130" s="18" t="s">
        <v>1</v>
      </c>
      <c r="G1130" s="17">
        <v>0.2</v>
      </c>
      <c r="H1130" s="16" t="s">
        <v>4</v>
      </c>
      <c r="J1130" s="15">
        <v>149.76780859959655</v>
      </c>
      <c r="K1130" s="15">
        <v>209.79192611774999</v>
      </c>
      <c r="L1130" s="14">
        <v>1.98605125959403E-12</v>
      </c>
      <c r="M1130" s="13">
        <v>1.5633699389865286E-17</v>
      </c>
      <c r="N1130" s="12"/>
      <c r="O1130" s="12"/>
      <c r="P1130" s="11">
        <f t="shared" si="281"/>
        <v>4.6901098169595857E-18</v>
      </c>
      <c r="Q1130" s="11">
        <f t="shared" si="287"/>
        <v>2.3450549084797925E-8</v>
      </c>
      <c r="R1130" s="11">
        <f t="shared" si="285"/>
        <v>1.1178003614703374E-10</v>
      </c>
      <c r="S1130" s="9"/>
      <c r="T1130" s="6">
        <v>0.91</v>
      </c>
      <c r="U1130" s="10">
        <f t="shared" si="282"/>
        <v>1.422666644477741E-17</v>
      </c>
      <c r="V1130" s="9">
        <f t="shared" si="283"/>
        <v>7.113333222388704E-8</v>
      </c>
      <c r="W1130" s="28">
        <f t="shared" si="284"/>
        <v>3.3906610964600231E-10</v>
      </c>
      <c r="X1130" s="28"/>
      <c r="Z1130" s="7">
        <f t="shared" si="286"/>
        <v>1.0438624652419065E-19</v>
      </c>
      <c r="AA1130" s="6"/>
      <c r="AB1130" s="563">
        <v>25.5</v>
      </c>
      <c r="AC1130" s="536"/>
      <c r="AD1130" s="536"/>
      <c r="AE1130" s="536"/>
      <c r="AH1130" s="133"/>
    </row>
    <row r="1131" spans="1:46">
      <c r="A1131" t="s">
        <v>3</v>
      </c>
      <c r="B1131">
        <v>22</v>
      </c>
      <c r="C1131">
        <v>0</v>
      </c>
      <c r="D1131">
        <v>-128.30000000000001</v>
      </c>
      <c r="E1131" s="18" t="s">
        <v>2</v>
      </c>
      <c r="F1131" s="18" t="s">
        <v>1</v>
      </c>
      <c r="G1131" s="17">
        <v>0.2</v>
      </c>
      <c r="H1131" s="16" t="s">
        <v>4</v>
      </c>
      <c r="J1131" s="15">
        <v>28.288979987259168</v>
      </c>
      <c r="K1131" s="15">
        <v>69.850175193114822</v>
      </c>
      <c r="L1131" s="14">
        <v>4.1528011767951211E-13</v>
      </c>
      <c r="M1131" s="13">
        <v>5.0046651323952098E-19</v>
      </c>
      <c r="N1131" s="12"/>
      <c r="O1131" s="12"/>
      <c r="P1131" s="11">
        <f t="shared" si="281"/>
        <v>1.5013995397185628E-19</v>
      </c>
      <c r="Q1131" s="11">
        <f t="shared" si="287"/>
        <v>7.5069976985928129E-10</v>
      </c>
      <c r="R1131" s="11">
        <f t="shared" si="285"/>
        <v>1.074728542603968E-11</v>
      </c>
      <c r="S1131" s="9"/>
      <c r="T1131" s="6">
        <v>0.91</v>
      </c>
      <c r="U1131" s="10">
        <f t="shared" si="282"/>
        <v>4.5542452704796407E-19</v>
      </c>
      <c r="V1131" s="9">
        <f t="shared" si="283"/>
        <v>2.2771226352398199E-9</v>
      </c>
      <c r="W1131" s="28">
        <f t="shared" si="284"/>
        <v>3.2600099125653693E-11</v>
      </c>
      <c r="X1131" s="28"/>
      <c r="Z1131" s="7">
        <f t="shared" si="286"/>
        <v>1.7691218045504708E-20</v>
      </c>
      <c r="AA1131" s="6"/>
      <c r="AB1131" s="563">
        <v>25.5</v>
      </c>
      <c r="AC1131" s="536"/>
      <c r="AD1131" s="536"/>
      <c r="AE1131" s="536"/>
      <c r="AH1131" s="133"/>
    </row>
    <row r="1132" spans="1:46">
      <c r="A1132" t="s">
        <v>3</v>
      </c>
      <c r="B1132">
        <v>22</v>
      </c>
      <c r="C1132">
        <v>0</v>
      </c>
      <c r="D1132">
        <v>-128.30000000000001</v>
      </c>
      <c r="E1132" s="18" t="s">
        <v>2</v>
      </c>
      <c r="F1132" s="18" t="s">
        <v>1</v>
      </c>
      <c r="G1132" s="17">
        <v>0.2</v>
      </c>
      <c r="H1132" s="16" t="s">
        <v>4</v>
      </c>
      <c r="J1132" s="15">
        <v>5.225049220975241</v>
      </c>
      <c r="K1132" s="15">
        <v>14.684817963620031</v>
      </c>
      <c r="L1132" s="14">
        <v>8.5027493631769134E-14</v>
      </c>
      <c r="M1132" s="13">
        <v>2.4322034513301643E-19</v>
      </c>
      <c r="N1132" s="12"/>
      <c r="O1132" s="12"/>
      <c r="P1132" s="11">
        <f t="shared" si="281"/>
        <v>7.2966103539904926E-20</v>
      </c>
      <c r="Q1132" s="11">
        <f t="shared" si="287"/>
        <v>3.6483051769952455E-10</v>
      </c>
      <c r="R1132" s="11">
        <f t="shared" si="285"/>
        <v>2.4844061302179621E-11</v>
      </c>
      <c r="S1132" s="9"/>
      <c r="T1132" s="6">
        <v>0.91</v>
      </c>
      <c r="U1132" s="10">
        <f t="shared" si="282"/>
        <v>2.2133051407104497E-19</v>
      </c>
      <c r="V1132" s="9">
        <f t="shared" si="283"/>
        <v>1.1066525703552246E-9</v>
      </c>
      <c r="W1132" s="28">
        <f t="shared" si="284"/>
        <v>7.5360319283278194E-11</v>
      </c>
      <c r="X1132" s="28"/>
      <c r="Z1132" s="7">
        <f t="shared" si="286"/>
        <v>4.6548909846943034E-20</v>
      </c>
      <c r="AA1132" s="6"/>
      <c r="AB1132" s="563">
        <v>25.5</v>
      </c>
      <c r="AC1132" s="536"/>
      <c r="AD1132" s="536"/>
      <c r="AE1132" s="536"/>
      <c r="AH1132" s="133"/>
    </row>
    <row r="1133" spans="1:46">
      <c r="A1133" t="s">
        <v>3</v>
      </c>
      <c r="B1133">
        <v>22</v>
      </c>
      <c r="C1133">
        <v>0</v>
      </c>
      <c r="D1133">
        <v>-128.30000000000001</v>
      </c>
      <c r="E1133" s="18" t="s">
        <v>2</v>
      </c>
      <c r="F1133" s="18" t="s">
        <v>1</v>
      </c>
      <c r="G1133" s="17">
        <v>0.2</v>
      </c>
      <c r="H1133" s="16" t="s">
        <v>4</v>
      </c>
      <c r="J1133" s="15">
        <v>22.700738035914522</v>
      </c>
      <c r="K1133" s="15">
        <v>43.269622071375515</v>
      </c>
      <c r="L1133" s="14">
        <v>3.3774897796337178E-13</v>
      </c>
      <c r="M1133" s="13">
        <v>2.0054023923753668E-19</v>
      </c>
      <c r="N1133" s="12"/>
      <c r="O1133" s="12"/>
      <c r="P1133" s="11">
        <f t="shared" si="281"/>
        <v>6.0162071771260998E-20</v>
      </c>
      <c r="Q1133" s="11">
        <f t="shared" si="287"/>
        <v>3.0081035885630495E-10</v>
      </c>
      <c r="R1133" s="11">
        <f t="shared" si="285"/>
        <v>6.951998757005607E-12</v>
      </c>
      <c r="S1133" s="9"/>
      <c r="T1133" s="6">
        <v>0.91</v>
      </c>
      <c r="U1133" s="10">
        <f t="shared" si="282"/>
        <v>1.8249161770615838E-19</v>
      </c>
      <c r="V1133" s="9">
        <f t="shared" si="283"/>
        <v>9.1245808853079172E-10</v>
      </c>
      <c r="W1133" s="28">
        <f t="shared" si="284"/>
        <v>2.1087729562917008E-11</v>
      </c>
      <c r="X1133" s="28"/>
      <c r="Z1133" s="7">
        <f t="shared" si="286"/>
        <v>8.8340845535623005E-21</v>
      </c>
      <c r="AA1133" s="6"/>
      <c r="AB1133" s="563">
        <v>25.5</v>
      </c>
      <c r="AC1133" s="536"/>
      <c r="AD1133" s="536"/>
      <c r="AE1133" s="536"/>
      <c r="AH1133" s="133"/>
    </row>
    <row r="1134" spans="1:46">
      <c r="A1134" t="s">
        <v>3</v>
      </c>
      <c r="B1134">
        <v>22</v>
      </c>
      <c r="C1134">
        <v>0</v>
      </c>
      <c r="D1134">
        <v>-128.30000000000001</v>
      </c>
      <c r="E1134" s="18" t="s">
        <v>2</v>
      </c>
      <c r="F1134" s="18" t="s">
        <v>1</v>
      </c>
      <c r="G1134" s="17">
        <v>0.2</v>
      </c>
      <c r="H1134" s="16" t="s">
        <v>4</v>
      </c>
      <c r="J1134" s="15">
        <v>9.250839965952073</v>
      </c>
      <c r="K1134" s="15">
        <v>21.556215222837547</v>
      </c>
      <c r="L1134" s="14">
        <v>1.4538400276554511E-13</v>
      </c>
      <c r="M1134" s="13">
        <v>7.3384486977548376E-19</v>
      </c>
      <c r="N1134" s="12"/>
      <c r="O1134" s="12"/>
      <c r="P1134" s="11">
        <f t="shared" si="281"/>
        <v>2.2015346093264514E-19</v>
      </c>
      <c r="Q1134" s="11">
        <f t="shared" si="287"/>
        <v>1.1007673046632254E-9</v>
      </c>
      <c r="R1134" s="11">
        <f t="shared" si="285"/>
        <v>5.1064961695920856E-11</v>
      </c>
      <c r="S1134" s="9"/>
      <c r="T1134" s="6">
        <v>0.91</v>
      </c>
      <c r="U1134" s="10">
        <f t="shared" si="282"/>
        <v>6.6779883149569021E-19</v>
      </c>
      <c r="V1134" s="9">
        <f t="shared" si="283"/>
        <v>3.3389941574784505E-9</v>
      </c>
      <c r="W1134" s="28">
        <f t="shared" si="284"/>
        <v>1.5489705047762659E-10</v>
      </c>
      <c r="X1134" s="28"/>
      <c r="Z1134" s="7">
        <f t="shared" si="286"/>
        <v>7.932737702483412E-20</v>
      </c>
      <c r="AA1134" s="6"/>
      <c r="AB1134" s="563">
        <v>25.5</v>
      </c>
      <c r="AC1134" s="536"/>
      <c r="AD1134" s="536"/>
      <c r="AE1134" s="536"/>
      <c r="AH1134" s="133"/>
    </row>
    <row r="1135" spans="1:46" s="30" customFormat="1">
      <c r="A1135" s="30" t="s">
        <v>3</v>
      </c>
      <c r="B1135" s="30">
        <v>26</v>
      </c>
      <c r="C1135" s="30">
        <v>0</v>
      </c>
      <c r="D1135" s="30">
        <v>-135</v>
      </c>
      <c r="E1135" s="38" t="s">
        <v>2</v>
      </c>
      <c r="F1135" s="38" t="s">
        <v>1</v>
      </c>
      <c r="G1135" s="38">
        <v>0.16</v>
      </c>
      <c r="H1135" s="39" t="s">
        <v>4</v>
      </c>
      <c r="I1135" s="38"/>
      <c r="J1135" s="37">
        <v>35.82220026278484</v>
      </c>
      <c r="K1135" s="37">
        <v>61.553496484816741</v>
      </c>
      <c r="L1135" s="36">
        <v>5.1834805690344118E-13</v>
      </c>
      <c r="M1135" s="35">
        <v>3.116353483437817E-18</v>
      </c>
      <c r="N1135" s="12"/>
      <c r="O1135" s="12"/>
      <c r="P1135" s="33">
        <f t="shared" si="281"/>
        <v>9.3490604503134505E-19</v>
      </c>
      <c r="Q1135" s="33">
        <f t="shared" si="287"/>
        <v>5.8431627814459058E-9</v>
      </c>
      <c r="R1135" s="33">
        <f t="shared" si="285"/>
        <v>9.4928202541462863E-11</v>
      </c>
      <c r="S1135" s="585"/>
      <c r="T1135" s="32">
        <v>0.90600000000000003</v>
      </c>
      <c r="U1135" s="10">
        <f t="shared" si="282"/>
        <v>2.8234162559946623E-18</v>
      </c>
      <c r="V1135" s="33">
        <f t="shared" si="283"/>
        <v>1.7646351599966639E-8</v>
      </c>
      <c r="W1135" s="34">
        <f t="shared" si="284"/>
        <v>2.8668317167521791E-10</v>
      </c>
      <c r="X1135" s="34"/>
      <c r="Z1135" s="31">
        <f t="shared" si="286"/>
        <v>8.6995032705329137E-20</v>
      </c>
      <c r="AA1135" s="32"/>
      <c r="AB1135" s="563">
        <v>25.5</v>
      </c>
      <c r="AC1135" s="564"/>
      <c r="AD1135" s="536"/>
      <c r="AE1135" s="536"/>
      <c r="AF1135" s="565"/>
      <c r="AG1135" s="565"/>
      <c r="AH1135" s="566"/>
      <c r="AI1135" s="565"/>
      <c r="AJ1135" s="565"/>
      <c r="AK1135" s="565"/>
      <c r="AL1135" s="565"/>
      <c r="AM1135" s="565"/>
      <c r="AN1135" s="565"/>
      <c r="AO1135" s="565"/>
      <c r="AP1135" s="565"/>
      <c r="AQ1135" s="565"/>
      <c r="AR1135" s="565"/>
      <c r="AS1135" s="565"/>
      <c r="AT1135" s="565"/>
    </row>
    <row r="1136" spans="1:46">
      <c r="A1136" t="s">
        <v>3</v>
      </c>
      <c r="B1136">
        <v>26</v>
      </c>
      <c r="C1136">
        <v>0</v>
      </c>
      <c r="D1136">
        <v>-135</v>
      </c>
      <c r="E1136" s="18" t="s">
        <v>2</v>
      </c>
      <c r="F1136" s="18" t="s">
        <v>1</v>
      </c>
      <c r="G1136" s="17">
        <v>0.16</v>
      </c>
      <c r="H1136" s="16" t="s">
        <v>4</v>
      </c>
      <c r="J1136" s="15">
        <v>3.0072477420550352</v>
      </c>
      <c r="K1136" s="15">
        <v>13.015439653790573</v>
      </c>
      <c r="L1136" s="14">
        <v>5.0614318183637413E-14</v>
      </c>
      <c r="M1136" s="13">
        <v>8.1480700167264111E-19</v>
      </c>
      <c r="N1136" s="12"/>
      <c r="O1136" s="12"/>
      <c r="P1136" s="11">
        <f t="shared" si="281"/>
        <v>2.4444210050179234E-19</v>
      </c>
      <c r="Q1136" s="11">
        <f t="shared" si="287"/>
        <v>1.527763128136202E-9</v>
      </c>
      <c r="R1136" s="11">
        <f t="shared" si="285"/>
        <v>1.1738083144131526E-10</v>
      </c>
      <c r="S1136" s="9"/>
      <c r="T1136" s="6">
        <v>0.90600000000000003</v>
      </c>
      <c r="U1136" s="10">
        <f t="shared" si="282"/>
        <v>7.3821514351541284E-19</v>
      </c>
      <c r="V1136" s="9">
        <f t="shared" si="283"/>
        <v>4.6138446469713296E-9</v>
      </c>
      <c r="W1136" s="28">
        <f t="shared" si="284"/>
        <v>3.5449011095277207E-10</v>
      </c>
      <c r="X1136" s="28"/>
      <c r="Z1136" s="7">
        <f t="shared" si="286"/>
        <v>2.709477474296261E-19</v>
      </c>
      <c r="AA1136" s="6"/>
      <c r="AB1136" s="563">
        <v>25.5</v>
      </c>
      <c r="AC1136" s="536"/>
      <c r="AD1136" s="536"/>
      <c r="AE1136" s="536"/>
      <c r="AH1136" s="133"/>
    </row>
    <row r="1137" spans="1:34">
      <c r="A1137" t="s">
        <v>3</v>
      </c>
      <c r="B1137">
        <v>26</v>
      </c>
      <c r="C1137">
        <v>0</v>
      </c>
      <c r="D1137">
        <v>-135</v>
      </c>
      <c r="E1137" s="18" t="s">
        <v>2</v>
      </c>
      <c r="F1137" s="18" t="s">
        <v>1</v>
      </c>
      <c r="G1137" s="17">
        <v>0.16</v>
      </c>
      <c r="H1137" s="16" t="s">
        <v>4</v>
      </c>
      <c r="J1137" s="15">
        <v>74.844741715763831</v>
      </c>
      <c r="K1137" s="15">
        <v>104.82954455792525</v>
      </c>
      <c r="L1137" s="14">
        <v>1.0354042902551339E-12</v>
      </c>
      <c r="M1137" s="13">
        <v>1.2116250117351924E-17</v>
      </c>
      <c r="N1137" s="12"/>
      <c r="O1137" s="12"/>
      <c r="P1137" s="11">
        <f t="shared" si="281"/>
        <v>3.6348750352055769E-18</v>
      </c>
      <c r="Q1137" s="11">
        <f t="shared" si="287"/>
        <v>2.2717968970034855E-8</v>
      </c>
      <c r="R1137" s="11">
        <f t="shared" si="285"/>
        <v>2.1671341858670079E-10</v>
      </c>
      <c r="S1137" s="9"/>
      <c r="T1137" s="6">
        <v>0.90600000000000003</v>
      </c>
      <c r="U1137" s="10">
        <f t="shared" si="282"/>
        <v>1.0977322606320844E-17</v>
      </c>
      <c r="V1137" s="9">
        <f t="shared" si="283"/>
        <v>6.8608266289505274E-8</v>
      </c>
      <c r="W1137" s="28">
        <f t="shared" si="284"/>
        <v>6.5447452413183653E-10</v>
      </c>
      <c r="X1137" s="28"/>
      <c r="Z1137" s="7">
        <f t="shared" si="286"/>
        <v>1.6188512164776425E-19</v>
      </c>
      <c r="AA1137" s="6"/>
      <c r="AB1137" s="563">
        <v>25.5</v>
      </c>
      <c r="AC1137" s="536"/>
      <c r="AD1137" s="536"/>
      <c r="AE1137" s="536"/>
      <c r="AH1137" s="133"/>
    </row>
    <row r="1138" spans="1:34">
      <c r="A1138" t="s">
        <v>3</v>
      </c>
      <c r="B1138">
        <v>26</v>
      </c>
      <c r="C1138">
        <v>0</v>
      </c>
      <c r="D1138">
        <v>-135</v>
      </c>
      <c r="E1138" s="18" t="s">
        <v>2</v>
      </c>
      <c r="F1138" s="18" t="s">
        <v>1</v>
      </c>
      <c r="G1138" s="17">
        <v>0.16</v>
      </c>
      <c r="H1138" s="16" t="s">
        <v>4</v>
      </c>
      <c r="J1138" s="15">
        <v>10.403748497110417</v>
      </c>
      <c r="K1138" s="15">
        <v>23.314761277920585</v>
      </c>
      <c r="L1138" s="14">
        <v>1.6233559960566482E-13</v>
      </c>
      <c r="M1138" s="13">
        <v>1.0193761918708494E-18</v>
      </c>
      <c r="N1138" s="12"/>
      <c r="O1138" s="12"/>
      <c r="P1138" s="11">
        <f t="shared" si="281"/>
        <v>3.058128575612548E-19</v>
      </c>
      <c r="Q1138" s="11">
        <f t="shared" si="287"/>
        <v>1.9113303597578423E-9</v>
      </c>
      <c r="R1138" s="11">
        <f t="shared" si="285"/>
        <v>8.1979409395364453E-11</v>
      </c>
      <c r="S1138" s="9"/>
      <c r="T1138" s="6">
        <v>0.90600000000000003</v>
      </c>
      <c r="U1138" s="10">
        <f t="shared" si="282"/>
        <v>9.2355482983498964E-19</v>
      </c>
      <c r="V1138" s="9">
        <f t="shared" si="283"/>
        <v>5.7722176864686845E-9</v>
      </c>
      <c r="W1138" s="28">
        <f t="shared" si="284"/>
        <v>2.4757781637400069E-10</v>
      </c>
      <c r="X1138" s="28"/>
      <c r="Z1138" s="7">
        <f t="shared" si="286"/>
        <v>9.7981625772093151E-20</v>
      </c>
      <c r="AA1138" s="6"/>
      <c r="AB1138" s="563">
        <v>25.5</v>
      </c>
      <c r="AC1138" s="536"/>
      <c r="AD1138" s="536"/>
      <c r="AE1138" s="536"/>
      <c r="AH1138" s="133"/>
    </row>
    <row r="1139" spans="1:34">
      <c r="A1139" t="s">
        <v>3</v>
      </c>
      <c r="B1139">
        <v>26</v>
      </c>
      <c r="C1139">
        <v>0</v>
      </c>
      <c r="D1139">
        <v>-135</v>
      </c>
      <c r="E1139" s="18" t="s">
        <v>2</v>
      </c>
      <c r="F1139" s="18" t="s">
        <v>1</v>
      </c>
      <c r="G1139" s="17">
        <v>0.16</v>
      </c>
      <c r="H1139" s="16" t="s">
        <v>4</v>
      </c>
      <c r="J1139" s="15">
        <v>10.532900418297041</v>
      </c>
      <c r="K1139" s="15">
        <v>23.630451804767986</v>
      </c>
      <c r="L1139" s="14">
        <v>1.6422718799153851E-13</v>
      </c>
      <c r="M1139" s="13">
        <v>3.2563059809464928E-19</v>
      </c>
      <c r="N1139" s="12"/>
      <c r="O1139" s="12"/>
      <c r="P1139" s="11">
        <f t="shared" si="281"/>
        <v>9.7689179428394778E-20</v>
      </c>
      <c r="Q1139" s="11">
        <f t="shared" si="287"/>
        <v>6.1055737142746732E-10</v>
      </c>
      <c r="R1139" s="11">
        <f t="shared" si="285"/>
        <v>2.5837735836446146E-11</v>
      </c>
      <c r="S1139" s="9"/>
      <c r="T1139" s="6">
        <v>0.90600000000000003</v>
      </c>
      <c r="U1139" s="10">
        <f t="shared" si="282"/>
        <v>2.9502132187375224E-19</v>
      </c>
      <c r="V1139" s="9">
        <f t="shared" si="283"/>
        <v>1.8438832617109514E-9</v>
      </c>
      <c r="W1139" s="28">
        <f t="shared" si="284"/>
        <v>7.8029962226067368E-11</v>
      </c>
      <c r="X1139" s="28"/>
      <c r="Z1139" s="7">
        <f t="shared" si="286"/>
        <v>3.0915567902738913E-20</v>
      </c>
      <c r="AA1139" s="6"/>
      <c r="AB1139" s="563">
        <v>25.5</v>
      </c>
      <c r="AC1139" s="536"/>
      <c r="AD1139" s="536"/>
      <c r="AE1139" s="536"/>
      <c r="AH1139" s="133"/>
    </row>
    <row r="1140" spans="1:34">
      <c r="A1140" t="s">
        <v>3</v>
      </c>
      <c r="B1140">
        <v>26</v>
      </c>
      <c r="C1140">
        <v>0</v>
      </c>
      <c r="D1140">
        <v>-135</v>
      </c>
      <c r="E1140" s="18" t="s">
        <v>2</v>
      </c>
      <c r="F1140" s="18" t="s">
        <v>1</v>
      </c>
      <c r="G1140" s="17">
        <v>0.16</v>
      </c>
      <c r="H1140" s="16" t="s">
        <v>4</v>
      </c>
      <c r="J1140" s="15">
        <v>14.201406227734671</v>
      </c>
      <c r="K1140" s="15">
        <v>30.369190231693285</v>
      </c>
      <c r="L1140" s="14">
        <v>2.1742608362001594E-13</v>
      </c>
      <c r="M1140" s="13">
        <v>2.627057279272556E-18</v>
      </c>
      <c r="N1140" s="12"/>
      <c r="O1140" s="12"/>
      <c r="P1140" s="11">
        <f t="shared" si="281"/>
        <v>7.8811718378176677E-19</v>
      </c>
      <c r="Q1140" s="11">
        <f t="shared" si="287"/>
        <v>4.9257323986360417E-9</v>
      </c>
      <c r="R1140" s="11">
        <f t="shared" si="285"/>
        <v>1.6219505232298053E-10</v>
      </c>
      <c r="S1140" s="9"/>
      <c r="T1140" s="6">
        <v>0.90600000000000003</v>
      </c>
      <c r="U1140" s="10">
        <f t="shared" si="282"/>
        <v>2.3801138950209359E-18</v>
      </c>
      <c r="V1140" s="9">
        <f t="shared" si="283"/>
        <v>1.4875711843880847E-8</v>
      </c>
      <c r="W1140" s="28">
        <f t="shared" si="284"/>
        <v>4.8982905801540129E-10</v>
      </c>
      <c r="X1140" s="28"/>
      <c r="Z1140" s="7">
        <f t="shared" si="286"/>
        <v>1.8498571459367441E-19</v>
      </c>
      <c r="AA1140" s="6"/>
      <c r="AB1140" s="563">
        <v>25.5</v>
      </c>
      <c r="AC1140" s="536"/>
      <c r="AD1140" s="536"/>
      <c r="AE1140" s="536"/>
      <c r="AH1140" s="133"/>
    </row>
    <row r="1141" spans="1:34">
      <c r="A1141" t="s">
        <v>3</v>
      </c>
      <c r="B1141">
        <v>26</v>
      </c>
      <c r="C1141">
        <v>0</v>
      </c>
      <c r="D1141">
        <v>-135</v>
      </c>
      <c r="E1141" s="18" t="s">
        <v>2</v>
      </c>
      <c r="F1141" s="18" t="s">
        <v>1</v>
      </c>
      <c r="G1141" s="17">
        <v>0.16</v>
      </c>
      <c r="H1141" s="16" t="s">
        <v>4</v>
      </c>
      <c r="J1141" s="15">
        <v>18.293886720935063</v>
      </c>
      <c r="K1141" s="15">
        <v>47.32403070216823</v>
      </c>
      <c r="L1141" s="14">
        <v>2.7578956225955225E-13</v>
      </c>
      <c r="M1141" s="13">
        <v>5.3791872880371799E-18</v>
      </c>
      <c r="N1141" s="12"/>
      <c r="O1141" s="12"/>
      <c r="P1141" s="11">
        <f t="shared" si="281"/>
        <v>1.6137561864111539E-18</v>
      </c>
      <c r="Q1141" s="11">
        <f t="shared" si="287"/>
        <v>1.008597616506971E-8</v>
      </c>
      <c r="R1141" s="11">
        <f t="shared" si="285"/>
        <v>2.1312589006936818E-10</v>
      </c>
      <c r="S1141" s="9"/>
      <c r="T1141" s="6">
        <v>0.90600000000000003</v>
      </c>
      <c r="U1141" s="10">
        <f t="shared" si="282"/>
        <v>4.8735436829616852E-18</v>
      </c>
      <c r="V1141" s="9">
        <f t="shared" si="283"/>
        <v>3.0459648018510532E-8</v>
      </c>
      <c r="W1141" s="28">
        <f t="shared" si="284"/>
        <v>6.4364018800949199E-10</v>
      </c>
      <c r="X1141" s="28"/>
      <c r="Z1141" s="7">
        <f t="shared" si="286"/>
        <v>2.9404288821146867E-19</v>
      </c>
      <c r="AA1141" s="6"/>
      <c r="AB1141" s="563">
        <v>25.5</v>
      </c>
      <c r="AC1141" s="536"/>
      <c r="AD1141" s="536"/>
      <c r="AE1141" s="536"/>
      <c r="AH1141" s="133"/>
    </row>
    <row r="1142" spans="1:34">
      <c r="A1142" t="s">
        <v>3</v>
      </c>
      <c r="B1142">
        <v>26</v>
      </c>
      <c r="C1142">
        <v>0</v>
      </c>
      <c r="D1142">
        <v>-135</v>
      </c>
      <c r="E1142" s="18" t="s">
        <v>2</v>
      </c>
      <c r="F1142" s="18" t="s">
        <v>1</v>
      </c>
      <c r="G1142" s="17">
        <v>0.16</v>
      </c>
      <c r="H1142" s="16" t="s">
        <v>4</v>
      </c>
      <c r="J1142" s="15">
        <v>28.627790090288972</v>
      </c>
      <c r="K1142" s="15">
        <v>76.027432688600982</v>
      </c>
      <c r="L1142" s="14">
        <v>4.1994872976778662E-13</v>
      </c>
      <c r="M1142" s="13">
        <v>2.8716289090249211E-18</v>
      </c>
      <c r="N1142" s="12"/>
      <c r="O1142" s="12"/>
      <c r="P1142" s="11">
        <f t="shared" si="281"/>
        <v>8.614886727074763E-19</v>
      </c>
      <c r="Q1142" s="11">
        <f t="shared" si="287"/>
        <v>5.384304204421726E-9</v>
      </c>
      <c r="R1142" s="11">
        <f t="shared" si="285"/>
        <v>7.0820544821961489E-11</v>
      </c>
      <c r="S1142" s="9"/>
      <c r="T1142" s="6">
        <v>0.90600000000000003</v>
      </c>
      <c r="U1142" s="10">
        <f t="shared" si="282"/>
        <v>2.6016957915765785E-18</v>
      </c>
      <c r="V1142" s="9">
        <f t="shared" si="283"/>
        <v>1.6260598697353613E-8</v>
      </c>
      <c r="W1142" s="28">
        <f t="shared" si="284"/>
        <v>2.1387804536232371E-10</v>
      </c>
      <c r="X1142" s="28"/>
      <c r="Z1142" s="7">
        <f t="shared" si="286"/>
        <v>1.0030913668041131E-19</v>
      </c>
      <c r="AA1142" s="6"/>
      <c r="AB1142" s="563">
        <v>25.5</v>
      </c>
      <c r="AC1142" s="536"/>
      <c r="AD1142" s="536"/>
      <c r="AE1142" s="536"/>
      <c r="AH1142" s="133"/>
    </row>
    <row r="1143" spans="1:34">
      <c r="A1143" t="s">
        <v>3</v>
      </c>
      <c r="B1143">
        <v>26</v>
      </c>
      <c r="C1143">
        <v>0</v>
      </c>
      <c r="D1143">
        <v>-135</v>
      </c>
      <c r="E1143" s="18" t="s">
        <v>2</v>
      </c>
      <c r="F1143" s="18" t="s">
        <v>1</v>
      </c>
      <c r="G1143" s="17">
        <v>0.16</v>
      </c>
      <c r="H1143" s="16" t="s">
        <v>4</v>
      </c>
      <c r="J1143" s="15">
        <v>14.477881863019171</v>
      </c>
      <c r="K1143" s="15">
        <v>51.383273921812965</v>
      </c>
      <c r="L1143" s="14">
        <v>2.2139842493060863E-13</v>
      </c>
      <c r="M1143" s="13"/>
      <c r="N1143" s="12"/>
      <c r="O1143" s="12"/>
      <c r="P1143" s="11"/>
      <c r="Q1143" s="11"/>
      <c r="R1143" s="11"/>
      <c r="S1143" s="9"/>
      <c r="T1143" s="6"/>
      <c r="U1143" s="10"/>
      <c r="V1143" s="9"/>
      <c r="W1143" s="28"/>
      <c r="X1143" s="28"/>
      <c r="Z1143" s="7"/>
      <c r="AA1143" s="6"/>
      <c r="AB1143" s="563">
        <v>25.5</v>
      </c>
      <c r="AC1143" s="536"/>
      <c r="AD1143" s="536"/>
      <c r="AE1143" s="536"/>
      <c r="AH1143" s="133"/>
    </row>
    <row r="1144" spans="1:34">
      <c r="A1144" t="s">
        <v>3</v>
      </c>
      <c r="B1144">
        <v>26</v>
      </c>
      <c r="C1144">
        <v>0</v>
      </c>
      <c r="D1144">
        <v>-135</v>
      </c>
      <c r="E1144" s="18" t="s">
        <v>2</v>
      </c>
      <c r="F1144" s="18" t="s">
        <v>1</v>
      </c>
      <c r="G1144" s="17">
        <v>0.16</v>
      </c>
      <c r="H1144" s="16" t="s">
        <v>4</v>
      </c>
      <c r="J1144" s="15">
        <v>11.550980196523659</v>
      </c>
      <c r="K1144" s="15">
        <v>29.351207736928036</v>
      </c>
      <c r="L1144" s="14">
        <v>1.7909010669351788E-13</v>
      </c>
      <c r="M1144" s="13"/>
      <c r="N1144" s="12"/>
      <c r="O1144" s="12"/>
      <c r="P1144" s="11"/>
      <c r="Q1144" s="11"/>
      <c r="R1144" s="11"/>
      <c r="S1144" s="9"/>
      <c r="T1144" s="6"/>
      <c r="U1144" s="10"/>
      <c r="V1144" s="9"/>
      <c r="W1144" s="28"/>
      <c r="X1144" s="28"/>
      <c r="Z1144" s="7"/>
      <c r="AA1144" s="6"/>
      <c r="AB1144" s="563">
        <v>25.5</v>
      </c>
      <c r="AC1144" s="536"/>
      <c r="AD1144" s="536"/>
      <c r="AE1144" s="536"/>
      <c r="AH1144" s="133"/>
    </row>
    <row r="1145" spans="1:34">
      <c r="A1145" t="s">
        <v>3</v>
      </c>
      <c r="B1145">
        <v>26</v>
      </c>
      <c r="C1145">
        <v>0</v>
      </c>
      <c r="D1145">
        <v>-135</v>
      </c>
      <c r="E1145" s="18" t="s">
        <v>2</v>
      </c>
      <c r="F1145" s="18" t="s">
        <v>1</v>
      </c>
      <c r="G1145" s="17">
        <v>0.16</v>
      </c>
      <c r="H1145" s="16" t="s">
        <v>4</v>
      </c>
      <c r="J1145" s="15">
        <v>0.76543105133924172</v>
      </c>
      <c r="K1145" s="15">
        <v>4.4255979812060309</v>
      </c>
      <c r="L1145" s="14">
        <v>1.4004264694685907E-14</v>
      </c>
      <c r="M1145" s="13">
        <v>1.4531481883926125E-18</v>
      </c>
      <c r="N1145" s="12"/>
      <c r="O1145" s="12"/>
      <c r="P1145" s="11">
        <f t="shared" ref="P1145:P1166" si="288">M1145*0.3</f>
        <v>4.3594445651778378E-19</v>
      </c>
      <c r="Q1145" s="11">
        <f t="shared" ref="Q1145:Q1177" si="289">P1145/(G1145*0.000000001)</f>
        <v>2.7246528532361483E-9</v>
      </c>
      <c r="R1145" s="11">
        <f t="shared" ref="R1145:R1166" si="290">Q1145/K1145</f>
        <v>6.1565755968047648E-10</v>
      </c>
      <c r="S1145" s="9"/>
      <c r="T1145" s="6">
        <v>0.90600000000000003</v>
      </c>
      <c r="U1145" s="10">
        <f t="shared" ref="U1145:U1177" si="291">M1145*T1145</f>
        <v>1.3165522586837071E-18</v>
      </c>
      <c r="V1145" s="9">
        <f t="shared" ref="V1145:V1166" si="292">U1145/(G1145*0.000000001)</f>
        <v>8.2284516167731691E-9</v>
      </c>
      <c r="W1145" s="28">
        <f t="shared" ref="W1145:W1156" si="293">V1145/K1145</f>
        <v>1.8592858302350394E-9</v>
      </c>
      <c r="X1145" s="28"/>
      <c r="Z1145" s="7">
        <f t="shared" ref="Z1145:Z1166" si="294">M1145/J1145</f>
        <v>1.8984703924019045E-18</v>
      </c>
      <c r="AA1145" s="6"/>
      <c r="AB1145" s="563">
        <v>25.5</v>
      </c>
      <c r="AC1145" s="536"/>
      <c r="AD1145" s="536"/>
      <c r="AE1145" s="536"/>
      <c r="AH1145" s="133"/>
    </row>
    <row r="1146" spans="1:34">
      <c r="A1146" t="s">
        <v>3</v>
      </c>
      <c r="B1146">
        <v>26</v>
      </c>
      <c r="C1146">
        <v>0</v>
      </c>
      <c r="D1146">
        <v>-135</v>
      </c>
      <c r="E1146" s="18" t="s">
        <v>2</v>
      </c>
      <c r="F1146" s="18" t="s">
        <v>1</v>
      </c>
      <c r="G1146" s="17">
        <v>0.16</v>
      </c>
      <c r="H1146" s="16" t="s">
        <v>4</v>
      </c>
      <c r="J1146" s="15">
        <v>12.038809563669593</v>
      </c>
      <c r="K1146" s="15">
        <v>29.849863069830409</v>
      </c>
      <c r="L1146" s="14">
        <v>1.861831841700644E-13</v>
      </c>
      <c r="M1146" s="13">
        <v>1.4839749824068411E-18</v>
      </c>
      <c r="N1146" s="12"/>
      <c r="O1146" s="12"/>
      <c r="P1146" s="11">
        <f t="shared" si="288"/>
        <v>4.451924947220523E-19</v>
      </c>
      <c r="Q1146" s="11">
        <f t="shared" si="289"/>
        <v>2.7824530920128265E-9</v>
      </c>
      <c r="R1146" s="11">
        <f t="shared" si="290"/>
        <v>9.321493654773522E-11</v>
      </c>
      <c r="S1146" s="9"/>
      <c r="T1146" s="6">
        <v>0.90600000000000003</v>
      </c>
      <c r="U1146" s="10">
        <f t="shared" si="291"/>
        <v>1.344481334060598E-18</v>
      </c>
      <c r="V1146" s="9">
        <f t="shared" si="292"/>
        <v>8.4030083378787362E-9</v>
      </c>
      <c r="W1146" s="28">
        <f t="shared" si="293"/>
        <v>2.8150910837416038E-10</v>
      </c>
      <c r="X1146" s="28"/>
      <c r="Z1146" s="7">
        <f t="shared" si="294"/>
        <v>1.2326592380737895E-19</v>
      </c>
      <c r="AA1146" s="6"/>
      <c r="AB1146" s="563">
        <v>25.5</v>
      </c>
      <c r="AC1146" s="536"/>
      <c r="AD1146" s="536"/>
      <c r="AE1146" s="536"/>
      <c r="AH1146" s="133"/>
    </row>
    <row r="1147" spans="1:34">
      <c r="A1147" t="s">
        <v>3</v>
      </c>
      <c r="B1147">
        <v>26</v>
      </c>
      <c r="C1147">
        <v>0</v>
      </c>
      <c r="D1147">
        <v>-135</v>
      </c>
      <c r="E1147" s="18" t="s">
        <v>2</v>
      </c>
      <c r="F1147" s="18" t="s">
        <v>1</v>
      </c>
      <c r="G1147" s="17">
        <v>0.16</v>
      </c>
      <c r="H1147" s="16" t="s">
        <v>4</v>
      </c>
      <c r="J1147" s="15">
        <v>3.8838686423524438</v>
      </c>
      <c r="K1147" s="15">
        <v>12.073154239976759</v>
      </c>
      <c r="L1147" s="14">
        <v>6.4356423609169849E-14</v>
      </c>
      <c r="M1147" s="13">
        <v>5.4780025267039841E-19</v>
      </c>
      <c r="N1147" s="12"/>
      <c r="O1147" s="12"/>
      <c r="P1147" s="11">
        <f t="shared" si="288"/>
        <v>1.6434007580111953E-19</v>
      </c>
      <c r="Q1147" s="11">
        <f t="shared" si="289"/>
        <v>1.0271254737569969E-9</v>
      </c>
      <c r="R1147" s="11">
        <f t="shared" si="290"/>
        <v>8.5075155451585962E-11</v>
      </c>
      <c r="S1147" s="9"/>
      <c r="T1147" s="6">
        <v>0.90600000000000003</v>
      </c>
      <c r="U1147" s="10">
        <f t="shared" si="291"/>
        <v>4.9630702891938094E-19</v>
      </c>
      <c r="V1147" s="9">
        <f t="shared" si="292"/>
        <v>3.1019189307461305E-9</v>
      </c>
      <c r="W1147" s="28">
        <f t="shared" si="293"/>
        <v>2.5692696946378958E-10</v>
      </c>
      <c r="X1147" s="28"/>
      <c r="Z1147" s="7">
        <f t="shared" si="294"/>
        <v>1.4104500000252275E-19</v>
      </c>
      <c r="AA1147" s="6"/>
      <c r="AB1147" s="563">
        <v>25.5</v>
      </c>
      <c r="AC1147" s="536"/>
      <c r="AD1147" s="536"/>
      <c r="AE1147" s="536"/>
      <c r="AH1147" s="133"/>
    </row>
    <row r="1148" spans="1:34">
      <c r="A1148" t="s">
        <v>3</v>
      </c>
      <c r="B1148">
        <v>26</v>
      </c>
      <c r="C1148">
        <v>0</v>
      </c>
      <c r="D1148">
        <v>-135</v>
      </c>
      <c r="E1148" s="18" t="s">
        <v>2</v>
      </c>
      <c r="F1148" s="18" t="s">
        <v>1</v>
      </c>
      <c r="G1148" s="17">
        <v>0.16</v>
      </c>
      <c r="H1148" s="16" t="s">
        <v>4</v>
      </c>
      <c r="J1148" s="15">
        <v>23.101234544819871</v>
      </c>
      <c r="K1148" s="15">
        <v>58.223562753041328</v>
      </c>
      <c r="L1148" s="14">
        <v>3.4334122161147954E-13</v>
      </c>
      <c r="M1148" s="13">
        <v>1.9083031218593451E-18</v>
      </c>
      <c r="N1148" s="12"/>
      <c r="O1148" s="12"/>
      <c r="P1148" s="11">
        <f t="shared" si="288"/>
        <v>5.7249093655780352E-19</v>
      </c>
      <c r="Q1148" s="11">
        <f t="shared" si="289"/>
        <v>3.5780683534862715E-9</v>
      </c>
      <c r="R1148" s="11">
        <f t="shared" si="290"/>
        <v>6.1453957544007733E-11</v>
      </c>
      <c r="S1148" s="9"/>
      <c r="T1148" s="6">
        <v>0.90600000000000003</v>
      </c>
      <c r="U1148" s="10">
        <f t="shared" si="291"/>
        <v>1.7289226284045667E-18</v>
      </c>
      <c r="V1148" s="9">
        <f t="shared" si="292"/>
        <v>1.080576642752854E-8</v>
      </c>
      <c r="W1148" s="28">
        <f t="shared" si="293"/>
        <v>1.8559095178290336E-10</v>
      </c>
      <c r="X1148" s="28"/>
      <c r="Z1148" s="7">
        <f t="shared" si="294"/>
        <v>8.260610999628396E-20</v>
      </c>
      <c r="AA1148" s="6"/>
      <c r="AB1148" s="563">
        <v>25.5</v>
      </c>
      <c r="AC1148" s="536"/>
      <c r="AD1148" s="536"/>
      <c r="AE1148" s="536"/>
      <c r="AH1148" s="133"/>
    </row>
    <row r="1149" spans="1:34">
      <c r="A1149" t="s">
        <v>3</v>
      </c>
      <c r="B1149">
        <v>26</v>
      </c>
      <c r="C1149">
        <v>0</v>
      </c>
      <c r="D1149">
        <v>-135</v>
      </c>
      <c r="E1149" s="18" t="s">
        <v>2</v>
      </c>
      <c r="F1149" s="18" t="s">
        <v>1</v>
      </c>
      <c r="G1149" s="17">
        <v>0.16</v>
      </c>
      <c r="H1149" s="16" t="s">
        <v>4</v>
      </c>
      <c r="J1149" s="15">
        <v>16.991782363441061</v>
      </c>
      <c r="K1149" s="15">
        <v>35.257791953801302</v>
      </c>
      <c r="L1149" s="14">
        <v>2.5731604453520069E-13</v>
      </c>
      <c r="M1149" s="13">
        <v>3.7233012286063301E-18</v>
      </c>
      <c r="N1149" s="12"/>
      <c r="O1149" s="12"/>
      <c r="P1149" s="11">
        <f t="shared" si="288"/>
        <v>1.1169903685818989E-18</v>
      </c>
      <c r="Q1149" s="11">
        <f t="shared" si="289"/>
        <v>6.9811898036368674E-9</v>
      </c>
      <c r="R1149" s="11">
        <f t="shared" si="290"/>
        <v>1.9800416919994316E-10</v>
      </c>
      <c r="S1149" s="9"/>
      <c r="T1149" s="6">
        <v>0.90600000000000003</v>
      </c>
      <c r="U1149" s="10">
        <f t="shared" si="291"/>
        <v>3.3733109131173351E-18</v>
      </c>
      <c r="V1149" s="9">
        <f t="shared" si="292"/>
        <v>2.1083193206983343E-8</v>
      </c>
      <c r="W1149" s="28">
        <f t="shared" si="293"/>
        <v>5.9797259098382847E-10</v>
      </c>
      <c r="X1149" s="28"/>
      <c r="Z1149" s="7">
        <f t="shared" si="294"/>
        <v>2.191236415914353E-19</v>
      </c>
      <c r="AA1149" s="6"/>
      <c r="AB1149" s="563">
        <v>25.5</v>
      </c>
      <c r="AC1149" s="536"/>
      <c r="AD1149" s="536"/>
      <c r="AE1149" s="536"/>
      <c r="AH1149" s="133"/>
    </row>
    <row r="1150" spans="1:34">
      <c r="A1150" t="s">
        <v>3</v>
      </c>
      <c r="B1150">
        <v>26</v>
      </c>
      <c r="C1150">
        <v>0</v>
      </c>
      <c r="D1150">
        <v>-135</v>
      </c>
      <c r="E1150" s="18" t="s">
        <v>2</v>
      </c>
      <c r="F1150" s="18" t="s">
        <v>1</v>
      </c>
      <c r="G1150" s="17">
        <v>0.16</v>
      </c>
      <c r="H1150" s="16" t="s">
        <v>4</v>
      </c>
      <c r="J1150" s="15">
        <v>25.552306707612146</v>
      </c>
      <c r="K1150" s="15">
        <v>68.154304078378928</v>
      </c>
      <c r="L1150" s="14">
        <v>3.7744126579796908E-13</v>
      </c>
      <c r="M1150" s="13">
        <v>3.6614443193167833E-18</v>
      </c>
      <c r="N1150" s="12"/>
      <c r="O1150" s="12"/>
      <c r="P1150" s="11">
        <f t="shared" si="288"/>
        <v>1.0984332957950349E-18</v>
      </c>
      <c r="Q1150" s="11">
        <f t="shared" si="289"/>
        <v>6.8652080987189676E-9</v>
      </c>
      <c r="R1150" s="11">
        <f t="shared" si="290"/>
        <v>1.0073036753223728E-10</v>
      </c>
      <c r="S1150" s="9"/>
      <c r="T1150" s="6">
        <v>0.90600000000000003</v>
      </c>
      <c r="U1150" s="10">
        <f t="shared" si="291"/>
        <v>3.3172685533010056E-18</v>
      </c>
      <c r="V1150" s="9">
        <f t="shared" si="292"/>
        <v>2.0732928458131284E-8</v>
      </c>
      <c r="W1150" s="28">
        <f t="shared" si="293"/>
        <v>3.0420570994735662E-10</v>
      </c>
      <c r="X1150" s="28"/>
      <c r="Z1150" s="7">
        <f t="shared" si="294"/>
        <v>1.4329212470770877E-19</v>
      </c>
      <c r="AA1150" s="6"/>
      <c r="AB1150" s="563">
        <v>25.5</v>
      </c>
      <c r="AC1150" s="536"/>
      <c r="AD1150" s="536"/>
      <c r="AE1150" s="536"/>
      <c r="AH1150" s="133"/>
    </row>
    <row r="1151" spans="1:34">
      <c r="A1151" t="s">
        <v>3</v>
      </c>
      <c r="B1151">
        <v>26</v>
      </c>
      <c r="C1151">
        <v>0</v>
      </c>
      <c r="D1151">
        <v>-135</v>
      </c>
      <c r="E1151" s="18" t="s">
        <v>2</v>
      </c>
      <c r="F1151" s="18" t="s">
        <v>1</v>
      </c>
      <c r="G1151" s="17">
        <v>0.16</v>
      </c>
      <c r="H1151" s="16" t="s">
        <v>4</v>
      </c>
      <c r="J1151" s="15">
        <v>18.671891907775304</v>
      </c>
      <c r="K1151" s="15">
        <v>35.921828289217252</v>
      </c>
      <c r="L1151" s="14">
        <v>2.8113721730157112E-13</v>
      </c>
      <c r="M1151" s="13">
        <v>3.8758579773422385E-18</v>
      </c>
      <c r="N1151" s="12"/>
      <c r="O1151" s="12"/>
      <c r="P1151" s="11">
        <f t="shared" si="288"/>
        <v>1.1627573932026716E-18</v>
      </c>
      <c r="Q1151" s="11">
        <f t="shared" si="289"/>
        <v>7.2672337075166968E-9</v>
      </c>
      <c r="R1151" s="11">
        <f t="shared" si="290"/>
        <v>2.0230689955438937E-10</v>
      </c>
      <c r="S1151" s="9"/>
      <c r="T1151" s="6">
        <v>0.90600000000000003</v>
      </c>
      <c r="U1151" s="10">
        <f t="shared" si="291"/>
        <v>3.5115273274720685E-18</v>
      </c>
      <c r="V1151" s="9">
        <f t="shared" si="292"/>
        <v>2.1947045796700425E-8</v>
      </c>
      <c r="W1151" s="28">
        <f t="shared" si="293"/>
        <v>6.1096683665425594E-10</v>
      </c>
      <c r="X1151" s="28"/>
      <c r="Z1151" s="7">
        <f t="shared" si="294"/>
        <v>2.0757714303863677E-19</v>
      </c>
      <c r="AA1151" s="6"/>
      <c r="AB1151" s="563">
        <v>25.5</v>
      </c>
      <c r="AC1151" s="536"/>
      <c r="AD1151" s="536"/>
      <c r="AE1151" s="536"/>
      <c r="AH1151" s="133"/>
    </row>
    <row r="1152" spans="1:34">
      <c r="A1152" t="s">
        <v>3</v>
      </c>
      <c r="B1152">
        <v>26</v>
      </c>
      <c r="C1152">
        <v>0</v>
      </c>
      <c r="D1152">
        <v>-135</v>
      </c>
      <c r="E1152" s="18" t="s">
        <v>2</v>
      </c>
      <c r="F1152" s="18" t="s">
        <v>1</v>
      </c>
      <c r="G1152" s="17">
        <v>0.16</v>
      </c>
      <c r="H1152" s="16" t="s">
        <v>4</v>
      </c>
      <c r="J1152" s="15">
        <v>2258.1559298506104</v>
      </c>
      <c r="K1152" s="15">
        <v>837.45609589393916</v>
      </c>
      <c r="L1152" s="14">
        <v>2.5377418575110494E-11</v>
      </c>
      <c r="M1152" s="13">
        <v>3.449572409133644E-16</v>
      </c>
      <c r="N1152" s="12"/>
      <c r="O1152" s="12"/>
      <c r="P1152" s="11">
        <f t="shared" si="288"/>
        <v>1.0348717227400932E-16</v>
      </c>
      <c r="Q1152" s="11">
        <f t="shared" si="289"/>
        <v>6.4679482671255818E-7</v>
      </c>
      <c r="R1152" s="11">
        <f t="shared" si="290"/>
        <v>7.7233281826211991E-10</v>
      </c>
      <c r="S1152" s="9"/>
      <c r="T1152" s="6">
        <v>0.90600000000000003</v>
      </c>
      <c r="U1152" s="10">
        <f t="shared" si="291"/>
        <v>3.1253126026750815E-16</v>
      </c>
      <c r="V1152" s="9">
        <f t="shared" si="292"/>
        <v>1.9533203766719256E-6</v>
      </c>
      <c r="W1152" s="28">
        <f t="shared" si="293"/>
        <v>2.3324451111516022E-9</v>
      </c>
      <c r="X1152" s="28"/>
      <c r="Z1152" s="7">
        <f t="shared" si="294"/>
        <v>1.5276059387811418E-19</v>
      </c>
      <c r="AA1152" s="6"/>
      <c r="AB1152" s="563">
        <v>25.5</v>
      </c>
      <c r="AC1152" s="536"/>
      <c r="AD1152" s="536"/>
      <c r="AE1152" s="536"/>
      <c r="AH1152" s="133"/>
    </row>
    <row r="1153" spans="1:34">
      <c r="A1153" t="s">
        <v>3</v>
      </c>
      <c r="B1153">
        <v>26</v>
      </c>
      <c r="C1153">
        <v>0</v>
      </c>
      <c r="D1153">
        <v>-135</v>
      </c>
      <c r="E1153" s="18" t="s">
        <v>2</v>
      </c>
      <c r="F1153" s="18" t="s">
        <v>1</v>
      </c>
      <c r="G1153" s="17">
        <v>0.16</v>
      </c>
      <c r="H1153" s="16" t="s">
        <v>4</v>
      </c>
      <c r="J1153" s="15">
        <v>7.8710756846763559</v>
      </c>
      <c r="K1153" s="15">
        <v>19.135516251239117</v>
      </c>
      <c r="L1153" s="14">
        <v>1.249247572205997E-13</v>
      </c>
      <c r="M1153" s="13">
        <v>3.8859276440202571E-19</v>
      </c>
      <c r="N1153" s="12"/>
      <c r="O1153" s="12"/>
      <c r="P1153" s="11">
        <f t="shared" si="288"/>
        <v>1.1657782932060771E-19</v>
      </c>
      <c r="Q1153" s="11">
        <f t="shared" si="289"/>
        <v>7.2861143325379816E-10</v>
      </c>
      <c r="R1153" s="11">
        <f t="shared" si="290"/>
        <v>3.8076392802133943E-11</v>
      </c>
      <c r="S1153" s="9"/>
      <c r="T1153" s="6">
        <v>0.90600000000000003</v>
      </c>
      <c r="U1153" s="10">
        <f t="shared" si="291"/>
        <v>3.5206504454823529E-19</v>
      </c>
      <c r="V1153" s="9">
        <f t="shared" si="292"/>
        <v>2.2004065284264704E-9</v>
      </c>
      <c r="W1153" s="28">
        <f t="shared" si="293"/>
        <v>1.1499070626244449E-10</v>
      </c>
      <c r="X1153" s="28"/>
      <c r="Z1153" s="7">
        <f t="shared" si="294"/>
        <v>4.9369715140530238E-20</v>
      </c>
      <c r="AA1153" s="6"/>
      <c r="AB1153" s="563">
        <v>25.5</v>
      </c>
      <c r="AC1153" s="536"/>
      <c r="AD1153" s="536"/>
      <c r="AE1153" s="536"/>
      <c r="AH1153" s="133"/>
    </row>
    <row r="1154" spans="1:34">
      <c r="A1154" t="s">
        <v>3</v>
      </c>
      <c r="B1154">
        <v>26</v>
      </c>
      <c r="C1154">
        <v>0</v>
      </c>
      <c r="D1154">
        <v>-135</v>
      </c>
      <c r="E1154" s="18" t="s">
        <v>2</v>
      </c>
      <c r="F1154" s="18" t="s">
        <v>1</v>
      </c>
      <c r="G1154" s="17">
        <v>0.16</v>
      </c>
      <c r="H1154" s="16" t="s">
        <v>4</v>
      </c>
      <c r="J1154" s="15">
        <v>3.38502943232871</v>
      </c>
      <c r="K1154" s="15">
        <v>12.802278947939625</v>
      </c>
      <c r="L1154" s="14">
        <v>5.6562897014328803E-14</v>
      </c>
      <c r="M1154" s="13">
        <v>4.1333988785866823E-19</v>
      </c>
      <c r="N1154" s="12"/>
      <c r="O1154" s="12"/>
      <c r="P1154" s="11">
        <f t="shared" si="288"/>
        <v>1.2400196635760046E-19</v>
      </c>
      <c r="Q1154" s="11">
        <f t="shared" si="289"/>
        <v>7.7501228973500283E-10</v>
      </c>
      <c r="R1154" s="11">
        <f t="shared" si="290"/>
        <v>6.0537056947953155E-11</v>
      </c>
      <c r="S1154" s="9"/>
      <c r="T1154" s="6">
        <v>0.90600000000000003</v>
      </c>
      <c r="U1154" s="10">
        <f t="shared" si="291"/>
        <v>3.7448593839995345E-19</v>
      </c>
      <c r="V1154" s="9">
        <f t="shared" si="292"/>
        <v>2.3405371149997088E-9</v>
      </c>
      <c r="W1154" s="28">
        <f t="shared" si="293"/>
        <v>1.8282191198281854E-10</v>
      </c>
      <c r="X1154" s="28"/>
      <c r="Z1154" s="7">
        <f t="shared" si="294"/>
        <v>1.2210821090979808E-19</v>
      </c>
      <c r="AA1154" s="6"/>
      <c r="AB1154" s="563">
        <v>25.5</v>
      </c>
      <c r="AC1154" s="536"/>
      <c r="AD1154" s="536"/>
      <c r="AE1154" s="536"/>
      <c r="AH1154" s="133"/>
    </row>
    <row r="1155" spans="1:34">
      <c r="A1155" t="s">
        <v>3</v>
      </c>
      <c r="B1155">
        <v>26</v>
      </c>
      <c r="C1155">
        <v>0</v>
      </c>
      <c r="D1155">
        <v>-135</v>
      </c>
      <c r="E1155" s="18" t="s">
        <v>2</v>
      </c>
      <c r="F1155" s="18" t="s">
        <v>1</v>
      </c>
      <c r="G1155" s="17">
        <v>0.16</v>
      </c>
      <c r="H1155" s="16" t="s">
        <v>4</v>
      </c>
      <c r="J1155" s="15">
        <v>2.8726539441254828</v>
      </c>
      <c r="K1155" s="15">
        <v>10.984151294990372</v>
      </c>
      <c r="L1155" s="14">
        <v>4.8484233565175092E-14</v>
      </c>
      <c r="M1155" s="13">
        <v>2.2797818008334869E-18</v>
      </c>
      <c r="N1155" s="12"/>
      <c r="O1155" s="12"/>
      <c r="P1155" s="11">
        <f t="shared" si="288"/>
        <v>6.8393454025004601E-19</v>
      </c>
      <c r="Q1155" s="11">
        <f t="shared" si="289"/>
        <v>4.2745908765627875E-9</v>
      </c>
      <c r="R1155" s="11">
        <f t="shared" si="290"/>
        <v>3.8915986877496249E-10</v>
      </c>
      <c r="S1155" s="9"/>
      <c r="T1155" s="6">
        <v>0.90600000000000003</v>
      </c>
      <c r="U1155" s="10">
        <f t="shared" si="291"/>
        <v>2.0654823115551393E-18</v>
      </c>
      <c r="V1155" s="9">
        <f t="shared" si="292"/>
        <v>1.290926444721962E-8</v>
      </c>
      <c r="W1155" s="28">
        <f t="shared" si="293"/>
        <v>1.1752628037003869E-9</v>
      </c>
      <c r="X1155" s="28"/>
      <c r="Z1155" s="7">
        <f t="shared" si="294"/>
        <v>7.9361518831587531E-19</v>
      </c>
      <c r="AA1155" s="6"/>
      <c r="AB1155" s="563">
        <v>25.5</v>
      </c>
      <c r="AC1155" s="536"/>
      <c r="AD1155" s="536"/>
      <c r="AE1155" s="536"/>
      <c r="AH1155" s="133"/>
    </row>
    <row r="1156" spans="1:34">
      <c r="A1156" t="s">
        <v>3</v>
      </c>
      <c r="B1156">
        <v>26</v>
      </c>
      <c r="C1156">
        <v>0</v>
      </c>
      <c r="D1156">
        <v>-135</v>
      </c>
      <c r="E1156" s="18" t="s">
        <v>2</v>
      </c>
      <c r="F1156" s="18" t="s">
        <v>1</v>
      </c>
      <c r="G1156" s="17">
        <v>0.16</v>
      </c>
      <c r="H1156" s="16" t="s">
        <v>4</v>
      </c>
      <c r="J1156" s="15">
        <v>9.6828091673231587</v>
      </c>
      <c r="K1156" s="15">
        <v>30.214724000286491</v>
      </c>
      <c r="L1156" s="14">
        <v>1.5174968353666987E-13</v>
      </c>
      <c r="M1156" s="13">
        <v>8.00452772848271E-19</v>
      </c>
      <c r="N1156" s="12"/>
      <c r="O1156" s="12"/>
      <c r="P1156" s="11">
        <f t="shared" si="288"/>
        <v>2.4013583185448128E-19</v>
      </c>
      <c r="Q1156" s="11">
        <f t="shared" si="289"/>
        <v>1.5008489490905078E-9</v>
      </c>
      <c r="R1156" s="11">
        <f t="shared" si="290"/>
        <v>4.9672767127585775E-11</v>
      </c>
      <c r="S1156" s="9"/>
      <c r="T1156" s="6">
        <v>0.90600000000000003</v>
      </c>
      <c r="U1156" s="10">
        <f t="shared" si="291"/>
        <v>7.2521021220053354E-19</v>
      </c>
      <c r="V1156" s="9">
        <f t="shared" si="292"/>
        <v>4.5325638262533344E-9</v>
      </c>
      <c r="W1156" s="28">
        <f t="shared" si="293"/>
        <v>1.5001175672530907E-10</v>
      </c>
      <c r="X1156" s="28"/>
      <c r="Z1156" s="7">
        <f t="shared" si="294"/>
        <v>8.2667411803341211E-20</v>
      </c>
      <c r="AA1156" s="6"/>
      <c r="AB1156" s="563">
        <v>25.5</v>
      </c>
      <c r="AC1156" s="536"/>
      <c r="AD1156" s="536"/>
      <c r="AE1156" s="536"/>
      <c r="AH1156" s="133"/>
    </row>
    <row r="1157" spans="1:34">
      <c r="A1157" t="s">
        <v>3</v>
      </c>
      <c r="B1157">
        <v>26</v>
      </c>
      <c r="C1157">
        <v>0</v>
      </c>
      <c r="D1157">
        <v>-135</v>
      </c>
      <c r="E1157" s="18" t="s">
        <v>2</v>
      </c>
      <c r="F1157" s="18" t="s">
        <v>1</v>
      </c>
      <c r="G1157" s="17">
        <v>0.16</v>
      </c>
      <c r="H1157" s="16" t="s">
        <v>4</v>
      </c>
      <c r="J1157" s="15">
        <v>19.854290846156651</v>
      </c>
      <c r="K1157" s="15">
        <v>60.011333447290532</v>
      </c>
      <c r="L1157" s="14">
        <v>2.9782268011089113E-13</v>
      </c>
      <c r="M1157" s="13">
        <v>2.9349347770516843E-19</v>
      </c>
      <c r="N1157" s="12"/>
      <c r="O1157" s="12"/>
      <c r="P1157" s="11">
        <f t="shared" si="288"/>
        <v>8.8048043311550528E-20</v>
      </c>
      <c r="Q1157" s="11">
        <f t="shared" si="289"/>
        <v>5.5030027069719075E-10</v>
      </c>
      <c r="R1157" s="11">
        <f t="shared" si="290"/>
        <v>9.1699390612697068E-12</v>
      </c>
      <c r="S1157" s="9"/>
      <c r="T1157" s="6">
        <v>0.90600000000000003</v>
      </c>
      <c r="U1157" s="10">
        <f t="shared" si="291"/>
        <v>2.6590509080088259E-19</v>
      </c>
      <c r="V1157" s="9">
        <f t="shared" si="292"/>
        <v>1.6619068175055161E-9</v>
      </c>
      <c r="W1157" s="28"/>
      <c r="X1157" s="28"/>
      <c r="Z1157" s="7">
        <f t="shared" si="294"/>
        <v>1.4782370218072143E-20</v>
      </c>
      <c r="AA1157" s="6"/>
      <c r="AB1157" s="563">
        <v>25.5</v>
      </c>
      <c r="AC1157" s="536"/>
      <c r="AD1157" s="536"/>
      <c r="AE1157" s="536"/>
      <c r="AH1157" s="133"/>
    </row>
    <row r="1158" spans="1:34">
      <c r="A1158" t="s">
        <v>3</v>
      </c>
      <c r="B1158">
        <v>26</v>
      </c>
      <c r="C1158">
        <v>0</v>
      </c>
      <c r="D1158">
        <v>-135</v>
      </c>
      <c r="E1158" s="18" t="s">
        <v>2</v>
      </c>
      <c r="F1158" s="18" t="s">
        <v>1</v>
      </c>
      <c r="G1158" s="17">
        <v>0.16</v>
      </c>
      <c r="H1158" s="16" t="s">
        <v>4</v>
      </c>
      <c r="J1158" s="15">
        <v>2.8433036671191978</v>
      </c>
      <c r="K1158" s="15">
        <v>10.235399157347446</v>
      </c>
      <c r="L1158" s="14">
        <v>4.8018935950547966E-14</v>
      </c>
      <c r="M1158" s="13">
        <v>3.6948956581442531E-19</v>
      </c>
      <c r="N1158" s="12"/>
      <c r="O1158" s="12"/>
      <c r="P1158" s="11">
        <f t="shared" si="288"/>
        <v>1.1084686974432759E-19</v>
      </c>
      <c r="Q1158" s="11">
        <f t="shared" si="289"/>
        <v>6.9279293590204737E-10</v>
      </c>
      <c r="R1158" s="11">
        <f t="shared" si="290"/>
        <v>6.7685971524103027E-11</v>
      </c>
      <c r="S1158" s="9"/>
      <c r="T1158" s="6">
        <v>0.90600000000000003</v>
      </c>
      <c r="U1158" s="10">
        <f t="shared" si="291"/>
        <v>3.3475754662786933E-19</v>
      </c>
      <c r="V1158" s="9">
        <f t="shared" si="292"/>
        <v>2.0922346664241832E-9</v>
      </c>
      <c r="W1158" s="28">
        <f>V1158/K1158</f>
        <v>2.0441163400279116E-10</v>
      </c>
      <c r="X1158" s="28"/>
      <c r="Z1158" s="7">
        <f t="shared" si="294"/>
        <v>1.2995079283557069E-19</v>
      </c>
      <c r="AA1158" s="6"/>
      <c r="AB1158" s="563">
        <v>25.5</v>
      </c>
      <c r="AC1158" s="536"/>
      <c r="AD1158" s="536"/>
      <c r="AE1158" s="536"/>
      <c r="AH1158" s="133"/>
    </row>
    <row r="1159" spans="1:34">
      <c r="A1159" t="s">
        <v>3</v>
      </c>
      <c r="B1159">
        <v>26</v>
      </c>
      <c r="C1159">
        <v>0</v>
      </c>
      <c r="D1159">
        <v>-135</v>
      </c>
      <c r="E1159" s="18" t="s">
        <v>2</v>
      </c>
      <c r="F1159" s="18" t="s">
        <v>1</v>
      </c>
      <c r="G1159" s="17">
        <v>0.16</v>
      </c>
      <c r="H1159" s="16" t="s">
        <v>4</v>
      </c>
      <c r="J1159" s="15">
        <v>11.086363007155956</v>
      </c>
      <c r="K1159" s="15">
        <v>24.933293522108965</v>
      </c>
      <c r="L1159" s="14">
        <v>1.7231753172235555E-13</v>
      </c>
      <c r="M1159" s="13">
        <v>1.1049912597883919E-19</v>
      </c>
      <c r="N1159" s="12"/>
      <c r="O1159" s="12"/>
      <c r="P1159" s="11">
        <f t="shared" si="288"/>
        <v>3.3149737793651754E-20</v>
      </c>
      <c r="Q1159" s="11">
        <f t="shared" si="289"/>
        <v>2.0718586121032343E-10</v>
      </c>
      <c r="R1159" s="11">
        <f t="shared" si="290"/>
        <v>8.3096066320563158E-12</v>
      </c>
      <c r="S1159" s="9"/>
      <c r="T1159" s="6">
        <v>0.90600000000000003</v>
      </c>
      <c r="U1159" s="10">
        <f t="shared" si="291"/>
        <v>1.0011220813682831E-19</v>
      </c>
      <c r="V1159" s="9">
        <f t="shared" si="292"/>
        <v>6.2570130085517687E-10</v>
      </c>
      <c r="W1159" s="28"/>
      <c r="X1159" s="28"/>
      <c r="Z1159" s="7">
        <f t="shared" si="294"/>
        <v>9.9671214001846148E-21</v>
      </c>
      <c r="AA1159" s="6"/>
      <c r="AB1159" s="563">
        <v>25.5</v>
      </c>
      <c r="AC1159" s="536"/>
      <c r="AD1159" s="536"/>
      <c r="AE1159" s="536"/>
      <c r="AH1159" s="133"/>
    </row>
    <row r="1160" spans="1:34">
      <c r="A1160" t="s">
        <v>3</v>
      </c>
      <c r="B1160">
        <v>26</v>
      </c>
      <c r="C1160">
        <v>0</v>
      </c>
      <c r="D1160">
        <v>-135</v>
      </c>
      <c r="E1160" s="18" t="s">
        <v>2</v>
      </c>
      <c r="F1160" s="18" t="s">
        <v>1</v>
      </c>
      <c r="G1160" s="17">
        <v>0.16</v>
      </c>
      <c r="H1160" s="16" t="s">
        <v>4</v>
      </c>
      <c r="J1160" s="15">
        <v>2.7800535591566633</v>
      </c>
      <c r="K1160" s="15">
        <v>14.286286858580549</v>
      </c>
      <c r="L1160" s="14">
        <v>4.701521484824332E-14</v>
      </c>
      <c r="M1160" s="13">
        <v>4.0437252921719699E-19</v>
      </c>
      <c r="N1160" s="12"/>
      <c r="O1160" s="12"/>
      <c r="P1160" s="11">
        <f t="shared" si="288"/>
        <v>1.2131175876515909E-19</v>
      </c>
      <c r="Q1160" s="11">
        <f t="shared" si="289"/>
        <v>7.5819849228224427E-10</v>
      </c>
      <c r="R1160" s="11">
        <f t="shared" si="290"/>
        <v>5.3071767337981135E-11</v>
      </c>
      <c r="S1160" s="9"/>
      <c r="T1160" s="6">
        <v>0.90600000000000003</v>
      </c>
      <c r="U1160" s="10">
        <f t="shared" si="291"/>
        <v>3.6636151147078049E-19</v>
      </c>
      <c r="V1160" s="9">
        <f t="shared" si="292"/>
        <v>2.2897594466923777E-9</v>
      </c>
      <c r="W1160" s="28">
        <f t="shared" ref="W1160:W1166" si="295">V1160/K1160</f>
        <v>1.6027673736070303E-10</v>
      </c>
      <c r="X1160" s="28"/>
      <c r="Z1160" s="7">
        <f t="shared" si="294"/>
        <v>1.4545494200473766E-19</v>
      </c>
      <c r="AA1160" s="6"/>
      <c r="AB1160" s="563">
        <v>25.5</v>
      </c>
      <c r="AC1160" s="536"/>
      <c r="AD1160" s="536"/>
      <c r="AE1160" s="536"/>
      <c r="AH1160" s="133"/>
    </row>
    <row r="1161" spans="1:34">
      <c r="A1161" t="s">
        <v>3</v>
      </c>
      <c r="B1161">
        <v>26</v>
      </c>
      <c r="C1161">
        <v>0</v>
      </c>
      <c r="D1161">
        <v>-135</v>
      </c>
      <c r="E1161" s="18" t="s">
        <v>2</v>
      </c>
      <c r="F1161" s="18" t="s">
        <v>1</v>
      </c>
      <c r="G1161" s="17">
        <v>0.16</v>
      </c>
      <c r="H1161" s="16" t="s">
        <v>4</v>
      </c>
      <c r="J1161" s="15">
        <v>2.4438741797382901</v>
      </c>
      <c r="K1161" s="15">
        <v>8.8971725288289889</v>
      </c>
      <c r="L1161" s="14">
        <v>4.1656093420083596E-14</v>
      </c>
      <c r="M1161" s="13">
        <v>1.5878746406403261E-19</v>
      </c>
      <c r="N1161" s="12"/>
      <c r="O1161" s="12"/>
      <c r="P1161" s="11">
        <f t="shared" si="288"/>
        <v>4.7636239219209782E-20</v>
      </c>
      <c r="Q1161" s="11">
        <f t="shared" si="289"/>
        <v>2.9772649512006109E-10</v>
      </c>
      <c r="R1161" s="11">
        <f t="shared" si="290"/>
        <v>3.3463046170607042E-11</v>
      </c>
      <c r="S1161" s="9"/>
      <c r="T1161" s="6">
        <v>0.90600000000000003</v>
      </c>
      <c r="U1161" s="10">
        <f t="shared" si="291"/>
        <v>1.4386144244201355E-19</v>
      </c>
      <c r="V1161" s="9">
        <f t="shared" si="292"/>
        <v>8.9913401526258463E-10</v>
      </c>
      <c r="W1161" s="28">
        <f t="shared" si="295"/>
        <v>1.0105839943523329E-10</v>
      </c>
      <c r="X1161" s="28"/>
      <c r="Z1161" s="7">
        <f t="shared" si="294"/>
        <v>6.4973665739631843E-20</v>
      </c>
      <c r="AA1161" s="6"/>
      <c r="AB1161" s="563">
        <v>25.5</v>
      </c>
      <c r="AC1161" s="536"/>
      <c r="AD1161" s="536"/>
      <c r="AE1161" s="536"/>
      <c r="AH1161" s="133"/>
    </row>
    <row r="1162" spans="1:34">
      <c r="A1162" t="s">
        <v>3</v>
      </c>
      <c r="B1162">
        <v>26</v>
      </c>
      <c r="C1162">
        <v>0</v>
      </c>
      <c r="D1162">
        <v>-135</v>
      </c>
      <c r="E1162" s="18" t="s">
        <v>2</v>
      </c>
      <c r="F1162" s="18" t="s">
        <v>1</v>
      </c>
      <c r="G1162" s="17">
        <v>0.16</v>
      </c>
      <c r="H1162" s="16" t="s">
        <v>4</v>
      </c>
      <c r="J1162" s="15">
        <v>5.2160727236769961</v>
      </c>
      <c r="K1162" s="15">
        <v>27.938709141394021</v>
      </c>
      <c r="L1162" s="14">
        <v>8.4890322014886674E-14</v>
      </c>
      <c r="M1162" s="13">
        <v>6.1968869799462733E-19</v>
      </c>
      <c r="N1162" s="12"/>
      <c r="O1162" s="12"/>
      <c r="P1162" s="11">
        <f t="shared" si="288"/>
        <v>1.8590660939838819E-19</v>
      </c>
      <c r="Q1162" s="11">
        <f t="shared" si="289"/>
        <v>1.1619163087399262E-9</v>
      </c>
      <c r="R1162" s="11">
        <f t="shared" si="290"/>
        <v>4.1588045562864952E-11</v>
      </c>
      <c r="S1162" s="9"/>
      <c r="T1162" s="6">
        <v>0.90600000000000003</v>
      </c>
      <c r="U1162" s="10">
        <f t="shared" si="291"/>
        <v>5.6143796038313233E-19</v>
      </c>
      <c r="V1162" s="9">
        <f t="shared" si="292"/>
        <v>3.5089872523945769E-9</v>
      </c>
      <c r="W1162" s="28">
        <f t="shared" si="295"/>
        <v>1.2559589759985216E-10</v>
      </c>
      <c r="X1162" s="28"/>
      <c r="Z1162" s="7">
        <f t="shared" si="294"/>
        <v>1.1880369213061636E-19</v>
      </c>
      <c r="AA1162" s="6"/>
      <c r="AB1162" s="563">
        <v>25.5</v>
      </c>
      <c r="AC1162" s="536"/>
      <c r="AD1162" s="536"/>
      <c r="AE1162" s="536"/>
      <c r="AH1162" s="133"/>
    </row>
    <row r="1163" spans="1:34">
      <c r="A1163" t="s">
        <v>3</v>
      </c>
      <c r="B1163">
        <v>26</v>
      </c>
      <c r="C1163">
        <v>0</v>
      </c>
      <c r="D1163">
        <v>-135</v>
      </c>
      <c r="E1163" s="18" t="s">
        <v>2</v>
      </c>
      <c r="F1163" s="18" t="s">
        <v>1</v>
      </c>
      <c r="G1163" s="17">
        <v>0.16</v>
      </c>
      <c r="H1163" s="16" t="s">
        <v>4</v>
      </c>
      <c r="J1163" s="15">
        <v>3.8551899525088964</v>
      </c>
      <c r="K1163" s="15">
        <v>14.467019339891829</v>
      </c>
      <c r="L1163" s="14">
        <v>6.3910099525153026E-14</v>
      </c>
      <c r="M1163" s="13">
        <v>9.4251281755749376E-19</v>
      </c>
      <c r="N1163" s="12"/>
      <c r="O1163" s="12"/>
      <c r="P1163" s="11">
        <f t="shared" si="288"/>
        <v>2.8275384526724814E-19</v>
      </c>
      <c r="Q1163" s="11">
        <f t="shared" si="289"/>
        <v>1.7672115329203007E-9</v>
      </c>
      <c r="R1163" s="11">
        <f t="shared" si="290"/>
        <v>1.2215450131094621E-10</v>
      </c>
      <c r="S1163" s="9"/>
      <c r="T1163" s="6">
        <v>0.90600000000000003</v>
      </c>
      <c r="U1163" s="10">
        <f t="shared" si="291"/>
        <v>8.5391661270708933E-19</v>
      </c>
      <c r="V1163" s="9">
        <f t="shared" si="292"/>
        <v>5.3369788294193079E-9</v>
      </c>
      <c r="W1163" s="28">
        <f t="shared" si="295"/>
        <v>3.6890659395905757E-10</v>
      </c>
      <c r="X1163" s="28"/>
      <c r="Z1163" s="7">
        <f t="shared" si="294"/>
        <v>2.4447895672277352E-19</v>
      </c>
      <c r="AA1163" s="6"/>
      <c r="AB1163" s="563">
        <v>25.5</v>
      </c>
      <c r="AC1163" s="536"/>
      <c r="AD1163" s="536"/>
      <c r="AE1163" s="536"/>
      <c r="AH1163" s="133"/>
    </row>
    <row r="1164" spans="1:34">
      <c r="A1164" t="s">
        <v>3</v>
      </c>
      <c r="B1164">
        <v>26</v>
      </c>
      <c r="C1164">
        <v>0</v>
      </c>
      <c r="D1164">
        <v>-135</v>
      </c>
      <c r="E1164" s="18" t="s">
        <v>2</v>
      </c>
      <c r="F1164" s="18" t="s">
        <v>1</v>
      </c>
      <c r="G1164" s="17">
        <v>0.16</v>
      </c>
      <c r="H1164" s="16" t="s">
        <v>4</v>
      </c>
      <c r="J1164" s="15">
        <v>0.29877649462978872</v>
      </c>
      <c r="K1164" s="15">
        <v>2.3352291811940278</v>
      </c>
      <c r="L1164" s="14">
        <v>5.7892566162043937E-15</v>
      </c>
      <c r="M1164" s="13">
        <v>4.3872933525170136E-20</v>
      </c>
      <c r="N1164" s="12"/>
      <c r="O1164" s="12"/>
      <c r="P1164" s="11">
        <f t="shared" si="288"/>
        <v>1.316188005755104E-20</v>
      </c>
      <c r="Q1164" s="11">
        <f t="shared" si="289"/>
        <v>8.2261750359693994E-11</v>
      </c>
      <c r="R1164" s="11">
        <f t="shared" si="290"/>
        <v>3.522641418759279E-11</v>
      </c>
      <c r="S1164" s="9"/>
      <c r="T1164" s="6">
        <v>0.90600000000000003</v>
      </c>
      <c r="U1164" s="10">
        <f t="shared" si="291"/>
        <v>3.9748877773804145E-20</v>
      </c>
      <c r="V1164" s="9">
        <f t="shared" si="292"/>
        <v>2.4843048608627589E-10</v>
      </c>
      <c r="W1164" s="28">
        <f t="shared" si="295"/>
        <v>1.0638377084653024E-10</v>
      </c>
      <c r="X1164" s="28"/>
      <c r="Z1164" s="7">
        <f t="shared" si="294"/>
        <v>1.4684198494106001E-19</v>
      </c>
      <c r="AA1164" s="6"/>
      <c r="AB1164" s="563">
        <v>25.5</v>
      </c>
      <c r="AC1164" s="536"/>
      <c r="AD1164" s="536"/>
      <c r="AE1164" s="536"/>
      <c r="AH1164" s="133"/>
    </row>
    <row r="1165" spans="1:34">
      <c r="A1165" t="s">
        <v>3</v>
      </c>
      <c r="B1165">
        <v>26</v>
      </c>
      <c r="C1165">
        <v>0</v>
      </c>
      <c r="D1165">
        <v>-135.19999999999999</v>
      </c>
      <c r="E1165" s="18" t="s">
        <v>2</v>
      </c>
      <c r="F1165" s="18" t="s">
        <v>1</v>
      </c>
      <c r="G1165" s="17">
        <v>0.16</v>
      </c>
      <c r="H1165" s="16" t="s">
        <v>4</v>
      </c>
      <c r="J1165" s="15">
        <v>5.9795352834282278</v>
      </c>
      <c r="K1165" s="15">
        <v>17.982042672604827</v>
      </c>
      <c r="L1165" s="14">
        <v>9.6507979784746751E-14</v>
      </c>
      <c r="M1165" s="13">
        <v>7.290684666708285E-19</v>
      </c>
      <c r="N1165" s="12"/>
      <c r="O1165" s="12"/>
      <c r="P1165" s="11">
        <f t="shared" si="288"/>
        <v>2.1872054000124856E-19</v>
      </c>
      <c r="Q1165" s="11">
        <f t="shared" si="289"/>
        <v>1.3670033750078034E-9</v>
      </c>
      <c r="R1165" s="11">
        <f t="shared" si="290"/>
        <v>7.602047219531947E-11</v>
      </c>
      <c r="S1165" s="9"/>
      <c r="T1165" s="6">
        <v>0.90600000000000003</v>
      </c>
      <c r="U1165" s="10">
        <f t="shared" si="291"/>
        <v>6.6053603080377065E-19</v>
      </c>
      <c r="V1165" s="9">
        <f t="shared" si="292"/>
        <v>4.1283501925235659E-9</v>
      </c>
      <c r="W1165" s="28">
        <f t="shared" si="295"/>
        <v>2.2958182602986477E-10</v>
      </c>
      <c r="X1165" s="28"/>
      <c r="Z1165" s="7">
        <f t="shared" si="294"/>
        <v>1.2192727897958551E-19</v>
      </c>
      <c r="AA1165" s="6"/>
      <c r="AB1165" s="563">
        <v>25.5</v>
      </c>
      <c r="AC1165" s="536"/>
      <c r="AD1165" s="536"/>
      <c r="AE1165" s="536"/>
      <c r="AH1165" s="133"/>
    </row>
    <row r="1166" spans="1:34">
      <c r="A1166" t="s">
        <v>3</v>
      </c>
      <c r="B1166">
        <v>26</v>
      </c>
      <c r="C1166">
        <v>0</v>
      </c>
      <c r="D1166">
        <v>-135.19999999999999</v>
      </c>
      <c r="E1166" s="18" t="s">
        <v>2</v>
      </c>
      <c r="F1166" s="18" t="s">
        <v>1</v>
      </c>
      <c r="G1166" s="17">
        <v>0.16</v>
      </c>
      <c r="H1166" s="16" t="s">
        <v>4</v>
      </c>
      <c r="J1166" s="15">
        <v>2.1059896736800447</v>
      </c>
      <c r="K1166" s="15">
        <v>11.153346914210614</v>
      </c>
      <c r="L1166" s="14">
        <v>3.6224125682795828E-14</v>
      </c>
      <c r="M1166" s="13">
        <v>3.2891872740106016E-18</v>
      </c>
      <c r="N1166" s="12"/>
      <c r="O1166" s="12"/>
      <c r="P1166" s="11">
        <f t="shared" si="288"/>
        <v>9.8675618220318048E-19</v>
      </c>
      <c r="Q1166" s="11">
        <f t="shared" si="289"/>
        <v>6.1672261387698776E-9</v>
      </c>
      <c r="R1166" s="11">
        <f t="shared" si="290"/>
        <v>5.5294847243674809E-10</v>
      </c>
      <c r="S1166" s="9"/>
      <c r="T1166" s="6">
        <v>0.90600000000000003</v>
      </c>
      <c r="U1166" s="10">
        <f t="shared" si="291"/>
        <v>2.9800036702536051E-18</v>
      </c>
      <c r="V1166" s="9">
        <f t="shared" si="292"/>
        <v>1.862502293908503E-8</v>
      </c>
      <c r="W1166" s="28">
        <f t="shared" si="295"/>
        <v>1.6699043867589795E-9</v>
      </c>
      <c r="X1166" s="28"/>
      <c r="Z1166" s="7">
        <f t="shared" si="294"/>
        <v>1.5618249771676306E-18</v>
      </c>
      <c r="AA1166" s="6"/>
      <c r="AB1166" s="563">
        <v>25.5</v>
      </c>
      <c r="AC1166" s="536"/>
      <c r="AD1166" s="536"/>
      <c r="AE1166" s="536"/>
      <c r="AH1166" s="133"/>
    </row>
    <row r="1167" spans="1:34">
      <c r="A1167" t="s">
        <v>3</v>
      </c>
      <c r="B1167">
        <v>26</v>
      </c>
      <c r="C1167">
        <v>0</v>
      </c>
      <c r="D1167">
        <v>-135.19999999999999</v>
      </c>
      <c r="E1167" s="18" t="s">
        <v>2</v>
      </c>
      <c r="F1167" s="18" t="s">
        <v>1</v>
      </c>
      <c r="G1167" s="17">
        <v>0.16</v>
      </c>
      <c r="H1167" s="16" t="s">
        <v>4</v>
      </c>
      <c r="J1167" s="15"/>
      <c r="K1167" s="15"/>
      <c r="L1167" s="14"/>
      <c r="N1167" s="12"/>
      <c r="O1167" s="12"/>
      <c r="P1167" s="11">
        <f>N1167*0.3</f>
        <v>0</v>
      </c>
      <c r="Q1167" s="11">
        <f t="shared" si="289"/>
        <v>0</v>
      </c>
      <c r="R1167" s="11"/>
      <c r="S1167" s="9"/>
      <c r="T1167" s="6">
        <v>0.90600000000000003</v>
      </c>
      <c r="U1167" s="10">
        <f t="shared" si="291"/>
        <v>0</v>
      </c>
      <c r="V1167" s="9"/>
      <c r="W1167" s="28"/>
      <c r="X1167" s="28"/>
      <c r="Z1167" s="7"/>
      <c r="AA1167" s="6"/>
      <c r="AB1167" s="563">
        <v>25.5</v>
      </c>
      <c r="AC1167" s="536"/>
      <c r="AD1167" s="536"/>
      <c r="AE1167" s="536"/>
      <c r="AH1167" s="133"/>
    </row>
    <row r="1168" spans="1:34">
      <c r="A1168" t="s">
        <v>3</v>
      </c>
      <c r="B1168">
        <v>26</v>
      </c>
      <c r="C1168">
        <v>0</v>
      </c>
      <c r="D1168">
        <v>-135.19999999999999</v>
      </c>
      <c r="E1168" s="18" t="s">
        <v>2</v>
      </c>
      <c r="F1168" s="18" t="s">
        <v>1</v>
      </c>
      <c r="G1168" s="17">
        <v>0.16</v>
      </c>
      <c r="H1168" s="16" t="s">
        <v>4</v>
      </c>
      <c r="J1168" s="15">
        <v>6.6702075309532729</v>
      </c>
      <c r="K1168" s="15">
        <v>25.255846143168892</v>
      </c>
      <c r="L1168" s="14">
        <v>1.0693979601425443E-13</v>
      </c>
      <c r="M1168" s="13">
        <v>2.6623432243477575E-16</v>
      </c>
      <c r="N1168" s="12"/>
      <c r="O1168" s="12"/>
      <c r="P1168" s="11">
        <f t="shared" ref="P1168:P1177" si="296">M1168*0.3</f>
        <v>7.9870296730432722E-17</v>
      </c>
      <c r="Q1168" s="11">
        <f t="shared" si="289"/>
        <v>4.9918935456520449E-7</v>
      </c>
      <c r="R1168" s="29"/>
      <c r="S1168" s="586"/>
      <c r="T1168" s="6">
        <v>0.90600000000000003</v>
      </c>
      <c r="U1168" s="10">
        <f t="shared" si="291"/>
        <v>2.4120829612590684E-16</v>
      </c>
      <c r="V1168" s="9"/>
      <c r="W1168" s="28"/>
      <c r="X1168" s="28"/>
      <c r="Z1168" s="7">
        <f t="shared" ref="Z1168:Z1177" si="297">M1168/J1168</f>
        <v>3.9913948883795354E-17</v>
      </c>
      <c r="AA1168" s="6"/>
      <c r="AB1168" s="563">
        <v>25.5</v>
      </c>
      <c r="AC1168" s="536"/>
      <c r="AD1168" s="536"/>
      <c r="AE1168" s="536"/>
      <c r="AH1168" s="133"/>
    </row>
    <row r="1169" spans="1:34">
      <c r="A1169" t="s">
        <v>3</v>
      </c>
      <c r="B1169">
        <v>26</v>
      </c>
      <c r="C1169">
        <v>0</v>
      </c>
      <c r="D1169">
        <v>-135.19999999999999</v>
      </c>
      <c r="E1169" s="18" t="s">
        <v>2</v>
      </c>
      <c r="F1169" s="18" t="s">
        <v>1</v>
      </c>
      <c r="G1169" s="17">
        <v>0.16</v>
      </c>
      <c r="H1169" s="16" t="s">
        <v>4</v>
      </c>
      <c r="J1169" s="15">
        <v>1.5134235145574888</v>
      </c>
      <c r="K1169" s="15">
        <v>6.7870413197283277</v>
      </c>
      <c r="L1169" s="14">
        <v>2.656167102021141E-14</v>
      </c>
      <c r="M1169" s="13">
        <v>2.040533570046279E-19</v>
      </c>
      <c r="N1169" s="12"/>
      <c r="O1169" s="12"/>
      <c r="P1169" s="11">
        <f t="shared" si="296"/>
        <v>6.1216007101388364E-20</v>
      </c>
      <c r="Q1169" s="11">
        <f t="shared" si="289"/>
        <v>3.8260004438367723E-10</v>
      </c>
      <c r="R1169" s="11">
        <f t="shared" ref="R1169:R1177" si="298">Q1169/K1169</f>
        <v>5.6372140135871753E-11</v>
      </c>
      <c r="S1169" s="9"/>
      <c r="T1169" s="6">
        <v>0.90600000000000003</v>
      </c>
      <c r="U1169" s="10">
        <f t="shared" si="291"/>
        <v>1.8487234144619289E-19</v>
      </c>
      <c r="V1169" s="9">
        <f t="shared" ref="V1169:V1177" si="299">U1169/(G1169*0.000000001)</f>
        <v>1.1554521340387056E-9</v>
      </c>
      <c r="W1169" s="28">
        <f t="shared" ref="W1169:W1177" si="300">V1169/K1169</f>
        <v>1.7024386321033273E-10</v>
      </c>
      <c r="X1169" s="28"/>
      <c r="Z1169" s="7">
        <f t="shared" si="297"/>
        <v>1.3482898543722656E-19</v>
      </c>
      <c r="AA1169" s="6"/>
      <c r="AB1169" s="563">
        <v>25.5</v>
      </c>
      <c r="AC1169" s="536"/>
      <c r="AD1169" s="536"/>
      <c r="AE1169" s="536"/>
      <c r="AH1169" s="133"/>
    </row>
    <row r="1170" spans="1:34">
      <c r="A1170" t="s">
        <v>3</v>
      </c>
      <c r="B1170">
        <v>26</v>
      </c>
      <c r="C1170">
        <v>0</v>
      </c>
      <c r="D1170">
        <v>-135.19999999999999</v>
      </c>
      <c r="E1170" s="18" t="s">
        <v>2</v>
      </c>
      <c r="F1170" s="18" t="s">
        <v>1</v>
      </c>
      <c r="G1170" s="17">
        <v>0.16</v>
      </c>
      <c r="H1170" s="16" t="s">
        <v>4</v>
      </c>
      <c r="J1170" s="15">
        <v>6.9370030982691819</v>
      </c>
      <c r="K1170" s="15">
        <v>27.961298375013325</v>
      </c>
      <c r="L1170" s="14">
        <v>1.1095143111302544E-13</v>
      </c>
      <c r="M1170" s="13">
        <v>1.2833283506124608E-18</v>
      </c>
      <c r="N1170" s="12"/>
      <c r="O1170" s="12"/>
      <c r="P1170" s="11">
        <f t="shared" si="296"/>
        <v>3.8499850518373822E-19</v>
      </c>
      <c r="Q1170" s="11">
        <f t="shared" si="289"/>
        <v>2.4062406573983637E-9</v>
      </c>
      <c r="R1170" s="11">
        <f t="shared" si="298"/>
        <v>8.6056113172077152E-11</v>
      </c>
      <c r="S1170" s="9"/>
      <c r="T1170" s="6">
        <v>0.90600000000000003</v>
      </c>
      <c r="U1170" s="10">
        <f t="shared" si="291"/>
        <v>1.1626954856548896E-18</v>
      </c>
      <c r="V1170" s="9">
        <f t="shared" si="299"/>
        <v>7.2668467853430591E-9</v>
      </c>
      <c r="W1170" s="28">
        <f t="shared" si="300"/>
        <v>2.5988946177967303E-10</v>
      </c>
      <c r="X1170" s="28"/>
      <c r="Z1170" s="7">
        <f t="shared" si="297"/>
        <v>1.8499751728994584E-19</v>
      </c>
      <c r="AA1170" s="6"/>
      <c r="AB1170" s="563">
        <v>25.5</v>
      </c>
      <c r="AC1170" s="536"/>
      <c r="AD1170" s="536"/>
      <c r="AE1170" s="536"/>
      <c r="AH1170" s="133"/>
    </row>
    <row r="1171" spans="1:34">
      <c r="A1171" t="s">
        <v>3</v>
      </c>
      <c r="B1171">
        <v>26</v>
      </c>
      <c r="C1171">
        <v>0</v>
      </c>
      <c r="D1171">
        <v>-135.19999999999999</v>
      </c>
      <c r="E1171" s="18" t="s">
        <v>2</v>
      </c>
      <c r="F1171" s="18" t="s">
        <v>1</v>
      </c>
      <c r="G1171" s="17">
        <v>0.16</v>
      </c>
      <c r="H1171" s="16" t="s">
        <v>4</v>
      </c>
      <c r="J1171" s="15">
        <v>1.9913424857750406</v>
      </c>
      <c r="K1171" s="15">
        <v>8.4596876088994311</v>
      </c>
      <c r="L1171" s="14">
        <v>3.4369290047713594E-14</v>
      </c>
      <c r="M1171" s="13">
        <v>9.012817524748272E-20</v>
      </c>
      <c r="N1171" s="12"/>
      <c r="O1171" s="12"/>
      <c r="P1171" s="11">
        <f t="shared" si="296"/>
        <v>2.7038452574244816E-20</v>
      </c>
      <c r="Q1171" s="11">
        <f t="shared" si="289"/>
        <v>1.6899032858903008E-10</v>
      </c>
      <c r="R1171" s="11">
        <f t="shared" si="298"/>
        <v>1.99759537705926E-11</v>
      </c>
      <c r="S1171" s="9"/>
      <c r="T1171" s="6">
        <v>0.90600000000000003</v>
      </c>
      <c r="U1171" s="10">
        <f t="shared" si="291"/>
        <v>8.1656126774219348E-20</v>
      </c>
      <c r="V1171" s="9">
        <f t="shared" si="299"/>
        <v>5.1035079233887087E-10</v>
      </c>
      <c r="W1171" s="28">
        <f t="shared" si="300"/>
        <v>6.0327380387189648E-11</v>
      </c>
      <c r="X1171" s="28"/>
      <c r="Z1171" s="7">
        <f t="shared" si="297"/>
        <v>4.5260007201827149E-20</v>
      </c>
      <c r="AA1171" s="6"/>
      <c r="AB1171" s="563">
        <v>25.5</v>
      </c>
      <c r="AC1171" s="536"/>
      <c r="AD1171" s="536"/>
      <c r="AE1171" s="536"/>
      <c r="AH1171" s="133"/>
    </row>
    <row r="1172" spans="1:34">
      <c r="A1172" t="s">
        <v>3</v>
      </c>
      <c r="B1172">
        <v>26</v>
      </c>
      <c r="C1172">
        <v>0</v>
      </c>
      <c r="D1172">
        <v>-135.19999999999999</v>
      </c>
      <c r="E1172" s="18" t="s">
        <v>2</v>
      </c>
      <c r="F1172" s="18" t="s">
        <v>1</v>
      </c>
      <c r="G1172" s="17">
        <v>0.16</v>
      </c>
      <c r="H1172" s="16" t="s">
        <v>4</v>
      </c>
      <c r="J1172" s="15">
        <v>16.383411863271132</v>
      </c>
      <c r="K1172" s="15">
        <v>31.815250758097164</v>
      </c>
      <c r="L1172" s="14">
        <v>2.4865556820814065E-13</v>
      </c>
      <c r="M1172" s="13">
        <v>3.6870378326911004E-18</v>
      </c>
      <c r="N1172" s="12"/>
      <c r="O1172" s="12"/>
      <c r="P1172" s="11">
        <f t="shared" si="296"/>
        <v>1.1061113498073301E-18</v>
      </c>
      <c r="Q1172" s="11">
        <f t="shared" si="289"/>
        <v>6.9131959362958126E-9</v>
      </c>
      <c r="R1172" s="11">
        <f t="shared" si="298"/>
        <v>2.172918890018921E-10</v>
      </c>
      <c r="S1172" s="9"/>
      <c r="T1172" s="6">
        <v>0.90600000000000003</v>
      </c>
      <c r="U1172" s="10">
        <f t="shared" si="291"/>
        <v>3.3404562764181369E-18</v>
      </c>
      <c r="V1172" s="9">
        <f t="shared" si="299"/>
        <v>2.0877851727613354E-8</v>
      </c>
      <c r="W1172" s="28">
        <f t="shared" si="300"/>
        <v>6.5622150478571413E-10</v>
      </c>
      <c r="X1172" s="28"/>
      <c r="Z1172" s="7">
        <f t="shared" si="297"/>
        <v>2.2504700873429315E-19</v>
      </c>
      <c r="AA1172" s="6"/>
      <c r="AB1172" s="563">
        <v>25.5</v>
      </c>
      <c r="AC1172" s="536"/>
      <c r="AD1172" s="536"/>
      <c r="AE1172" s="536"/>
      <c r="AH1172" s="133"/>
    </row>
    <row r="1173" spans="1:34">
      <c r="A1173" t="s">
        <v>3</v>
      </c>
      <c r="B1173">
        <v>26</v>
      </c>
      <c r="C1173">
        <v>0</v>
      </c>
      <c r="D1173">
        <v>-135.19999999999999</v>
      </c>
      <c r="E1173" s="18" t="s">
        <v>2</v>
      </c>
      <c r="F1173" s="18" t="s">
        <v>1</v>
      </c>
      <c r="G1173" s="17">
        <v>0.16</v>
      </c>
      <c r="H1173" s="16" t="s">
        <v>4</v>
      </c>
      <c r="J1173" s="15">
        <v>12.490505231656639</v>
      </c>
      <c r="K1173" s="15">
        <v>28.830992550194104</v>
      </c>
      <c r="L1173" s="14">
        <v>1.9273524062560721E-13</v>
      </c>
      <c r="M1173" s="13">
        <v>1.1626625406443192E-18</v>
      </c>
      <c r="N1173" s="12"/>
      <c r="O1173" s="12"/>
      <c r="P1173" s="11">
        <f t="shared" si="296"/>
        <v>3.4879876219329576E-19</v>
      </c>
      <c r="Q1173" s="11">
        <f t="shared" si="289"/>
        <v>2.1799922637080983E-9</v>
      </c>
      <c r="R1173" s="11">
        <f t="shared" si="298"/>
        <v>7.5612806597371953E-11</v>
      </c>
      <c r="S1173" s="9"/>
      <c r="T1173" s="6">
        <v>0.90600000000000003</v>
      </c>
      <c r="U1173" s="10">
        <f t="shared" si="291"/>
        <v>1.0533722618237533E-18</v>
      </c>
      <c r="V1173" s="9">
        <f t="shared" si="299"/>
        <v>6.5835766363984569E-9</v>
      </c>
      <c r="W1173" s="28">
        <f t="shared" si="300"/>
        <v>2.2835067592406329E-10</v>
      </c>
      <c r="X1173" s="28"/>
      <c r="Z1173" s="7">
        <f t="shared" si="297"/>
        <v>9.308370791099802E-20</v>
      </c>
      <c r="AA1173" s="6"/>
      <c r="AB1173" s="563">
        <v>25.5</v>
      </c>
      <c r="AC1173" s="536"/>
      <c r="AD1173" s="536"/>
      <c r="AE1173" s="536"/>
      <c r="AH1173" s="133"/>
    </row>
    <row r="1174" spans="1:34">
      <c r="A1174" t="s">
        <v>3</v>
      </c>
      <c r="B1174">
        <v>26</v>
      </c>
      <c r="C1174">
        <v>0</v>
      </c>
      <c r="D1174">
        <v>-135.19999999999999</v>
      </c>
      <c r="E1174" s="18" t="s">
        <v>2</v>
      </c>
      <c r="F1174" s="18" t="s">
        <v>1</v>
      </c>
      <c r="G1174" s="17">
        <v>0.16</v>
      </c>
      <c r="H1174" s="16" t="s">
        <v>4</v>
      </c>
      <c r="J1174" s="15">
        <v>24.135061176089899</v>
      </c>
      <c r="K1174" s="15">
        <v>49.404731077830327</v>
      </c>
      <c r="L1174" s="14">
        <v>3.5774976441436542E-13</v>
      </c>
      <c r="M1174" s="13">
        <v>2.8735582960810053E-18</v>
      </c>
      <c r="N1174" s="12"/>
      <c r="O1174" s="12"/>
      <c r="P1174" s="11">
        <f t="shared" si="296"/>
        <v>8.6206748882430154E-19</v>
      </c>
      <c r="Q1174" s="11">
        <f t="shared" si="289"/>
        <v>5.3879218051518842E-9</v>
      </c>
      <c r="R1174" s="11">
        <f t="shared" si="298"/>
        <v>1.0905679856174013E-10</v>
      </c>
      <c r="S1174" s="9"/>
      <c r="T1174" s="6">
        <v>0.90600000000000003</v>
      </c>
      <c r="U1174" s="10">
        <f t="shared" si="291"/>
        <v>2.603443816249391E-18</v>
      </c>
      <c r="V1174" s="9">
        <f t="shared" si="299"/>
        <v>1.6271523851558692E-8</v>
      </c>
      <c r="W1174" s="28">
        <f t="shared" si="300"/>
        <v>3.2935153165645523E-10</v>
      </c>
      <c r="X1174" s="28"/>
      <c r="Z1174" s="7">
        <f t="shared" si="297"/>
        <v>1.1906157084564508E-19</v>
      </c>
      <c r="AA1174" s="6"/>
      <c r="AB1174" s="563">
        <v>25.5</v>
      </c>
      <c r="AC1174" s="536"/>
      <c r="AD1174" s="536"/>
      <c r="AE1174" s="536"/>
      <c r="AH1174" s="133"/>
    </row>
    <row r="1175" spans="1:34">
      <c r="A1175" t="s">
        <v>3</v>
      </c>
      <c r="B1175">
        <v>26</v>
      </c>
      <c r="C1175">
        <v>0</v>
      </c>
      <c r="D1175">
        <v>-135.19999999999999</v>
      </c>
      <c r="E1175" s="18" t="s">
        <v>2</v>
      </c>
      <c r="F1175" s="18" t="s">
        <v>1</v>
      </c>
      <c r="G1175" s="17">
        <v>0.16</v>
      </c>
      <c r="H1175" s="16" t="s">
        <v>4</v>
      </c>
      <c r="J1175" s="15">
        <v>2.2900152450154079</v>
      </c>
      <c r="K1175" s="15">
        <v>9.5409969698704558</v>
      </c>
      <c r="L1175" s="14">
        <v>3.9188689252819663E-14</v>
      </c>
      <c r="M1175" s="13">
        <v>2.1109230306913746E-18</v>
      </c>
      <c r="N1175" s="12"/>
      <c r="O1175" s="12"/>
      <c r="P1175" s="11">
        <f t="shared" si="296"/>
        <v>6.3327690920741237E-19</v>
      </c>
      <c r="Q1175" s="11">
        <f t="shared" si="289"/>
        <v>3.9579806825463272E-9</v>
      </c>
      <c r="R1175" s="11">
        <f t="shared" si="298"/>
        <v>4.1483931868391181E-10</v>
      </c>
      <c r="S1175" s="9"/>
      <c r="T1175" s="6">
        <v>0.90600000000000003</v>
      </c>
      <c r="U1175" s="10">
        <f t="shared" si="291"/>
        <v>1.9124962658063855E-18</v>
      </c>
      <c r="V1175" s="9">
        <f t="shared" si="299"/>
        <v>1.1953101661289908E-8</v>
      </c>
      <c r="W1175" s="28">
        <f t="shared" si="300"/>
        <v>1.2528147424254139E-9</v>
      </c>
      <c r="X1175" s="28"/>
      <c r="Z1175" s="7">
        <f t="shared" si="297"/>
        <v>9.2179431350343335E-19</v>
      </c>
      <c r="AA1175" s="6"/>
      <c r="AB1175" s="563">
        <v>25.5</v>
      </c>
      <c r="AC1175" s="536"/>
      <c r="AD1175" s="536"/>
      <c r="AE1175" s="536"/>
      <c r="AH1175" s="133"/>
    </row>
    <row r="1176" spans="1:34">
      <c r="A1176" t="s">
        <v>3</v>
      </c>
      <c r="B1176">
        <v>26</v>
      </c>
      <c r="C1176">
        <v>0</v>
      </c>
      <c r="D1176">
        <v>-135.19999999999999</v>
      </c>
      <c r="E1176" s="18" t="s">
        <v>2</v>
      </c>
      <c r="F1176" s="18" t="s">
        <v>1</v>
      </c>
      <c r="G1176" s="17">
        <v>0.16</v>
      </c>
      <c r="H1176" s="16" t="s">
        <v>4</v>
      </c>
      <c r="J1176" s="15">
        <v>8.7171385409977642</v>
      </c>
      <c r="K1176" s="15">
        <v>55.786297013499095</v>
      </c>
      <c r="L1176" s="14">
        <v>1.3749396701027811E-13</v>
      </c>
      <c r="M1176" s="13">
        <v>6.2617587922460005E-19</v>
      </c>
      <c r="N1176" s="12"/>
      <c r="O1176" s="12"/>
      <c r="P1176" s="11">
        <f t="shared" si="296"/>
        <v>1.8785276376738002E-19</v>
      </c>
      <c r="Q1176" s="11">
        <f t="shared" si="289"/>
        <v>1.1740797735461251E-9</v>
      </c>
      <c r="R1176" s="11">
        <f t="shared" si="298"/>
        <v>2.1046024497055664E-11</v>
      </c>
      <c r="S1176" s="9"/>
      <c r="T1176" s="6">
        <v>0.90600000000000003</v>
      </c>
      <c r="U1176" s="10">
        <f t="shared" si="291"/>
        <v>5.6731534657748763E-19</v>
      </c>
      <c r="V1176" s="9">
        <f t="shared" si="299"/>
        <v>3.5457209161092973E-9</v>
      </c>
      <c r="W1176" s="28">
        <f t="shared" si="300"/>
        <v>6.3558993981108086E-11</v>
      </c>
      <c r="X1176" s="28"/>
      <c r="Z1176" s="7">
        <f t="shared" si="297"/>
        <v>7.1832732298519587E-20</v>
      </c>
      <c r="AA1176" s="6"/>
      <c r="AB1176" s="563">
        <v>25.5</v>
      </c>
      <c r="AC1176" s="536"/>
      <c r="AD1176" s="536"/>
      <c r="AE1176" s="536"/>
      <c r="AH1176" s="133"/>
    </row>
    <row r="1177" spans="1:34">
      <c r="A1177" t="s">
        <v>3</v>
      </c>
      <c r="B1177">
        <v>26</v>
      </c>
      <c r="C1177">
        <v>0</v>
      </c>
      <c r="D1177">
        <v>-135.19999999999999</v>
      </c>
      <c r="E1177" s="18" t="s">
        <v>2</v>
      </c>
      <c r="F1177" s="18" t="s">
        <v>1</v>
      </c>
      <c r="G1177" s="17">
        <v>0.16</v>
      </c>
      <c r="H1177" s="16" t="s">
        <v>4</v>
      </c>
      <c r="J1177" s="15">
        <v>1.8109304874071712</v>
      </c>
      <c r="K1177" s="15">
        <v>7.2449314429511276</v>
      </c>
      <c r="L1177" s="14">
        <v>3.1437085536634045E-14</v>
      </c>
      <c r="M1177" s="13">
        <v>3.8867923723688943E-19</v>
      </c>
      <c r="N1177" s="12"/>
      <c r="O1177" s="12"/>
      <c r="P1177" s="11">
        <f t="shared" si="296"/>
        <v>1.1660377117106682E-19</v>
      </c>
      <c r="Q1177" s="11">
        <f t="shared" si="289"/>
        <v>7.287735698191675E-10</v>
      </c>
      <c r="R1177" s="11">
        <f t="shared" si="298"/>
        <v>1.0059081656710767E-10</v>
      </c>
      <c r="S1177" s="9"/>
      <c r="T1177" s="6">
        <v>0.90600000000000003</v>
      </c>
      <c r="U1177" s="10">
        <f t="shared" si="291"/>
        <v>3.5214338893662183E-19</v>
      </c>
      <c r="V1177" s="9">
        <f t="shared" si="299"/>
        <v>2.2008961808538862E-9</v>
      </c>
      <c r="W1177" s="28">
        <f t="shared" si="300"/>
        <v>3.0378426603266519E-10</v>
      </c>
      <c r="X1177" s="28"/>
      <c r="Z1177" s="7">
        <f t="shared" si="297"/>
        <v>2.1462957299558592E-19</v>
      </c>
      <c r="AA1177" s="6"/>
      <c r="AB1177" s="563">
        <v>25.5</v>
      </c>
      <c r="AC1177" s="536"/>
      <c r="AD1177" s="536"/>
      <c r="AE1177" s="536"/>
      <c r="AH1177" s="133"/>
    </row>
    <row r="1178" spans="1:34">
      <c r="A1178" t="s">
        <v>3</v>
      </c>
      <c r="B1178">
        <v>26</v>
      </c>
      <c r="C1178">
        <v>0</v>
      </c>
      <c r="D1178">
        <v>-135.19999999999999</v>
      </c>
      <c r="E1178" s="18" t="s">
        <v>2</v>
      </c>
      <c r="F1178" s="18" t="s">
        <v>1</v>
      </c>
      <c r="G1178" s="17">
        <v>0.16</v>
      </c>
      <c r="H1178" s="16" t="s">
        <v>4</v>
      </c>
      <c r="J1178" s="15">
        <v>201.24132004552442</v>
      </c>
      <c r="K1178" s="15">
        <v>184.14115271144888</v>
      </c>
      <c r="L1178" s="14">
        <v>2.6209752260003878E-12</v>
      </c>
      <c r="N1178" s="12"/>
      <c r="O1178" s="12"/>
      <c r="P1178" s="11"/>
      <c r="Q1178" s="11"/>
      <c r="R1178" s="29"/>
      <c r="S1178" s="586"/>
      <c r="T1178" s="6">
        <v>0.90600000000000003</v>
      </c>
      <c r="U1178" s="10"/>
      <c r="V1178" s="9"/>
      <c r="W1178" s="28"/>
      <c r="X1178" s="28"/>
      <c r="Z1178" s="7"/>
      <c r="AA1178" s="6"/>
      <c r="AB1178" s="563">
        <v>25.5</v>
      </c>
      <c r="AC1178" s="536"/>
      <c r="AD1178" s="536"/>
      <c r="AE1178" s="536"/>
      <c r="AH1178" s="133"/>
    </row>
    <row r="1179" spans="1:34">
      <c r="A1179" t="s">
        <v>3</v>
      </c>
      <c r="B1179">
        <v>26</v>
      </c>
      <c r="C1179">
        <v>0</v>
      </c>
      <c r="D1179">
        <v>-135.19999999999999</v>
      </c>
      <c r="E1179" s="18" t="s">
        <v>2</v>
      </c>
      <c r="F1179" s="18" t="s">
        <v>1</v>
      </c>
      <c r="G1179" s="17">
        <v>0.16</v>
      </c>
      <c r="H1179" s="16" t="s">
        <v>4</v>
      </c>
      <c r="J1179" s="15">
        <v>3.2559656935534735</v>
      </c>
      <c r="K1179" s="15">
        <v>32.141744189914782</v>
      </c>
      <c r="L1179" s="14">
        <v>5.4535444386158741E-14</v>
      </c>
      <c r="M1179" s="13">
        <v>1.3755800458037029E-18</v>
      </c>
      <c r="N1179" s="12"/>
      <c r="O1179" s="12"/>
      <c r="P1179" s="11">
        <f t="shared" ref="P1179:P1224" si="301">M1179*0.3</f>
        <v>4.1267401374111087E-19</v>
      </c>
      <c r="Q1179" s="11">
        <f t="shared" ref="Q1179:Q1224" si="302">P1179/(G1179*0.000000001)</f>
        <v>2.5792125858819425E-9</v>
      </c>
      <c r="R1179" s="11">
        <f>Q1179/K1179</f>
        <v>8.0244947836129884E-11</v>
      </c>
      <c r="S1179" s="9"/>
      <c r="T1179" s="6">
        <v>0.90600000000000003</v>
      </c>
      <c r="U1179" s="10">
        <f t="shared" ref="U1179:U1224" si="303">M1179*T1179</f>
        <v>1.246275521498155E-18</v>
      </c>
      <c r="V1179" s="9">
        <f t="shared" ref="V1179:V1224" si="304">U1179/(G1179*0.000000001)</f>
        <v>7.7892220093634669E-9</v>
      </c>
      <c r="W1179" s="28">
        <f>V1179/K1179</f>
        <v>2.4233974246511227E-10</v>
      </c>
      <c r="X1179" s="28"/>
      <c r="Z1179" s="7">
        <f>M1179/J1179</f>
        <v>4.2247989545075084E-19</v>
      </c>
      <c r="AA1179" s="6"/>
      <c r="AB1179" s="563">
        <v>25.5</v>
      </c>
      <c r="AC1179" s="536"/>
      <c r="AD1179" s="536"/>
      <c r="AE1179" s="536"/>
      <c r="AH1179" s="133"/>
    </row>
    <row r="1180" spans="1:34">
      <c r="A1180" t="s">
        <v>3</v>
      </c>
      <c r="B1180">
        <v>26</v>
      </c>
      <c r="C1180">
        <v>0</v>
      </c>
      <c r="D1180">
        <v>-135.19999999999999</v>
      </c>
      <c r="E1180" s="18" t="s">
        <v>2</v>
      </c>
      <c r="F1180" s="18" t="s">
        <v>1</v>
      </c>
      <c r="G1180" s="17">
        <v>0.16</v>
      </c>
      <c r="H1180" s="16" t="s">
        <v>4</v>
      </c>
      <c r="J1180" s="15">
        <v>3.4831049242367471</v>
      </c>
      <c r="K1180" s="15">
        <v>15.663458719839031</v>
      </c>
      <c r="L1180" s="14">
        <v>5.8100397323427062E-14</v>
      </c>
      <c r="M1180" s="13">
        <v>1.3887906750437217E-18</v>
      </c>
      <c r="N1180" s="12"/>
      <c r="O1180" s="12"/>
      <c r="P1180" s="11">
        <f t="shared" si="301"/>
        <v>4.1663720251311648E-19</v>
      </c>
      <c r="Q1180" s="11">
        <f t="shared" si="302"/>
        <v>2.6039825157069777E-9</v>
      </c>
      <c r="R1180" s="11">
        <f>Q1180/K1180</f>
        <v>1.6624569083256331E-10</v>
      </c>
      <c r="S1180" s="9"/>
      <c r="T1180" s="6">
        <v>0.90600000000000003</v>
      </c>
      <c r="U1180" s="10">
        <f t="shared" si="303"/>
        <v>1.2582443515896119E-18</v>
      </c>
      <c r="V1180" s="9">
        <f t="shared" si="304"/>
        <v>7.8640271974350739E-9</v>
      </c>
      <c r="W1180" s="28">
        <f>V1180/K1180</f>
        <v>5.0206198631434127E-10</v>
      </c>
      <c r="X1180" s="28"/>
      <c r="Z1180" s="7">
        <f>M1180/J1180</f>
        <v>3.9872203256927364E-19</v>
      </c>
      <c r="AA1180" s="6"/>
      <c r="AB1180" s="563">
        <v>25.5</v>
      </c>
      <c r="AC1180" s="536"/>
      <c r="AD1180" s="536"/>
      <c r="AE1180" s="536"/>
      <c r="AH1180" s="133"/>
    </row>
    <row r="1181" spans="1:34">
      <c r="A1181" t="s">
        <v>3</v>
      </c>
      <c r="B1181">
        <v>26</v>
      </c>
      <c r="C1181">
        <v>0</v>
      </c>
      <c r="D1181">
        <v>-135.19999999999999</v>
      </c>
      <c r="E1181" s="18" t="s">
        <v>2</v>
      </c>
      <c r="F1181" s="18" t="s">
        <v>1</v>
      </c>
      <c r="G1181" s="17">
        <v>0.16</v>
      </c>
      <c r="H1181" s="16" t="s">
        <v>4</v>
      </c>
      <c r="J1181" s="15">
        <v>10.090795569820093</v>
      </c>
      <c r="K1181" s="15">
        <v>26.062573337561066</v>
      </c>
      <c r="L1181" s="14">
        <v>1.5774603905646752E-13</v>
      </c>
      <c r="M1181" s="13">
        <v>3.6532911038236903E-18</v>
      </c>
      <c r="N1181" s="12"/>
      <c r="O1181" s="12"/>
      <c r="P1181" s="11">
        <f t="shared" si="301"/>
        <v>1.0959873311471071E-18</v>
      </c>
      <c r="Q1181" s="11">
        <f t="shared" si="302"/>
        <v>6.8499208196694183E-9</v>
      </c>
      <c r="R1181" s="11">
        <f>Q1181/K1181</f>
        <v>2.6282595854789959E-10</v>
      </c>
      <c r="S1181" s="9"/>
      <c r="T1181" s="6">
        <v>0.90600000000000003</v>
      </c>
      <c r="U1181" s="10">
        <f t="shared" si="303"/>
        <v>3.3098817400642634E-18</v>
      </c>
      <c r="V1181" s="9">
        <f t="shared" si="304"/>
        <v>2.0686760875401644E-8</v>
      </c>
      <c r="W1181" s="28">
        <f>V1181/K1181</f>
        <v>7.9373439481465689E-10</v>
      </c>
      <c r="X1181" s="28"/>
      <c r="Z1181" s="7">
        <f>M1181/J1181</f>
        <v>3.6204193004861597E-19</v>
      </c>
      <c r="AA1181" s="6"/>
      <c r="AB1181" s="563">
        <v>25.5</v>
      </c>
      <c r="AC1181" s="536"/>
      <c r="AD1181" s="536"/>
      <c r="AE1181" s="536"/>
      <c r="AH1181" s="133"/>
    </row>
    <row r="1182" spans="1:34">
      <c r="A1182" t="s">
        <v>3</v>
      </c>
      <c r="B1182">
        <v>26</v>
      </c>
      <c r="C1182">
        <v>0</v>
      </c>
      <c r="D1182">
        <v>-135.19999999999999</v>
      </c>
      <c r="E1182" s="18" t="s">
        <v>2</v>
      </c>
      <c r="F1182" s="18" t="s">
        <v>1</v>
      </c>
      <c r="G1182" s="17">
        <v>0.16</v>
      </c>
      <c r="H1182" s="16" t="s">
        <v>4</v>
      </c>
      <c r="J1182" s="15"/>
      <c r="K1182" s="15"/>
      <c r="L1182" s="14"/>
      <c r="M1182" s="13">
        <v>2.5650216466989556E-19</v>
      </c>
      <c r="N1182" s="12"/>
      <c r="O1182" s="12"/>
      <c r="P1182" s="11">
        <f t="shared" si="301"/>
        <v>7.6950649400968662E-20</v>
      </c>
      <c r="Q1182" s="11">
        <f t="shared" si="302"/>
        <v>4.8094155875605407E-10</v>
      </c>
      <c r="R1182" s="11"/>
      <c r="S1182" s="9"/>
      <c r="T1182" s="6">
        <v>0.90600000000000003</v>
      </c>
      <c r="U1182" s="10">
        <f t="shared" si="303"/>
        <v>2.323909611909254E-19</v>
      </c>
      <c r="V1182" s="9">
        <f t="shared" si="304"/>
        <v>1.4524435074432837E-9</v>
      </c>
      <c r="W1182" s="28"/>
      <c r="X1182" s="28"/>
      <c r="Z1182" s="7"/>
      <c r="AA1182" s="6"/>
      <c r="AB1182" s="563">
        <v>25.5</v>
      </c>
      <c r="AC1182" s="536"/>
      <c r="AD1182" s="536"/>
      <c r="AE1182" s="536"/>
      <c r="AH1182" s="133"/>
    </row>
    <row r="1183" spans="1:34">
      <c r="A1183" t="s">
        <v>3</v>
      </c>
      <c r="B1183">
        <v>26</v>
      </c>
      <c r="C1183">
        <v>0</v>
      </c>
      <c r="D1183">
        <v>-135.19999999999999</v>
      </c>
      <c r="E1183" s="18" t="s">
        <v>2</v>
      </c>
      <c r="F1183" s="18" t="s">
        <v>1</v>
      </c>
      <c r="G1183" s="17">
        <v>0.16</v>
      </c>
      <c r="H1183" s="16" t="s">
        <v>4</v>
      </c>
      <c r="J1183" s="15">
        <v>9.0119705890745845</v>
      </c>
      <c r="K1183" s="15">
        <v>25.363969042396953</v>
      </c>
      <c r="L1183" s="14">
        <v>1.4185618144355827E-13</v>
      </c>
      <c r="M1183" s="13">
        <v>1.0828514098588935E-18</v>
      </c>
      <c r="N1183" s="12"/>
      <c r="O1183" s="12"/>
      <c r="P1183" s="11">
        <f t="shared" si="301"/>
        <v>3.2485542295766804E-19</v>
      </c>
      <c r="Q1183" s="11">
        <f t="shared" si="302"/>
        <v>2.0303463934854252E-9</v>
      </c>
      <c r="R1183" s="11">
        <f t="shared" ref="R1183:R1197" si="305">Q1183/K1183</f>
        <v>8.0048449439897003E-11</v>
      </c>
      <c r="S1183" s="9"/>
      <c r="T1183" s="6">
        <v>0.90600000000000003</v>
      </c>
      <c r="U1183" s="10">
        <f t="shared" si="303"/>
        <v>9.8106337733215758E-19</v>
      </c>
      <c r="V1183" s="9">
        <f t="shared" si="304"/>
        <v>6.1316461083259844E-9</v>
      </c>
      <c r="W1183" s="28">
        <f t="shared" ref="W1183:W1197" si="306">V1183/K1183</f>
        <v>2.4174631730848898E-10</v>
      </c>
      <c r="X1183" s="28"/>
      <c r="Z1183" s="7">
        <f t="shared" ref="Z1183:Z1197" si="307">M1183/J1183</f>
        <v>1.2015700663422702E-19</v>
      </c>
      <c r="AA1183" s="6"/>
      <c r="AB1183" s="563">
        <v>25.5</v>
      </c>
      <c r="AC1183" s="536"/>
      <c r="AD1183" s="536"/>
      <c r="AE1183" s="536"/>
      <c r="AH1183" s="133"/>
    </row>
    <row r="1184" spans="1:34">
      <c r="A1184" t="s">
        <v>3</v>
      </c>
      <c r="B1184">
        <v>26</v>
      </c>
      <c r="C1184">
        <v>0</v>
      </c>
      <c r="D1184">
        <v>-135.19999999999999</v>
      </c>
      <c r="E1184" s="18" t="s">
        <v>2</v>
      </c>
      <c r="F1184" s="18" t="s">
        <v>1</v>
      </c>
      <c r="G1184" s="17">
        <v>0.16</v>
      </c>
      <c r="H1184" s="16" t="s">
        <v>4</v>
      </c>
      <c r="J1184" s="15">
        <v>20.408187281630642</v>
      </c>
      <c r="K1184" s="15">
        <v>48.772472158670965</v>
      </c>
      <c r="L1184" s="14">
        <v>3.0561795533931509E-13</v>
      </c>
      <c r="M1184" s="13">
        <v>1.4422527236565231E-18</v>
      </c>
      <c r="N1184" s="12"/>
      <c r="O1184" s="12"/>
      <c r="P1184" s="11">
        <f t="shared" si="301"/>
        <v>4.326758170969569E-19</v>
      </c>
      <c r="Q1184" s="11">
        <f t="shared" si="302"/>
        <v>2.7042238568559802E-9</v>
      </c>
      <c r="R1184" s="11">
        <f t="shared" si="305"/>
        <v>5.5445699944393991E-11</v>
      </c>
      <c r="S1184" s="9"/>
      <c r="T1184" s="6">
        <v>0.90600000000000003</v>
      </c>
      <c r="U1184" s="10">
        <f t="shared" si="303"/>
        <v>1.30668096763281E-18</v>
      </c>
      <c r="V1184" s="9">
        <f t="shared" si="304"/>
        <v>8.1667560477050623E-9</v>
      </c>
      <c r="W1184" s="28">
        <f t="shared" si="306"/>
        <v>1.6744601383206989E-10</v>
      </c>
      <c r="X1184" s="28"/>
      <c r="Z1184" s="7">
        <f t="shared" si="307"/>
        <v>7.0670300294367206E-20</v>
      </c>
      <c r="AA1184" s="6"/>
      <c r="AB1184" s="563">
        <v>25.5</v>
      </c>
      <c r="AC1184" s="536"/>
      <c r="AD1184" s="536"/>
      <c r="AE1184" s="536"/>
      <c r="AH1184" s="133"/>
    </row>
    <row r="1185" spans="1:46">
      <c r="A1185" t="s">
        <v>3</v>
      </c>
      <c r="B1185">
        <v>26</v>
      </c>
      <c r="C1185">
        <v>0</v>
      </c>
      <c r="D1185">
        <v>-135.19999999999999</v>
      </c>
      <c r="E1185" s="18" t="s">
        <v>2</v>
      </c>
      <c r="F1185" s="18" t="s">
        <v>1</v>
      </c>
      <c r="G1185" s="17">
        <v>0.16</v>
      </c>
      <c r="H1185" s="16" t="s">
        <v>4</v>
      </c>
      <c r="J1185" s="15">
        <v>5.9426922828103903</v>
      </c>
      <c r="K1185" s="15">
        <v>21.094246808636285</v>
      </c>
      <c r="L1185" s="14">
        <v>9.5949511951771288E-14</v>
      </c>
      <c r="M1185" s="13">
        <v>6.6672987035327496E-19</v>
      </c>
      <c r="N1185" s="12"/>
      <c r="O1185" s="12"/>
      <c r="P1185" s="11">
        <f t="shared" si="301"/>
        <v>2.0001896110598249E-19</v>
      </c>
      <c r="Q1185" s="11">
        <f t="shared" si="302"/>
        <v>1.2501185069123904E-9</v>
      </c>
      <c r="R1185" s="11">
        <f t="shared" si="305"/>
        <v>5.926348156695379E-11</v>
      </c>
      <c r="S1185" s="9"/>
      <c r="T1185" s="6">
        <v>0.90600000000000003</v>
      </c>
      <c r="U1185" s="10">
        <f t="shared" si="303"/>
        <v>6.040572625400671E-19</v>
      </c>
      <c r="V1185" s="9">
        <f t="shared" si="304"/>
        <v>3.7753578908754193E-9</v>
      </c>
      <c r="W1185" s="28">
        <f t="shared" si="306"/>
        <v>1.7897571433220047E-10</v>
      </c>
      <c r="X1185" s="28"/>
      <c r="Z1185" s="7">
        <f t="shared" si="307"/>
        <v>1.1219323475351952E-19</v>
      </c>
      <c r="AA1185" s="6"/>
      <c r="AB1185" s="563">
        <v>25.5</v>
      </c>
      <c r="AC1185" s="536"/>
      <c r="AD1185" s="536"/>
      <c r="AE1185" s="536"/>
      <c r="AH1185" s="133"/>
    </row>
    <row r="1186" spans="1:46">
      <c r="A1186" t="s">
        <v>3</v>
      </c>
      <c r="B1186">
        <v>26</v>
      </c>
      <c r="C1186">
        <v>0</v>
      </c>
      <c r="D1186">
        <v>-135.19999999999999</v>
      </c>
      <c r="E1186" s="18" t="s">
        <v>2</v>
      </c>
      <c r="F1186" s="18" t="s">
        <v>1</v>
      </c>
      <c r="G1186" s="17">
        <v>0.16</v>
      </c>
      <c r="H1186" s="16" t="s">
        <v>4</v>
      </c>
      <c r="J1186" s="15">
        <v>34.85345217415248</v>
      </c>
      <c r="K1186" s="15">
        <v>55.224958682750803</v>
      </c>
      <c r="L1186" s="14">
        <v>5.0517437397021553E-13</v>
      </c>
      <c r="M1186" s="13">
        <v>3.062733805526118E-18</v>
      </c>
      <c r="N1186" s="12"/>
      <c r="O1186" s="12"/>
      <c r="P1186" s="11">
        <f t="shared" si="301"/>
        <v>9.1882014165783539E-19</v>
      </c>
      <c r="Q1186" s="11">
        <f t="shared" si="302"/>
        <v>5.7426258853614703E-9</v>
      </c>
      <c r="R1186" s="11">
        <f t="shared" si="305"/>
        <v>1.0398606033099933E-10</v>
      </c>
      <c r="S1186" s="9"/>
      <c r="T1186" s="6">
        <v>0.90600000000000003</v>
      </c>
      <c r="U1186" s="10">
        <f t="shared" si="303"/>
        <v>2.7748368278066629E-18</v>
      </c>
      <c r="V1186" s="9">
        <f t="shared" si="304"/>
        <v>1.7342730173791641E-8</v>
      </c>
      <c r="W1186" s="28">
        <f t="shared" si="306"/>
        <v>3.1403790219961799E-10</v>
      </c>
      <c r="X1186" s="28"/>
      <c r="Z1186" s="7">
        <f t="shared" si="307"/>
        <v>8.7874618279490228E-20</v>
      </c>
      <c r="AA1186" s="6"/>
      <c r="AB1186" s="563">
        <v>25.5</v>
      </c>
      <c r="AC1186" s="536"/>
      <c r="AD1186" s="536"/>
      <c r="AE1186" s="536"/>
      <c r="AH1186" s="133"/>
    </row>
    <row r="1187" spans="1:46">
      <c r="A1187" t="s">
        <v>3</v>
      </c>
      <c r="B1187">
        <v>26</v>
      </c>
      <c r="C1187">
        <v>0</v>
      </c>
      <c r="D1187">
        <v>-135.19999999999999</v>
      </c>
      <c r="E1187" s="18" t="s">
        <v>2</v>
      </c>
      <c r="F1187" s="18" t="s">
        <v>1</v>
      </c>
      <c r="G1187" s="17">
        <v>0.16</v>
      </c>
      <c r="H1187" s="16" t="s">
        <v>4</v>
      </c>
      <c r="J1187" s="15">
        <v>14.881478850031453</v>
      </c>
      <c r="K1187" s="15">
        <v>31.600047182685806</v>
      </c>
      <c r="L1187" s="14">
        <v>2.2718893985876735E-13</v>
      </c>
      <c r="M1187" s="13">
        <v>1.4047187829700207E-18</v>
      </c>
      <c r="N1187" s="12"/>
      <c r="O1187" s="12"/>
      <c r="P1187" s="11">
        <f t="shared" si="301"/>
        <v>4.2141563489100622E-19</v>
      </c>
      <c r="Q1187" s="11">
        <f t="shared" si="302"/>
        <v>2.6338477180687886E-9</v>
      </c>
      <c r="R1187" s="11">
        <f t="shared" si="305"/>
        <v>8.3349486880257499E-11</v>
      </c>
      <c r="S1187" s="9"/>
      <c r="T1187" s="6">
        <v>0.90600000000000003</v>
      </c>
      <c r="U1187" s="10">
        <f t="shared" si="303"/>
        <v>1.2726752173708388E-18</v>
      </c>
      <c r="V1187" s="9">
        <f t="shared" si="304"/>
        <v>7.9542201085677419E-9</v>
      </c>
      <c r="W1187" s="28">
        <f t="shared" si="306"/>
        <v>2.5171545037837767E-10</v>
      </c>
      <c r="X1187" s="28"/>
      <c r="Z1187" s="7">
        <f t="shared" si="307"/>
        <v>9.439376268488611E-20</v>
      </c>
      <c r="AA1187" s="6"/>
      <c r="AB1187" s="563">
        <v>25.5</v>
      </c>
      <c r="AC1187" s="536"/>
      <c r="AD1187" s="536"/>
      <c r="AE1187" s="536"/>
      <c r="AH1187" s="133"/>
    </row>
    <row r="1188" spans="1:46">
      <c r="A1188" t="s">
        <v>3</v>
      </c>
      <c r="B1188">
        <v>26</v>
      </c>
      <c r="C1188">
        <v>0</v>
      </c>
      <c r="D1188">
        <v>-135.19999999999999</v>
      </c>
      <c r="E1188" s="18" t="s">
        <v>2</v>
      </c>
      <c r="F1188" s="18" t="s">
        <v>1</v>
      </c>
      <c r="G1188" s="17">
        <v>0.16</v>
      </c>
      <c r="H1188" s="16" t="s">
        <v>4</v>
      </c>
      <c r="J1188" s="15">
        <v>4.6272897149337897</v>
      </c>
      <c r="K1188" s="15">
        <v>15.101043726595321</v>
      </c>
      <c r="L1188" s="14">
        <v>7.5860249803695558E-14</v>
      </c>
      <c r="M1188" s="13">
        <v>3.6544098663444693E-19</v>
      </c>
      <c r="N1188" s="12"/>
      <c r="O1188" s="12"/>
      <c r="P1188" s="11">
        <f t="shared" si="301"/>
        <v>1.0963229599033408E-19</v>
      </c>
      <c r="Q1188" s="11">
        <f t="shared" si="302"/>
        <v>6.8520184993958794E-10</v>
      </c>
      <c r="R1188" s="11">
        <f t="shared" si="305"/>
        <v>4.5374469629065397E-11</v>
      </c>
      <c r="S1188" s="9"/>
      <c r="T1188" s="6">
        <v>0.90600000000000003</v>
      </c>
      <c r="U1188" s="10">
        <f t="shared" si="303"/>
        <v>3.3108953389080892E-19</v>
      </c>
      <c r="V1188" s="9">
        <f t="shared" si="304"/>
        <v>2.0693095868175556E-9</v>
      </c>
      <c r="W1188" s="28">
        <f t="shared" si="306"/>
        <v>1.3703089827977748E-10</v>
      </c>
      <c r="X1188" s="28"/>
      <c r="Z1188" s="7">
        <f t="shared" si="307"/>
        <v>7.8975168867220134E-20</v>
      </c>
      <c r="AA1188" s="6"/>
      <c r="AB1188" s="563">
        <v>25.5</v>
      </c>
      <c r="AC1188" s="536"/>
      <c r="AD1188" s="536"/>
      <c r="AE1188" s="536"/>
      <c r="AH1188" s="133"/>
    </row>
    <row r="1189" spans="1:46">
      <c r="A1189" t="s">
        <v>3</v>
      </c>
      <c r="B1189">
        <v>26</v>
      </c>
      <c r="C1189">
        <v>0</v>
      </c>
      <c r="D1189">
        <v>-135.19999999999999</v>
      </c>
      <c r="E1189" s="18" t="s">
        <v>2</v>
      </c>
      <c r="F1189" s="18" t="s">
        <v>1</v>
      </c>
      <c r="G1189" s="17">
        <v>0.16</v>
      </c>
      <c r="H1189" s="16" t="s">
        <v>4</v>
      </c>
      <c r="J1189" s="15">
        <v>38.100664895772212</v>
      </c>
      <c r="K1189" s="15">
        <v>87.841599221403285</v>
      </c>
      <c r="L1189" s="14">
        <v>5.492476075888377E-13</v>
      </c>
      <c r="M1189" s="13">
        <v>2.81405404599189E-18</v>
      </c>
      <c r="N1189" s="12"/>
      <c r="O1189" s="12"/>
      <c r="P1189" s="11">
        <f t="shared" si="301"/>
        <v>8.4421621379756699E-19</v>
      </c>
      <c r="Q1189" s="11">
        <f t="shared" si="302"/>
        <v>5.276351336234793E-9</v>
      </c>
      <c r="R1189" s="11">
        <f t="shared" si="305"/>
        <v>6.0066658428381267E-11</v>
      </c>
      <c r="S1189" s="9"/>
      <c r="T1189" s="6">
        <v>0.90600000000000003</v>
      </c>
      <c r="U1189" s="10">
        <f t="shared" si="303"/>
        <v>2.5495329656686523E-18</v>
      </c>
      <c r="V1189" s="9">
        <f t="shared" si="304"/>
        <v>1.5934581035429074E-8</v>
      </c>
      <c r="W1189" s="28">
        <f t="shared" si="306"/>
        <v>1.8140130845371143E-10</v>
      </c>
      <c r="X1189" s="28"/>
      <c r="Z1189" s="7">
        <f t="shared" si="307"/>
        <v>7.3858397319049083E-20</v>
      </c>
      <c r="AA1189" s="6"/>
      <c r="AB1189" s="563">
        <v>25.5</v>
      </c>
      <c r="AC1189" s="536"/>
      <c r="AD1189" s="536"/>
      <c r="AE1189" s="536"/>
      <c r="AH1189" s="133"/>
    </row>
    <row r="1190" spans="1:46">
      <c r="A1190" t="s">
        <v>3</v>
      </c>
      <c r="B1190">
        <v>26</v>
      </c>
      <c r="C1190">
        <v>0</v>
      </c>
      <c r="D1190">
        <v>-135.19999999999999</v>
      </c>
      <c r="E1190" s="18" t="s">
        <v>2</v>
      </c>
      <c r="F1190" s="18" t="s">
        <v>1</v>
      </c>
      <c r="G1190" s="17">
        <v>0.16</v>
      </c>
      <c r="H1190" s="16" t="s">
        <v>4</v>
      </c>
      <c r="J1190" s="15">
        <v>26.33328651468123</v>
      </c>
      <c r="K1190" s="15">
        <v>43.179838378176441</v>
      </c>
      <c r="L1190" s="14">
        <v>3.8826367471754095E-13</v>
      </c>
      <c r="M1190" s="13">
        <v>1.6713738673374237E-18</v>
      </c>
      <c r="N1190" s="12"/>
      <c r="O1190" s="12"/>
      <c r="P1190" s="11">
        <f t="shared" si="301"/>
        <v>5.0141216020122706E-19</v>
      </c>
      <c r="Q1190" s="11">
        <f t="shared" si="302"/>
        <v>3.1338260012576687E-9</v>
      </c>
      <c r="R1190" s="11">
        <f t="shared" si="305"/>
        <v>7.2576140137697646E-11</v>
      </c>
      <c r="S1190" s="9"/>
      <c r="T1190" s="6">
        <v>0.90600000000000003</v>
      </c>
      <c r="U1190" s="10">
        <f t="shared" si="303"/>
        <v>1.5142647238077059E-18</v>
      </c>
      <c r="V1190" s="9">
        <f t="shared" si="304"/>
        <v>9.4641545237981608E-9</v>
      </c>
      <c r="W1190" s="28">
        <f t="shared" si="306"/>
        <v>2.1917994321584695E-10</v>
      </c>
      <c r="X1190" s="28"/>
      <c r="Z1190" s="7">
        <f t="shared" si="307"/>
        <v>6.3470006541173885E-20</v>
      </c>
      <c r="AA1190" s="6"/>
      <c r="AB1190" s="563">
        <v>25.5</v>
      </c>
      <c r="AC1190" s="536"/>
      <c r="AD1190" s="536"/>
      <c r="AE1190" s="536"/>
      <c r="AH1190" s="133"/>
    </row>
    <row r="1191" spans="1:46">
      <c r="A1191" t="s">
        <v>3</v>
      </c>
      <c r="B1191">
        <v>26</v>
      </c>
      <c r="C1191">
        <v>0</v>
      </c>
      <c r="D1191">
        <v>-135.19999999999999</v>
      </c>
      <c r="E1191" s="18" t="s">
        <v>2</v>
      </c>
      <c r="F1191" s="18" t="s">
        <v>1</v>
      </c>
      <c r="G1191" s="17">
        <v>0.16</v>
      </c>
      <c r="H1191" s="16" t="s">
        <v>4</v>
      </c>
      <c r="J1191" s="15">
        <v>2.2121582224229943</v>
      </c>
      <c r="K1191" s="15">
        <v>11.015441019852412</v>
      </c>
      <c r="L1191" s="14">
        <v>3.7936294140785461E-14</v>
      </c>
      <c r="M1191" s="13">
        <v>1.2297599889868396E-19</v>
      </c>
      <c r="N1191" s="12"/>
      <c r="O1191" s="12"/>
      <c r="P1191" s="11">
        <f t="shared" si="301"/>
        <v>3.6892799669605183E-20</v>
      </c>
      <c r="Q1191" s="11">
        <f t="shared" si="302"/>
        <v>2.3057999793503236E-10</v>
      </c>
      <c r="R1191" s="11">
        <f t="shared" si="305"/>
        <v>2.0932434527085482E-11</v>
      </c>
      <c r="S1191" s="9"/>
      <c r="T1191" s="6">
        <v>0.90600000000000003</v>
      </c>
      <c r="U1191" s="10">
        <f t="shared" si="303"/>
        <v>1.1141625500220766E-19</v>
      </c>
      <c r="V1191" s="9">
        <f t="shared" si="304"/>
        <v>6.9635159376379786E-10</v>
      </c>
      <c r="W1191" s="28">
        <f t="shared" si="306"/>
        <v>6.3215952271798177E-11</v>
      </c>
      <c r="X1191" s="28"/>
      <c r="Z1191" s="7">
        <f t="shared" si="307"/>
        <v>5.5590959838300978E-20</v>
      </c>
      <c r="AA1191" s="6"/>
      <c r="AB1191" s="563">
        <v>25.5</v>
      </c>
      <c r="AC1191" s="536"/>
      <c r="AD1191" s="536"/>
      <c r="AE1191" s="536"/>
      <c r="AH1191" s="133"/>
    </row>
    <row r="1192" spans="1:46" s="4" customFormat="1">
      <c r="A1192" s="4" t="s">
        <v>3</v>
      </c>
      <c r="B1192" s="4">
        <v>28</v>
      </c>
      <c r="C1192" s="4">
        <v>0</v>
      </c>
      <c r="D1192" s="4">
        <v>-138.69999999999999</v>
      </c>
      <c r="E1192" s="25" t="s">
        <v>2</v>
      </c>
      <c r="F1192" s="25" t="s">
        <v>1</v>
      </c>
      <c r="G1192" s="27">
        <v>0.32</v>
      </c>
      <c r="H1192" s="26" t="s">
        <v>4</v>
      </c>
      <c r="I1192" s="25"/>
      <c r="J1192" s="24">
        <v>10.837244340278566</v>
      </c>
      <c r="K1192" s="24">
        <v>42.288469722724606</v>
      </c>
      <c r="L1192" s="23">
        <v>1.6867911725203086E-13</v>
      </c>
      <c r="M1192" s="22">
        <v>3.8598512169388657E-18</v>
      </c>
      <c r="N1192" s="12"/>
      <c r="O1192" s="12"/>
      <c r="P1192" s="3">
        <f t="shared" si="301"/>
        <v>1.1579553650816597E-18</v>
      </c>
      <c r="Q1192" s="3">
        <f t="shared" si="302"/>
        <v>3.618610515880186E-9</v>
      </c>
      <c r="R1192" s="3">
        <f t="shared" si="305"/>
        <v>8.5569672764385907E-11</v>
      </c>
      <c r="S1192" s="9"/>
      <c r="T1192" s="20">
        <v>0.90700000000000003</v>
      </c>
      <c r="U1192" s="10">
        <f t="shared" si="303"/>
        <v>3.5008850537635516E-18</v>
      </c>
      <c r="V1192" s="3">
        <f t="shared" si="304"/>
        <v>1.0940265793011097E-8</v>
      </c>
      <c r="W1192" s="21">
        <f t="shared" si="306"/>
        <v>2.5870564399099347E-10</v>
      </c>
      <c r="X1192" s="21"/>
      <c r="Z1192" s="19">
        <f t="shared" si="307"/>
        <v>3.5616537707773505E-19</v>
      </c>
      <c r="AA1192" s="20"/>
      <c r="AB1192" s="563">
        <v>25.5</v>
      </c>
      <c r="AC1192" s="536"/>
      <c r="AD1192" s="536"/>
      <c r="AE1192" s="536"/>
      <c r="AF1192" s="132"/>
      <c r="AG1192" s="132"/>
      <c r="AH1192" s="133"/>
      <c r="AI1192" s="132"/>
      <c r="AJ1192" s="132"/>
      <c r="AK1192" s="132"/>
      <c r="AL1192" s="132"/>
      <c r="AM1192" s="132"/>
      <c r="AN1192" s="132"/>
      <c r="AO1192" s="132"/>
      <c r="AP1192" s="132"/>
      <c r="AQ1192" s="132"/>
      <c r="AR1192" s="132"/>
      <c r="AS1192" s="132"/>
      <c r="AT1192" s="132"/>
    </row>
    <row r="1193" spans="1:46">
      <c r="A1193" t="s">
        <v>3</v>
      </c>
      <c r="B1193">
        <v>28</v>
      </c>
      <c r="C1193">
        <v>0</v>
      </c>
      <c r="D1193">
        <v>-138.69999999999999</v>
      </c>
      <c r="E1193" s="18" t="s">
        <v>2</v>
      </c>
      <c r="F1193" s="18" t="s">
        <v>1</v>
      </c>
      <c r="G1193" s="17">
        <v>0.32</v>
      </c>
      <c r="H1193" s="16" t="s">
        <v>4</v>
      </c>
      <c r="J1193" s="15">
        <v>3.2950588269227228</v>
      </c>
      <c r="K1193" s="15">
        <v>12.947492937037474</v>
      </c>
      <c r="L1193" s="14">
        <v>5.5150064420213492E-14</v>
      </c>
      <c r="M1193" s="13">
        <v>1.1737145983526006E-18</v>
      </c>
      <c r="N1193" s="12"/>
      <c r="O1193" s="12"/>
      <c r="P1193" s="11">
        <f t="shared" si="301"/>
        <v>3.5211437950578018E-19</v>
      </c>
      <c r="Q1193" s="11">
        <f t="shared" si="302"/>
        <v>1.1003574359555629E-9</v>
      </c>
      <c r="R1193" s="11">
        <f t="shared" si="305"/>
        <v>8.4986139116391482E-11</v>
      </c>
      <c r="S1193" s="9"/>
      <c r="T1193" s="6">
        <v>0.90700000000000003</v>
      </c>
      <c r="U1193" s="10">
        <f t="shared" si="303"/>
        <v>1.0645591407058087E-18</v>
      </c>
      <c r="V1193" s="9">
        <f t="shared" si="304"/>
        <v>3.326747314705652E-9</v>
      </c>
      <c r="W1193" s="8">
        <f t="shared" si="306"/>
        <v>2.5694142726189026E-10</v>
      </c>
      <c r="X1193" s="8"/>
      <c r="Z1193" s="7">
        <f t="shared" si="307"/>
        <v>3.5620444429173983E-19</v>
      </c>
      <c r="AA1193" s="6"/>
      <c r="AB1193" s="563">
        <v>25.5</v>
      </c>
      <c r="AC1193" s="536"/>
      <c r="AD1193" s="536"/>
      <c r="AE1193" s="536"/>
      <c r="AH1193" s="133"/>
    </row>
    <row r="1194" spans="1:46">
      <c r="A1194" t="s">
        <v>3</v>
      </c>
      <c r="B1194">
        <v>28</v>
      </c>
      <c r="C1194">
        <v>0</v>
      </c>
      <c r="D1194">
        <v>-138.69999999999999</v>
      </c>
      <c r="E1194" s="18" t="s">
        <v>2</v>
      </c>
      <c r="F1194" s="18" t="s">
        <v>1</v>
      </c>
      <c r="G1194" s="17">
        <v>0.32</v>
      </c>
      <c r="H1194" s="16" t="s">
        <v>4</v>
      </c>
      <c r="J1194" s="15">
        <v>8.6089331254734915</v>
      </c>
      <c r="K1194" s="15">
        <v>20.569403983805234</v>
      </c>
      <c r="L1194" s="14">
        <v>1.3589076074849213E-13</v>
      </c>
      <c r="M1194" s="13">
        <v>2.0599803476855128E-18</v>
      </c>
      <c r="N1194" s="12"/>
      <c r="O1194" s="12"/>
      <c r="P1194" s="11">
        <f t="shared" si="301"/>
        <v>6.1799410430565383E-19</v>
      </c>
      <c r="Q1194" s="11">
        <f t="shared" si="302"/>
        <v>1.931231575955168E-9</v>
      </c>
      <c r="R1194" s="11">
        <f t="shared" si="305"/>
        <v>9.3888552992379906E-11</v>
      </c>
      <c r="S1194" s="9"/>
      <c r="T1194" s="6">
        <v>0.90700000000000003</v>
      </c>
      <c r="U1194" s="10">
        <f t="shared" si="303"/>
        <v>1.8684021753507601E-18</v>
      </c>
      <c r="V1194" s="9">
        <f t="shared" si="304"/>
        <v>5.8387567979711249E-9</v>
      </c>
      <c r="W1194" s="8">
        <f t="shared" si="306"/>
        <v>2.8385639188029526E-10</v>
      </c>
      <c r="X1194" s="8"/>
      <c r="Z1194" s="7">
        <f t="shared" si="307"/>
        <v>2.3928404573037194E-19</v>
      </c>
      <c r="AA1194" s="6"/>
      <c r="AB1194" s="563">
        <v>25.5</v>
      </c>
      <c r="AC1194" s="536"/>
      <c r="AD1194" s="536"/>
      <c r="AE1194" s="536"/>
      <c r="AH1194" s="133"/>
    </row>
    <row r="1195" spans="1:46">
      <c r="A1195" t="s">
        <v>3</v>
      </c>
      <c r="B1195">
        <v>28</v>
      </c>
      <c r="C1195">
        <v>0</v>
      </c>
      <c r="D1195">
        <v>-138.69999999999999</v>
      </c>
      <c r="E1195" s="18" t="s">
        <v>2</v>
      </c>
      <c r="F1195" s="18" t="s">
        <v>1</v>
      </c>
      <c r="G1195" s="17">
        <v>0.32</v>
      </c>
      <c r="H1195" s="16" t="s">
        <v>4</v>
      </c>
      <c r="J1195" s="15">
        <v>31.3169940133252</v>
      </c>
      <c r="K1195" s="15">
        <v>74.467804660695663</v>
      </c>
      <c r="L1195" s="14">
        <v>4.5688825095463002E-13</v>
      </c>
      <c r="M1195" s="13">
        <v>4.0596904572631516E-18</v>
      </c>
      <c r="N1195" s="12"/>
      <c r="O1195" s="12"/>
      <c r="P1195" s="11">
        <f t="shared" si="301"/>
        <v>1.2179071371789455E-18</v>
      </c>
      <c r="Q1195" s="11">
        <f t="shared" si="302"/>
        <v>3.8059598036842044E-9</v>
      </c>
      <c r="R1195" s="11">
        <f t="shared" si="305"/>
        <v>5.1108795552999586E-11</v>
      </c>
      <c r="S1195" s="9"/>
      <c r="T1195" s="6">
        <v>0.90700000000000003</v>
      </c>
      <c r="U1195" s="10">
        <f t="shared" si="303"/>
        <v>3.6821392447376787E-18</v>
      </c>
      <c r="V1195" s="9">
        <f t="shared" si="304"/>
        <v>1.1506685139805245E-8</v>
      </c>
      <c r="W1195" s="8">
        <f t="shared" si="306"/>
        <v>1.545189252219021E-10</v>
      </c>
      <c r="X1195" s="8"/>
      <c r="Z1195" s="7">
        <f t="shared" si="307"/>
        <v>1.2963218805533432E-19</v>
      </c>
      <c r="AA1195" s="6"/>
      <c r="AB1195" s="563">
        <v>25.5</v>
      </c>
      <c r="AC1195" s="536"/>
      <c r="AD1195" s="536"/>
      <c r="AE1195" s="536"/>
      <c r="AH1195" s="133"/>
    </row>
    <row r="1196" spans="1:46">
      <c r="A1196" t="s">
        <v>3</v>
      </c>
      <c r="B1196">
        <v>28</v>
      </c>
      <c r="C1196">
        <v>0</v>
      </c>
      <c r="D1196">
        <v>-138.69999999999999</v>
      </c>
      <c r="E1196" s="18" t="s">
        <v>2</v>
      </c>
      <c r="F1196" s="18" t="s">
        <v>1</v>
      </c>
      <c r="G1196" s="17">
        <v>0.32</v>
      </c>
      <c r="H1196" s="16" t="s">
        <v>4</v>
      </c>
      <c r="J1196" s="15">
        <v>3.4809145791351277</v>
      </c>
      <c r="K1196" s="15">
        <v>12.876140632407138</v>
      </c>
      <c r="L1196" s="14">
        <v>5.8066089037984526E-14</v>
      </c>
      <c r="M1196" s="13">
        <v>8.7905811874641287E-19</v>
      </c>
      <c r="N1196" s="12"/>
      <c r="O1196" s="12"/>
      <c r="P1196" s="11">
        <f t="shared" si="301"/>
        <v>2.6371743562392386E-19</v>
      </c>
      <c r="Q1196" s="11">
        <f t="shared" si="302"/>
        <v>8.2411698632476196E-10</v>
      </c>
      <c r="R1196" s="11">
        <f t="shared" si="305"/>
        <v>6.40034160741142E-11</v>
      </c>
      <c r="S1196" s="9"/>
      <c r="T1196" s="6">
        <v>0.90700000000000003</v>
      </c>
      <c r="U1196" s="10">
        <f t="shared" si="303"/>
        <v>7.9730571370299652E-19</v>
      </c>
      <c r="V1196" s="9">
        <f t="shared" si="304"/>
        <v>2.4915803553218641E-9</v>
      </c>
      <c r="W1196" s="8">
        <f t="shared" si="306"/>
        <v>1.9350366126407195E-10</v>
      </c>
      <c r="X1196" s="8"/>
      <c r="Z1196" s="7">
        <f t="shared" si="307"/>
        <v>2.5253653853373925E-19</v>
      </c>
      <c r="AA1196" s="6"/>
      <c r="AB1196" s="563">
        <v>25.5</v>
      </c>
      <c r="AC1196" s="536"/>
      <c r="AD1196" s="536"/>
      <c r="AE1196" s="536"/>
      <c r="AH1196" s="133"/>
    </row>
    <row r="1197" spans="1:46">
      <c r="A1197" t="s">
        <v>3</v>
      </c>
      <c r="B1197">
        <v>28</v>
      </c>
      <c r="C1197">
        <v>0</v>
      </c>
      <c r="D1197">
        <v>-138.69999999999999</v>
      </c>
      <c r="E1197" s="18" t="s">
        <v>2</v>
      </c>
      <c r="F1197" s="18" t="s">
        <v>1</v>
      </c>
      <c r="G1197" s="17">
        <v>0.32</v>
      </c>
      <c r="H1197" s="16" t="s">
        <v>4</v>
      </c>
      <c r="J1197" s="15">
        <v>0.80356316627976965</v>
      </c>
      <c r="K1197" s="15">
        <v>4.9617786145133458</v>
      </c>
      <c r="L1197" s="14">
        <v>1.4658391108122169E-14</v>
      </c>
      <c r="M1197" s="13">
        <v>4.3502703336802195E-19</v>
      </c>
      <c r="N1197" s="12"/>
      <c r="O1197" s="12"/>
      <c r="P1197" s="11">
        <f t="shared" si="301"/>
        <v>1.3050811001040658E-19</v>
      </c>
      <c r="Q1197" s="11">
        <f t="shared" si="302"/>
        <v>4.078378437825205E-10</v>
      </c>
      <c r="R1197" s="11">
        <f t="shared" si="305"/>
        <v>8.2195896969200319E-11</v>
      </c>
      <c r="S1197" s="9"/>
      <c r="T1197" s="6">
        <v>0.90700000000000003</v>
      </c>
      <c r="U1197" s="10">
        <f t="shared" si="303"/>
        <v>3.9456951926479592E-19</v>
      </c>
      <c r="V1197" s="9">
        <f t="shared" si="304"/>
        <v>1.2330297477024872E-9</v>
      </c>
      <c r="W1197" s="8">
        <f t="shared" si="306"/>
        <v>2.485055951702157E-10</v>
      </c>
      <c r="X1197" s="8"/>
      <c r="Z1197" s="7">
        <f t="shared" si="307"/>
        <v>5.4137254123039579E-19</v>
      </c>
      <c r="AA1197" s="6"/>
      <c r="AB1197" s="563">
        <v>25.5</v>
      </c>
      <c r="AC1197" s="536"/>
      <c r="AD1197" s="536"/>
      <c r="AE1197" s="536"/>
      <c r="AH1197" s="133"/>
    </row>
    <row r="1198" spans="1:46">
      <c r="A1198" t="s">
        <v>3</v>
      </c>
      <c r="B1198">
        <v>28</v>
      </c>
      <c r="C1198">
        <v>0</v>
      </c>
      <c r="D1198">
        <v>-138.69999999999999</v>
      </c>
      <c r="E1198" s="18" t="s">
        <v>2</v>
      </c>
      <c r="F1198" s="18" t="s">
        <v>1</v>
      </c>
      <c r="G1198" s="17">
        <v>0.32</v>
      </c>
      <c r="H1198" s="16" t="s">
        <v>4</v>
      </c>
      <c r="J1198" s="15"/>
      <c r="K1198" s="15"/>
      <c r="L1198" s="14"/>
      <c r="M1198" s="13">
        <v>1.9202063377050959E-18</v>
      </c>
      <c r="N1198" s="12"/>
      <c r="O1198" s="12"/>
      <c r="P1198" s="11">
        <f t="shared" si="301"/>
        <v>5.7606190131152873E-19</v>
      </c>
      <c r="Q1198" s="11">
        <f t="shared" si="302"/>
        <v>1.8001934415985271E-9</v>
      </c>
      <c r="R1198" s="11"/>
      <c r="S1198" s="9"/>
      <c r="T1198" s="6">
        <v>0.90700000000000003</v>
      </c>
      <c r="U1198" s="10">
        <f t="shared" si="303"/>
        <v>1.741627148298522E-18</v>
      </c>
      <c r="V1198" s="9">
        <f t="shared" si="304"/>
        <v>5.4425848384328804E-9</v>
      </c>
      <c r="W1198" s="8"/>
      <c r="X1198" s="8"/>
      <c r="Z1198" s="7"/>
      <c r="AA1198" s="6"/>
      <c r="AB1198" s="563">
        <v>25.5</v>
      </c>
      <c r="AC1198" s="536"/>
      <c r="AD1198" s="536"/>
      <c r="AE1198" s="536"/>
      <c r="AH1198" s="133"/>
    </row>
    <row r="1199" spans="1:46">
      <c r="A1199" t="s">
        <v>3</v>
      </c>
      <c r="B1199">
        <v>28</v>
      </c>
      <c r="C1199">
        <v>0</v>
      </c>
      <c r="D1199">
        <v>-138.69999999999999</v>
      </c>
      <c r="E1199" s="18" t="s">
        <v>2</v>
      </c>
      <c r="F1199" s="18" t="s">
        <v>1</v>
      </c>
      <c r="G1199" s="17">
        <v>0.32</v>
      </c>
      <c r="H1199" s="16" t="s">
        <v>4</v>
      </c>
      <c r="J1199" s="15">
        <v>5.1227825423508202</v>
      </c>
      <c r="K1199" s="15">
        <v>17.379721628100672</v>
      </c>
      <c r="L1199" s="14">
        <v>8.346387900236534E-14</v>
      </c>
      <c r="M1199" s="13">
        <v>1.0883657438763899E-18</v>
      </c>
      <c r="N1199" s="12"/>
      <c r="O1199" s="12"/>
      <c r="P1199" s="11">
        <f t="shared" si="301"/>
        <v>3.2650972316291696E-19</v>
      </c>
      <c r="Q1199" s="11">
        <f t="shared" si="302"/>
        <v>1.0203428848841155E-9</v>
      </c>
      <c r="R1199" s="11">
        <f t="shared" ref="R1199:R1220" si="308">Q1199/K1199</f>
        <v>5.8708816327320123E-11</v>
      </c>
      <c r="S1199" s="9"/>
      <c r="T1199" s="6">
        <v>0.90700000000000003</v>
      </c>
      <c r="U1199" s="10">
        <f t="shared" si="303"/>
        <v>9.871477296958856E-19</v>
      </c>
      <c r="V1199" s="9">
        <f t="shared" si="304"/>
        <v>3.084836655299642E-9</v>
      </c>
      <c r="W1199" s="8">
        <f t="shared" ref="W1199:W1220" si="309">V1199/K1199</f>
        <v>1.7749632136293115E-10</v>
      </c>
      <c r="X1199" s="8"/>
      <c r="Z1199" s="7">
        <f t="shared" ref="Z1199:Z1220" si="310">M1199/J1199</f>
        <v>2.1245597190173606E-19</v>
      </c>
      <c r="AA1199" s="6"/>
      <c r="AB1199" s="563">
        <v>25.5</v>
      </c>
      <c r="AC1199" s="536"/>
      <c r="AD1199" s="536"/>
      <c r="AE1199" s="536"/>
      <c r="AH1199" s="133"/>
    </row>
    <row r="1200" spans="1:46">
      <c r="A1200" t="s">
        <v>3</v>
      </c>
      <c r="B1200">
        <v>28</v>
      </c>
      <c r="C1200">
        <v>0</v>
      </c>
      <c r="D1200">
        <v>-138.69999999999999</v>
      </c>
      <c r="E1200" s="18" t="s">
        <v>2</v>
      </c>
      <c r="F1200" s="18" t="s">
        <v>1</v>
      </c>
      <c r="G1200" s="17">
        <v>0.32</v>
      </c>
      <c r="H1200" s="16" t="s">
        <v>4</v>
      </c>
      <c r="J1200" s="15">
        <v>4.9418815278592847</v>
      </c>
      <c r="K1200" s="15">
        <v>17.026016434573645</v>
      </c>
      <c r="L1200" s="14">
        <v>8.0693286295031754E-14</v>
      </c>
      <c r="M1200" s="13">
        <v>1.072899153200515E-18</v>
      </c>
      <c r="N1200" s="12"/>
      <c r="O1200" s="12"/>
      <c r="P1200" s="11">
        <f t="shared" si="301"/>
        <v>3.218697459601545E-19</v>
      </c>
      <c r="Q1200" s="11">
        <f t="shared" si="302"/>
        <v>1.0058429561254828E-9</v>
      </c>
      <c r="R1200" s="11">
        <f t="shared" si="308"/>
        <v>5.9076822813525636E-11</v>
      </c>
      <c r="S1200" s="9"/>
      <c r="T1200" s="6">
        <v>0.90700000000000003</v>
      </c>
      <c r="U1200" s="10">
        <f t="shared" si="303"/>
        <v>9.7311953195286717E-19</v>
      </c>
      <c r="V1200" s="9">
        <f t="shared" si="304"/>
        <v>3.0409985373527096E-9</v>
      </c>
      <c r="W1200" s="8">
        <f t="shared" si="309"/>
        <v>1.7860892763955919E-10</v>
      </c>
      <c r="X1200" s="8"/>
      <c r="Z1200" s="7">
        <f t="shared" si="310"/>
        <v>2.1710337391784291E-19</v>
      </c>
      <c r="AA1200" s="6"/>
      <c r="AB1200" s="563">
        <v>25.5</v>
      </c>
      <c r="AC1200" s="536"/>
      <c r="AD1200" s="536"/>
      <c r="AE1200" s="536"/>
      <c r="AH1200" s="133"/>
    </row>
    <row r="1201" spans="1:34">
      <c r="A1201" t="s">
        <v>3</v>
      </c>
      <c r="B1201">
        <v>28</v>
      </c>
      <c r="C1201">
        <v>0</v>
      </c>
      <c r="D1201">
        <v>-138.69999999999999</v>
      </c>
      <c r="E1201" s="18" t="s">
        <v>2</v>
      </c>
      <c r="F1201" s="18" t="s">
        <v>1</v>
      </c>
      <c r="G1201" s="17">
        <v>0.32</v>
      </c>
      <c r="H1201" s="16" t="s">
        <v>4</v>
      </c>
      <c r="J1201" s="15">
        <v>0.79535310836629658</v>
      </c>
      <c r="K1201" s="15">
        <v>4.6563170380002452</v>
      </c>
      <c r="L1201" s="14">
        <v>1.4517717086890026E-14</v>
      </c>
      <c r="M1201" s="13">
        <v>3.5871948689048379E-19</v>
      </c>
      <c r="N1201" s="12"/>
      <c r="O1201" s="12"/>
      <c r="P1201" s="11">
        <f t="shared" si="301"/>
        <v>1.0761584606714513E-19</v>
      </c>
      <c r="Q1201" s="11">
        <f t="shared" si="302"/>
        <v>3.362995189598285E-10</v>
      </c>
      <c r="R1201" s="11">
        <f t="shared" si="308"/>
        <v>7.2224360200408408E-11</v>
      </c>
      <c r="S1201" s="9"/>
      <c r="T1201" s="6">
        <v>0.90700000000000003</v>
      </c>
      <c r="U1201" s="10">
        <f t="shared" si="303"/>
        <v>3.2535857460966882E-19</v>
      </c>
      <c r="V1201" s="9">
        <f t="shared" si="304"/>
        <v>1.0167455456552149E-9</v>
      </c>
      <c r="W1201" s="8">
        <f t="shared" si="309"/>
        <v>2.1835831567256812E-10</v>
      </c>
      <c r="X1201" s="8"/>
      <c r="Z1201" s="7">
        <f t="shared" si="310"/>
        <v>4.5101915503582471E-19</v>
      </c>
      <c r="AA1201" s="6"/>
      <c r="AB1201" s="563">
        <v>25.5</v>
      </c>
      <c r="AC1201" s="536"/>
      <c r="AD1201" s="536"/>
      <c r="AE1201" s="536"/>
      <c r="AH1201" s="133"/>
    </row>
    <row r="1202" spans="1:34">
      <c r="A1202" t="s">
        <v>3</v>
      </c>
      <c r="B1202">
        <v>28</v>
      </c>
      <c r="C1202">
        <v>0</v>
      </c>
      <c r="D1202">
        <v>-138.69999999999999</v>
      </c>
      <c r="E1202" s="18" t="s">
        <v>2</v>
      </c>
      <c r="F1202" s="18" t="s">
        <v>1</v>
      </c>
      <c r="G1202" s="17">
        <v>0.32</v>
      </c>
      <c r="H1202" s="16" t="s">
        <v>4</v>
      </c>
      <c r="J1202" s="15">
        <v>183.98628766492357</v>
      </c>
      <c r="K1202" s="15">
        <v>256.02976352013553</v>
      </c>
      <c r="L1202" s="14">
        <v>2.4093841491579265E-12</v>
      </c>
      <c r="M1202" s="13">
        <v>6.2903110843568413E-17</v>
      </c>
      <c r="N1202" s="12"/>
      <c r="O1202" s="12"/>
      <c r="P1202" s="11">
        <f t="shared" si="301"/>
        <v>1.8870933253070524E-17</v>
      </c>
      <c r="Q1202" s="11">
        <f t="shared" si="302"/>
        <v>5.8971666415845379E-8</v>
      </c>
      <c r="R1202" s="11">
        <f t="shared" si="308"/>
        <v>2.3033129275693581E-10</v>
      </c>
      <c r="S1202" s="9"/>
      <c r="T1202" s="6">
        <v>0.90700000000000003</v>
      </c>
      <c r="U1202" s="10">
        <f t="shared" si="303"/>
        <v>5.7053121535116558E-17</v>
      </c>
      <c r="V1202" s="9">
        <f t="shared" si="304"/>
        <v>1.7829100479723922E-7</v>
      </c>
      <c r="W1202" s="8">
        <f t="shared" si="309"/>
        <v>6.9636827510180268E-10</v>
      </c>
      <c r="X1202" s="8"/>
      <c r="Z1202" s="7">
        <f t="shared" si="310"/>
        <v>3.4189021172125482E-19</v>
      </c>
      <c r="AA1202" s="6"/>
      <c r="AB1202" s="563">
        <v>25.5</v>
      </c>
      <c r="AC1202" s="536"/>
      <c r="AD1202" s="536"/>
      <c r="AE1202" s="536"/>
      <c r="AH1202" s="133"/>
    </row>
    <row r="1203" spans="1:34">
      <c r="A1203" t="s">
        <v>3</v>
      </c>
      <c r="B1203">
        <v>28</v>
      </c>
      <c r="C1203">
        <v>0</v>
      </c>
      <c r="D1203">
        <v>-138.69999999999999</v>
      </c>
      <c r="E1203" s="18" t="s">
        <v>2</v>
      </c>
      <c r="F1203" s="18" t="s">
        <v>1</v>
      </c>
      <c r="G1203" s="17">
        <v>0.32</v>
      </c>
      <c r="H1203" s="16" t="s">
        <v>4</v>
      </c>
      <c r="J1203" s="15">
        <v>109.1672031195917</v>
      </c>
      <c r="K1203" s="15">
        <v>206.07122615476425</v>
      </c>
      <c r="L1203" s="14">
        <v>1.4758460784879686E-12</v>
      </c>
      <c r="M1203" s="13">
        <v>5.4278154793066707E-18</v>
      </c>
      <c r="N1203" s="12"/>
      <c r="O1203" s="12"/>
      <c r="P1203" s="11">
        <f t="shared" si="301"/>
        <v>1.6283446437920011E-18</v>
      </c>
      <c r="Q1203" s="11">
        <f t="shared" si="302"/>
        <v>5.0885770118500026E-9</v>
      </c>
      <c r="R1203" s="11">
        <f t="shared" si="308"/>
        <v>2.4693292250458898E-11</v>
      </c>
      <c r="S1203" s="9"/>
      <c r="T1203" s="6">
        <v>0.90700000000000003</v>
      </c>
      <c r="U1203" s="10">
        <f t="shared" si="303"/>
        <v>4.9230286397311508E-18</v>
      </c>
      <c r="V1203" s="9">
        <f t="shared" si="304"/>
        <v>1.5384464499159844E-8</v>
      </c>
      <c r="W1203" s="8">
        <f t="shared" si="309"/>
        <v>7.4656053570554077E-11</v>
      </c>
      <c r="X1203" s="8"/>
      <c r="Z1203" s="7">
        <f t="shared" si="310"/>
        <v>4.9720202810000973E-20</v>
      </c>
      <c r="AA1203" s="6"/>
      <c r="AB1203" s="563">
        <v>25.5</v>
      </c>
      <c r="AC1203" s="536"/>
      <c r="AD1203" s="536"/>
      <c r="AE1203" s="536"/>
      <c r="AH1203" s="133"/>
    </row>
    <row r="1204" spans="1:34">
      <c r="A1204" t="s">
        <v>3</v>
      </c>
      <c r="B1204">
        <v>28</v>
      </c>
      <c r="C1204">
        <v>0</v>
      </c>
      <c r="D1204">
        <v>-138.69999999999999</v>
      </c>
      <c r="E1204" s="18" t="s">
        <v>2</v>
      </c>
      <c r="F1204" s="18" t="s">
        <v>1</v>
      </c>
      <c r="G1204" s="17">
        <v>0.32</v>
      </c>
      <c r="H1204" s="16" t="s">
        <v>4</v>
      </c>
      <c r="J1204" s="15">
        <v>6.9327318559180044</v>
      </c>
      <c r="K1204" s="15">
        <v>22.152650525254789</v>
      </c>
      <c r="L1204" s="14">
        <v>1.1088728224698483E-13</v>
      </c>
      <c r="M1204" s="13">
        <v>1.6669810368618264E-18</v>
      </c>
      <c r="N1204" s="12"/>
      <c r="O1204" s="12"/>
      <c r="P1204" s="11">
        <f t="shared" si="301"/>
        <v>5.0009431105854787E-19</v>
      </c>
      <c r="Q1204" s="11">
        <f t="shared" si="302"/>
        <v>1.562794722057962E-9</v>
      </c>
      <c r="R1204" s="11">
        <f t="shared" si="308"/>
        <v>7.0546624670322037E-11</v>
      </c>
      <c r="S1204" s="9"/>
      <c r="T1204" s="6">
        <v>0.90700000000000003</v>
      </c>
      <c r="U1204" s="10">
        <f t="shared" si="303"/>
        <v>1.5119518004336767E-18</v>
      </c>
      <c r="V1204" s="9">
        <f t="shared" si="304"/>
        <v>4.7248493763552392E-9</v>
      </c>
      <c r="W1204" s="8">
        <f t="shared" si="309"/>
        <v>2.1328596191994034E-10</v>
      </c>
      <c r="X1204" s="8"/>
      <c r="Z1204" s="7">
        <f t="shared" si="310"/>
        <v>2.4045081672080502E-19</v>
      </c>
      <c r="AA1204" s="6"/>
      <c r="AB1204" s="563">
        <v>25.5</v>
      </c>
      <c r="AC1204" s="536"/>
      <c r="AD1204" s="536"/>
      <c r="AE1204" s="536"/>
      <c r="AH1204" s="133"/>
    </row>
    <row r="1205" spans="1:34">
      <c r="A1205" t="s">
        <v>3</v>
      </c>
      <c r="B1205">
        <v>28</v>
      </c>
      <c r="C1205">
        <v>0</v>
      </c>
      <c r="D1205">
        <v>-138.69999999999999</v>
      </c>
      <c r="E1205" s="18" t="s">
        <v>2</v>
      </c>
      <c r="F1205" s="18" t="s">
        <v>1</v>
      </c>
      <c r="G1205" s="17">
        <v>0.32</v>
      </c>
      <c r="H1205" s="16" t="s">
        <v>4</v>
      </c>
      <c r="J1205" s="15">
        <v>4.9289494339721456</v>
      </c>
      <c r="K1205" s="15">
        <v>14.676114067993604</v>
      </c>
      <c r="L1205" s="14">
        <v>8.0494990179184747E-14</v>
      </c>
      <c r="M1205" s="13">
        <v>2.0622581982108923E-18</v>
      </c>
      <c r="N1205" s="12"/>
      <c r="O1205" s="12"/>
      <c r="P1205" s="11">
        <f t="shared" si="301"/>
        <v>6.1867745946326769E-19</v>
      </c>
      <c r="Q1205" s="11">
        <f t="shared" si="302"/>
        <v>1.9333670608227114E-9</v>
      </c>
      <c r="R1205" s="11">
        <f t="shared" si="308"/>
        <v>1.3173562510249862E-10</v>
      </c>
      <c r="S1205" s="9"/>
      <c r="T1205" s="6">
        <v>0.90700000000000003</v>
      </c>
      <c r="U1205" s="10">
        <f t="shared" si="303"/>
        <v>1.8704681857772794E-18</v>
      </c>
      <c r="V1205" s="9">
        <f t="shared" si="304"/>
        <v>5.8452130805539976E-9</v>
      </c>
      <c r="W1205" s="8">
        <f t="shared" si="309"/>
        <v>3.9828070655988751E-10</v>
      </c>
      <c r="X1205" s="8"/>
      <c r="Z1205" s="7">
        <f t="shared" si="310"/>
        <v>4.1839710993929961E-19</v>
      </c>
      <c r="AA1205" s="6"/>
      <c r="AB1205" s="563">
        <v>25.5</v>
      </c>
      <c r="AC1205" s="536"/>
      <c r="AD1205" s="536"/>
      <c r="AE1205" s="536"/>
      <c r="AH1205" s="133"/>
    </row>
    <row r="1206" spans="1:34">
      <c r="A1206" t="s">
        <v>3</v>
      </c>
      <c r="B1206">
        <v>28</v>
      </c>
      <c r="C1206">
        <v>0</v>
      </c>
      <c r="D1206">
        <v>-138.69999999999999</v>
      </c>
      <c r="E1206" s="18" t="s">
        <v>2</v>
      </c>
      <c r="F1206" s="18" t="s">
        <v>1</v>
      </c>
      <c r="G1206" s="17">
        <v>0.32</v>
      </c>
      <c r="H1206" s="16" t="s">
        <v>4</v>
      </c>
      <c r="J1206" s="15">
        <v>20.021304642483742</v>
      </c>
      <c r="K1206" s="15">
        <v>45.006156851773355</v>
      </c>
      <c r="L1206" s="14">
        <v>3.0017453335984362E-13</v>
      </c>
      <c r="M1206" s="13">
        <v>1.4522463710794396E-18</v>
      </c>
      <c r="N1206" s="12"/>
      <c r="O1206" s="12"/>
      <c r="P1206" s="11">
        <f t="shared" si="301"/>
        <v>4.3567391132383191E-19</v>
      </c>
      <c r="Q1206" s="11">
        <f t="shared" si="302"/>
        <v>1.3614809728869746E-9</v>
      </c>
      <c r="R1206" s="11">
        <f t="shared" si="308"/>
        <v>3.0250993822266982E-11</v>
      </c>
      <c r="S1206" s="9"/>
      <c r="T1206" s="6">
        <v>0.90700000000000003</v>
      </c>
      <c r="U1206" s="10">
        <f t="shared" si="303"/>
        <v>1.3171874585690518E-18</v>
      </c>
      <c r="V1206" s="9">
        <f t="shared" si="304"/>
        <v>4.1162108080282863E-9</v>
      </c>
      <c r="W1206" s="8">
        <f t="shared" si="309"/>
        <v>9.1458837989320505E-11</v>
      </c>
      <c r="X1206" s="8"/>
      <c r="Z1206" s="7">
        <f t="shared" si="310"/>
        <v>7.2535051886572827E-20</v>
      </c>
      <c r="AA1206" s="6"/>
      <c r="AB1206" s="563">
        <v>25.5</v>
      </c>
      <c r="AC1206" s="536"/>
      <c r="AD1206" s="536"/>
      <c r="AE1206" s="536"/>
      <c r="AH1206" s="133"/>
    </row>
    <row r="1207" spans="1:34">
      <c r="A1207" t="s">
        <v>3</v>
      </c>
      <c r="B1207">
        <v>28</v>
      </c>
      <c r="C1207">
        <v>0</v>
      </c>
      <c r="D1207">
        <v>-138.69999999999999</v>
      </c>
      <c r="E1207" s="18" t="s">
        <v>2</v>
      </c>
      <c r="F1207" s="18" t="s">
        <v>1</v>
      </c>
      <c r="G1207" s="17">
        <v>0.32</v>
      </c>
      <c r="H1207" s="16" t="s">
        <v>4</v>
      </c>
      <c r="J1207" s="15">
        <v>35.629966734528452</v>
      </c>
      <c r="K1207" s="15">
        <v>68.570585011983695</v>
      </c>
      <c r="L1207" s="14">
        <v>5.1573568407244305E-13</v>
      </c>
      <c r="M1207" s="13">
        <v>4.3972004325373154E-18</v>
      </c>
      <c r="N1207" s="12"/>
      <c r="O1207" s="12"/>
      <c r="P1207" s="11">
        <f t="shared" si="301"/>
        <v>1.3191601297611945E-18</v>
      </c>
      <c r="Q1207" s="11">
        <f t="shared" si="302"/>
        <v>4.1223754055037324E-9</v>
      </c>
      <c r="R1207" s="11">
        <f t="shared" si="308"/>
        <v>6.0118714238522069E-11</v>
      </c>
      <c r="S1207" s="9"/>
      <c r="T1207" s="6">
        <v>0.90700000000000003</v>
      </c>
      <c r="U1207" s="10">
        <f t="shared" si="303"/>
        <v>3.9882607923113451E-18</v>
      </c>
      <c r="V1207" s="9">
        <f t="shared" si="304"/>
        <v>1.2463314975972953E-8</v>
      </c>
      <c r="W1207" s="8">
        <f t="shared" si="309"/>
        <v>1.817589127144651E-10</v>
      </c>
      <c r="X1207" s="8"/>
      <c r="Z1207" s="7">
        <f t="shared" si="310"/>
        <v>1.2341298169880288E-19</v>
      </c>
      <c r="AA1207" s="6"/>
      <c r="AB1207" s="563">
        <v>25.5</v>
      </c>
      <c r="AC1207" s="536"/>
      <c r="AD1207" s="536"/>
      <c r="AE1207" s="536"/>
      <c r="AH1207" s="133"/>
    </row>
    <row r="1208" spans="1:34">
      <c r="A1208" t="s">
        <v>3</v>
      </c>
      <c r="B1208">
        <v>28</v>
      </c>
      <c r="C1208">
        <v>0</v>
      </c>
      <c r="D1208">
        <v>-138.69999999999999</v>
      </c>
      <c r="E1208" s="18" t="s">
        <v>2</v>
      </c>
      <c r="F1208" s="18" t="s">
        <v>1</v>
      </c>
      <c r="G1208" s="17">
        <v>0.32</v>
      </c>
      <c r="H1208" s="16" t="s">
        <v>4</v>
      </c>
      <c r="J1208" s="15">
        <v>10.672935277726227</v>
      </c>
      <c r="K1208" s="15">
        <v>41.932487718373601</v>
      </c>
      <c r="L1208" s="14">
        <v>1.6627657279845182E-13</v>
      </c>
      <c r="M1208" s="13">
        <v>9.0333396288734654E-19</v>
      </c>
      <c r="N1208" s="12"/>
      <c r="O1208" s="12"/>
      <c r="P1208" s="11">
        <f t="shared" si="301"/>
        <v>2.7100018886620395E-19</v>
      </c>
      <c r="Q1208" s="11">
        <f t="shared" si="302"/>
        <v>8.4687559020688726E-10</v>
      </c>
      <c r="R1208" s="11">
        <f t="shared" si="308"/>
        <v>2.019616856253942E-11</v>
      </c>
      <c r="S1208" s="9"/>
      <c r="T1208" s="6">
        <v>0.90700000000000003</v>
      </c>
      <c r="U1208" s="10">
        <f t="shared" si="303"/>
        <v>8.1932390433882333E-19</v>
      </c>
      <c r="V1208" s="9">
        <f t="shared" si="304"/>
        <v>2.5603872010588226E-9</v>
      </c>
      <c r="W1208" s="8">
        <f t="shared" si="309"/>
        <v>6.1059749620744182E-11</v>
      </c>
      <c r="X1208" s="8"/>
      <c r="Z1208" s="7">
        <f t="shared" si="310"/>
        <v>8.4637818873740396E-20</v>
      </c>
      <c r="AA1208" s="6"/>
      <c r="AB1208" s="563">
        <v>25.5</v>
      </c>
      <c r="AC1208" s="536"/>
      <c r="AD1208" s="536"/>
      <c r="AE1208" s="536"/>
      <c r="AH1208" s="133"/>
    </row>
    <row r="1209" spans="1:34">
      <c r="A1209" t="s">
        <v>3</v>
      </c>
      <c r="B1209">
        <v>28</v>
      </c>
      <c r="C1209">
        <v>0</v>
      </c>
      <c r="D1209">
        <v>-138.69999999999999</v>
      </c>
      <c r="E1209" s="18" t="s">
        <v>2</v>
      </c>
      <c r="F1209" s="18" t="s">
        <v>1</v>
      </c>
      <c r="G1209" s="17">
        <v>0.32</v>
      </c>
      <c r="H1209" s="16" t="s">
        <v>4</v>
      </c>
      <c r="J1209" s="15">
        <v>85.279500158721902</v>
      </c>
      <c r="K1209" s="15">
        <v>132.19370418459533</v>
      </c>
      <c r="L1209" s="14">
        <v>1.1704035432273236E-12</v>
      </c>
      <c r="M1209" s="13">
        <v>1.4380625757924286E-17</v>
      </c>
      <c r="N1209" s="12"/>
      <c r="O1209" s="12"/>
      <c r="P1209" s="11">
        <f t="shared" si="301"/>
        <v>4.3141877273772857E-18</v>
      </c>
      <c r="Q1209" s="11">
        <f t="shared" si="302"/>
        <v>1.3481836648054016E-8</v>
      </c>
      <c r="R1209" s="11">
        <f t="shared" si="308"/>
        <v>1.0198546694196551E-10</v>
      </c>
      <c r="S1209" s="9"/>
      <c r="T1209" s="6">
        <v>0.90700000000000003</v>
      </c>
      <c r="U1209" s="10">
        <f t="shared" si="303"/>
        <v>1.3043227562437328E-17</v>
      </c>
      <c r="V1209" s="9">
        <f t="shared" si="304"/>
        <v>4.0760086132616643E-8</v>
      </c>
      <c r="W1209" s="8">
        <f t="shared" si="309"/>
        <v>3.0833606172120907E-10</v>
      </c>
      <c r="X1209" s="8"/>
      <c r="Z1209" s="7">
        <f t="shared" si="310"/>
        <v>1.6862933918654678E-19</v>
      </c>
      <c r="AA1209" s="6"/>
      <c r="AB1209" s="563">
        <v>25.5</v>
      </c>
      <c r="AC1209" s="536"/>
      <c r="AD1209" s="536"/>
      <c r="AE1209" s="536"/>
      <c r="AH1209" s="133"/>
    </row>
    <row r="1210" spans="1:34">
      <c r="A1210" t="s">
        <v>3</v>
      </c>
      <c r="B1210">
        <v>28</v>
      </c>
      <c r="C1210">
        <v>0</v>
      </c>
      <c r="D1210">
        <v>-138.69999999999999</v>
      </c>
      <c r="E1210" s="18" t="s">
        <v>2</v>
      </c>
      <c r="F1210" s="18" t="s">
        <v>1</v>
      </c>
      <c r="G1210" s="17">
        <v>0.32</v>
      </c>
      <c r="H1210" s="16" t="s">
        <v>4</v>
      </c>
      <c r="J1210" s="15">
        <v>12.831440154019283</v>
      </c>
      <c r="K1210" s="15">
        <v>39.974914054410597</v>
      </c>
      <c r="L1210" s="14">
        <v>1.9767106779285764E-13</v>
      </c>
      <c r="M1210" s="13">
        <v>7.5562844751742265E-19</v>
      </c>
      <c r="N1210" s="12"/>
      <c r="O1210" s="12"/>
      <c r="P1210" s="11">
        <f t="shared" si="301"/>
        <v>2.266885342552268E-19</v>
      </c>
      <c r="Q1210" s="11">
        <f t="shared" si="302"/>
        <v>7.0840166954758364E-10</v>
      </c>
      <c r="R1210" s="11">
        <f t="shared" si="308"/>
        <v>1.772115553727933E-11</v>
      </c>
      <c r="S1210" s="9"/>
      <c r="T1210" s="6">
        <v>0.90700000000000003</v>
      </c>
      <c r="U1210" s="10">
        <f t="shared" si="303"/>
        <v>6.8535500189830233E-19</v>
      </c>
      <c r="V1210" s="9">
        <f t="shared" si="304"/>
        <v>2.1417343809321944E-9</v>
      </c>
      <c r="W1210" s="8">
        <f t="shared" si="309"/>
        <v>5.3576960241041168E-11</v>
      </c>
      <c r="X1210" s="8"/>
      <c r="Z1210" s="7">
        <f t="shared" si="310"/>
        <v>5.8888826074657865E-20</v>
      </c>
      <c r="AA1210" s="6"/>
      <c r="AB1210" s="563">
        <v>25.5</v>
      </c>
      <c r="AC1210" s="536"/>
      <c r="AD1210" s="536"/>
      <c r="AE1210" s="536"/>
      <c r="AH1210" s="133"/>
    </row>
    <row r="1211" spans="1:34">
      <c r="A1211" t="s">
        <v>3</v>
      </c>
      <c r="B1211">
        <v>28</v>
      </c>
      <c r="C1211">
        <v>0</v>
      </c>
      <c r="D1211">
        <v>-138.69999999999999</v>
      </c>
      <c r="E1211" s="18" t="s">
        <v>2</v>
      </c>
      <c r="F1211" s="18" t="s">
        <v>1</v>
      </c>
      <c r="G1211" s="17">
        <v>0.32</v>
      </c>
      <c r="H1211" s="16" t="s">
        <v>0</v>
      </c>
      <c r="J1211" s="15">
        <v>0.87522362774643869</v>
      </c>
      <c r="K1211" s="15">
        <v>5.3261796156661241</v>
      </c>
      <c r="L1211" s="14">
        <v>1.5882624835673027E-14</v>
      </c>
      <c r="M1211" s="13">
        <v>3.9431364779442815E-19</v>
      </c>
      <c r="N1211" s="12"/>
      <c r="O1211" s="12"/>
      <c r="P1211" s="11">
        <f t="shared" si="301"/>
        <v>1.1829409433832843E-19</v>
      </c>
      <c r="Q1211" s="11">
        <f t="shared" si="302"/>
        <v>3.6966904480727629E-10</v>
      </c>
      <c r="R1211" s="11">
        <f t="shared" si="308"/>
        <v>6.9406041756450083E-11</v>
      </c>
      <c r="S1211" s="9"/>
      <c r="T1211" s="6">
        <v>0.90700000000000003</v>
      </c>
      <c r="U1211" s="10">
        <f t="shared" si="303"/>
        <v>3.5764247854954635E-19</v>
      </c>
      <c r="V1211" s="9">
        <f t="shared" si="304"/>
        <v>1.1176327454673322E-9</v>
      </c>
      <c r="W1211" s="8">
        <f t="shared" si="309"/>
        <v>2.0983759957700081E-10</v>
      </c>
      <c r="X1211" s="8"/>
      <c r="Z1211" s="7">
        <f t="shared" si="310"/>
        <v>4.5052902514723343E-19</v>
      </c>
      <c r="AA1211" s="6"/>
      <c r="AB1211" s="563">
        <v>25.5</v>
      </c>
      <c r="AC1211" s="536"/>
      <c r="AD1211" s="536"/>
      <c r="AE1211" s="536"/>
      <c r="AH1211" s="133"/>
    </row>
    <row r="1212" spans="1:34">
      <c r="A1212" t="s">
        <v>3</v>
      </c>
      <c r="B1212">
        <v>28</v>
      </c>
      <c r="C1212">
        <v>0</v>
      </c>
      <c r="D1212">
        <v>-138.69999999999999</v>
      </c>
      <c r="E1212" s="18" t="s">
        <v>2</v>
      </c>
      <c r="F1212" s="18" t="s">
        <v>1</v>
      </c>
      <c r="G1212" s="17">
        <v>0.32</v>
      </c>
      <c r="H1212" s="16" t="s">
        <v>0</v>
      </c>
      <c r="J1212" s="15">
        <v>0.5129215493662983</v>
      </c>
      <c r="K1212" s="15">
        <v>3.16288408500828</v>
      </c>
      <c r="L1212" s="14">
        <v>9.6163517981748881E-15</v>
      </c>
      <c r="M1212" s="13">
        <v>7.9481691517961415E-20</v>
      </c>
      <c r="N1212" s="12"/>
      <c r="O1212" s="12"/>
      <c r="P1212" s="11">
        <f t="shared" si="301"/>
        <v>2.3844507455388425E-20</v>
      </c>
      <c r="Q1212" s="11">
        <f t="shared" si="302"/>
        <v>7.4514085798088821E-11</v>
      </c>
      <c r="R1212" s="11">
        <f t="shared" si="308"/>
        <v>2.3558905035842865E-11</v>
      </c>
      <c r="S1212" s="9"/>
      <c r="T1212" s="6">
        <v>0.90700000000000003</v>
      </c>
      <c r="U1212" s="10">
        <f t="shared" si="303"/>
        <v>7.2089894206791004E-20</v>
      </c>
      <c r="V1212" s="9">
        <f t="shared" si="304"/>
        <v>2.2528091939622186E-10</v>
      </c>
      <c r="W1212" s="8">
        <f t="shared" si="309"/>
        <v>7.1226422891698256E-11</v>
      </c>
      <c r="X1212" s="8"/>
      <c r="Z1212" s="7">
        <f t="shared" si="310"/>
        <v>1.5495876828758522E-19</v>
      </c>
      <c r="AA1212" s="6"/>
      <c r="AB1212" s="563">
        <v>25.5</v>
      </c>
      <c r="AC1212" s="536"/>
      <c r="AD1212" s="536"/>
      <c r="AE1212" s="536"/>
      <c r="AH1212" s="133"/>
    </row>
    <row r="1213" spans="1:34">
      <c r="A1213" t="s">
        <v>3</v>
      </c>
      <c r="B1213">
        <v>28</v>
      </c>
      <c r="C1213">
        <v>0</v>
      </c>
      <c r="D1213">
        <v>-138.69999999999999</v>
      </c>
      <c r="E1213" s="18" t="s">
        <v>2</v>
      </c>
      <c r="F1213" s="18" t="s">
        <v>1</v>
      </c>
      <c r="G1213" s="17">
        <v>0.32</v>
      </c>
      <c r="H1213" s="16" t="s">
        <v>0</v>
      </c>
      <c r="J1213" s="15">
        <v>0.80129881101481748</v>
      </c>
      <c r="K1213" s="15">
        <v>4.3640458956977577</v>
      </c>
      <c r="L1213" s="14">
        <v>1.4619601641863697E-14</v>
      </c>
      <c r="M1213" s="13">
        <v>9.0155654807123417E-20</v>
      </c>
      <c r="N1213" s="12"/>
      <c r="O1213" s="12"/>
      <c r="P1213" s="11">
        <f t="shared" si="301"/>
        <v>2.7046696442137025E-20</v>
      </c>
      <c r="Q1213" s="11">
        <f t="shared" si="302"/>
        <v>8.4520926381678196E-11</v>
      </c>
      <c r="R1213" s="11">
        <f t="shared" si="308"/>
        <v>1.9367561295586314E-11</v>
      </c>
      <c r="S1213" s="9"/>
      <c r="T1213" s="6">
        <v>0.90700000000000003</v>
      </c>
      <c r="U1213" s="10">
        <f t="shared" si="303"/>
        <v>8.1771178910060936E-20</v>
      </c>
      <c r="V1213" s="9">
        <f t="shared" si="304"/>
        <v>2.5553493409394038E-10</v>
      </c>
      <c r="W1213" s="8">
        <f t="shared" si="309"/>
        <v>5.8554593650322615E-11</v>
      </c>
      <c r="X1213" s="8"/>
      <c r="Z1213" s="7">
        <f t="shared" si="310"/>
        <v>1.1251190388382627E-19</v>
      </c>
      <c r="AA1213" s="6"/>
      <c r="AB1213" s="563">
        <v>25.5</v>
      </c>
      <c r="AC1213" s="536"/>
      <c r="AD1213" s="536"/>
      <c r="AE1213" s="536"/>
      <c r="AH1213" s="133"/>
    </row>
    <row r="1214" spans="1:34">
      <c r="A1214" t="s">
        <v>3</v>
      </c>
      <c r="B1214">
        <v>28</v>
      </c>
      <c r="C1214">
        <v>0</v>
      </c>
      <c r="D1214">
        <v>-138.69999999999999</v>
      </c>
      <c r="E1214" s="18" t="s">
        <v>2</v>
      </c>
      <c r="F1214" s="18" t="s">
        <v>1</v>
      </c>
      <c r="G1214" s="17">
        <v>0.32</v>
      </c>
      <c r="H1214" s="16" t="s">
        <v>0</v>
      </c>
      <c r="J1214" s="15">
        <v>0.64560985668331683</v>
      </c>
      <c r="K1214" s="15">
        <v>3.7918690584624182</v>
      </c>
      <c r="L1214" s="14">
        <v>1.1935331284563267E-14</v>
      </c>
      <c r="M1214" s="13">
        <v>5.9536773794758111E-20</v>
      </c>
      <c r="N1214" s="12"/>
      <c r="O1214" s="12"/>
      <c r="P1214" s="11">
        <f t="shared" si="301"/>
        <v>1.7861032138427434E-20</v>
      </c>
      <c r="Q1214" s="11">
        <f t="shared" si="302"/>
        <v>5.5815725432585722E-11</v>
      </c>
      <c r="R1214" s="11">
        <f t="shared" si="308"/>
        <v>1.4719845166599368E-11</v>
      </c>
      <c r="S1214" s="9"/>
      <c r="T1214" s="6">
        <v>0.90700000000000003</v>
      </c>
      <c r="U1214" s="10">
        <f t="shared" si="303"/>
        <v>5.3999853831845606E-20</v>
      </c>
      <c r="V1214" s="9">
        <f t="shared" si="304"/>
        <v>1.6874954322451751E-10</v>
      </c>
      <c r="W1214" s="8">
        <f t="shared" si="309"/>
        <v>4.4502998553685428E-11</v>
      </c>
      <c r="X1214" s="8"/>
      <c r="Z1214" s="7">
        <f t="shared" si="310"/>
        <v>9.2217882330074097E-20</v>
      </c>
      <c r="AA1214" s="6"/>
      <c r="AB1214" s="563">
        <v>25.5</v>
      </c>
      <c r="AC1214" s="536"/>
      <c r="AD1214" s="536"/>
      <c r="AE1214" s="536"/>
      <c r="AH1214" s="133"/>
    </row>
    <row r="1215" spans="1:34">
      <c r="A1215" t="s">
        <v>3</v>
      </c>
      <c r="B1215">
        <v>28</v>
      </c>
      <c r="C1215">
        <v>0</v>
      </c>
      <c r="D1215">
        <v>-138.69999999999999</v>
      </c>
      <c r="E1215" s="18" t="s">
        <v>2</v>
      </c>
      <c r="F1215" s="18" t="s">
        <v>1</v>
      </c>
      <c r="G1215" s="17">
        <v>0.32</v>
      </c>
      <c r="H1215" s="16" t="s">
        <v>0</v>
      </c>
      <c r="J1215" s="15">
        <v>0.85459697758051945</v>
      </c>
      <c r="K1215" s="15">
        <v>5.8551127485681649</v>
      </c>
      <c r="L1215" s="14">
        <v>1.5530892552560787E-14</v>
      </c>
      <c r="M1215" s="13">
        <v>1.3036719707744983E-19</v>
      </c>
      <c r="N1215" s="12"/>
      <c r="O1215" s="12"/>
      <c r="P1215" s="11">
        <f t="shared" si="301"/>
        <v>3.9110159123234945E-20</v>
      </c>
      <c r="Q1215" s="11">
        <f t="shared" si="302"/>
        <v>1.222192472601092E-10</v>
      </c>
      <c r="R1215" s="11">
        <f t="shared" si="308"/>
        <v>2.0873935739324103E-11</v>
      </c>
      <c r="S1215" s="9"/>
      <c r="T1215" s="6">
        <v>0.90700000000000003</v>
      </c>
      <c r="U1215" s="10">
        <f t="shared" si="303"/>
        <v>1.1824304774924699E-19</v>
      </c>
      <c r="V1215" s="9">
        <f t="shared" si="304"/>
        <v>3.6950952421639682E-10</v>
      </c>
      <c r="W1215" s="8">
        <f t="shared" si="309"/>
        <v>6.3108865718556534E-11</v>
      </c>
      <c r="X1215" s="8"/>
      <c r="Z1215" s="7">
        <f t="shared" si="310"/>
        <v>1.5254816070908318E-19</v>
      </c>
      <c r="AA1215" s="6"/>
      <c r="AB1215" s="563">
        <v>25.5</v>
      </c>
      <c r="AC1215" s="536"/>
      <c r="AD1215" s="536"/>
      <c r="AE1215" s="536"/>
      <c r="AH1215" s="133"/>
    </row>
    <row r="1216" spans="1:34">
      <c r="A1216" t="s">
        <v>3</v>
      </c>
      <c r="B1216">
        <v>28</v>
      </c>
      <c r="C1216">
        <v>0</v>
      </c>
      <c r="D1216">
        <v>-138.69999999999999</v>
      </c>
      <c r="E1216" s="18" t="s">
        <v>2</v>
      </c>
      <c r="F1216" s="18" t="s">
        <v>1</v>
      </c>
      <c r="G1216" s="17">
        <v>0.32</v>
      </c>
      <c r="H1216" s="16" t="s">
        <v>0</v>
      </c>
      <c r="J1216" s="15">
        <v>0.28169718846943598</v>
      </c>
      <c r="K1216" s="15">
        <v>2.0910128925164</v>
      </c>
      <c r="L1216" s="14">
        <v>5.4779527797900637E-15</v>
      </c>
      <c r="M1216" s="13">
        <v>4.3767721581150434E-20</v>
      </c>
      <c r="N1216" s="12"/>
      <c r="O1216" s="12"/>
      <c r="P1216" s="11">
        <f t="shared" si="301"/>
        <v>1.313031647434513E-20</v>
      </c>
      <c r="Q1216" s="11">
        <f t="shared" si="302"/>
        <v>4.1032238982328526E-11</v>
      </c>
      <c r="R1216" s="11">
        <f t="shared" si="308"/>
        <v>1.9623140119881738E-11</v>
      </c>
      <c r="S1216" s="9"/>
      <c r="T1216" s="6">
        <v>0.90700000000000003</v>
      </c>
      <c r="U1216" s="10">
        <f t="shared" si="303"/>
        <v>3.9697323474103445E-20</v>
      </c>
      <c r="V1216" s="9">
        <f t="shared" si="304"/>
        <v>1.2405413585657325E-10</v>
      </c>
      <c r="W1216" s="8">
        <f t="shared" si="309"/>
        <v>5.9327293629109124E-11</v>
      </c>
      <c r="X1216" s="8"/>
      <c r="Z1216" s="7">
        <f t="shared" si="310"/>
        <v>1.5537152436258415E-19</v>
      </c>
      <c r="AA1216" s="6"/>
      <c r="AB1216" s="563">
        <v>25.5</v>
      </c>
      <c r="AC1216" s="536"/>
      <c r="AD1216" s="536"/>
      <c r="AE1216" s="536"/>
      <c r="AH1216" s="133"/>
    </row>
    <row r="1217" spans="1:34">
      <c r="A1217" t="s">
        <v>3</v>
      </c>
      <c r="B1217">
        <v>28</v>
      </c>
      <c r="C1217">
        <v>0</v>
      </c>
      <c r="D1217">
        <v>-138.69999999999999</v>
      </c>
      <c r="E1217" s="18" t="s">
        <v>2</v>
      </c>
      <c r="F1217" s="18" t="s">
        <v>1</v>
      </c>
      <c r="G1217" s="17">
        <v>0.32</v>
      </c>
      <c r="H1217" s="16" t="s">
        <v>0</v>
      </c>
      <c r="J1217" s="15">
        <v>0.46324668632773647</v>
      </c>
      <c r="K1217" s="15">
        <v>2.8952917895483532</v>
      </c>
      <c r="L1217" s="14">
        <v>8.7391717570731147E-15</v>
      </c>
      <c r="M1217" s="13">
        <v>7.3066091124632025E-20</v>
      </c>
      <c r="N1217" s="12"/>
      <c r="O1217" s="12"/>
      <c r="P1217" s="11">
        <f t="shared" si="301"/>
        <v>2.1919827337389607E-20</v>
      </c>
      <c r="Q1217" s="11">
        <f t="shared" si="302"/>
        <v>6.8499460429342508E-11</v>
      </c>
      <c r="R1217" s="11">
        <f t="shared" si="308"/>
        <v>2.3658914336930434E-11</v>
      </c>
      <c r="S1217" s="9"/>
      <c r="T1217" s="6">
        <v>0.90700000000000003</v>
      </c>
      <c r="U1217" s="10">
        <f t="shared" si="303"/>
        <v>6.627094465004125E-20</v>
      </c>
      <c r="V1217" s="9">
        <f t="shared" si="304"/>
        <v>2.0709670203137887E-10</v>
      </c>
      <c r="W1217" s="8">
        <f t="shared" si="309"/>
        <v>7.1528784345319685E-11</v>
      </c>
      <c r="X1217" s="8"/>
      <c r="Z1217" s="7">
        <f t="shared" si="310"/>
        <v>1.5772609557953629E-19</v>
      </c>
      <c r="AA1217" s="6"/>
      <c r="AB1217" s="563">
        <v>25.5</v>
      </c>
      <c r="AC1217" s="536"/>
      <c r="AD1217" s="536"/>
      <c r="AE1217" s="536"/>
      <c r="AH1217" s="133"/>
    </row>
    <row r="1218" spans="1:34">
      <c r="A1218" t="s">
        <v>3</v>
      </c>
      <c r="B1218">
        <v>28</v>
      </c>
      <c r="C1218">
        <v>0</v>
      </c>
      <c r="D1218">
        <v>-138.69999999999999</v>
      </c>
      <c r="E1218" s="18" t="s">
        <v>2</v>
      </c>
      <c r="F1218" s="18" t="s">
        <v>1</v>
      </c>
      <c r="G1218" s="17">
        <v>0.32</v>
      </c>
      <c r="H1218" s="16" t="s">
        <v>0</v>
      </c>
      <c r="J1218" s="15">
        <v>0.51150154948687576</v>
      </c>
      <c r="K1218" s="15">
        <v>3.2599064678851639</v>
      </c>
      <c r="L1218" s="14">
        <v>9.59135122287716E-15</v>
      </c>
      <c r="M1218" s="13">
        <v>2.5724321161486365E-20</v>
      </c>
      <c r="N1218" s="12"/>
      <c r="O1218" s="12"/>
      <c r="P1218" s="11">
        <f t="shared" si="301"/>
        <v>7.7172963484459095E-21</v>
      </c>
      <c r="Q1218" s="11">
        <f t="shared" si="302"/>
        <v>2.4116551088893465E-11</v>
      </c>
      <c r="R1218" s="11">
        <f t="shared" si="308"/>
        <v>7.3979273106381088E-12</v>
      </c>
      <c r="S1218" s="9"/>
      <c r="T1218" s="6">
        <v>0.90700000000000003</v>
      </c>
      <c r="U1218" s="10">
        <f t="shared" si="303"/>
        <v>2.3331959293468133E-20</v>
      </c>
      <c r="V1218" s="9">
        <f t="shared" si="304"/>
        <v>7.2912372792087911E-11</v>
      </c>
      <c r="W1218" s="8">
        <f t="shared" si="309"/>
        <v>2.2366400235829214E-11</v>
      </c>
      <c r="X1218" s="8"/>
      <c r="Z1218" s="7">
        <f t="shared" si="310"/>
        <v>5.0291775630576865E-20</v>
      </c>
      <c r="AA1218" s="6"/>
      <c r="AB1218" s="563">
        <v>25.5</v>
      </c>
      <c r="AC1218" s="536"/>
      <c r="AD1218" s="536"/>
      <c r="AE1218" s="536"/>
      <c r="AH1218" s="133"/>
    </row>
    <row r="1219" spans="1:34">
      <c r="A1219" t="s">
        <v>3</v>
      </c>
      <c r="B1219">
        <v>28</v>
      </c>
      <c r="C1219">
        <v>0</v>
      </c>
      <c r="D1219">
        <v>-138.69999999999999</v>
      </c>
      <c r="E1219" s="18" t="s">
        <v>2</v>
      </c>
      <c r="F1219" s="18" t="s">
        <v>1</v>
      </c>
      <c r="G1219" s="17">
        <v>0.32</v>
      </c>
      <c r="H1219" s="16" t="s">
        <v>0</v>
      </c>
      <c r="J1219" s="15">
        <v>0.4162484602300332</v>
      </c>
      <c r="K1219" s="15">
        <v>2.7714864855811587</v>
      </c>
      <c r="L1219" s="14">
        <v>7.9039581860262192E-15</v>
      </c>
      <c r="M1219" s="13">
        <v>1.200562105233066E-20</v>
      </c>
      <c r="N1219" s="12"/>
      <c r="O1219" s="12"/>
      <c r="P1219" s="11">
        <f t="shared" si="301"/>
        <v>3.6016863156991982E-21</v>
      </c>
      <c r="Q1219" s="11">
        <f t="shared" si="302"/>
        <v>1.1255269736559993E-11</v>
      </c>
      <c r="R1219" s="11">
        <f t="shared" si="308"/>
        <v>4.06109493772251E-12</v>
      </c>
      <c r="S1219" s="9"/>
      <c r="T1219" s="6">
        <v>0.90700000000000003</v>
      </c>
      <c r="U1219" s="10">
        <f t="shared" si="303"/>
        <v>1.0889098294463909E-20</v>
      </c>
      <c r="V1219" s="9">
        <f t="shared" si="304"/>
        <v>3.4028432170199711E-11</v>
      </c>
      <c r="W1219" s="8">
        <f t="shared" si="309"/>
        <v>1.227804369504772E-11</v>
      </c>
      <c r="X1219" s="8"/>
      <c r="Z1219" s="7">
        <f t="shared" si="310"/>
        <v>2.8842439550877716E-20</v>
      </c>
      <c r="AA1219" s="6"/>
      <c r="AB1219" s="563">
        <v>25.5</v>
      </c>
      <c r="AC1219" s="536"/>
      <c r="AD1219" s="536"/>
      <c r="AE1219" s="536"/>
      <c r="AH1219" s="133"/>
    </row>
    <row r="1220" spans="1:34">
      <c r="A1220" t="s">
        <v>3</v>
      </c>
      <c r="B1220">
        <v>28</v>
      </c>
      <c r="C1220">
        <v>0</v>
      </c>
      <c r="D1220">
        <v>-138.69999999999999</v>
      </c>
      <c r="E1220" s="18" t="s">
        <v>2</v>
      </c>
      <c r="F1220" s="18" t="s">
        <v>1</v>
      </c>
      <c r="G1220" s="17">
        <v>0.32</v>
      </c>
      <c r="H1220" s="16" t="s">
        <v>0</v>
      </c>
      <c r="J1220" s="15">
        <v>0.32038171320818948</v>
      </c>
      <c r="K1220" s="15">
        <v>2.3932383465243956</v>
      </c>
      <c r="L1220" s="14">
        <v>6.1815088252837753E-15</v>
      </c>
      <c r="M1220" s="13">
        <v>4.4365597227134551E-20</v>
      </c>
      <c r="N1220" s="12"/>
      <c r="O1220" s="12"/>
      <c r="P1220" s="11">
        <f t="shared" si="301"/>
        <v>1.3309679168140365E-20</v>
      </c>
      <c r="Q1220" s="11">
        <f t="shared" si="302"/>
        <v>4.1592747400438637E-11</v>
      </c>
      <c r="R1220" s="11">
        <f t="shared" si="308"/>
        <v>1.7379275014894409E-11</v>
      </c>
      <c r="S1220" s="9"/>
      <c r="T1220" s="6">
        <v>0.90700000000000003</v>
      </c>
      <c r="U1220" s="10">
        <f t="shared" si="303"/>
        <v>4.0239596685011039E-20</v>
      </c>
      <c r="V1220" s="9">
        <f t="shared" si="304"/>
        <v>1.2574873964065948E-10</v>
      </c>
      <c r="W1220" s="8">
        <f t="shared" si="309"/>
        <v>5.2543341461697434E-11</v>
      </c>
      <c r="X1220" s="8"/>
      <c r="Z1220" s="7">
        <f t="shared" si="310"/>
        <v>1.3847730815492903E-19</v>
      </c>
      <c r="AA1220" s="6"/>
      <c r="AB1220" s="563">
        <v>25.5</v>
      </c>
      <c r="AC1220" s="536"/>
      <c r="AD1220" s="536"/>
      <c r="AE1220" s="536"/>
      <c r="AH1220" s="133"/>
    </row>
    <row r="1221" spans="1:34">
      <c r="A1221" t="s">
        <v>3</v>
      </c>
      <c r="B1221">
        <v>28</v>
      </c>
      <c r="C1221">
        <v>0</v>
      </c>
      <c r="D1221">
        <v>-138.69999999999999</v>
      </c>
      <c r="E1221" s="18" t="s">
        <v>2</v>
      </c>
      <c r="F1221" s="18" t="s">
        <v>1</v>
      </c>
      <c r="G1221" s="17">
        <v>0.32</v>
      </c>
      <c r="H1221" s="16" t="s">
        <v>0</v>
      </c>
      <c r="J1221" s="15"/>
      <c r="K1221" s="15"/>
      <c r="L1221" s="14"/>
      <c r="M1221" s="13">
        <v>9.5210018760869448E-20</v>
      </c>
      <c r="N1221" s="12"/>
      <c r="O1221" s="12"/>
      <c r="P1221" s="11">
        <f t="shared" si="301"/>
        <v>2.8563005628260831E-20</v>
      </c>
      <c r="Q1221" s="11">
        <f t="shared" si="302"/>
        <v>8.9259392588315094E-11</v>
      </c>
      <c r="R1221" s="11"/>
      <c r="S1221" s="9"/>
      <c r="T1221" s="6">
        <v>0.90700000000000003</v>
      </c>
      <c r="U1221" s="10">
        <f t="shared" si="303"/>
        <v>8.6355487016108594E-20</v>
      </c>
      <c r="V1221" s="9">
        <f t="shared" si="304"/>
        <v>2.6986089692533933E-10</v>
      </c>
      <c r="W1221" s="8"/>
      <c r="X1221" s="8"/>
      <c r="Z1221" s="7"/>
      <c r="AA1221" s="6"/>
      <c r="AB1221" s="563">
        <v>25.5</v>
      </c>
      <c r="AC1221" s="536"/>
      <c r="AD1221" s="536"/>
      <c r="AE1221" s="536"/>
      <c r="AH1221" s="133"/>
    </row>
    <row r="1222" spans="1:34">
      <c r="A1222" t="s">
        <v>3</v>
      </c>
      <c r="B1222">
        <v>28</v>
      </c>
      <c r="C1222">
        <v>0</v>
      </c>
      <c r="D1222">
        <v>-138.69999999999999</v>
      </c>
      <c r="E1222" s="18" t="s">
        <v>2</v>
      </c>
      <c r="F1222" s="18" t="s">
        <v>1</v>
      </c>
      <c r="G1222" s="17">
        <v>0.32</v>
      </c>
      <c r="H1222" s="16" t="s">
        <v>0</v>
      </c>
      <c r="J1222" s="15">
        <v>0.33653578263294825</v>
      </c>
      <c r="K1222" s="15">
        <v>3.9173770538793344</v>
      </c>
      <c r="L1222" s="14">
        <v>6.4737339447938798E-15</v>
      </c>
      <c r="M1222" s="13">
        <v>4.9708361072489556E-20</v>
      </c>
      <c r="N1222" s="12"/>
      <c r="O1222" s="12"/>
      <c r="P1222" s="11">
        <f t="shared" si="301"/>
        <v>1.4912508321746867E-20</v>
      </c>
      <c r="Q1222" s="11">
        <f t="shared" si="302"/>
        <v>4.6601588505458955E-11</v>
      </c>
      <c r="R1222" s="11">
        <f>Q1222/K1222</f>
        <v>1.1896120252021675E-11</v>
      </c>
      <c r="S1222" s="9"/>
      <c r="T1222" s="6">
        <v>0.90700000000000003</v>
      </c>
      <c r="U1222" s="10">
        <f t="shared" si="303"/>
        <v>4.5085483492748027E-20</v>
      </c>
      <c r="V1222" s="9">
        <f t="shared" si="304"/>
        <v>1.4089213591483758E-10</v>
      </c>
      <c r="W1222" s="8">
        <f>V1222/K1222</f>
        <v>3.5965936895278863E-11</v>
      </c>
      <c r="X1222" s="8"/>
      <c r="Z1222" s="7">
        <f>M1222/J1222</f>
        <v>1.4770602009565595E-19</v>
      </c>
      <c r="AA1222" s="6"/>
      <c r="AB1222" s="563">
        <v>25.5</v>
      </c>
      <c r="AC1222" s="536"/>
      <c r="AD1222" s="536"/>
      <c r="AE1222" s="536"/>
      <c r="AH1222" s="133"/>
    </row>
    <row r="1223" spans="1:34">
      <c r="A1223" t="s">
        <v>3</v>
      </c>
      <c r="B1223">
        <v>28</v>
      </c>
      <c r="C1223">
        <v>0</v>
      </c>
      <c r="D1223">
        <v>-138.69999999999999</v>
      </c>
      <c r="E1223" s="18" t="s">
        <v>2</v>
      </c>
      <c r="F1223" s="18" t="s">
        <v>1</v>
      </c>
      <c r="G1223" s="17">
        <v>0.32</v>
      </c>
      <c r="H1223" s="16" t="s">
        <v>0</v>
      </c>
      <c r="J1223" s="15">
        <v>0.27826185690273558</v>
      </c>
      <c r="K1223" s="15">
        <v>2.0611989400202635</v>
      </c>
      <c r="L1223" s="14">
        <v>5.4152001065448927E-15</v>
      </c>
      <c r="M1223" s="13">
        <v>2.6230338615191501E-20</v>
      </c>
      <c r="N1223" s="12"/>
      <c r="O1223" s="12"/>
      <c r="P1223" s="11">
        <f t="shared" si="301"/>
        <v>7.8691015845574493E-21</v>
      </c>
      <c r="Q1223" s="11">
        <f t="shared" si="302"/>
        <v>2.4590942451742025E-11</v>
      </c>
      <c r="R1223" s="11">
        <f>Q1223/K1223</f>
        <v>1.1930407091855129E-11</v>
      </c>
      <c r="S1223" s="9"/>
      <c r="T1223" s="6">
        <v>0.90700000000000003</v>
      </c>
      <c r="U1223" s="10">
        <f t="shared" si="303"/>
        <v>2.3790917123978692E-20</v>
      </c>
      <c r="V1223" s="9">
        <f t="shared" si="304"/>
        <v>7.4346616012433409E-11</v>
      </c>
      <c r="W1223" s="8">
        <f>V1223/K1223</f>
        <v>3.6069597441042012E-11</v>
      </c>
      <c r="X1223" s="8"/>
      <c r="Z1223" s="7">
        <f>M1223/J1223</f>
        <v>9.4264944923299805E-20</v>
      </c>
      <c r="AA1223" s="6"/>
      <c r="AB1223" s="563">
        <v>25.5</v>
      </c>
      <c r="AC1223" s="536"/>
      <c r="AD1223" s="536"/>
      <c r="AE1223" s="536"/>
      <c r="AH1223" s="133"/>
    </row>
    <row r="1224" spans="1:34">
      <c r="A1224" t="s">
        <v>3</v>
      </c>
      <c r="B1224">
        <v>28</v>
      </c>
      <c r="C1224">
        <v>0</v>
      </c>
      <c r="D1224">
        <v>-138.69999999999999</v>
      </c>
      <c r="E1224" s="18" t="s">
        <v>2</v>
      </c>
      <c r="F1224" s="18" t="s">
        <v>1</v>
      </c>
      <c r="G1224" s="17">
        <v>0.32</v>
      </c>
      <c r="H1224" s="16" t="s">
        <v>0</v>
      </c>
      <c r="J1224" s="15">
        <v>0.22516422866808769</v>
      </c>
      <c r="K1224" s="15">
        <v>2.1579161418149106</v>
      </c>
      <c r="L1224" s="14">
        <v>4.4388394607634764E-15</v>
      </c>
      <c r="M1224" s="13">
        <v>3.315413620074592E-20</v>
      </c>
      <c r="N1224" s="12"/>
      <c r="O1224" s="12"/>
      <c r="P1224" s="11">
        <f t="shared" si="301"/>
        <v>9.946240860223775E-21</v>
      </c>
      <c r="Q1224" s="11">
        <f t="shared" si="302"/>
        <v>3.1082002688199293E-11</v>
      </c>
      <c r="R1224" s="11">
        <f>Q1224/K1224</f>
        <v>1.4403712028428428E-11</v>
      </c>
      <c r="S1224" s="9"/>
      <c r="T1224" s="6">
        <v>0.90700000000000003</v>
      </c>
      <c r="U1224" s="10">
        <f t="shared" si="303"/>
        <v>3.0070801534076548E-20</v>
      </c>
      <c r="V1224" s="9">
        <f t="shared" si="304"/>
        <v>9.3971254793989202E-11</v>
      </c>
      <c r="W1224" s="8">
        <f>V1224/K1224</f>
        <v>4.3547222699281946E-11</v>
      </c>
      <c r="X1224" s="8"/>
      <c r="Z1224" s="7">
        <f>M1224/J1224</f>
        <v>1.4724424211102419E-19</v>
      </c>
      <c r="AA1224" s="6"/>
      <c r="AB1224" s="563">
        <v>25.5</v>
      </c>
      <c r="AC1224" s="536"/>
      <c r="AD1224" s="536"/>
      <c r="AE1224" s="536"/>
      <c r="AH1224" s="133"/>
    </row>
    <row r="1230" spans="1:34">
      <c r="A1230"/>
      <c r="B1230"/>
      <c r="C1230"/>
      <c r="D1230"/>
      <c r="E1230"/>
      <c r="F1230"/>
      <c r="G1230"/>
      <c r="H1230"/>
      <c r="I1230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H1230" s="129"/>
    </row>
    <row r="1231" spans="1:34">
      <c r="A1231"/>
      <c r="B1231"/>
      <c r="C1231"/>
      <c r="D1231"/>
      <c r="E1231"/>
      <c r="F1231"/>
      <c r="G1231"/>
      <c r="H1231"/>
      <c r="I1231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H1231" s="129"/>
    </row>
  </sheetData>
  <conditionalFormatting sqref="L376:L511">
    <cfRule type="expression" dxfId="2" priority="15">
      <formula>NOT(ISERROR(FIND(W$3,$Q376)))</formula>
    </cfRule>
  </conditionalFormatting>
  <conditionalFormatting sqref="M376:M442 L376:L486 M444:M486 L487:M511">
    <cfRule type="expression" dxfId="1" priority="18">
      <formula>NOT(ISERROR(FIND(L$3,$Z376)))</formula>
    </cfRule>
  </conditionalFormatting>
  <conditionalFormatting sqref="M376:M448 M450:M511">
    <cfRule type="expression" dxfId="0" priority="20">
      <formula>NOT(ISERROR(FIND(Y$3,$Q376)))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yshaked</dc:creator>
  <cp:lastModifiedBy>yshaked</cp:lastModifiedBy>
  <dcterms:created xsi:type="dcterms:W3CDTF">2017-06-02T19:02:10Z</dcterms:created>
  <dcterms:modified xsi:type="dcterms:W3CDTF">2017-06-14T20:05:48Z</dcterms:modified>
</cp:coreProperties>
</file>