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00" windowHeight="15000" firstSheet="6" activeTab="13"/>
  </bookViews>
  <sheets>
    <sheet name="19冬" sheetId="1" r:id="rId1"/>
    <sheet name="20春" sheetId="2" r:id="rId2"/>
    <sheet name="20夏" sheetId="3" r:id="rId3"/>
    <sheet name="20秋" sheetId="4" r:id="rId4"/>
    <sheet name="20冬" sheetId="5" r:id="rId5"/>
    <sheet name="21春" sheetId="6" r:id="rId6"/>
    <sheet name="21夏" sheetId="7" r:id="rId7"/>
    <sheet name="21秋" sheetId="8" r:id="rId8"/>
    <sheet name="22春" sheetId="9" r:id="rId9"/>
    <sheet name="22夏" sheetId="10" r:id="rId10"/>
    <sheet name="22秋" sheetId="11" r:id="rId11"/>
    <sheet name="22冬" sheetId="12" r:id="rId12"/>
    <sheet name="数据对齐" sheetId="13" r:id="rId13"/>
    <sheet name="趋势表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<sst xmlns="http://schemas.openxmlformats.org/spreadsheetml/2006/main" count="2909" uniqueCount="110">
  <si>
    <t>站位</t>
  </si>
  <si>
    <r>
      <rPr>
        <sz val="7"/>
        <rFont val="PingFang SC"/>
        <charset val="134"/>
      </rPr>
      <t xml:space="preserve">温度
</t>
    </r>
    <r>
      <rPr>
        <sz val="7"/>
        <rFont val="PingFang SC"/>
        <charset val="134"/>
      </rPr>
      <t>(℃)</t>
    </r>
  </si>
  <si>
    <r>
      <rPr>
        <sz val="7"/>
        <rFont val="PingFang SC"/>
        <charset val="134"/>
      </rPr>
      <t>盐度</t>
    </r>
  </si>
  <si>
    <r>
      <rPr>
        <sz val="7"/>
        <rFont val="Times New Roman"/>
        <charset val="134"/>
      </rPr>
      <t xml:space="preserve">DO
</t>
    </r>
    <r>
      <rPr>
        <sz val="7"/>
        <rFont val="PingFang SC"/>
        <charset val="134"/>
      </rPr>
      <t>（</t>
    </r>
    <r>
      <rPr>
        <sz val="7"/>
        <rFont val="Times New Roman"/>
        <charset val="134"/>
      </rPr>
      <t>mg/L</t>
    </r>
    <r>
      <rPr>
        <sz val="7"/>
        <rFont val="PingFang SC"/>
        <charset val="134"/>
      </rPr>
      <t>）</t>
    </r>
  </si>
  <si>
    <r>
      <rPr>
        <sz val="7"/>
        <rFont val="Times New Roman"/>
        <charset val="134"/>
      </rPr>
      <t>pH</t>
    </r>
  </si>
  <si>
    <r>
      <rPr>
        <sz val="7"/>
        <rFont val="Times New Roman"/>
        <charset val="134"/>
      </rPr>
      <t xml:space="preserve">COD
</t>
    </r>
    <r>
      <rPr>
        <sz val="7"/>
        <rFont val="PingFang SC"/>
        <charset val="134"/>
      </rPr>
      <t>（</t>
    </r>
    <r>
      <rPr>
        <sz val="7"/>
        <rFont val="Times New Roman"/>
        <charset val="134"/>
      </rPr>
      <t>mg/L</t>
    </r>
    <r>
      <rPr>
        <sz val="7"/>
        <rFont val="PingFang SC"/>
        <charset val="134"/>
      </rPr>
      <t>）</t>
    </r>
  </si>
  <si>
    <r>
      <rPr>
        <sz val="7"/>
        <rFont val="Times New Roman"/>
        <charset val="134"/>
      </rPr>
      <t xml:space="preserve">Cu
</t>
    </r>
    <r>
      <rPr>
        <sz val="7"/>
        <rFont val="PingFang SC"/>
        <charset val="134"/>
      </rPr>
      <t>(</t>
    </r>
    <r>
      <rPr>
        <sz val="7"/>
        <rFont val="Symbol"/>
        <charset val="134"/>
      </rPr>
      <t>μ</t>
    </r>
    <r>
      <rPr>
        <sz val="7"/>
        <rFont val="Times New Roman"/>
        <charset val="134"/>
      </rPr>
      <t>g/L</t>
    </r>
    <r>
      <rPr>
        <sz val="7"/>
        <rFont val="PingFang SC"/>
        <charset val="134"/>
      </rPr>
      <t>）</t>
    </r>
  </si>
  <si>
    <r>
      <rPr>
        <sz val="7"/>
        <rFont val="Times New Roman"/>
        <charset val="134"/>
      </rPr>
      <t xml:space="preserve">Zn
</t>
    </r>
    <r>
      <rPr>
        <sz val="7"/>
        <rFont val="PingFang SC"/>
        <charset val="134"/>
      </rPr>
      <t>(</t>
    </r>
    <r>
      <rPr>
        <sz val="7"/>
        <rFont val="Symbol"/>
        <charset val="134"/>
      </rPr>
      <t>μ</t>
    </r>
    <r>
      <rPr>
        <sz val="7"/>
        <rFont val="Times New Roman"/>
        <charset val="134"/>
      </rPr>
      <t>g/L</t>
    </r>
    <r>
      <rPr>
        <sz val="7"/>
        <rFont val="PingFang SC"/>
        <charset val="134"/>
      </rPr>
      <t>）</t>
    </r>
  </si>
  <si>
    <r>
      <rPr>
        <sz val="7"/>
        <rFont val="Times New Roman"/>
        <charset val="134"/>
      </rPr>
      <t xml:space="preserve">Pb
</t>
    </r>
    <r>
      <rPr>
        <sz val="7"/>
        <rFont val="PingFang SC"/>
        <charset val="134"/>
      </rPr>
      <t>(</t>
    </r>
    <r>
      <rPr>
        <sz val="7"/>
        <rFont val="Symbol"/>
        <charset val="134"/>
      </rPr>
      <t>μ</t>
    </r>
    <r>
      <rPr>
        <sz val="7"/>
        <rFont val="Times New Roman"/>
        <charset val="134"/>
      </rPr>
      <t>g/L</t>
    </r>
    <r>
      <rPr>
        <sz val="7"/>
        <rFont val="PingFang SC"/>
        <charset val="134"/>
      </rPr>
      <t>）</t>
    </r>
  </si>
  <si>
    <r>
      <rPr>
        <sz val="7"/>
        <rFont val="Times New Roman"/>
        <charset val="134"/>
      </rPr>
      <t xml:space="preserve">Cd
</t>
    </r>
    <r>
      <rPr>
        <sz val="7"/>
        <rFont val="PingFang SC"/>
        <charset val="134"/>
      </rPr>
      <t>(</t>
    </r>
    <r>
      <rPr>
        <sz val="7"/>
        <rFont val="Symbol"/>
        <charset val="134"/>
      </rPr>
      <t>μ</t>
    </r>
    <r>
      <rPr>
        <sz val="7"/>
        <rFont val="Times New Roman"/>
        <charset val="134"/>
      </rPr>
      <t>g/L</t>
    </r>
    <r>
      <rPr>
        <sz val="7"/>
        <rFont val="PingFang SC"/>
        <charset val="134"/>
      </rPr>
      <t>）</t>
    </r>
  </si>
  <si>
    <r>
      <rPr>
        <sz val="7"/>
        <rFont val="Times New Roman"/>
        <charset val="134"/>
      </rPr>
      <t xml:space="preserve">Hg
</t>
    </r>
    <r>
      <rPr>
        <sz val="7"/>
        <rFont val="PingFang SC"/>
        <charset val="134"/>
      </rPr>
      <t>(</t>
    </r>
    <r>
      <rPr>
        <sz val="7"/>
        <rFont val="Symbol"/>
        <charset val="134"/>
      </rPr>
      <t>μ</t>
    </r>
    <r>
      <rPr>
        <sz val="7"/>
        <rFont val="Times New Roman"/>
        <charset val="134"/>
      </rPr>
      <t>g/L</t>
    </r>
    <r>
      <rPr>
        <sz val="7"/>
        <rFont val="PingFang SC"/>
        <charset val="134"/>
      </rPr>
      <t>）</t>
    </r>
  </si>
  <si>
    <t>As
(μg/L）</t>
  </si>
  <si>
    <r>
      <rPr>
        <sz val="7"/>
        <rFont val="PingFang SC"/>
        <charset val="134"/>
      </rPr>
      <t xml:space="preserve">石油烃
</t>
    </r>
    <r>
      <rPr>
        <sz val="7"/>
        <rFont val="PingFang SC"/>
        <charset val="134"/>
      </rPr>
      <t>(</t>
    </r>
    <r>
      <rPr>
        <sz val="7"/>
        <rFont val="Symbol"/>
        <charset val="134"/>
      </rPr>
      <t>μ</t>
    </r>
    <r>
      <rPr>
        <sz val="7"/>
        <rFont val="Times New Roman"/>
        <charset val="134"/>
      </rPr>
      <t>g/L</t>
    </r>
    <r>
      <rPr>
        <sz val="7"/>
        <rFont val="PingFang SC"/>
        <charset val="134"/>
      </rPr>
      <t>）</t>
    </r>
  </si>
  <si>
    <t>大肠菌群
（个/L）</t>
  </si>
  <si>
    <r>
      <rPr>
        <sz val="7"/>
        <rFont val="PingFang SC"/>
        <charset val="134"/>
      </rPr>
      <t xml:space="preserve">粪大肠菌群
</t>
    </r>
    <r>
      <rPr>
        <sz val="7"/>
        <rFont val="PingFang SC"/>
        <charset val="134"/>
      </rPr>
      <t>（个</t>
    </r>
    <r>
      <rPr>
        <sz val="7"/>
        <rFont val="Times New Roman"/>
        <charset val="134"/>
      </rPr>
      <t>/L</t>
    </r>
    <r>
      <rPr>
        <sz val="7"/>
        <rFont val="PingFang SC"/>
        <charset val="134"/>
      </rPr>
      <t>）</t>
    </r>
  </si>
  <si>
    <r>
      <rPr>
        <sz val="7"/>
        <rFont val="PingFang SC"/>
        <charset val="134"/>
      </rPr>
      <t xml:space="preserve">无机氮
</t>
    </r>
    <r>
      <rPr>
        <sz val="7"/>
        <rFont val="PingFang SC"/>
        <charset val="134"/>
      </rPr>
      <t>(</t>
    </r>
    <r>
      <rPr>
        <sz val="7"/>
        <rFont val="Symbol"/>
        <charset val="134"/>
      </rPr>
      <t>μ</t>
    </r>
    <r>
      <rPr>
        <sz val="7"/>
        <rFont val="Times New Roman"/>
        <charset val="134"/>
      </rPr>
      <t>g/L</t>
    </r>
    <r>
      <rPr>
        <sz val="7"/>
        <rFont val="PingFang SC"/>
        <charset val="134"/>
      </rPr>
      <t>）</t>
    </r>
  </si>
  <si>
    <r>
      <rPr>
        <sz val="7"/>
        <rFont val="PingFang SC"/>
        <charset val="134"/>
      </rPr>
      <t xml:space="preserve">磷酸盐
</t>
    </r>
    <r>
      <rPr>
        <sz val="7"/>
        <rFont val="PingFang SC"/>
        <charset val="134"/>
      </rPr>
      <t>(</t>
    </r>
    <r>
      <rPr>
        <sz val="7"/>
        <rFont val="Symbol"/>
        <charset val="134"/>
      </rPr>
      <t>μ</t>
    </r>
    <r>
      <rPr>
        <sz val="7"/>
        <rFont val="Times New Roman"/>
        <charset val="134"/>
      </rPr>
      <t>g/L</t>
    </r>
    <r>
      <rPr>
        <sz val="7"/>
        <rFont val="PingFang SC"/>
        <charset val="134"/>
      </rPr>
      <t>）</t>
    </r>
  </si>
  <si>
    <r>
      <rPr>
        <sz val="7"/>
        <rFont val="PingFang SC"/>
        <charset val="134"/>
      </rPr>
      <t xml:space="preserve">悬浮物
</t>
    </r>
    <r>
      <rPr>
        <sz val="7"/>
        <rFont val="PingFang SC"/>
        <charset val="134"/>
      </rPr>
      <t>（</t>
    </r>
    <r>
      <rPr>
        <sz val="7"/>
        <rFont val="Times New Roman"/>
        <charset val="134"/>
      </rPr>
      <t>mg/L</t>
    </r>
    <r>
      <rPr>
        <sz val="7"/>
        <rFont val="PingFang SC"/>
        <charset val="134"/>
      </rPr>
      <t>）</t>
    </r>
  </si>
  <si>
    <t>N/P</t>
  </si>
  <si>
    <r>
      <rPr>
        <sz val="7"/>
        <rFont val="Times New Roman"/>
        <charset val="134"/>
      </rPr>
      <t>/</t>
    </r>
  </si>
  <si>
    <r>
      <rPr>
        <sz val="7"/>
        <rFont val="PingFang SC"/>
        <charset val="134"/>
      </rPr>
      <t>＜</t>
    </r>
    <r>
      <rPr>
        <sz val="7"/>
        <rFont val="Times New Roman"/>
        <charset val="134"/>
      </rPr>
      <t>20</t>
    </r>
  </si>
  <si>
    <t>平均数</t>
  </si>
  <si>
    <r>
      <rPr>
        <sz val="7"/>
        <rFont val="Times New Roman"/>
        <charset val="134"/>
      </rPr>
      <t xml:space="preserve">As
</t>
    </r>
    <r>
      <rPr>
        <sz val="7"/>
        <rFont val="PingFang SC"/>
        <charset val="134"/>
      </rPr>
      <t>(</t>
    </r>
    <r>
      <rPr>
        <sz val="7"/>
        <rFont val="Symbol"/>
        <charset val="134"/>
      </rPr>
      <t>μ</t>
    </r>
    <r>
      <rPr>
        <sz val="7"/>
        <rFont val="Times New Roman"/>
        <charset val="134"/>
      </rPr>
      <t>g/L</t>
    </r>
    <r>
      <rPr>
        <sz val="7"/>
        <rFont val="PingFang SC"/>
        <charset val="134"/>
      </rPr>
      <t>）</t>
    </r>
  </si>
  <si>
    <r>
      <rPr>
        <sz val="7"/>
        <rFont val="PingFang SC"/>
        <charset val="134"/>
      </rPr>
      <t xml:space="preserve">大肠菌群
</t>
    </r>
    <r>
      <rPr>
        <sz val="7"/>
        <rFont val="PingFang SC"/>
        <charset val="134"/>
      </rPr>
      <t>（个</t>
    </r>
    <r>
      <rPr>
        <sz val="7"/>
        <rFont val="Times New Roman"/>
        <charset val="134"/>
      </rPr>
      <t>/L</t>
    </r>
    <r>
      <rPr>
        <sz val="7"/>
        <rFont val="PingFang SC"/>
        <charset val="134"/>
      </rPr>
      <t>）</t>
    </r>
  </si>
  <si>
    <r>
      <rPr>
        <sz val="7"/>
        <rFont val="PingFang SC"/>
        <charset val="134"/>
      </rPr>
      <t xml:space="preserve">粪大肠菌
</t>
    </r>
    <r>
      <rPr>
        <sz val="7"/>
        <rFont val="PingFang SC"/>
        <charset val="134"/>
      </rPr>
      <t>群（个</t>
    </r>
    <r>
      <rPr>
        <sz val="7"/>
        <rFont val="Times New Roman"/>
        <charset val="134"/>
      </rPr>
      <t>/L</t>
    </r>
    <r>
      <rPr>
        <sz val="7"/>
        <rFont val="PingFang SC"/>
        <charset val="134"/>
      </rPr>
      <t>）</t>
    </r>
  </si>
  <si>
    <t>叶绿素a
(mg/m3)</t>
  </si>
  <si>
    <t>平均值</t>
  </si>
  <si>
    <r>
      <rPr>
        <sz val="7"/>
        <rFont val="Times New Roman"/>
        <charset val="134"/>
      </rPr>
      <t>As</t>
    </r>
    <r>
      <rPr>
        <sz val="7"/>
        <rFont val="PingFang SC"/>
        <charset val="134"/>
      </rPr>
      <t>(</t>
    </r>
    <r>
      <rPr>
        <sz val="7"/>
        <rFont val="Symbol"/>
        <charset val="134"/>
      </rPr>
      <t>μ</t>
    </r>
    <r>
      <rPr>
        <sz val="7"/>
        <rFont val="Times New Roman"/>
        <charset val="134"/>
      </rPr>
      <t>g/L</t>
    </r>
    <r>
      <rPr>
        <sz val="7"/>
        <rFont val="PingFang SC"/>
        <charset val="134"/>
      </rPr>
      <t>）</t>
    </r>
  </si>
  <si>
    <t>c</t>
  </si>
  <si>
    <t>叶绿素
(mg/m3)</t>
  </si>
  <si>
    <t>大肠菌群
（MPN/L）</t>
  </si>
  <si>
    <r>
      <rPr>
        <sz val="7"/>
        <rFont val="PingFang SC"/>
        <charset val="134"/>
      </rPr>
      <t xml:space="preserve">粪大肠菌群
</t>
    </r>
    <r>
      <rPr>
        <sz val="7"/>
        <rFont val="PingFang SC"/>
        <charset val="134"/>
      </rPr>
      <t>（</t>
    </r>
    <r>
      <rPr>
        <sz val="7"/>
        <rFont val="Times New Roman"/>
        <charset val="134"/>
      </rPr>
      <t>MPN/L</t>
    </r>
    <r>
      <rPr>
        <sz val="7"/>
        <rFont val="PingFang SC"/>
        <charset val="134"/>
      </rPr>
      <t>）</t>
    </r>
  </si>
  <si>
    <t>温度
(℃)</t>
  </si>
  <si>
    <t>石油烃
(μg/L）</t>
  </si>
  <si>
    <r>
      <rPr>
        <sz val="3.5"/>
        <rFont val="Arial"/>
        <charset val="134"/>
      </rPr>
      <t xml:space="preserve">
</t>
    </r>
    <r>
      <rPr>
        <sz val="7"/>
        <rFont val="PingFang SC"/>
        <charset val="134"/>
      </rPr>
      <t xml:space="preserve">悬浮物
</t>
    </r>
    <r>
      <rPr>
        <sz val="7"/>
        <rFont val="PingFang SC"/>
        <charset val="134"/>
      </rPr>
      <t>（</t>
    </r>
    <r>
      <rPr>
        <sz val="7"/>
        <rFont val="Times New Roman"/>
        <charset val="134"/>
      </rPr>
      <t xml:space="preserve">mg/L
</t>
    </r>
    <r>
      <rPr>
        <sz val="7"/>
        <rFont val="PingFang SC"/>
        <charset val="134"/>
      </rPr>
      <t>)</t>
    </r>
  </si>
  <si>
    <r>
      <rPr>
        <sz val="7"/>
        <rFont val="PingFang SC"/>
        <charset val="134"/>
      </rPr>
      <t xml:space="preserve">大肠菌
</t>
    </r>
    <r>
      <rPr>
        <sz val="7"/>
        <rFont val="PingFang SC"/>
        <charset val="134"/>
      </rPr>
      <t xml:space="preserve">群
</t>
    </r>
    <r>
      <rPr>
        <sz val="7"/>
        <rFont val="PingFang SC"/>
        <charset val="134"/>
      </rPr>
      <t>（</t>
    </r>
    <r>
      <rPr>
        <sz val="7"/>
        <rFont val="Times New Roman"/>
        <charset val="134"/>
      </rPr>
      <t xml:space="preserve">MPN/
</t>
    </r>
    <r>
      <rPr>
        <sz val="7"/>
        <rFont val="Times New Roman"/>
        <charset val="134"/>
      </rPr>
      <t>L</t>
    </r>
    <r>
      <rPr>
        <sz val="7"/>
        <rFont val="PingFang SC"/>
        <charset val="134"/>
      </rPr>
      <t>）</t>
    </r>
  </si>
  <si>
    <t>粪大肠
菌群
（MPN/
L）</t>
  </si>
  <si>
    <t>/</t>
  </si>
  <si>
    <t>盐度</t>
  </si>
  <si>
    <t>DO
（mg/L
)</t>
  </si>
  <si>
    <t>pH</t>
  </si>
  <si>
    <t>COD
（mg/L）</t>
  </si>
  <si>
    <t>Cu
(μg/L）</t>
  </si>
  <si>
    <t>Zn
(μg/L）</t>
  </si>
  <si>
    <t>Pb
(μg/L）</t>
  </si>
  <si>
    <t>Cd
(μg/L）</t>
  </si>
  <si>
    <t>Hg
(μg/L）</t>
  </si>
  <si>
    <t>大肠菌群
(MPN/L)</t>
  </si>
  <si>
    <t>粪大肠菌
群
(MPN/L)</t>
  </si>
  <si>
    <t>无机氮
(μg/L）</t>
  </si>
  <si>
    <t>叶绿素
(/mg/m3)</t>
  </si>
  <si>
    <t>磷酸盐
(μg/L）</t>
  </si>
  <si>
    <t>悬浮物
（mg/L）</t>
  </si>
  <si>
    <t xml:space="preserve">
/</t>
  </si>
  <si>
    <t>＜20</t>
  </si>
  <si>
    <r>
      <rPr>
        <sz val="7"/>
        <rFont val="Times New Roman"/>
        <charset val="134"/>
      </rPr>
      <t xml:space="preserve">Cu
</t>
    </r>
    <r>
      <rPr>
        <sz val="7"/>
        <rFont val="PingFang SC"/>
        <charset val="134"/>
      </rPr>
      <t>(</t>
    </r>
    <r>
      <rPr>
        <sz val="7"/>
        <rFont val="Arial"/>
        <charset val="134"/>
      </rPr>
      <t>μ</t>
    </r>
    <r>
      <rPr>
        <sz val="7"/>
        <rFont val="Times New Roman"/>
        <charset val="134"/>
      </rPr>
      <t>g/L</t>
    </r>
    <r>
      <rPr>
        <sz val="7"/>
        <rFont val="PingFang SC"/>
        <charset val="134"/>
      </rPr>
      <t>）</t>
    </r>
  </si>
  <si>
    <r>
      <rPr>
        <sz val="7"/>
        <rFont val="Times New Roman"/>
        <charset val="134"/>
      </rPr>
      <t xml:space="preserve">Zn
</t>
    </r>
    <r>
      <rPr>
        <sz val="7"/>
        <rFont val="PingFang SC"/>
        <charset val="134"/>
      </rPr>
      <t>(</t>
    </r>
    <r>
      <rPr>
        <sz val="7"/>
        <rFont val="Arial"/>
        <charset val="134"/>
      </rPr>
      <t>μ</t>
    </r>
    <r>
      <rPr>
        <sz val="7"/>
        <rFont val="Times New Roman"/>
        <charset val="134"/>
      </rPr>
      <t>g/L</t>
    </r>
    <r>
      <rPr>
        <sz val="7"/>
        <rFont val="PingFang SC"/>
        <charset val="134"/>
      </rPr>
      <t>）</t>
    </r>
  </si>
  <si>
    <r>
      <rPr>
        <sz val="7"/>
        <rFont val="Times New Roman"/>
        <charset val="134"/>
      </rPr>
      <t xml:space="preserve">Pb
</t>
    </r>
    <r>
      <rPr>
        <sz val="7"/>
        <rFont val="PingFang SC"/>
        <charset val="134"/>
      </rPr>
      <t>(</t>
    </r>
    <r>
      <rPr>
        <sz val="7"/>
        <rFont val="Arial"/>
        <charset val="134"/>
      </rPr>
      <t>μ</t>
    </r>
    <r>
      <rPr>
        <sz val="7"/>
        <rFont val="Times New Roman"/>
        <charset val="134"/>
      </rPr>
      <t>g/L</t>
    </r>
    <r>
      <rPr>
        <sz val="7"/>
        <rFont val="PingFang SC"/>
        <charset val="134"/>
      </rPr>
      <t>）</t>
    </r>
  </si>
  <si>
    <r>
      <rPr>
        <sz val="7"/>
        <rFont val="Times New Roman"/>
        <charset val="134"/>
      </rPr>
      <t xml:space="preserve">Cd
</t>
    </r>
    <r>
      <rPr>
        <sz val="7"/>
        <rFont val="PingFang SC"/>
        <charset val="134"/>
      </rPr>
      <t>(</t>
    </r>
    <r>
      <rPr>
        <sz val="7"/>
        <rFont val="Arial"/>
        <charset val="134"/>
      </rPr>
      <t>μ</t>
    </r>
    <r>
      <rPr>
        <sz val="7"/>
        <rFont val="Times New Roman"/>
        <charset val="134"/>
      </rPr>
      <t>g/L</t>
    </r>
    <r>
      <rPr>
        <sz val="7"/>
        <rFont val="PingFang SC"/>
        <charset val="134"/>
      </rPr>
      <t>）</t>
    </r>
  </si>
  <si>
    <r>
      <rPr>
        <sz val="7"/>
        <rFont val="Times New Roman"/>
        <charset val="134"/>
      </rPr>
      <t xml:space="preserve">Hg
</t>
    </r>
    <r>
      <rPr>
        <sz val="7"/>
        <rFont val="PingFang SC"/>
        <charset val="134"/>
      </rPr>
      <t>(</t>
    </r>
    <r>
      <rPr>
        <sz val="7"/>
        <rFont val="Arial"/>
        <charset val="134"/>
      </rPr>
      <t>μ</t>
    </r>
    <r>
      <rPr>
        <sz val="7"/>
        <rFont val="Times New Roman"/>
        <charset val="134"/>
      </rPr>
      <t>g/L</t>
    </r>
    <r>
      <rPr>
        <sz val="7"/>
        <rFont val="PingFang SC"/>
        <charset val="134"/>
      </rPr>
      <t>）</t>
    </r>
  </si>
  <si>
    <r>
      <rPr>
        <sz val="7"/>
        <rFont val="Times New Roman"/>
        <charset val="134"/>
      </rPr>
      <t xml:space="preserve">As
</t>
    </r>
    <r>
      <rPr>
        <sz val="7"/>
        <rFont val="PingFang SC"/>
        <charset val="134"/>
      </rPr>
      <t>(</t>
    </r>
    <r>
      <rPr>
        <sz val="7"/>
        <rFont val="Arial"/>
        <charset val="134"/>
      </rPr>
      <t>μ</t>
    </r>
    <r>
      <rPr>
        <sz val="7"/>
        <rFont val="Times New Roman"/>
        <charset val="134"/>
      </rPr>
      <t>g/L</t>
    </r>
    <r>
      <rPr>
        <sz val="7"/>
        <rFont val="PingFang SC"/>
        <charset val="134"/>
      </rPr>
      <t>）</t>
    </r>
  </si>
  <si>
    <r>
      <rPr>
        <sz val="7"/>
        <rFont val="PingFang SC"/>
        <charset val="134"/>
      </rPr>
      <t xml:space="preserve">石油烃
</t>
    </r>
    <r>
      <rPr>
        <sz val="7"/>
        <rFont val="PingFang SC"/>
        <charset val="134"/>
      </rPr>
      <t>(</t>
    </r>
    <r>
      <rPr>
        <sz val="7"/>
        <rFont val="Arial"/>
        <charset val="134"/>
      </rPr>
      <t>μ</t>
    </r>
    <r>
      <rPr>
        <sz val="7"/>
        <rFont val="Times New Roman"/>
        <charset val="134"/>
      </rPr>
      <t>g/L</t>
    </r>
    <r>
      <rPr>
        <sz val="7"/>
        <rFont val="PingFang SC"/>
        <charset val="134"/>
      </rPr>
      <t>）</t>
    </r>
  </si>
  <si>
    <r>
      <rPr>
        <sz val="7"/>
        <rFont val="PingFang SC"/>
        <charset val="134"/>
      </rPr>
      <t xml:space="preserve">无机氮
</t>
    </r>
    <r>
      <rPr>
        <sz val="7"/>
        <rFont val="PingFang SC"/>
        <charset val="134"/>
      </rPr>
      <t>(</t>
    </r>
    <r>
      <rPr>
        <sz val="7"/>
        <rFont val="Arial"/>
        <charset val="134"/>
      </rPr>
      <t>μ</t>
    </r>
    <r>
      <rPr>
        <sz val="7"/>
        <rFont val="Times New Roman"/>
        <charset val="134"/>
      </rPr>
      <t>g/L</t>
    </r>
    <r>
      <rPr>
        <sz val="7"/>
        <rFont val="PingFang SC"/>
        <charset val="134"/>
      </rPr>
      <t>）</t>
    </r>
  </si>
  <si>
    <r>
      <rPr>
        <sz val="7"/>
        <rFont val="PingFang SC"/>
        <charset val="134"/>
      </rPr>
      <t xml:space="preserve">磷酸盐
</t>
    </r>
    <r>
      <rPr>
        <sz val="7"/>
        <rFont val="PingFang SC"/>
        <charset val="134"/>
      </rPr>
      <t>(</t>
    </r>
    <r>
      <rPr>
        <sz val="7"/>
        <rFont val="Arial"/>
        <charset val="134"/>
      </rPr>
      <t>μ</t>
    </r>
    <r>
      <rPr>
        <sz val="7"/>
        <rFont val="Times New Roman"/>
        <charset val="134"/>
      </rPr>
      <t>g/L</t>
    </r>
    <r>
      <rPr>
        <sz val="7"/>
        <rFont val="PingFang SC"/>
        <charset val="134"/>
      </rPr>
      <t>）</t>
    </r>
  </si>
  <si>
    <r>
      <rPr>
        <sz val="7"/>
        <rFont val="PingFang SC"/>
        <charset val="134"/>
      </rPr>
      <t xml:space="preserve">温度
</t>
    </r>
    <r>
      <rPr>
        <sz val="7"/>
        <rFont val="PingFang SC"/>
        <charset val="134"/>
      </rPr>
      <t>(</t>
    </r>
    <r>
      <rPr>
        <sz val="7"/>
        <rFont val="Times New Roman"/>
        <charset val="134"/>
      </rPr>
      <t xml:space="preserve">℃
</t>
    </r>
    <r>
      <rPr>
        <sz val="7"/>
        <rFont val="PingFang SC"/>
        <charset val="134"/>
      </rPr>
      <t>)</t>
    </r>
  </si>
  <si>
    <r>
      <rPr>
        <sz val="7"/>
        <rFont val="Times New Roman"/>
        <charset val="134"/>
      </rPr>
      <t xml:space="preserve">DO
</t>
    </r>
    <r>
      <rPr>
        <sz val="7"/>
        <rFont val="PingFang SC"/>
        <charset val="134"/>
      </rPr>
      <t>（</t>
    </r>
    <r>
      <rPr>
        <sz val="7"/>
        <rFont val="Times New Roman"/>
        <charset val="134"/>
      </rPr>
      <t xml:space="preserve">mg/L
</t>
    </r>
    <r>
      <rPr>
        <sz val="7"/>
        <rFont val="PingFang SC"/>
        <charset val="134"/>
      </rPr>
      <t>)</t>
    </r>
  </si>
  <si>
    <r>
      <rPr>
        <sz val="7"/>
        <rFont val="Times New Roman"/>
        <charset val="134"/>
      </rPr>
      <t xml:space="preserve">COD
</t>
    </r>
    <r>
      <rPr>
        <sz val="7"/>
        <rFont val="PingFang SC"/>
        <charset val="134"/>
      </rPr>
      <t>（</t>
    </r>
    <r>
      <rPr>
        <sz val="7"/>
        <rFont val="Times New Roman"/>
        <charset val="134"/>
      </rPr>
      <t xml:space="preserve">mg/L
</t>
    </r>
    <r>
      <rPr>
        <sz val="7"/>
        <rFont val="PingFang SC"/>
        <charset val="134"/>
      </rPr>
      <t>)</t>
    </r>
  </si>
  <si>
    <t>Cu
(μg/L
)</t>
  </si>
  <si>
    <t>Zn
(μg/L
)</t>
  </si>
  <si>
    <t>Pb
(μg/L
)</t>
  </si>
  <si>
    <t>Cd
(μg/L
)</t>
  </si>
  <si>
    <t>Hg
(μg/L
)</t>
  </si>
  <si>
    <r>
      <rPr>
        <sz val="7"/>
        <rFont val="PingFang SC"/>
        <charset val="134"/>
      </rPr>
      <t xml:space="preserve">石油烃
</t>
    </r>
    <r>
      <rPr>
        <sz val="7"/>
        <rFont val="PingFang SC"/>
        <charset val="134"/>
      </rPr>
      <t>(</t>
    </r>
    <r>
      <rPr>
        <sz val="7"/>
        <rFont val="Arial"/>
        <charset val="134"/>
      </rPr>
      <t>μ</t>
    </r>
    <r>
      <rPr>
        <sz val="7"/>
        <rFont val="Times New Roman"/>
        <charset val="134"/>
      </rPr>
      <t xml:space="preserve">g/L
</t>
    </r>
    <r>
      <rPr>
        <sz val="7"/>
        <rFont val="PingFang SC"/>
        <charset val="134"/>
      </rPr>
      <t>)</t>
    </r>
  </si>
  <si>
    <r>
      <rPr>
        <sz val="7"/>
        <rFont val="PingFang SC"/>
        <charset val="134"/>
      </rPr>
      <t xml:space="preserve">无机氮
</t>
    </r>
    <r>
      <rPr>
        <sz val="7"/>
        <rFont val="PingFang SC"/>
        <charset val="134"/>
      </rPr>
      <t>(</t>
    </r>
    <r>
      <rPr>
        <sz val="7"/>
        <rFont val="Arial"/>
        <charset val="134"/>
      </rPr>
      <t>μ</t>
    </r>
    <r>
      <rPr>
        <sz val="7"/>
        <rFont val="Times New Roman"/>
        <charset val="134"/>
      </rPr>
      <t xml:space="preserve">g/L
</t>
    </r>
    <r>
      <rPr>
        <sz val="7"/>
        <rFont val="PingFang SC"/>
        <charset val="134"/>
      </rPr>
      <t>)</t>
    </r>
  </si>
  <si>
    <r>
      <rPr>
        <sz val="7"/>
        <rFont val="PingFang SC"/>
        <charset val="134"/>
      </rPr>
      <t xml:space="preserve">磷酸盐
</t>
    </r>
    <r>
      <rPr>
        <sz val="7"/>
        <rFont val="PingFang SC"/>
        <charset val="134"/>
      </rPr>
      <t>(</t>
    </r>
    <r>
      <rPr>
        <sz val="7"/>
        <rFont val="Arial"/>
        <charset val="134"/>
      </rPr>
      <t>μ</t>
    </r>
    <r>
      <rPr>
        <sz val="7"/>
        <rFont val="Times New Roman"/>
        <charset val="134"/>
      </rPr>
      <t xml:space="preserve">g/L
</t>
    </r>
    <r>
      <rPr>
        <sz val="7"/>
        <rFont val="PingFang SC"/>
        <charset val="134"/>
      </rPr>
      <t>)</t>
    </r>
  </si>
  <si>
    <t>温度
(℃
)</t>
  </si>
  <si>
    <t>COD
（mg/L
)</t>
  </si>
  <si>
    <t>As
(μg/L
)</t>
  </si>
  <si>
    <t>石油烃
(μg/L
)</t>
  </si>
  <si>
    <r>
      <rPr>
        <sz val="7"/>
        <rFont val="PingFang SC"/>
        <charset val="134"/>
      </rPr>
      <t xml:space="preserve">大肠菌群
</t>
    </r>
    <r>
      <rPr>
        <sz val="7"/>
        <rFont val="Times New Roman"/>
        <charset val="134"/>
      </rPr>
      <t>(MPN/L)</t>
    </r>
  </si>
  <si>
    <r>
      <rPr>
        <sz val="7"/>
        <rFont val="PingFang SC"/>
        <charset val="134"/>
      </rPr>
      <t xml:space="preserve">粪大肠菌
</t>
    </r>
    <r>
      <rPr>
        <sz val="7"/>
        <rFont val="PingFang SC"/>
        <charset val="134"/>
      </rPr>
      <t xml:space="preserve">群
</t>
    </r>
    <r>
      <rPr>
        <sz val="7"/>
        <rFont val="Times New Roman"/>
        <charset val="134"/>
      </rPr>
      <t>(MPN/L)</t>
    </r>
  </si>
  <si>
    <t>无机氮
(μg/L
)</t>
  </si>
  <si>
    <t>磷酸盐
(μg/L
)</t>
  </si>
  <si>
    <t>悬浮物
（mg/L
)</t>
  </si>
  <si>
    <r>
      <rPr>
        <sz val="7"/>
        <rFont val="PingFang SC"/>
        <charset val="134"/>
      </rPr>
      <t xml:space="preserve">    温度
</t>
    </r>
    <r>
      <rPr>
        <sz val="7"/>
        <rFont val="PingFang SC"/>
        <charset val="134"/>
      </rPr>
      <t xml:space="preserve">    (℃
</t>
    </r>
    <r>
      <rPr>
        <sz val="7"/>
        <rFont val="PingFang SC"/>
        <charset val="134"/>
      </rPr>
      <t xml:space="preserve">    )</t>
    </r>
  </si>
  <si>
    <r>
      <rPr>
        <sz val="7"/>
        <rFont val="Times New Roman"/>
        <charset val="134"/>
      </rPr>
      <t xml:space="preserve">       Cu
</t>
    </r>
    <r>
      <rPr>
        <sz val="7"/>
        <rFont val="PingFang SC"/>
        <charset val="134"/>
      </rPr>
      <t xml:space="preserve">     (</t>
    </r>
    <r>
      <rPr>
        <sz val="7"/>
        <rFont val="Arial"/>
        <charset val="134"/>
      </rPr>
      <t>μ</t>
    </r>
    <r>
      <rPr>
        <sz val="7"/>
        <rFont val="Times New Roman"/>
        <charset val="134"/>
      </rPr>
      <t xml:space="preserve">g/L
</t>
    </r>
    <r>
      <rPr>
        <sz val="7"/>
        <rFont val="PingFang SC"/>
        <charset val="134"/>
      </rPr>
      <t xml:space="preserve">     )</t>
    </r>
  </si>
  <si>
    <r>
      <rPr>
        <sz val="7"/>
        <rFont val="Times New Roman"/>
        <charset val="134"/>
      </rPr>
      <t xml:space="preserve">Zn
</t>
    </r>
    <r>
      <rPr>
        <sz val="7"/>
        <rFont val="PingFang SC"/>
        <charset val="134"/>
      </rPr>
      <t>(</t>
    </r>
    <r>
      <rPr>
        <sz val="7"/>
        <rFont val="Arial"/>
        <charset val="134"/>
      </rPr>
      <t>μ</t>
    </r>
    <r>
      <rPr>
        <sz val="7"/>
        <rFont val="Times New Roman"/>
        <charset val="134"/>
      </rPr>
      <t xml:space="preserve">g/L
</t>
    </r>
    <r>
      <rPr>
        <sz val="7"/>
        <rFont val="PingFang SC"/>
        <charset val="134"/>
      </rPr>
      <t>)</t>
    </r>
  </si>
  <si>
    <r>
      <rPr>
        <sz val="7"/>
        <rFont val="Times New Roman"/>
        <charset val="134"/>
      </rPr>
      <t xml:space="preserve">       Pb
</t>
    </r>
    <r>
      <rPr>
        <sz val="7"/>
        <rFont val="PingFang SC"/>
        <charset val="134"/>
      </rPr>
      <t xml:space="preserve">     (</t>
    </r>
    <r>
      <rPr>
        <sz val="7"/>
        <rFont val="Arial"/>
        <charset val="134"/>
      </rPr>
      <t>μ</t>
    </r>
    <r>
      <rPr>
        <sz val="7"/>
        <rFont val="Times New Roman"/>
        <charset val="134"/>
      </rPr>
      <t xml:space="preserve">g/L
</t>
    </r>
    <r>
      <rPr>
        <sz val="7"/>
        <rFont val="PingFang SC"/>
        <charset val="134"/>
      </rPr>
      <t xml:space="preserve">     )</t>
    </r>
  </si>
  <si>
    <r>
      <rPr>
        <sz val="7"/>
        <rFont val="Times New Roman"/>
        <charset val="134"/>
      </rPr>
      <t xml:space="preserve">       Cd
</t>
    </r>
    <r>
      <rPr>
        <sz val="7"/>
        <rFont val="PingFang SC"/>
        <charset val="134"/>
      </rPr>
      <t xml:space="preserve">     (</t>
    </r>
    <r>
      <rPr>
        <sz val="7"/>
        <rFont val="Arial"/>
        <charset val="134"/>
      </rPr>
      <t>μ</t>
    </r>
    <r>
      <rPr>
        <sz val="7"/>
        <rFont val="Times New Roman"/>
        <charset val="134"/>
      </rPr>
      <t xml:space="preserve">g/L
</t>
    </r>
    <r>
      <rPr>
        <sz val="7"/>
        <rFont val="PingFang SC"/>
        <charset val="134"/>
      </rPr>
      <t xml:space="preserve">     )</t>
    </r>
  </si>
  <si>
    <r>
      <rPr>
        <sz val="7"/>
        <rFont val="Times New Roman"/>
        <charset val="134"/>
      </rPr>
      <t xml:space="preserve">       Hg
</t>
    </r>
    <r>
      <rPr>
        <sz val="7"/>
        <rFont val="PingFang SC"/>
        <charset val="134"/>
      </rPr>
      <t xml:space="preserve">     (</t>
    </r>
    <r>
      <rPr>
        <sz val="7"/>
        <rFont val="Arial"/>
        <charset val="134"/>
      </rPr>
      <t>μ</t>
    </r>
    <r>
      <rPr>
        <sz val="7"/>
        <rFont val="Times New Roman"/>
        <charset val="134"/>
      </rPr>
      <t xml:space="preserve">g/L
</t>
    </r>
    <r>
      <rPr>
        <sz val="7"/>
        <rFont val="PingFang SC"/>
        <charset val="134"/>
      </rPr>
      <t xml:space="preserve">     )</t>
    </r>
  </si>
  <si>
    <r>
      <rPr>
        <sz val="7"/>
        <rFont val="Times New Roman"/>
        <charset val="134"/>
      </rPr>
      <t xml:space="preserve">As
</t>
    </r>
    <r>
      <rPr>
        <sz val="7"/>
        <rFont val="PingFang SC"/>
        <charset val="134"/>
      </rPr>
      <t>(</t>
    </r>
    <r>
      <rPr>
        <sz val="7"/>
        <rFont val="Arial"/>
        <charset val="134"/>
      </rPr>
      <t>μ</t>
    </r>
    <r>
      <rPr>
        <sz val="7"/>
        <rFont val="Times New Roman"/>
        <charset val="134"/>
      </rPr>
      <t xml:space="preserve">g/L
</t>
    </r>
    <r>
      <rPr>
        <sz val="7"/>
        <rFont val="PingFang SC"/>
        <charset val="134"/>
      </rPr>
      <t>)</t>
    </r>
  </si>
  <si>
    <r>
      <rPr>
        <sz val="7"/>
        <rFont val="PingFang SC"/>
        <charset val="134"/>
      </rPr>
      <t xml:space="preserve">大肠菌群
</t>
    </r>
    <r>
      <rPr>
        <sz val="7"/>
        <rFont val="PingFang SC"/>
        <charset val="134"/>
      </rPr>
      <t>（</t>
    </r>
    <r>
      <rPr>
        <sz val="7"/>
        <rFont val="Times New Roman"/>
        <charset val="134"/>
      </rPr>
      <t>MPN/L</t>
    </r>
    <r>
      <rPr>
        <sz val="7"/>
        <rFont val="PingFang SC"/>
        <charset val="134"/>
      </rPr>
      <t>）</t>
    </r>
  </si>
  <si>
    <r>
      <rPr>
        <sz val="7"/>
        <rFont val="PingFang SC"/>
        <charset val="134"/>
      </rPr>
      <t xml:space="preserve">   粪大肠菌群
</t>
    </r>
    <r>
      <rPr>
        <sz val="7"/>
        <rFont val="PingFang SC"/>
        <charset val="134"/>
      </rPr>
      <t xml:space="preserve">   （</t>
    </r>
    <r>
      <rPr>
        <sz val="7"/>
        <rFont val="Times New Roman"/>
        <charset val="134"/>
      </rPr>
      <t>MPN/L</t>
    </r>
    <r>
      <rPr>
        <sz val="7"/>
        <rFont val="PingFang SC"/>
        <charset val="134"/>
      </rPr>
      <t>）</t>
    </r>
  </si>
  <si>
    <r>
      <rPr>
        <sz val="7"/>
        <rFont val="PingFang SC"/>
        <charset val="134"/>
      </rPr>
      <t xml:space="preserve">悬浮物
</t>
    </r>
    <r>
      <rPr>
        <sz val="7"/>
        <rFont val="PingFang SC"/>
        <charset val="134"/>
      </rPr>
      <t>（</t>
    </r>
    <r>
      <rPr>
        <sz val="7"/>
        <rFont val="Times New Roman"/>
        <charset val="134"/>
      </rPr>
      <t xml:space="preserve">mg/L
</t>
    </r>
    <r>
      <rPr>
        <sz val="7"/>
        <rFont val="PingFang SC"/>
        <charset val="134"/>
      </rPr>
      <t>)</t>
    </r>
  </si>
  <si>
    <r>
      <rPr>
        <sz val="7"/>
        <rFont val="PingFang SC"/>
        <charset val="134"/>
      </rPr>
      <t xml:space="preserve">
</t>
    </r>
    <r>
      <rPr>
        <sz val="7"/>
        <rFont val="Times New Roman"/>
        <charset val="134"/>
      </rPr>
      <t>14</t>
    </r>
  </si>
  <si>
    <t>年份</t>
  </si>
  <si>
    <t>DO
（mg/L）</t>
  </si>
  <si>
    <t>粪大肠菌
群（个/L）</t>
  </si>
  <si>
    <t>19冬</t>
  </si>
  <si>
    <t>20春</t>
  </si>
  <si>
    <t>20夏</t>
  </si>
  <si>
    <t>20秋</t>
  </si>
  <si>
    <t>20冬</t>
  </si>
  <si>
    <t>21春</t>
  </si>
  <si>
    <t>21夏</t>
  </si>
  <si>
    <t>21秋</t>
  </si>
  <si>
    <t>22春</t>
  </si>
  <si>
    <t>22夏</t>
  </si>
  <si>
    <t>22秋</t>
  </si>
  <si>
    <t>22冬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</si>
</sst>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 \ \ @"/>
    <numFmt numFmtId="177" formatCode="0.00_ "/>
    <numFmt numFmtId="178" formatCode="0_ "/>
    <numFmt numFmtId="179" formatCode="0.0_ "/>
    <numFmt numFmtId="180" formatCode="\ \ \ \ \ \ 0.00_ "/>
    <numFmt numFmtId="181" formatCode="0.000_ "/>
    <numFmt numFmtId="182" formatCode="\ \ \ \ \ 0.000_ "/>
    <numFmt numFmtId="183" formatCode="\ \ \ \ \ 0.0_ "/>
    <numFmt numFmtId="184" formatCode="\ \ @"/>
    <numFmt numFmtId="185" formatCode="\ \ \ \ \ \ 0.000_ "/>
  </numFmts>
  <fonts count="29">
    <font>
      <sz val="11"/>
      <color theme="1"/>
      <name val="宋体"/>
      <charset val="134"/>
      <scheme val="minor"/>
    </font>
    <font>
      <sz val="7"/>
      <color rgb="FF000000"/>
      <name val="PingFang SC"/>
      <charset val="134"/>
    </font>
    <font>
      <sz val="7"/>
      <color rgb="FF000000"/>
      <name val="Arial"/>
      <charset val="134"/>
    </font>
    <font>
      <sz val="7"/>
      <color rgb="FF000000"/>
      <name val="Times New Roman"/>
      <charset val="134"/>
    </font>
    <font>
      <sz val="7"/>
      <name val="PingFang SC"/>
      <charset val="134"/>
    </font>
    <font>
      <sz val="7"/>
      <name val="Times New Roman"/>
      <charset val="134"/>
    </font>
    <font>
      <sz val="11"/>
      <color rgb="FF000000"/>
      <name val="Arial"/>
      <charset val="20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3.5"/>
      <name val="Arial"/>
      <charset val="134"/>
    </font>
    <font>
      <sz val="7"/>
      <name val="Arial"/>
      <charset val="134"/>
    </font>
    <font>
      <sz val="7"/>
      <name val="Symbo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7" applyNumberFormat="0" applyAlignment="0" applyProtection="0">
      <alignment vertical="center"/>
    </xf>
    <xf numFmtId="0" fontId="16" fillId="4" borderId="8" applyNumberFormat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18" fillId="5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177" fontId="2" fillId="0" borderId="2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top" wrapText="1"/>
    </xf>
    <xf numFmtId="178" fontId="2" fillId="0" borderId="1" xfId="0" applyNumberFormat="1" applyFont="1" applyFill="1" applyBorder="1" applyAlignment="1">
      <alignment horizontal="center" vertical="center" wrapText="1"/>
    </xf>
    <xf numFmtId="178" fontId="3" fillId="0" borderId="1" xfId="0" applyNumberFormat="1" applyFont="1" applyFill="1" applyBorder="1" applyAlignment="1">
      <alignment horizontal="center" vertical="center" wrapText="1"/>
    </xf>
    <xf numFmtId="179" fontId="3" fillId="0" borderId="1" xfId="0" applyNumberFormat="1" applyFont="1" applyFill="1" applyBorder="1" applyAlignment="1">
      <alignment horizont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top" wrapText="1"/>
    </xf>
    <xf numFmtId="179" fontId="3" fillId="0" borderId="1" xfId="0" applyNumberFormat="1" applyFont="1" applyFill="1" applyBorder="1" applyAlignment="1">
      <alignment horizontal="center" vertical="center" wrapText="1"/>
    </xf>
    <xf numFmtId="180" fontId="3" fillId="0" borderId="1" xfId="0" applyNumberFormat="1" applyFont="1" applyFill="1" applyBorder="1" applyAlignment="1">
      <alignment horizontal="center" vertical="center" wrapText="1"/>
    </xf>
    <xf numFmtId="181" fontId="3" fillId="0" borderId="1" xfId="0" applyNumberFormat="1" applyFont="1" applyFill="1" applyBorder="1" applyAlignment="1">
      <alignment horizontal="center" vertical="center" wrapText="1"/>
    </xf>
    <xf numFmtId="182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183" fontId="3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top" wrapText="1"/>
    </xf>
    <xf numFmtId="0" fontId="5" fillId="0" borderId="1" xfId="0" applyNumberFormat="1" applyFont="1" applyFill="1" applyBorder="1" applyAlignment="1">
      <alignment horizontal="center" vertical="center" wrapText="1"/>
    </xf>
    <xf numFmtId="184" fontId="3" fillId="0" borderId="1" xfId="0" applyNumberFormat="1" applyFont="1" applyFill="1" applyBorder="1" applyAlignment="1">
      <alignment horizontal="center" vertical="center" wrapText="1"/>
    </xf>
    <xf numFmtId="185" fontId="3" fillId="0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"/>
  <sheetViews>
    <sheetView workbookViewId="0">
      <selection activeCell="B30" sqref="B30:S30"/>
    </sheetView>
  </sheetViews>
  <sheetFormatPr defaultColWidth="9.23076923076923" defaultRowHeight="16.8"/>
  <cols>
    <col min="2" max="4" width="12.9230769230769"/>
    <col min="6" max="13" width="12.9230769230769"/>
    <col min="14" max="15" width="9.61538461538461"/>
    <col min="16" max="19" width="12.9230769230769"/>
  </cols>
  <sheetData>
    <row r="1" ht="22" spans="1:19">
      <c r="A1" s="4" t="s">
        <v>0</v>
      </c>
      <c r="B1" s="3" t="s">
        <v>1</v>
      </c>
      <c r="C1" s="3" t="s">
        <v>2</v>
      </c>
      <c r="D1" s="3" t="s">
        <v>3</v>
      </c>
      <c r="E1" s="9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t="s">
        <v>18</v>
      </c>
    </row>
    <row r="2" spans="1:19">
      <c r="A2" s="12">
        <v>1</v>
      </c>
      <c r="B2" s="9" t="s">
        <v>19</v>
      </c>
      <c r="C2" s="9" t="s">
        <v>19</v>
      </c>
      <c r="D2" s="9" t="s">
        <v>19</v>
      </c>
      <c r="E2" s="9" t="s">
        <v>19</v>
      </c>
      <c r="F2" s="9" t="s">
        <v>19</v>
      </c>
      <c r="G2" s="9" t="s">
        <v>19</v>
      </c>
      <c r="H2" s="9" t="s">
        <v>19</v>
      </c>
      <c r="I2" s="9" t="s">
        <v>19</v>
      </c>
      <c r="J2" s="9" t="s">
        <v>19</v>
      </c>
      <c r="K2" s="9" t="s">
        <v>19</v>
      </c>
      <c r="L2" s="9" t="s">
        <v>19</v>
      </c>
      <c r="M2" s="9" t="s">
        <v>19</v>
      </c>
      <c r="N2" s="9" t="s">
        <v>19</v>
      </c>
      <c r="O2" s="9" t="s">
        <v>19</v>
      </c>
      <c r="P2" s="9" t="s">
        <v>19</v>
      </c>
      <c r="Q2" s="9" t="s">
        <v>19</v>
      </c>
      <c r="R2" s="9" t="s">
        <v>19</v>
      </c>
      <c r="S2" t="e">
        <f>P2/Q2</f>
        <v>#VALUE!</v>
      </c>
    </row>
    <row r="3" spans="1:19">
      <c r="A3" s="12">
        <v>2</v>
      </c>
      <c r="B3" s="9" t="s">
        <v>19</v>
      </c>
      <c r="C3" s="9" t="s">
        <v>19</v>
      </c>
      <c r="D3" s="9" t="s">
        <v>19</v>
      </c>
      <c r="E3" s="9" t="s">
        <v>19</v>
      </c>
      <c r="F3" s="9" t="s">
        <v>19</v>
      </c>
      <c r="G3" s="9" t="s">
        <v>19</v>
      </c>
      <c r="H3" s="9" t="s">
        <v>19</v>
      </c>
      <c r="I3" s="9" t="s">
        <v>19</v>
      </c>
      <c r="J3" s="9" t="s">
        <v>19</v>
      </c>
      <c r="K3" s="9" t="s">
        <v>19</v>
      </c>
      <c r="L3" s="9" t="s">
        <v>19</v>
      </c>
      <c r="M3" s="9" t="s">
        <v>19</v>
      </c>
      <c r="N3" s="9" t="s">
        <v>19</v>
      </c>
      <c r="O3" s="9" t="s">
        <v>19</v>
      </c>
      <c r="P3" s="9" t="s">
        <v>19</v>
      </c>
      <c r="Q3" s="9" t="s">
        <v>19</v>
      </c>
      <c r="R3" s="9" t="s">
        <v>19</v>
      </c>
      <c r="S3" t="e">
        <f t="shared" ref="S3:S30" si="0">P3/Q3</f>
        <v>#VALUE!</v>
      </c>
    </row>
    <row r="4" spans="1:19">
      <c r="A4" s="12">
        <v>3</v>
      </c>
      <c r="B4" s="16">
        <v>9.1</v>
      </c>
      <c r="C4" s="14">
        <v>32.59</v>
      </c>
      <c r="D4" s="14">
        <v>9.02</v>
      </c>
      <c r="E4" s="14">
        <v>8.11</v>
      </c>
      <c r="F4" s="14">
        <v>0.78</v>
      </c>
      <c r="G4" s="14">
        <v>1.85</v>
      </c>
      <c r="H4" s="14">
        <v>5.55</v>
      </c>
      <c r="I4" s="14">
        <v>1.15</v>
      </c>
      <c r="J4" s="14">
        <v>0.52</v>
      </c>
      <c r="K4" s="14">
        <v>0.01</v>
      </c>
      <c r="L4" s="14">
        <v>0.1</v>
      </c>
      <c r="M4" s="14">
        <v>2.16</v>
      </c>
      <c r="N4" s="12">
        <v>130</v>
      </c>
      <c r="O4" s="12">
        <v>80</v>
      </c>
      <c r="P4" s="14">
        <v>59.2</v>
      </c>
      <c r="Q4" s="14">
        <v>5.71</v>
      </c>
      <c r="R4" s="14">
        <v>6.36</v>
      </c>
      <c r="S4">
        <f t="shared" si="0"/>
        <v>10.3677758318739</v>
      </c>
    </row>
    <row r="5" spans="1:19">
      <c r="A5" s="12">
        <v>4</v>
      </c>
      <c r="B5" s="16">
        <v>10.3</v>
      </c>
      <c r="C5" s="14">
        <v>32.6</v>
      </c>
      <c r="D5" s="14">
        <v>9.06</v>
      </c>
      <c r="E5" s="14">
        <v>8.14</v>
      </c>
      <c r="F5" s="14">
        <v>0.78</v>
      </c>
      <c r="G5" s="14">
        <v>1.93</v>
      </c>
      <c r="H5" s="14">
        <v>6.02</v>
      </c>
      <c r="I5" s="14">
        <v>0.69</v>
      </c>
      <c r="J5" s="14">
        <v>0.44</v>
      </c>
      <c r="K5" s="14">
        <v>0.01</v>
      </c>
      <c r="L5" s="14">
        <v>0.1</v>
      </c>
      <c r="M5" s="14">
        <v>6.34</v>
      </c>
      <c r="N5" s="9" t="s">
        <v>20</v>
      </c>
      <c r="O5" s="9" t="s">
        <v>20</v>
      </c>
      <c r="P5" s="14">
        <v>78.05</v>
      </c>
      <c r="Q5" s="14">
        <v>4.28</v>
      </c>
      <c r="R5" s="14">
        <v>15.12</v>
      </c>
      <c r="S5">
        <f t="shared" si="0"/>
        <v>18.2359813084112</v>
      </c>
    </row>
    <row r="6" spans="1:19">
      <c r="A6" s="12">
        <v>5</v>
      </c>
      <c r="B6" s="16">
        <v>10.1</v>
      </c>
      <c r="C6" s="14">
        <v>32.61</v>
      </c>
      <c r="D6" s="14">
        <v>9</v>
      </c>
      <c r="E6" s="14">
        <v>8.15</v>
      </c>
      <c r="F6" s="14">
        <v>0.7</v>
      </c>
      <c r="G6" s="14">
        <v>2.05</v>
      </c>
      <c r="H6" s="14">
        <v>5.62</v>
      </c>
      <c r="I6" s="14">
        <v>0.91</v>
      </c>
      <c r="J6" s="14">
        <v>0.26</v>
      </c>
      <c r="K6" s="14">
        <v>0.02</v>
      </c>
      <c r="L6" s="14">
        <v>0.1</v>
      </c>
      <c r="M6" s="14">
        <v>3.95</v>
      </c>
      <c r="N6" s="9" t="s">
        <v>20</v>
      </c>
      <c r="O6" s="9" t="s">
        <v>20</v>
      </c>
      <c r="P6" s="14">
        <v>59.11</v>
      </c>
      <c r="Q6" s="14">
        <v>5.71</v>
      </c>
      <c r="R6" s="14">
        <v>25.22</v>
      </c>
      <c r="S6">
        <f t="shared" si="0"/>
        <v>10.3520140105079</v>
      </c>
    </row>
    <row r="7" spans="1:19">
      <c r="A7" s="12">
        <v>6</v>
      </c>
      <c r="B7" s="16">
        <v>10.2</v>
      </c>
      <c r="C7" s="14">
        <v>32.6</v>
      </c>
      <c r="D7" s="14">
        <v>9.05</v>
      </c>
      <c r="E7" s="14">
        <v>8.15</v>
      </c>
      <c r="F7" s="14">
        <v>0.7</v>
      </c>
      <c r="G7" s="14">
        <v>1.48</v>
      </c>
      <c r="H7" s="14">
        <v>5.15</v>
      </c>
      <c r="I7" s="14">
        <v>0.55</v>
      </c>
      <c r="J7" s="14">
        <v>0.36</v>
      </c>
      <c r="K7" s="14">
        <v>0.03</v>
      </c>
      <c r="L7" s="14">
        <v>0.14</v>
      </c>
      <c r="M7" s="14">
        <v>5.75</v>
      </c>
      <c r="N7" s="9" t="s">
        <v>20</v>
      </c>
      <c r="O7" s="9" t="s">
        <v>20</v>
      </c>
      <c r="P7" s="14">
        <v>60.85</v>
      </c>
      <c r="Q7" s="14">
        <v>4.28</v>
      </c>
      <c r="R7" s="14">
        <v>18.24</v>
      </c>
      <c r="S7">
        <f t="shared" si="0"/>
        <v>14.2172897196262</v>
      </c>
    </row>
    <row r="8" spans="1:19">
      <c r="A8" s="12">
        <v>7</v>
      </c>
      <c r="B8" s="9" t="s">
        <v>19</v>
      </c>
      <c r="C8" s="9" t="s">
        <v>19</v>
      </c>
      <c r="D8" s="9" t="s">
        <v>19</v>
      </c>
      <c r="E8" s="9" t="s">
        <v>19</v>
      </c>
      <c r="F8" s="9" t="s">
        <v>19</v>
      </c>
      <c r="G8" s="9" t="s">
        <v>19</v>
      </c>
      <c r="H8" s="9" t="s">
        <v>19</v>
      </c>
      <c r="I8" s="9" t="s">
        <v>19</v>
      </c>
      <c r="J8" s="9" t="s">
        <v>19</v>
      </c>
      <c r="K8" s="9" t="s">
        <v>19</v>
      </c>
      <c r="L8" s="9" t="s">
        <v>19</v>
      </c>
      <c r="M8" s="9" t="s">
        <v>19</v>
      </c>
      <c r="N8" s="12">
        <v>20</v>
      </c>
      <c r="O8" s="9" t="s">
        <v>20</v>
      </c>
      <c r="P8" s="9" t="s">
        <v>19</v>
      </c>
      <c r="Q8" s="9" t="s">
        <v>19</v>
      </c>
      <c r="R8" s="9" t="s">
        <v>19</v>
      </c>
      <c r="S8" t="e">
        <f t="shared" si="0"/>
        <v>#VALUE!</v>
      </c>
    </row>
    <row r="9" spans="1:19">
      <c r="A9" s="12">
        <v>8</v>
      </c>
      <c r="B9" s="12">
        <v>10</v>
      </c>
      <c r="C9" s="14">
        <v>32.61</v>
      </c>
      <c r="D9" s="14">
        <v>9</v>
      </c>
      <c r="E9" s="14">
        <v>8.16</v>
      </c>
      <c r="F9" s="14">
        <v>0.7</v>
      </c>
      <c r="G9" s="14">
        <v>1.77</v>
      </c>
      <c r="H9" s="14">
        <v>5.39</v>
      </c>
      <c r="I9" s="14">
        <v>0.62</v>
      </c>
      <c r="J9" s="14">
        <v>0.29</v>
      </c>
      <c r="K9" s="14">
        <v>0.03</v>
      </c>
      <c r="L9" s="14">
        <v>0.17</v>
      </c>
      <c r="M9" s="14">
        <v>2.76</v>
      </c>
      <c r="N9" s="9" t="s">
        <v>20</v>
      </c>
      <c r="O9" s="9" t="s">
        <v>20</v>
      </c>
      <c r="P9" s="14">
        <v>81.83</v>
      </c>
      <c r="Q9" s="14">
        <v>4.28</v>
      </c>
      <c r="R9" s="14">
        <v>16.68</v>
      </c>
      <c r="S9">
        <f t="shared" si="0"/>
        <v>19.1191588785047</v>
      </c>
    </row>
    <row r="10" spans="1:19">
      <c r="A10" s="12">
        <v>9</v>
      </c>
      <c r="B10" s="16">
        <v>10.4</v>
      </c>
      <c r="C10" s="14">
        <v>32.63</v>
      </c>
      <c r="D10" s="14">
        <v>8.95</v>
      </c>
      <c r="E10" s="14">
        <v>8.15</v>
      </c>
      <c r="F10" s="14">
        <v>0.78</v>
      </c>
      <c r="G10" s="14">
        <v>1.65</v>
      </c>
      <c r="H10" s="14">
        <v>5.23</v>
      </c>
      <c r="I10" s="14">
        <v>0.77</v>
      </c>
      <c r="J10" s="14">
        <v>0.35</v>
      </c>
      <c r="K10" s="14">
        <v>0.03</v>
      </c>
      <c r="L10" s="14">
        <v>0.09</v>
      </c>
      <c r="M10" s="14">
        <v>5.15</v>
      </c>
      <c r="N10" s="9" t="s">
        <v>20</v>
      </c>
      <c r="O10" s="9" t="s">
        <v>20</v>
      </c>
      <c r="P10" s="14">
        <v>93.56</v>
      </c>
      <c r="Q10" s="14">
        <v>4.28</v>
      </c>
      <c r="R10" s="14">
        <v>13.88</v>
      </c>
      <c r="S10">
        <f t="shared" si="0"/>
        <v>21.8598130841121</v>
      </c>
    </row>
    <row r="11" spans="1:19">
      <c r="A11" s="12">
        <v>10</v>
      </c>
      <c r="B11" s="16">
        <v>10.1</v>
      </c>
      <c r="C11" s="14">
        <v>32.59</v>
      </c>
      <c r="D11" s="16">
        <v>8.9</v>
      </c>
      <c r="E11" s="14">
        <v>8.16</v>
      </c>
      <c r="F11" s="14">
        <v>0.61</v>
      </c>
      <c r="G11" s="14">
        <v>1.76</v>
      </c>
      <c r="H11" s="14">
        <v>5.64</v>
      </c>
      <c r="I11" s="14">
        <v>0.64</v>
      </c>
      <c r="J11" s="14">
        <v>0.34</v>
      </c>
      <c r="K11" s="14">
        <v>0.04</v>
      </c>
      <c r="L11" s="14">
        <v>0.09</v>
      </c>
      <c r="M11" s="14">
        <v>2.76</v>
      </c>
      <c r="N11" s="9" t="s">
        <v>20</v>
      </c>
      <c r="O11" s="9" t="s">
        <v>20</v>
      </c>
      <c r="P11" s="14">
        <v>67.43</v>
      </c>
      <c r="Q11" s="14">
        <v>4.28</v>
      </c>
      <c r="R11" s="14">
        <v>17.06</v>
      </c>
      <c r="S11">
        <f t="shared" si="0"/>
        <v>15.7546728971963</v>
      </c>
    </row>
    <row r="12" spans="1:19">
      <c r="A12" s="12">
        <v>11</v>
      </c>
      <c r="B12" s="16">
        <v>10.2</v>
      </c>
      <c r="C12" s="14">
        <v>32.6</v>
      </c>
      <c r="D12" s="14">
        <v>8.92</v>
      </c>
      <c r="E12" s="14">
        <v>8.15</v>
      </c>
      <c r="F12" s="14">
        <v>0.61</v>
      </c>
      <c r="G12" s="14">
        <v>2.13</v>
      </c>
      <c r="H12" s="14">
        <v>5.31</v>
      </c>
      <c r="I12" s="14">
        <v>0.75</v>
      </c>
      <c r="J12" s="14">
        <v>0.25</v>
      </c>
      <c r="K12" s="14">
        <v>0.05</v>
      </c>
      <c r="L12" s="14">
        <v>0.09</v>
      </c>
      <c r="M12" s="14">
        <v>4.55</v>
      </c>
      <c r="N12" s="9" t="s">
        <v>20</v>
      </c>
      <c r="O12" s="9" t="s">
        <v>20</v>
      </c>
      <c r="P12" s="14">
        <v>82.37</v>
      </c>
      <c r="Q12" s="14">
        <v>4.28</v>
      </c>
      <c r="R12" s="14">
        <v>3.4</v>
      </c>
      <c r="S12">
        <f t="shared" si="0"/>
        <v>19.2453271028037</v>
      </c>
    </row>
    <row r="13" spans="1:19">
      <c r="A13" s="12">
        <v>12</v>
      </c>
      <c r="B13" s="16">
        <v>10.1</v>
      </c>
      <c r="C13" s="14">
        <v>32.59</v>
      </c>
      <c r="D13" s="14">
        <v>8.94</v>
      </c>
      <c r="E13" s="14">
        <v>8.16</v>
      </c>
      <c r="F13" s="14">
        <v>0.61</v>
      </c>
      <c r="G13" s="14">
        <v>2.44</v>
      </c>
      <c r="H13" s="14">
        <v>5.76</v>
      </c>
      <c r="I13" s="14">
        <v>0.52</v>
      </c>
      <c r="J13" s="14">
        <v>0.39</v>
      </c>
      <c r="K13" s="14">
        <v>0.06</v>
      </c>
      <c r="L13" s="14">
        <v>0.1</v>
      </c>
      <c r="M13" s="14">
        <v>7.54</v>
      </c>
      <c r="N13" s="9" t="s">
        <v>20</v>
      </c>
      <c r="O13" s="9" t="s">
        <v>20</v>
      </c>
      <c r="P13" s="14">
        <v>68.94</v>
      </c>
      <c r="Q13" s="14">
        <v>4.28</v>
      </c>
      <c r="R13" s="14">
        <v>2.22</v>
      </c>
      <c r="S13">
        <f t="shared" si="0"/>
        <v>16.107476635514</v>
      </c>
    </row>
    <row r="14" spans="1:19">
      <c r="A14" s="12">
        <v>13</v>
      </c>
      <c r="B14" s="9" t="s">
        <v>19</v>
      </c>
      <c r="C14" s="9" t="s">
        <v>19</v>
      </c>
      <c r="D14" s="9" t="s">
        <v>19</v>
      </c>
      <c r="E14" s="9" t="s">
        <v>19</v>
      </c>
      <c r="F14" s="9" t="s">
        <v>19</v>
      </c>
      <c r="G14" s="9" t="s">
        <v>19</v>
      </c>
      <c r="H14" s="9" t="s">
        <v>19</v>
      </c>
      <c r="I14" s="9" t="s">
        <v>19</v>
      </c>
      <c r="J14" s="9" t="s">
        <v>19</v>
      </c>
      <c r="K14" s="9" t="s">
        <v>19</v>
      </c>
      <c r="L14" s="9" t="s">
        <v>19</v>
      </c>
      <c r="M14" s="9" t="s">
        <v>19</v>
      </c>
      <c r="N14" s="9" t="s">
        <v>19</v>
      </c>
      <c r="O14" s="9" t="s">
        <v>19</v>
      </c>
      <c r="P14" s="9" t="s">
        <v>19</v>
      </c>
      <c r="Q14" s="9" t="s">
        <v>19</v>
      </c>
      <c r="R14" s="9" t="s">
        <v>19</v>
      </c>
      <c r="S14" t="e">
        <f t="shared" si="0"/>
        <v>#VALUE!</v>
      </c>
    </row>
    <row r="15" spans="1:19">
      <c r="A15" s="12">
        <v>14</v>
      </c>
      <c r="B15" s="16">
        <v>10.4</v>
      </c>
      <c r="C15" s="14">
        <v>32.59</v>
      </c>
      <c r="D15" s="14">
        <v>9</v>
      </c>
      <c r="E15" s="14">
        <v>8.18</v>
      </c>
      <c r="F15" s="14">
        <v>0.7</v>
      </c>
      <c r="G15" s="14">
        <v>1.22</v>
      </c>
      <c r="H15" s="14">
        <v>5.17</v>
      </c>
      <c r="I15" s="14">
        <v>0.51</v>
      </c>
      <c r="J15" s="14">
        <v>0.27</v>
      </c>
      <c r="K15" s="14">
        <v>0.07</v>
      </c>
      <c r="L15" s="14">
        <v>0.09</v>
      </c>
      <c r="M15" s="14">
        <v>3.36</v>
      </c>
      <c r="N15" s="9" t="s">
        <v>20</v>
      </c>
      <c r="O15" s="9" t="s">
        <v>20</v>
      </c>
      <c r="P15" s="14">
        <v>109.62</v>
      </c>
      <c r="Q15" s="14">
        <v>8.56</v>
      </c>
      <c r="R15" s="14">
        <v>11.46</v>
      </c>
      <c r="S15">
        <f t="shared" si="0"/>
        <v>12.8060747663551</v>
      </c>
    </row>
    <row r="16" spans="1:19">
      <c r="A16" s="12">
        <v>15</v>
      </c>
      <c r="B16" s="16">
        <v>10.2</v>
      </c>
      <c r="C16" s="14">
        <v>32.49</v>
      </c>
      <c r="D16" s="14">
        <v>9.01</v>
      </c>
      <c r="E16" s="14">
        <v>8.17</v>
      </c>
      <c r="F16" s="14">
        <v>0.78</v>
      </c>
      <c r="G16" s="14">
        <v>1.61</v>
      </c>
      <c r="H16" s="14">
        <v>5.77</v>
      </c>
      <c r="I16" s="14">
        <v>0.58</v>
      </c>
      <c r="J16" s="14">
        <v>0.54</v>
      </c>
      <c r="K16" s="14">
        <v>0.06</v>
      </c>
      <c r="L16" s="14">
        <v>0.1</v>
      </c>
      <c r="M16" s="14">
        <v>5.15</v>
      </c>
      <c r="N16" s="9" t="s">
        <v>20</v>
      </c>
      <c r="O16" s="9" t="s">
        <v>20</v>
      </c>
      <c r="P16" s="14">
        <v>103.94</v>
      </c>
      <c r="Q16" s="14">
        <v>2.85</v>
      </c>
      <c r="R16" s="14">
        <v>19.92</v>
      </c>
      <c r="S16">
        <f t="shared" si="0"/>
        <v>36.4701754385965</v>
      </c>
    </row>
    <row r="17" spans="1:19">
      <c r="A17" s="12">
        <v>16</v>
      </c>
      <c r="B17" s="9" t="s">
        <v>19</v>
      </c>
      <c r="C17" s="9" t="s">
        <v>19</v>
      </c>
      <c r="D17" s="9" t="s">
        <v>19</v>
      </c>
      <c r="E17" s="9" t="s">
        <v>19</v>
      </c>
      <c r="F17" s="9" t="s">
        <v>19</v>
      </c>
      <c r="G17" s="9" t="s">
        <v>19</v>
      </c>
      <c r="H17" s="9" t="s">
        <v>19</v>
      </c>
      <c r="I17" s="9" t="s">
        <v>19</v>
      </c>
      <c r="J17" s="9" t="s">
        <v>19</v>
      </c>
      <c r="K17" s="9" t="s">
        <v>19</v>
      </c>
      <c r="L17" s="9" t="s">
        <v>19</v>
      </c>
      <c r="M17" s="9" t="s">
        <v>19</v>
      </c>
      <c r="N17" s="9" t="s">
        <v>19</v>
      </c>
      <c r="O17" s="9" t="s">
        <v>19</v>
      </c>
      <c r="P17" s="9" t="s">
        <v>19</v>
      </c>
      <c r="Q17" s="9" t="s">
        <v>19</v>
      </c>
      <c r="R17" s="9" t="s">
        <v>19</v>
      </c>
      <c r="S17" t="e">
        <f t="shared" si="0"/>
        <v>#VALUE!</v>
      </c>
    </row>
    <row r="18" spans="1:19">
      <c r="A18" s="12">
        <v>17</v>
      </c>
      <c r="B18" s="9" t="s">
        <v>19</v>
      </c>
      <c r="C18" s="9" t="s">
        <v>19</v>
      </c>
      <c r="D18" s="9" t="s">
        <v>19</v>
      </c>
      <c r="E18" s="9" t="s">
        <v>19</v>
      </c>
      <c r="F18" s="9" t="s">
        <v>19</v>
      </c>
      <c r="G18" s="9" t="s">
        <v>19</v>
      </c>
      <c r="H18" s="9" t="s">
        <v>19</v>
      </c>
      <c r="I18" s="9" t="s">
        <v>19</v>
      </c>
      <c r="J18" s="9" t="s">
        <v>19</v>
      </c>
      <c r="K18" s="9" t="s">
        <v>19</v>
      </c>
      <c r="L18" s="9" t="s">
        <v>19</v>
      </c>
      <c r="M18" s="9" t="s">
        <v>19</v>
      </c>
      <c r="N18" s="9" t="s">
        <v>19</v>
      </c>
      <c r="O18" s="9" t="s">
        <v>19</v>
      </c>
      <c r="P18" s="9" t="s">
        <v>19</v>
      </c>
      <c r="Q18" s="9" t="s">
        <v>19</v>
      </c>
      <c r="R18" s="9" t="s">
        <v>19</v>
      </c>
      <c r="S18" t="e">
        <f t="shared" si="0"/>
        <v>#VALUE!</v>
      </c>
    </row>
    <row r="19" spans="1:19">
      <c r="A19" s="12">
        <v>18</v>
      </c>
      <c r="B19" s="9" t="s">
        <v>19</v>
      </c>
      <c r="C19" s="9" t="s">
        <v>19</v>
      </c>
      <c r="D19" s="9" t="s">
        <v>19</v>
      </c>
      <c r="E19" s="9" t="s">
        <v>19</v>
      </c>
      <c r="F19" s="9" t="s">
        <v>19</v>
      </c>
      <c r="G19" s="9" t="s">
        <v>19</v>
      </c>
      <c r="H19" s="9" t="s">
        <v>19</v>
      </c>
      <c r="I19" s="9" t="s">
        <v>19</v>
      </c>
      <c r="J19" s="9" t="s">
        <v>19</v>
      </c>
      <c r="K19" s="9" t="s">
        <v>19</v>
      </c>
      <c r="L19" s="9" t="s">
        <v>19</v>
      </c>
      <c r="M19" s="9" t="s">
        <v>19</v>
      </c>
      <c r="N19" s="9" t="s">
        <v>19</v>
      </c>
      <c r="O19" s="9" t="s">
        <v>19</v>
      </c>
      <c r="P19" s="9" t="s">
        <v>19</v>
      </c>
      <c r="Q19" s="9" t="s">
        <v>19</v>
      </c>
      <c r="R19" s="9" t="s">
        <v>19</v>
      </c>
      <c r="S19" t="e">
        <f t="shared" si="0"/>
        <v>#VALUE!</v>
      </c>
    </row>
    <row r="20" spans="1:19">
      <c r="A20" s="12">
        <v>19</v>
      </c>
      <c r="B20" s="16">
        <v>10.1</v>
      </c>
      <c r="C20" s="14">
        <v>32.38</v>
      </c>
      <c r="D20" s="14">
        <v>8.96</v>
      </c>
      <c r="E20" s="14">
        <v>8.16</v>
      </c>
      <c r="F20" s="14">
        <v>0.7</v>
      </c>
      <c r="G20" s="14">
        <v>1.44</v>
      </c>
      <c r="H20" s="14">
        <v>5.21</v>
      </c>
      <c r="I20" s="14">
        <v>0.88</v>
      </c>
      <c r="J20" s="14">
        <v>0.48</v>
      </c>
      <c r="K20" s="14">
        <v>0.08</v>
      </c>
      <c r="L20" s="14">
        <v>0.14</v>
      </c>
      <c r="M20" s="14">
        <v>6.94</v>
      </c>
      <c r="N20" s="9" t="s">
        <v>20</v>
      </c>
      <c r="O20" s="9" t="s">
        <v>20</v>
      </c>
      <c r="P20" s="14">
        <v>111.54</v>
      </c>
      <c r="Q20" s="14">
        <v>4.28</v>
      </c>
      <c r="R20" s="14">
        <v>3.6</v>
      </c>
      <c r="S20">
        <f t="shared" si="0"/>
        <v>26.0607476635514</v>
      </c>
    </row>
    <row r="21" spans="1:19">
      <c r="A21" s="12">
        <v>20</v>
      </c>
      <c r="B21" s="16">
        <v>9.7</v>
      </c>
      <c r="C21" s="14">
        <v>32.38</v>
      </c>
      <c r="D21" s="14">
        <v>9</v>
      </c>
      <c r="E21" s="14">
        <v>8.16</v>
      </c>
      <c r="F21" s="14">
        <v>0.78</v>
      </c>
      <c r="G21" s="14">
        <v>2.03</v>
      </c>
      <c r="H21" s="14">
        <v>5.62</v>
      </c>
      <c r="I21" s="14">
        <v>0.75</v>
      </c>
      <c r="J21" s="14">
        <v>0.46</v>
      </c>
      <c r="K21" s="14">
        <v>0.08</v>
      </c>
      <c r="L21" s="14">
        <v>0.12</v>
      </c>
      <c r="M21" s="14">
        <v>19.48</v>
      </c>
      <c r="N21" s="9" t="s">
        <v>20</v>
      </c>
      <c r="O21" s="9" t="s">
        <v>20</v>
      </c>
      <c r="P21" s="14">
        <v>85.1</v>
      </c>
      <c r="Q21" s="14">
        <v>4.28</v>
      </c>
      <c r="R21" s="14">
        <v>5.5</v>
      </c>
      <c r="S21">
        <f t="shared" si="0"/>
        <v>19.8831775700935</v>
      </c>
    </row>
    <row r="22" spans="1:19">
      <c r="A22" s="12">
        <v>21</v>
      </c>
      <c r="B22" s="9" t="s">
        <v>19</v>
      </c>
      <c r="C22" s="9" t="s">
        <v>19</v>
      </c>
      <c r="D22" s="9" t="s">
        <v>19</v>
      </c>
      <c r="E22" s="9" t="s">
        <v>19</v>
      </c>
      <c r="F22" s="9" t="s">
        <v>19</v>
      </c>
      <c r="G22" s="9" t="s">
        <v>19</v>
      </c>
      <c r="H22" s="9" t="s">
        <v>19</v>
      </c>
      <c r="I22" s="9" t="s">
        <v>19</v>
      </c>
      <c r="J22" s="9" t="s">
        <v>19</v>
      </c>
      <c r="K22" s="9" t="s">
        <v>19</v>
      </c>
      <c r="L22" s="9" t="s">
        <v>19</v>
      </c>
      <c r="M22" s="9" t="s">
        <v>19</v>
      </c>
      <c r="N22" s="9" t="s">
        <v>19</v>
      </c>
      <c r="O22" s="9" t="s">
        <v>19</v>
      </c>
      <c r="P22" s="9" t="s">
        <v>19</v>
      </c>
      <c r="Q22" s="9" t="s">
        <v>19</v>
      </c>
      <c r="R22" s="9" t="s">
        <v>19</v>
      </c>
      <c r="S22" t="e">
        <f t="shared" si="0"/>
        <v>#VALUE!</v>
      </c>
    </row>
    <row r="23" spans="1:19">
      <c r="A23" s="12">
        <v>22</v>
      </c>
      <c r="B23" s="16">
        <v>8.9</v>
      </c>
      <c r="C23" s="14">
        <v>32.14</v>
      </c>
      <c r="D23" s="14">
        <v>9</v>
      </c>
      <c r="E23" s="14">
        <v>8.16</v>
      </c>
      <c r="F23" s="14">
        <v>0.78</v>
      </c>
      <c r="G23" s="14">
        <v>2.38</v>
      </c>
      <c r="H23" s="14">
        <v>5.44</v>
      </c>
      <c r="I23" s="14">
        <v>0.71</v>
      </c>
      <c r="J23" s="14">
        <v>0.38</v>
      </c>
      <c r="K23" s="14">
        <v>0.09</v>
      </c>
      <c r="L23" s="14">
        <v>0.09</v>
      </c>
      <c r="M23" s="14">
        <v>5.75</v>
      </c>
      <c r="N23" s="9" t="s">
        <v>20</v>
      </c>
      <c r="O23" s="9" t="s">
        <v>20</v>
      </c>
      <c r="P23" s="14">
        <v>110.74</v>
      </c>
      <c r="Q23" s="14">
        <v>8.56</v>
      </c>
      <c r="R23" s="14">
        <v>6.92</v>
      </c>
      <c r="S23">
        <f t="shared" si="0"/>
        <v>12.9369158878505</v>
      </c>
    </row>
    <row r="24" spans="1:19">
      <c r="A24" s="12">
        <v>23</v>
      </c>
      <c r="B24" s="16">
        <v>8.9</v>
      </c>
      <c r="C24" s="14">
        <v>32.08</v>
      </c>
      <c r="D24" s="14">
        <v>9.02</v>
      </c>
      <c r="E24" s="14">
        <v>8.14</v>
      </c>
      <c r="F24" s="14">
        <v>0.87</v>
      </c>
      <c r="G24" s="14">
        <v>2.59</v>
      </c>
      <c r="H24" s="14">
        <v>5.89</v>
      </c>
      <c r="I24" s="14">
        <v>0.69</v>
      </c>
      <c r="J24" s="14">
        <v>0.33</v>
      </c>
      <c r="K24" s="14">
        <v>0.09</v>
      </c>
      <c r="L24" s="14">
        <v>0.09</v>
      </c>
      <c r="M24" s="14">
        <v>8.73</v>
      </c>
      <c r="N24" s="9" t="s">
        <v>20</v>
      </c>
      <c r="O24" s="9" t="s">
        <v>20</v>
      </c>
      <c r="P24" s="14">
        <v>113.78</v>
      </c>
      <c r="Q24" s="14">
        <v>7.13</v>
      </c>
      <c r="R24" s="14">
        <v>6.26</v>
      </c>
      <c r="S24">
        <f t="shared" si="0"/>
        <v>15.9579242636746</v>
      </c>
    </row>
    <row r="25" spans="1:19">
      <c r="A25" s="12">
        <v>24</v>
      </c>
      <c r="B25" s="16">
        <v>8.9</v>
      </c>
      <c r="C25" s="14">
        <v>32.06</v>
      </c>
      <c r="D25" s="14">
        <v>9.06</v>
      </c>
      <c r="E25" s="14">
        <v>8.13</v>
      </c>
      <c r="F25" s="14">
        <v>1.04</v>
      </c>
      <c r="G25" s="14">
        <v>2.39</v>
      </c>
      <c r="H25" s="14">
        <v>5.78</v>
      </c>
      <c r="I25" s="14">
        <v>0.67</v>
      </c>
      <c r="J25" s="14">
        <v>0.29</v>
      </c>
      <c r="K25" s="14">
        <v>0.09</v>
      </c>
      <c r="L25" s="14">
        <v>0.1</v>
      </c>
      <c r="M25" s="14">
        <v>21.87</v>
      </c>
      <c r="N25" s="9" t="s">
        <v>20</v>
      </c>
      <c r="O25" s="9" t="s">
        <v>20</v>
      </c>
      <c r="P25" s="14">
        <v>103.41</v>
      </c>
      <c r="Q25" s="14">
        <v>5.71</v>
      </c>
      <c r="R25" s="14">
        <v>4.38</v>
      </c>
      <c r="S25">
        <f t="shared" si="0"/>
        <v>18.1103327495622</v>
      </c>
    </row>
    <row r="26" spans="1:19">
      <c r="A26" s="12">
        <v>25</v>
      </c>
      <c r="B26" s="16">
        <v>8.5</v>
      </c>
      <c r="C26" s="14">
        <v>32.13</v>
      </c>
      <c r="D26" s="14">
        <v>9.02</v>
      </c>
      <c r="E26" s="14">
        <v>8.12</v>
      </c>
      <c r="F26" s="14">
        <v>0.87</v>
      </c>
      <c r="G26" s="14">
        <v>2.04</v>
      </c>
      <c r="H26" s="14">
        <v>5.49</v>
      </c>
      <c r="I26" s="14">
        <v>0.55</v>
      </c>
      <c r="J26" s="14">
        <v>0.48</v>
      </c>
      <c r="K26" s="14">
        <v>0.1</v>
      </c>
      <c r="L26" s="14">
        <v>0.12</v>
      </c>
      <c r="M26" s="14">
        <v>15.9</v>
      </c>
      <c r="N26" s="9" t="s">
        <v>20</v>
      </c>
      <c r="O26" s="9" t="s">
        <v>20</v>
      </c>
      <c r="P26" s="14">
        <v>100.43</v>
      </c>
      <c r="Q26" s="14">
        <v>7.13</v>
      </c>
      <c r="R26" s="14">
        <v>24.02</v>
      </c>
      <c r="S26">
        <f t="shared" si="0"/>
        <v>14.085553997195</v>
      </c>
    </row>
    <row r="27" spans="1:19">
      <c r="A27" s="12">
        <v>26</v>
      </c>
      <c r="B27" s="9" t="s">
        <v>19</v>
      </c>
      <c r="C27" s="9" t="s">
        <v>19</v>
      </c>
      <c r="D27" s="9" t="s">
        <v>19</v>
      </c>
      <c r="E27" s="9" t="s">
        <v>19</v>
      </c>
      <c r="F27" s="9" t="s">
        <v>19</v>
      </c>
      <c r="G27" s="9" t="s">
        <v>19</v>
      </c>
      <c r="H27" s="9" t="s">
        <v>19</v>
      </c>
      <c r="I27" s="9" t="s">
        <v>19</v>
      </c>
      <c r="J27" s="9" t="s">
        <v>19</v>
      </c>
      <c r="K27" s="9" t="s">
        <v>19</v>
      </c>
      <c r="L27" s="9" t="s">
        <v>19</v>
      </c>
      <c r="M27" s="9" t="s">
        <v>19</v>
      </c>
      <c r="N27" s="9" t="s">
        <v>19</v>
      </c>
      <c r="O27" s="9" t="s">
        <v>19</v>
      </c>
      <c r="P27" s="9" t="s">
        <v>19</v>
      </c>
      <c r="Q27" s="9" t="s">
        <v>19</v>
      </c>
      <c r="R27" s="9" t="s">
        <v>19</v>
      </c>
      <c r="S27" t="e">
        <f t="shared" si="0"/>
        <v>#VALUE!</v>
      </c>
    </row>
    <row r="28" spans="1:19">
      <c r="A28" s="12">
        <v>27</v>
      </c>
      <c r="B28" s="9" t="s">
        <v>19</v>
      </c>
      <c r="C28" s="9" t="s">
        <v>19</v>
      </c>
      <c r="D28" s="9" t="s">
        <v>19</v>
      </c>
      <c r="E28" s="9" t="s">
        <v>19</v>
      </c>
      <c r="F28" s="9" t="s">
        <v>19</v>
      </c>
      <c r="G28" s="9" t="s">
        <v>19</v>
      </c>
      <c r="H28" s="9" t="s">
        <v>19</v>
      </c>
      <c r="I28" s="9" t="s">
        <v>19</v>
      </c>
      <c r="J28" s="9" t="s">
        <v>19</v>
      </c>
      <c r="K28" s="9" t="s">
        <v>19</v>
      </c>
      <c r="L28" s="9" t="s">
        <v>19</v>
      </c>
      <c r="M28" s="9" t="s">
        <v>19</v>
      </c>
      <c r="N28" s="9" t="s">
        <v>19</v>
      </c>
      <c r="O28" s="9" t="s">
        <v>19</v>
      </c>
      <c r="P28" s="9" t="s">
        <v>19</v>
      </c>
      <c r="Q28" s="9" t="s">
        <v>19</v>
      </c>
      <c r="R28" s="9" t="s">
        <v>19</v>
      </c>
      <c r="S28" t="e">
        <f t="shared" si="0"/>
        <v>#VALUE!</v>
      </c>
    </row>
    <row r="29" spans="1:19">
      <c r="A29" s="12">
        <v>28</v>
      </c>
      <c r="B29" s="9" t="s">
        <v>19</v>
      </c>
      <c r="C29" s="9" t="s">
        <v>19</v>
      </c>
      <c r="D29" s="9" t="s">
        <v>19</v>
      </c>
      <c r="E29" s="9" t="s">
        <v>19</v>
      </c>
      <c r="F29" s="9" t="s">
        <v>19</v>
      </c>
      <c r="G29" s="9" t="s">
        <v>19</v>
      </c>
      <c r="H29" s="9" t="s">
        <v>19</v>
      </c>
      <c r="I29" s="9" t="s">
        <v>19</v>
      </c>
      <c r="J29" s="9" t="s">
        <v>19</v>
      </c>
      <c r="K29" s="9" t="s">
        <v>19</v>
      </c>
      <c r="L29" s="9" t="s">
        <v>19</v>
      </c>
      <c r="M29" s="9" t="s">
        <v>19</v>
      </c>
      <c r="N29" s="9" t="s">
        <v>19</v>
      </c>
      <c r="O29" s="9" t="s">
        <v>19</v>
      </c>
      <c r="P29" s="9" t="s">
        <v>19</v>
      </c>
      <c r="Q29" s="9" t="s">
        <v>19</v>
      </c>
      <c r="R29" s="9" t="s">
        <v>19</v>
      </c>
      <c r="S29" t="e">
        <f t="shared" si="0"/>
        <v>#VALUE!</v>
      </c>
    </row>
    <row r="30" spans="1:19">
      <c r="A30" s="1" t="s">
        <v>21</v>
      </c>
      <c r="B30" s="1">
        <f>AVERAGEIF(B2:B29,"&gt;=0")</f>
        <v>9.77058823529412</v>
      </c>
      <c r="C30" s="1">
        <f t="shared" ref="C30:S30" si="1">AVERAGEIF(C2:C29,"&gt;=0")</f>
        <v>32.4511764705882</v>
      </c>
      <c r="D30" s="1">
        <f t="shared" si="1"/>
        <v>8.99470588235294</v>
      </c>
      <c r="E30" s="1">
        <f t="shared" si="1"/>
        <v>8.15</v>
      </c>
      <c r="F30" s="1">
        <f t="shared" si="1"/>
        <v>0.75235294117647</v>
      </c>
      <c r="G30" s="1">
        <f t="shared" si="1"/>
        <v>1.92705882352941</v>
      </c>
      <c r="H30" s="1">
        <f t="shared" si="1"/>
        <v>5.53176470588235</v>
      </c>
      <c r="I30" s="1">
        <f t="shared" si="1"/>
        <v>0.702352941176471</v>
      </c>
      <c r="J30" s="1">
        <f t="shared" si="1"/>
        <v>0.378235294117647</v>
      </c>
      <c r="K30" s="1">
        <f t="shared" si="1"/>
        <v>0.0552941176470588</v>
      </c>
      <c r="L30" s="1">
        <f t="shared" si="1"/>
        <v>0.107647058823529</v>
      </c>
      <c r="M30" s="1">
        <f t="shared" si="1"/>
        <v>7.53764705882353</v>
      </c>
      <c r="N30" s="1">
        <f t="shared" si="1"/>
        <v>75</v>
      </c>
      <c r="O30" s="1">
        <f t="shared" si="1"/>
        <v>80</v>
      </c>
      <c r="P30" s="1">
        <f t="shared" si="1"/>
        <v>87.6411764705882</v>
      </c>
      <c r="Q30" s="1">
        <f t="shared" si="1"/>
        <v>5.28705882352941</v>
      </c>
      <c r="R30" s="1">
        <f t="shared" si="1"/>
        <v>11.7788235294118</v>
      </c>
      <c r="S30" s="1">
        <f t="shared" si="1"/>
        <v>17.7394359885546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selection activeCell="A30" sqref="$A30:$XFD30"/>
    </sheetView>
  </sheetViews>
  <sheetFormatPr defaultColWidth="9.23076923076923" defaultRowHeight="16.8"/>
  <cols>
    <col min="2" max="4" width="12.9230769230769"/>
    <col min="6" max="7" width="12.9230769230769"/>
    <col min="9" max="10" width="12.9230769230769"/>
    <col min="12" max="13" width="12.9230769230769"/>
    <col min="15" max="16" width="12.9230769230769"/>
  </cols>
  <sheetData>
    <row r="1" s="1" customFormat="1" ht="33" spans="1:16">
      <c r="A1" s="4" t="s">
        <v>0</v>
      </c>
      <c r="B1" s="3" t="s">
        <v>64</v>
      </c>
      <c r="C1" s="3" t="s">
        <v>2</v>
      </c>
      <c r="D1" s="3" t="s">
        <v>65</v>
      </c>
      <c r="E1" s="9" t="s">
        <v>4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60</v>
      </c>
      <c r="M1" s="3" t="s">
        <v>72</v>
      </c>
      <c r="N1" s="3" t="s">
        <v>73</v>
      </c>
      <c r="O1" s="3" t="s">
        <v>74</v>
      </c>
      <c r="P1" s="1" t="s">
        <v>18</v>
      </c>
    </row>
    <row r="2" s="1" customFormat="1" spans="1:16">
      <c r="A2" s="12">
        <v>1</v>
      </c>
      <c r="B2" s="9" t="s">
        <v>19</v>
      </c>
      <c r="C2" s="9" t="s">
        <v>19</v>
      </c>
      <c r="D2" s="9" t="s">
        <v>19</v>
      </c>
      <c r="E2" s="9" t="s">
        <v>19</v>
      </c>
      <c r="F2" s="9" t="s">
        <v>19</v>
      </c>
      <c r="G2" s="9" t="s">
        <v>19</v>
      </c>
      <c r="H2" s="9" t="s">
        <v>19</v>
      </c>
      <c r="I2" s="9" t="s">
        <v>19</v>
      </c>
      <c r="J2" s="9" t="s">
        <v>19</v>
      </c>
      <c r="K2" s="9" t="s">
        <v>19</v>
      </c>
      <c r="L2" s="9" t="s">
        <v>19</v>
      </c>
      <c r="M2" s="9" t="s">
        <v>19</v>
      </c>
      <c r="N2" s="9" t="s">
        <v>19</v>
      </c>
      <c r="O2" s="9" t="s">
        <v>19</v>
      </c>
      <c r="P2" s="1" t="e">
        <f>N2/O2</f>
        <v>#VALUE!</v>
      </c>
    </row>
    <row r="3" s="1" customFormat="1" spans="1:16">
      <c r="A3" s="12">
        <v>2</v>
      </c>
      <c r="B3" s="9" t="s">
        <v>19</v>
      </c>
      <c r="C3" s="9" t="s">
        <v>19</v>
      </c>
      <c r="D3" s="9" t="s">
        <v>19</v>
      </c>
      <c r="E3" s="9" t="s">
        <v>19</v>
      </c>
      <c r="F3" s="9" t="s">
        <v>19</v>
      </c>
      <c r="G3" s="9" t="s">
        <v>19</v>
      </c>
      <c r="H3" s="9" t="s">
        <v>19</v>
      </c>
      <c r="I3" s="9" t="s">
        <v>19</v>
      </c>
      <c r="J3" s="9" t="s">
        <v>19</v>
      </c>
      <c r="K3" s="9" t="s">
        <v>19</v>
      </c>
      <c r="L3" s="9" t="s">
        <v>19</v>
      </c>
      <c r="M3" s="9" t="s">
        <v>19</v>
      </c>
      <c r="N3" s="9" t="s">
        <v>19</v>
      </c>
      <c r="O3" s="9" t="s">
        <v>19</v>
      </c>
      <c r="P3" s="1" t="e">
        <f t="shared" ref="P3:P29" si="0">N3/O3</f>
        <v>#VALUE!</v>
      </c>
    </row>
    <row r="4" s="1" customFormat="1" spans="1:16">
      <c r="A4" s="12">
        <v>3</v>
      </c>
      <c r="B4" s="16">
        <v>24.5</v>
      </c>
      <c r="C4" s="14">
        <v>29.67</v>
      </c>
      <c r="D4" s="14">
        <v>6.39</v>
      </c>
      <c r="E4" s="14">
        <v>8.06</v>
      </c>
      <c r="F4" s="14">
        <v>0.7</v>
      </c>
      <c r="G4" s="14">
        <v>2.42</v>
      </c>
      <c r="H4" s="14">
        <v>6.05</v>
      </c>
      <c r="I4" s="14">
        <v>0.26</v>
      </c>
      <c r="J4" s="18">
        <v>0.204</v>
      </c>
      <c r="K4" s="18">
        <v>0.063</v>
      </c>
      <c r="L4" s="18">
        <v>1.593</v>
      </c>
      <c r="M4" s="18">
        <v>7.214</v>
      </c>
      <c r="N4" s="14">
        <v>251.97</v>
      </c>
      <c r="O4" s="14">
        <v>21.97</v>
      </c>
      <c r="P4" s="1">
        <f t="shared" si="0"/>
        <v>11.4688211197087</v>
      </c>
    </row>
    <row r="5" s="1" customFormat="1" spans="1:16">
      <c r="A5" s="12">
        <v>4</v>
      </c>
      <c r="B5" s="16">
        <v>24.7</v>
      </c>
      <c r="C5" s="14">
        <v>30.08</v>
      </c>
      <c r="D5" s="14">
        <v>6.33</v>
      </c>
      <c r="E5" s="14">
        <v>8.1</v>
      </c>
      <c r="F5" s="14">
        <v>0.7</v>
      </c>
      <c r="G5" s="14">
        <v>2.3</v>
      </c>
      <c r="H5" s="14">
        <v>6.33</v>
      </c>
      <c r="I5" s="14">
        <v>0.21</v>
      </c>
      <c r="J5" s="18">
        <v>0.213</v>
      </c>
      <c r="K5" s="18">
        <v>0.06</v>
      </c>
      <c r="L5" s="18">
        <v>0.242</v>
      </c>
      <c r="M5" s="18">
        <v>9.595</v>
      </c>
      <c r="N5" s="14">
        <v>211.78</v>
      </c>
      <c r="O5" s="14">
        <v>26.22</v>
      </c>
      <c r="P5" s="1">
        <f t="shared" si="0"/>
        <v>8.07704042715484</v>
      </c>
    </row>
    <row r="6" s="1" customFormat="1" spans="1:16">
      <c r="A6" s="12">
        <v>5</v>
      </c>
      <c r="B6" s="16">
        <v>24.9</v>
      </c>
      <c r="C6" s="14">
        <v>30.07</v>
      </c>
      <c r="D6" s="14">
        <v>6.22</v>
      </c>
      <c r="E6" s="14">
        <v>8.11</v>
      </c>
      <c r="F6" s="14">
        <v>0.7</v>
      </c>
      <c r="G6" s="14">
        <v>2.52</v>
      </c>
      <c r="H6" s="14">
        <v>6.24</v>
      </c>
      <c r="I6" s="14">
        <v>0.38</v>
      </c>
      <c r="J6" s="18">
        <v>0.263</v>
      </c>
      <c r="K6" s="18">
        <v>0.046</v>
      </c>
      <c r="L6" s="18">
        <v>0.234</v>
      </c>
      <c r="M6" s="18">
        <v>8.08</v>
      </c>
      <c r="N6" s="14">
        <v>204.89</v>
      </c>
      <c r="O6" s="14">
        <v>21.97</v>
      </c>
      <c r="P6" s="1">
        <f t="shared" si="0"/>
        <v>9.32589895311789</v>
      </c>
    </row>
    <row r="7" s="1" customFormat="1" spans="1:16">
      <c r="A7" s="12">
        <v>6</v>
      </c>
      <c r="B7" s="16">
        <v>24.8</v>
      </c>
      <c r="C7" s="14">
        <v>30.12</v>
      </c>
      <c r="D7" s="14">
        <v>6.72</v>
      </c>
      <c r="E7" s="14">
        <v>8.11</v>
      </c>
      <c r="F7" s="14">
        <v>0.78</v>
      </c>
      <c r="G7" s="14">
        <v>1.53</v>
      </c>
      <c r="H7" s="14">
        <v>7.06</v>
      </c>
      <c r="I7" s="14">
        <v>0.39</v>
      </c>
      <c r="J7" s="18">
        <v>0.236</v>
      </c>
      <c r="K7" s="18">
        <v>0.104</v>
      </c>
      <c r="L7" s="18">
        <v>0.93</v>
      </c>
      <c r="M7" s="18">
        <v>8.08</v>
      </c>
      <c r="N7" s="14">
        <v>222.29</v>
      </c>
      <c r="O7" s="14">
        <v>21.97</v>
      </c>
      <c r="P7" s="1">
        <f t="shared" si="0"/>
        <v>10.1178880291306</v>
      </c>
    </row>
    <row r="8" s="1" customFormat="1" spans="1:16">
      <c r="A8" s="12">
        <v>7</v>
      </c>
      <c r="B8" s="16">
        <v>25</v>
      </c>
      <c r="C8" s="14">
        <v>30.21</v>
      </c>
      <c r="D8" s="14">
        <v>6.27</v>
      </c>
      <c r="E8" s="14">
        <v>8.13</v>
      </c>
      <c r="F8" s="14">
        <v>0.78</v>
      </c>
      <c r="G8" s="14">
        <v>1.65</v>
      </c>
      <c r="H8" s="14">
        <v>6.55</v>
      </c>
      <c r="I8" s="14">
        <v>0.37</v>
      </c>
      <c r="J8" s="18">
        <v>0.245</v>
      </c>
      <c r="K8" s="18">
        <v>0.109</v>
      </c>
      <c r="L8" s="18">
        <v>2.763</v>
      </c>
      <c r="M8" s="18">
        <v>13.576</v>
      </c>
      <c r="N8" s="14">
        <v>196.98</v>
      </c>
      <c r="O8" s="14">
        <v>23.39</v>
      </c>
      <c r="P8" s="1">
        <f t="shared" si="0"/>
        <v>8.42154766994442</v>
      </c>
    </row>
    <row r="9" s="1" customFormat="1" spans="1:16">
      <c r="A9" s="12">
        <v>8</v>
      </c>
      <c r="B9" s="16">
        <v>24.7</v>
      </c>
      <c r="C9" s="14">
        <v>30.29</v>
      </c>
      <c r="D9" s="14">
        <v>6.17</v>
      </c>
      <c r="E9" s="14">
        <v>8.11</v>
      </c>
      <c r="F9" s="14">
        <v>0.78</v>
      </c>
      <c r="G9" s="14">
        <v>2.34</v>
      </c>
      <c r="H9" s="14">
        <v>6.42</v>
      </c>
      <c r="I9" s="14">
        <v>0.34</v>
      </c>
      <c r="J9" s="18">
        <v>0.25</v>
      </c>
      <c r="K9" s="18">
        <v>0.025</v>
      </c>
      <c r="L9" s="18">
        <v>0.864</v>
      </c>
      <c r="M9" s="18">
        <v>6.565</v>
      </c>
      <c r="N9" s="14">
        <v>206.33</v>
      </c>
      <c r="O9" s="14">
        <v>21.97</v>
      </c>
      <c r="P9" s="1">
        <f t="shared" si="0"/>
        <v>9.39144287664998</v>
      </c>
    </row>
    <row r="10" s="1" customFormat="1" spans="1:16">
      <c r="A10" s="12">
        <v>9</v>
      </c>
      <c r="B10" s="9" t="s">
        <v>19</v>
      </c>
      <c r="C10" s="9" t="s">
        <v>19</v>
      </c>
      <c r="D10" s="9" t="s">
        <v>19</v>
      </c>
      <c r="E10" s="9" t="s">
        <v>19</v>
      </c>
      <c r="F10" s="9" t="s">
        <v>19</v>
      </c>
      <c r="G10" s="9" t="s">
        <v>19</v>
      </c>
      <c r="H10" s="9" t="s">
        <v>19</v>
      </c>
      <c r="I10" s="9" t="s">
        <v>19</v>
      </c>
      <c r="J10" s="9" t="s">
        <v>19</v>
      </c>
      <c r="K10" s="9" t="s">
        <v>19</v>
      </c>
      <c r="L10" s="9" t="s">
        <v>19</v>
      </c>
      <c r="M10" s="9" t="s">
        <v>19</v>
      </c>
      <c r="N10" s="9" t="s">
        <v>19</v>
      </c>
      <c r="O10" s="9" t="s">
        <v>19</v>
      </c>
      <c r="P10" s="1" t="e">
        <f t="shared" si="0"/>
        <v>#VALUE!</v>
      </c>
    </row>
    <row r="11" s="1" customFormat="1" spans="1:16">
      <c r="A11" s="12">
        <v>10</v>
      </c>
      <c r="B11" s="9" t="s">
        <v>19</v>
      </c>
      <c r="C11" s="9" t="s">
        <v>19</v>
      </c>
      <c r="D11" s="9" t="s">
        <v>19</v>
      </c>
      <c r="E11" s="9" t="s">
        <v>19</v>
      </c>
      <c r="F11" s="9" t="s">
        <v>19</v>
      </c>
      <c r="G11" s="9" t="s">
        <v>19</v>
      </c>
      <c r="H11" s="9" t="s">
        <v>19</v>
      </c>
      <c r="I11" s="9" t="s">
        <v>19</v>
      </c>
      <c r="J11" s="9" t="s">
        <v>19</v>
      </c>
      <c r="K11" s="9" t="s">
        <v>19</v>
      </c>
      <c r="L11" s="9" t="s">
        <v>19</v>
      </c>
      <c r="M11" s="9" t="s">
        <v>19</v>
      </c>
      <c r="N11" s="9" t="s">
        <v>19</v>
      </c>
      <c r="O11" s="9" t="s">
        <v>19</v>
      </c>
      <c r="P11" s="1" t="e">
        <f t="shared" si="0"/>
        <v>#VALUE!</v>
      </c>
    </row>
    <row r="12" s="1" customFormat="1" spans="1:16">
      <c r="A12" s="12">
        <v>11</v>
      </c>
      <c r="B12" s="9" t="s">
        <v>19</v>
      </c>
      <c r="C12" s="9" t="s">
        <v>19</v>
      </c>
      <c r="D12" s="9" t="s">
        <v>19</v>
      </c>
      <c r="E12" s="9" t="s">
        <v>19</v>
      </c>
      <c r="F12" s="9" t="s">
        <v>19</v>
      </c>
      <c r="G12" s="9" t="s">
        <v>19</v>
      </c>
      <c r="H12" s="9" t="s">
        <v>19</v>
      </c>
      <c r="I12" s="9" t="s">
        <v>19</v>
      </c>
      <c r="J12" s="9" t="s">
        <v>19</v>
      </c>
      <c r="K12" s="9" t="s">
        <v>19</v>
      </c>
      <c r="L12" s="9" t="s">
        <v>19</v>
      </c>
      <c r="M12" s="9" t="s">
        <v>19</v>
      </c>
      <c r="N12" s="9" t="s">
        <v>19</v>
      </c>
      <c r="O12" s="9" t="s">
        <v>19</v>
      </c>
      <c r="P12" s="1" t="e">
        <f t="shared" si="0"/>
        <v>#VALUE!</v>
      </c>
    </row>
    <row r="13" s="1" customFormat="1" spans="1:16">
      <c r="A13" s="12">
        <v>12</v>
      </c>
      <c r="B13" s="9" t="s">
        <v>19</v>
      </c>
      <c r="C13" s="9" t="s">
        <v>19</v>
      </c>
      <c r="D13" s="9" t="s">
        <v>19</v>
      </c>
      <c r="E13" s="9" t="s">
        <v>19</v>
      </c>
      <c r="F13" s="9" t="s">
        <v>19</v>
      </c>
      <c r="G13" s="9" t="s">
        <v>19</v>
      </c>
      <c r="H13" s="9" t="s">
        <v>19</v>
      </c>
      <c r="I13" s="9" t="s">
        <v>19</v>
      </c>
      <c r="J13" s="9" t="s">
        <v>19</v>
      </c>
      <c r="K13" s="9" t="s">
        <v>19</v>
      </c>
      <c r="L13" s="9" t="s">
        <v>19</v>
      </c>
      <c r="M13" s="9" t="s">
        <v>19</v>
      </c>
      <c r="N13" s="9" t="s">
        <v>19</v>
      </c>
      <c r="O13" s="9" t="s">
        <v>19</v>
      </c>
      <c r="P13" s="1" t="e">
        <f t="shared" si="0"/>
        <v>#VALUE!</v>
      </c>
    </row>
    <row r="14" s="1" customFormat="1" spans="1:16">
      <c r="A14" s="12">
        <v>13</v>
      </c>
      <c r="B14" s="16">
        <v>24.9</v>
      </c>
      <c r="C14" s="14">
        <v>30.65</v>
      </c>
      <c r="D14" s="14">
        <v>6.55</v>
      </c>
      <c r="E14" s="14">
        <v>8.19</v>
      </c>
      <c r="F14" s="14">
        <v>0.7</v>
      </c>
      <c r="G14" s="14">
        <v>1.95</v>
      </c>
      <c r="H14" s="14">
        <v>7.05</v>
      </c>
      <c r="I14" s="14">
        <v>0.47</v>
      </c>
      <c r="J14" s="18">
        <v>0.295</v>
      </c>
      <c r="K14" s="18">
        <v>0.186</v>
      </c>
      <c r="L14" s="18">
        <v>1.441</v>
      </c>
      <c r="M14" s="18">
        <v>9.595</v>
      </c>
      <c r="N14" s="14">
        <v>178.29</v>
      </c>
      <c r="O14" s="14">
        <v>19.14</v>
      </c>
      <c r="P14" s="1">
        <f t="shared" si="0"/>
        <v>9.31504702194357</v>
      </c>
    </row>
    <row r="15" s="1" customFormat="1" spans="1:16">
      <c r="A15" s="12">
        <v>14</v>
      </c>
      <c r="B15" s="16">
        <v>26.8</v>
      </c>
      <c r="C15" s="14">
        <v>30.62</v>
      </c>
      <c r="D15" s="14">
        <v>6.32</v>
      </c>
      <c r="E15" s="14">
        <v>8.19</v>
      </c>
      <c r="F15" s="14">
        <v>0.78</v>
      </c>
      <c r="G15" s="14">
        <v>2.19</v>
      </c>
      <c r="H15" s="14">
        <v>6.95</v>
      </c>
      <c r="I15" s="14">
        <v>0.53</v>
      </c>
      <c r="J15" s="18">
        <v>0.388</v>
      </c>
      <c r="K15" s="18">
        <v>0.048</v>
      </c>
      <c r="L15" s="18">
        <v>1.117</v>
      </c>
      <c r="M15" s="18">
        <v>9.595</v>
      </c>
      <c r="N15" s="14">
        <v>189.46</v>
      </c>
      <c r="O15" s="14">
        <v>19.14</v>
      </c>
      <c r="P15" s="1">
        <f t="shared" si="0"/>
        <v>9.89864158829676</v>
      </c>
    </row>
    <row r="16" s="1" customFormat="1" spans="1:16">
      <c r="A16" s="12">
        <v>15</v>
      </c>
      <c r="B16" s="9" t="s">
        <v>19</v>
      </c>
      <c r="C16" s="9" t="s">
        <v>19</v>
      </c>
      <c r="D16" s="9" t="s">
        <v>19</v>
      </c>
      <c r="E16" s="9" t="s">
        <v>19</v>
      </c>
      <c r="F16" s="9" t="s">
        <v>19</v>
      </c>
      <c r="G16" s="9" t="s">
        <v>19</v>
      </c>
      <c r="H16" s="9" t="s">
        <v>19</v>
      </c>
      <c r="I16" s="9" t="s">
        <v>19</v>
      </c>
      <c r="J16" s="9" t="s">
        <v>19</v>
      </c>
      <c r="K16" s="9" t="s">
        <v>19</v>
      </c>
      <c r="L16" s="9" t="s">
        <v>19</v>
      </c>
      <c r="M16" s="9" t="s">
        <v>19</v>
      </c>
      <c r="N16" s="9" t="s">
        <v>19</v>
      </c>
      <c r="O16" s="9" t="s">
        <v>19</v>
      </c>
      <c r="P16" s="1" t="e">
        <f t="shared" si="0"/>
        <v>#VALUE!</v>
      </c>
    </row>
    <row r="17" s="1" customFormat="1" spans="1:16">
      <c r="A17" s="12">
        <v>16</v>
      </c>
      <c r="B17" s="9" t="s">
        <v>19</v>
      </c>
      <c r="C17" s="9" t="s">
        <v>19</v>
      </c>
      <c r="D17" s="9" t="s">
        <v>19</v>
      </c>
      <c r="E17" s="9" t="s">
        <v>19</v>
      </c>
      <c r="F17" s="9" t="s">
        <v>19</v>
      </c>
      <c r="G17" s="9" t="s">
        <v>19</v>
      </c>
      <c r="H17" s="9" t="s">
        <v>19</v>
      </c>
      <c r="I17" s="9" t="s">
        <v>19</v>
      </c>
      <c r="J17" s="9" t="s">
        <v>19</v>
      </c>
      <c r="K17" s="9" t="s">
        <v>19</v>
      </c>
      <c r="L17" s="9" t="s">
        <v>19</v>
      </c>
      <c r="M17" s="9" t="s">
        <v>19</v>
      </c>
      <c r="N17" s="9" t="s">
        <v>19</v>
      </c>
      <c r="O17" s="9" t="s">
        <v>19</v>
      </c>
      <c r="P17" s="1" t="e">
        <f t="shared" si="0"/>
        <v>#VALUE!</v>
      </c>
    </row>
    <row r="18" s="1" customFormat="1" spans="1:16">
      <c r="A18" s="12">
        <v>17</v>
      </c>
      <c r="B18" s="9" t="s">
        <v>19</v>
      </c>
      <c r="C18" s="9" t="s">
        <v>19</v>
      </c>
      <c r="D18" s="9" t="s">
        <v>19</v>
      </c>
      <c r="E18" s="9" t="s">
        <v>19</v>
      </c>
      <c r="F18" s="9" t="s">
        <v>19</v>
      </c>
      <c r="G18" s="9" t="s">
        <v>19</v>
      </c>
      <c r="H18" s="9" t="s">
        <v>19</v>
      </c>
      <c r="I18" s="9" t="s">
        <v>19</v>
      </c>
      <c r="J18" s="9" t="s">
        <v>19</v>
      </c>
      <c r="K18" s="9" t="s">
        <v>19</v>
      </c>
      <c r="L18" s="9" t="s">
        <v>19</v>
      </c>
      <c r="M18" s="9" t="s">
        <v>19</v>
      </c>
      <c r="N18" s="9" t="s">
        <v>19</v>
      </c>
      <c r="O18" s="9" t="s">
        <v>19</v>
      </c>
      <c r="P18" s="1" t="e">
        <f t="shared" si="0"/>
        <v>#VALUE!</v>
      </c>
    </row>
    <row r="19" s="1" customFormat="1" spans="1:16">
      <c r="A19" s="12">
        <v>18</v>
      </c>
      <c r="B19" s="9" t="s">
        <v>19</v>
      </c>
      <c r="C19" s="9" t="s">
        <v>19</v>
      </c>
      <c r="D19" s="9" t="s">
        <v>19</v>
      </c>
      <c r="E19" s="9" t="s">
        <v>19</v>
      </c>
      <c r="F19" s="9" t="s">
        <v>19</v>
      </c>
      <c r="G19" s="9" t="s">
        <v>19</v>
      </c>
      <c r="H19" s="9" t="s">
        <v>19</v>
      </c>
      <c r="I19" s="9" t="s">
        <v>19</v>
      </c>
      <c r="J19" s="9" t="s">
        <v>19</v>
      </c>
      <c r="K19" s="9" t="s">
        <v>19</v>
      </c>
      <c r="L19" s="9" t="s">
        <v>19</v>
      </c>
      <c r="M19" s="9" t="s">
        <v>19</v>
      </c>
      <c r="N19" s="9" t="s">
        <v>19</v>
      </c>
      <c r="O19" s="9" t="s">
        <v>19</v>
      </c>
      <c r="P19" s="1" t="e">
        <f t="shared" si="0"/>
        <v>#VALUE!</v>
      </c>
    </row>
    <row r="20" s="1" customFormat="1" spans="1:16">
      <c r="A20" s="12">
        <v>19</v>
      </c>
      <c r="B20" s="9" t="s">
        <v>19</v>
      </c>
      <c r="C20" s="9" t="s">
        <v>19</v>
      </c>
      <c r="D20" s="9" t="s">
        <v>19</v>
      </c>
      <c r="E20" s="9" t="s">
        <v>19</v>
      </c>
      <c r="F20" s="9" t="s">
        <v>19</v>
      </c>
      <c r="G20" s="9" t="s">
        <v>19</v>
      </c>
      <c r="H20" s="9" t="s">
        <v>19</v>
      </c>
      <c r="I20" s="9" t="s">
        <v>19</v>
      </c>
      <c r="J20" s="9" t="s">
        <v>19</v>
      </c>
      <c r="K20" s="9" t="s">
        <v>19</v>
      </c>
      <c r="L20" s="9" t="s">
        <v>19</v>
      </c>
      <c r="M20" s="9" t="s">
        <v>19</v>
      </c>
      <c r="N20" s="9" t="s">
        <v>19</v>
      </c>
      <c r="O20" s="9" t="s">
        <v>19</v>
      </c>
      <c r="P20" s="1" t="e">
        <f t="shared" si="0"/>
        <v>#VALUE!</v>
      </c>
    </row>
    <row r="21" s="1" customFormat="1" spans="1:16">
      <c r="A21" s="12">
        <v>20</v>
      </c>
      <c r="B21" s="16">
        <v>27.1</v>
      </c>
      <c r="C21" s="14">
        <v>30.45</v>
      </c>
      <c r="D21" s="14">
        <v>5.86</v>
      </c>
      <c r="E21" s="14">
        <v>8.12</v>
      </c>
      <c r="F21" s="14">
        <v>0.72</v>
      </c>
      <c r="G21" s="14">
        <v>2.1</v>
      </c>
      <c r="H21" s="14">
        <v>6.52</v>
      </c>
      <c r="I21" s="14">
        <v>0.5</v>
      </c>
      <c r="J21" s="18">
        <v>0.225</v>
      </c>
      <c r="K21" s="18">
        <v>0.125</v>
      </c>
      <c r="L21" s="18">
        <v>0.955</v>
      </c>
      <c r="M21" s="18">
        <v>12.569</v>
      </c>
      <c r="N21" s="14">
        <v>224.23</v>
      </c>
      <c r="O21" s="14">
        <v>5.56</v>
      </c>
      <c r="P21" s="1">
        <f t="shared" si="0"/>
        <v>40.3291366906475</v>
      </c>
    </row>
    <row r="22" s="1" customFormat="1" spans="1:16">
      <c r="A22" s="12">
        <v>21</v>
      </c>
      <c r="B22" s="16">
        <v>27.2</v>
      </c>
      <c r="C22" s="14">
        <v>30.44</v>
      </c>
      <c r="D22" s="14">
        <v>5.99</v>
      </c>
      <c r="E22" s="14">
        <v>8.13</v>
      </c>
      <c r="F22" s="14">
        <v>0.75</v>
      </c>
      <c r="G22" s="14">
        <v>2.21</v>
      </c>
      <c r="H22" s="14">
        <v>6.32</v>
      </c>
      <c r="I22" s="14">
        <v>0.52</v>
      </c>
      <c r="J22" s="18">
        <v>0.261</v>
      </c>
      <c r="K22" s="18">
        <v>0.152</v>
      </c>
      <c r="L22" s="18">
        <v>1.665</v>
      </c>
      <c r="M22" s="18">
        <v>13.256</v>
      </c>
      <c r="N22" s="14">
        <v>238.56</v>
      </c>
      <c r="O22" s="14">
        <v>4.21</v>
      </c>
      <c r="P22" s="1">
        <f t="shared" si="0"/>
        <v>56.6650831353919</v>
      </c>
    </row>
    <row r="23" s="1" customFormat="1" spans="1:16">
      <c r="A23" s="12">
        <v>22</v>
      </c>
      <c r="B23" s="16">
        <v>27</v>
      </c>
      <c r="C23" s="14">
        <v>30.45</v>
      </c>
      <c r="D23" s="14">
        <v>5.99</v>
      </c>
      <c r="E23" s="14">
        <v>8.14</v>
      </c>
      <c r="F23" s="14">
        <v>0.71</v>
      </c>
      <c r="G23" s="14">
        <v>2.36</v>
      </c>
      <c r="H23" s="14">
        <v>6.21</v>
      </c>
      <c r="I23" s="14">
        <v>0.59</v>
      </c>
      <c r="J23" s="18">
        <v>0.265</v>
      </c>
      <c r="K23" s="18">
        <v>0.026</v>
      </c>
      <c r="L23" s="18">
        <v>0.335</v>
      </c>
      <c r="M23" s="18">
        <v>7.733</v>
      </c>
      <c r="N23" s="14">
        <v>222.36</v>
      </c>
      <c r="O23" s="14">
        <v>7.12</v>
      </c>
      <c r="P23" s="1">
        <f t="shared" si="0"/>
        <v>31.2303370786517</v>
      </c>
    </row>
    <row r="24" s="1" customFormat="1" spans="1:16">
      <c r="A24" s="12">
        <v>23</v>
      </c>
      <c r="B24" s="16">
        <v>27.2</v>
      </c>
      <c r="C24" s="14">
        <v>30.38</v>
      </c>
      <c r="D24" s="14">
        <v>5.96</v>
      </c>
      <c r="E24" s="14">
        <v>8.13</v>
      </c>
      <c r="F24" s="14">
        <v>0.73</v>
      </c>
      <c r="G24" s="14">
        <v>2.45</v>
      </c>
      <c r="H24" s="14">
        <v>6.12</v>
      </c>
      <c r="I24" s="14">
        <v>0.58</v>
      </c>
      <c r="J24" s="18">
        <v>0.279</v>
      </c>
      <c r="K24" s="18">
        <v>0.022</v>
      </c>
      <c r="L24" s="18">
        <v>1.856</v>
      </c>
      <c r="M24" s="18">
        <v>10.265</v>
      </c>
      <c r="N24" s="14">
        <v>228.61</v>
      </c>
      <c r="O24" s="14">
        <v>4.33</v>
      </c>
      <c r="P24" s="1">
        <f t="shared" si="0"/>
        <v>52.796766743649</v>
      </c>
    </row>
    <row r="25" s="1" customFormat="1" spans="1:16">
      <c r="A25" s="12">
        <v>24</v>
      </c>
      <c r="B25" s="16">
        <v>27.2</v>
      </c>
      <c r="C25" s="14">
        <v>30.34</v>
      </c>
      <c r="D25" s="14">
        <v>5.82</v>
      </c>
      <c r="E25" s="14">
        <v>8.11</v>
      </c>
      <c r="F25" s="14">
        <v>0.74</v>
      </c>
      <c r="G25" s="14">
        <v>2.12</v>
      </c>
      <c r="H25" s="14">
        <v>6.02</v>
      </c>
      <c r="I25" s="14">
        <v>0.56</v>
      </c>
      <c r="J25" s="18">
        <v>0.256</v>
      </c>
      <c r="K25" s="18">
        <v>0.186</v>
      </c>
      <c r="L25" s="18">
        <v>0.442</v>
      </c>
      <c r="M25" s="18">
        <v>10.896</v>
      </c>
      <c r="N25" s="14">
        <v>241.01</v>
      </c>
      <c r="O25" s="14">
        <v>5.6</v>
      </c>
      <c r="P25" s="1">
        <f t="shared" si="0"/>
        <v>43.0375</v>
      </c>
    </row>
    <row r="26" s="1" customFormat="1" spans="1:16">
      <c r="A26" s="12">
        <v>25</v>
      </c>
      <c r="B26" s="16">
        <v>27</v>
      </c>
      <c r="C26" s="14">
        <v>30.3</v>
      </c>
      <c r="D26" s="14">
        <v>5.95</v>
      </c>
      <c r="E26" s="14">
        <v>8.13</v>
      </c>
      <c r="F26" s="14">
        <v>0.82</v>
      </c>
      <c r="G26" s="14">
        <v>2.2</v>
      </c>
      <c r="H26" s="14">
        <v>6.11</v>
      </c>
      <c r="I26" s="14">
        <v>0.66</v>
      </c>
      <c r="J26" s="18">
        <v>0.268</v>
      </c>
      <c r="K26" s="18">
        <v>0.099</v>
      </c>
      <c r="L26" s="18">
        <v>0.083</v>
      </c>
      <c r="M26" s="18">
        <v>7.886</v>
      </c>
      <c r="N26" s="14">
        <v>245</v>
      </c>
      <c r="O26" s="14">
        <v>4.21</v>
      </c>
      <c r="P26" s="1">
        <f t="shared" si="0"/>
        <v>58.1947743467934</v>
      </c>
    </row>
    <row r="27" s="1" customFormat="1" spans="1:16">
      <c r="A27" s="12">
        <v>26</v>
      </c>
      <c r="B27" s="16">
        <v>26.8</v>
      </c>
      <c r="C27" s="14">
        <v>30.62</v>
      </c>
      <c r="D27" s="14">
        <v>6.32</v>
      </c>
      <c r="E27" s="14">
        <v>8.19</v>
      </c>
      <c r="F27" s="14">
        <v>0.78</v>
      </c>
      <c r="G27" s="14">
        <v>2.19</v>
      </c>
      <c r="H27" s="14">
        <v>6.95</v>
      </c>
      <c r="I27" s="14">
        <v>0.53</v>
      </c>
      <c r="J27" s="18">
        <v>0.388</v>
      </c>
      <c r="K27" s="18">
        <v>0.048</v>
      </c>
      <c r="L27" s="18">
        <v>1.117</v>
      </c>
      <c r="M27" s="18">
        <v>9.595</v>
      </c>
      <c r="N27" s="14">
        <v>189.46</v>
      </c>
      <c r="O27" s="14">
        <v>19.14</v>
      </c>
      <c r="P27" s="1">
        <f t="shared" si="0"/>
        <v>9.89864158829676</v>
      </c>
    </row>
    <row r="28" s="1" customFormat="1" spans="1:16">
      <c r="A28" s="12">
        <v>27</v>
      </c>
      <c r="B28" s="9" t="s">
        <v>19</v>
      </c>
      <c r="C28" s="9" t="s">
        <v>19</v>
      </c>
      <c r="D28" s="9" t="s">
        <v>19</v>
      </c>
      <c r="E28" s="9" t="s">
        <v>19</v>
      </c>
      <c r="F28" s="9" t="s">
        <v>19</v>
      </c>
      <c r="G28" s="9" t="s">
        <v>19</v>
      </c>
      <c r="H28" s="9" t="s">
        <v>19</v>
      </c>
      <c r="I28" s="9" t="s">
        <v>19</v>
      </c>
      <c r="J28" s="9" t="s">
        <v>19</v>
      </c>
      <c r="K28" s="9" t="s">
        <v>19</v>
      </c>
      <c r="L28" s="9" t="s">
        <v>19</v>
      </c>
      <c r="M28" s="9" t="s">
        <v>19</v>
      </c>
      <c r="N28" s="9" t="s">
        <v>19</v>
      </c>
      <c r="O28" s="9" t="s">
        <v>19</v>
      </c>
      <c r="P28" s="1" t="e">
        <f t="shared" si="0"/>
        <v>#VALUE!</v>
      </c>
    </row>
    <row r="29" s="1" customFormat="1" spans="1:16">
      <c r="A29" s="12">
        <v>28</v>
      </c>
      <c r="B29" s="9" t="s">
        <v>19</v>
      </c>
      <c r="C29" s="9" t="s">
        <v>19</v>
      </c>
      <c r="D29" s="9" t="s">
        <v>19</v>
      </c>
      <c r="E29" s="9" t="s">
        <v>19</v>
      </c>
      <c r="F29" s="9" t="s">
        <v>19</v>
      </c>
      <c r="G29" s="9" t="s">
        <v>19</v>
      </c>
      <c r="H29" s="9" t="s">
        <v>19</v>
      </c>
      <c r="I29" s="9" t="s">
        <v>19</v>
      </c>
      <c r="J29" s="9" t="s">
        <v>19</v>
      </c>
      <c r="K29" s="9" t="s">
        <v>19</v>
      </c>
      <c r="L29" s="9" t="s">
        <v>19</v>
      </c>
      <c r="M29" s="9" t="s">
        <v>19</v>
      </c>
      <c r="N29" s="9" t="s">
        <v>19</v>
      </c>
      <c r="O29" s="9" t="s">
        <v>19</v>
      </c>
      <c r="P29" s="1" t="e">
        <f t="shared" si="0"/>
        <v>#VALUE!</v>
      </c>
    </row>
    <row r="30" spans="2:16">
      <c r="B30">
        <f>AVERAGEIF(B2:B29,"&gt;=0")</f>
        <v>25.9866666666667</v>
      </c>
      <c r="C30">
        <f t="shared" ref="C30:P30" si="1">AVERAGEIF(C2:C29,"&gt;=0")</f>
        <v>30.3126666666667</v>
      </c>
      <c r="D30">
        <f t="shared" si="1"/>
        <v>6.19066666666667</v>
      </c>
      <c r="E30">
        <f t="shared" si="1"/>
        <v>8.13</v>
      </c>
      <c r="F30">
        <f t="shared" si="1"/>
        <v>0.744666666666667</v>
      </c>
      <c r="G30">
        <f t="shared" si="1"/>
        <v>2.16866666666667</v>
      </c>
      <c r="H30">
        <f t="shared" si="1"/>
        <v>6.46</v>
      </c>
      <c r="I30">
        <f t="shared" si="1"/>
        <v>0.459333333333333</v>
      </c>
      <c r="J30">
        <f t="shared" si="1"/>
        <v>0.269066666666667</v>
      </c>
      <c r="K30">
        <f t="shared" si="1"/>
        <v>0.0866</v>
      </c>
      <c r="L30">
        <f t="shared" si="1"/>
        <v>1.04246666666667</v>
      </c>
      <c r="M30">
        <f t="shared" si="1"/>
        <v>9.63333333333333</v>
      </c>
      <c r="N30">
        <f t="shared" si="1"/>
        <v>216.748</v>
      </c>
      <c r="O30">
        <f t="shared" si="1"/>
        <v>15.0626666666667</v>
      </c>
      <c r="P30">
        <f t="shared" si="1"/>
        <v>24.5445711512918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0"/>
  <sheetViews>
    <sheetView workbookViewId="0">
      <selection activeCell="A30" sqref="$A30:$XFD30"/>
    </sheetView>
  </sheetViews>
  <sheetFormatPr defaultColWidth="9.23076923076923" defaultRowHeight="16.8"/>
  <cols>
    <col min="2" max="6" width="12.9230769230769"/>
    <col min="9" max="9" width="12.9230769230769"/>
    <col min="11" max="13" width="12.9230769230769"/>
    <col min="15" max="15" width="9.61538461538461"/>
    <col min="18" max="20" width="12.9230769230769"/>
  </cols>
  <sheetData>
    <row r="1" s="1" customFormat="1" ht="33" spans="1:20">
      <c r="A1" s="8" t="s">
        <v>0</v>
      </c>
      <c r="B1" s="3" t="s">
        <v>75</v>
      </c>
      <c r="C1" s="3" t="s">
        <v>2</v>
      </c>
      <c r="D1" s="3" t="s">
        <v>39</v>
      </c>
      <c r="E1" s="9" t="s">
        <v>4</v>
      </c>
      <c r="F1" s="3" t="s">
        <v>76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77</v>
      </c>
      <c r="M1" s="3" t="s">
        <v>78</v>
      </c>
      <c r="N1" s="9" t="s">
        <v>79</v>
      </c>
      <c r="O1" s="9" t="s">
        <v>80</v>
      </c>
      <c r="P1" s="3" t="s">
        <v>81</v>
      </c>
      <c r="Q1" s="9" t="s">
        <v>29</v>
      </c>
      <c r="R1" s="3" t="s">
        <v>82</v>
      </c>
      <c r="S1" s="3" t="s">
        <v>83</v>
      </c>
      <c r="T1" s="1" t="s">
        <v>18</v>
      </c>
    </row>
    <row r="2" s="1" customFormat="1" spans="1:20">
      <c r="A2" s="12">
        <v>1</v>
      </c>
      <c r="B2" s="20" t="s">
        <v>37</v>
      </c>
      <c r="C2" s="20" t="s">
        <v>37</v>
      </c>
      <c r="D2" s="20" t="s">
        <v>37</v>
      </c>
      <c r="E2" s="20" t="s">
        <v>37</v>
      </c>
      <c r="F2" s="20" t="s">
        <v>37</v>
      </c>
      <c r="G2" s="20" t="s">
        <v>37</v>
      </c>
      <c r="H2" s="20" t="s">
        <v>37</v>
      </c>
      <c r="I2" s="20" t="s">
        <v>37</v>
      </c>
      <c r="J2" s="20" t="s">
        <v>37</v>
      </c>
      <c r="K2" s="20" t="s">
        <v>37</v>
      </c>
      <c r="L2" s="20" t="s">
        <v>37</v>
      </c>
      <c r="M2" s="20" t="s">
        <v>37</v>
      </c>
      <c r="N2" s="20" t="s">
        <v>37</v>
      </c>
      <c r="O2" s="20" t="s">
        <v>37</v>
      </c>
      <c r="P2" s="20" t="s">
        <v>37</v>
      </c>
      <c r="Q2" s="20" t="s">
        <v>37</v>
      </c>
      <c r="R2" s="20" t="s">
        <v>37</v>
      </c>
      <c r="S2" s="20" t="s">
        <v>37</v>
      </c>
      <c r="T2" s="1" t="e">
        <f>P2/R2</f>
        <v>#VALUE!</v>
      </c>
    </row>
    <row r="3" s="1" customFormat="1" spans="1:20">
      <c r="A3" s="12">
        <v>2</v>
      </c>
      <c r="B3" s="20" t="s">
        <v>37</v>
      </c>
      <c r="C3" s="20" t="s">
        <v>37</v>
      </c>
      <c r="D3" s="20" t="s">
        <v>37</v>
      </c>
      <c r="E3" s="20" t="s">
        <v>37</v>
      </c>
      <c r="F3" s="20" t="s">
        <v>37</v>
      </c>
      <c r="G3" s="20" t="s">
        <v>37</v>
      </c>
      <c r="H3" s="20" t="s">
        <v>37</v>
      </c>
      <c r="I3" s="20" t="s">
        <v>37</v>
      </c>
      <c r="J3" s="20" t="s">
        <v>37</v>
      </c>
      <c r="K3" s="20" t="s">
        <v>37</v>
      </c>
      <c r="L3" s="20" t="s">
        <v>37</v>
      </c>
      <c r="M3" s="20" t="s">
        <v>37</v>
      </c>
      <c r="N3" s="20" t="s">
        <v>37</v>
      </c>
      <c r="O3" s="20" t="s">
        <v>37</v>
      </c>
      <c r="P3" s="20" t="s">
        <v>37</v>
      </c>
      <c r="Q3" s="20" t="s">
        <v>37</v>
      </c>
      <c r="R3" s="20" t="s">
        <v>37</v>
      </c>
      <c r="S3" s="20" t="s">
        <v>37</v>
      </c>
      <c r="T3" s="1" t="e">
        <f t="shared" ref="T3:T29" si="0">P3/R3</f>
        <v>#VALUE!</v>
      </c>
    </row>
    <row r="4" s="1" customFormat="1" spans="1:20">
      <c r="A4" s="12">
        <v>3</v>
      </c>
      <c r="B4" s="21">
        <v>18.8</v>
      </c>
      <c r="C4" s="14">
        <v>28.57</v>
      </c>
      <c r="D4" s="14">
        <v>6.47</v>
      </c>
      <c r="E4" s="14">
        <v>8.12</v>
      </c>
      <c r="F4" s="14">
        <v>0.92</v>
      </c>
      <c r="G4" s="14">
        <v>2.11</v>
      </c>
      <c r="H4" s="14">
        <v>9.43</v>
      </c>
      <c r="I4" s="14">
        <v>1.31</v>
      </c>
      <c r="J4" s="14">
        <v>0.64</v>
      </c>
      <c r="K4" s="18">
        <v>0.009</v>
      </c>
      <c r="L4" s="18">
        <v>0.393</v>
      </c>
      <c r="M4" s="18">
        <v>7.478</v>
      </c>
      <c r="N4" s="12">
        <v>20</v>
      </c>
      <c r="O4" s="9" t="s">
        <v>20</v>
      </c>
      <c r="P4" s="14">
        <v>164.14</v>
      </c>
      <c r="Q4" s="14">
        <v>2.33</v>
      </c>
      <c r="R4" s="14">
        <v>5.51</v>
      </c>
      <c r="S4" s="14">
        <v>3.35</v>
      </c>
      <c r="T4" s="1">
        <f t="shared" si="0"/>
        <v>29.7894736842105</v>
      </c>
    </row>
    <row r="5" s="1" customFormat="1" spans="1:20">
      <c r="A5" s="12">
        <v>4</v>
      </c>
      <c r="B5" s="21">
        <v>18.7</v>
      </c>
      <c r="C5" s="14">
        <v>29.08</v>
      </c>
      <c r="D5" s="14">
        <v>6.13</v>
      </c>
      <c r="E5" s="14">
        <v>8.14</v>
      </c>
      <c r="F5" s="14">
        <v>0.85</v>
      </c>
      <c r="G5" s="14">
        <v>2.05</v>
      </c>
      <c r="H5" s="14">
        <v>7.35</v>
      </c>
      <c r="I5" s="14">
        <v>1.06</v>
      </c>
      <c r="J5" s="14">
        <v>0.55</v>
      </c>
      <c r="K5" s="18">
        <v>0.036</v>
      </c>
      <c r="L5" s="18">
        <v>0.205</v>
      </c>
      <c r="M5" s="18">
        <v>7.789</v>
      </c>
      <c r="N5" s="9" t="s">
        <v>20</v>
      </c>
      <c r="O5" s="9" t="s">
        <v>20</v>
      </c>
      <c r="P5" s="14">
        <v>188.02</v>
      </c>
      <c r="Q5" s="14">
        <v>2.37</v>
      </c>
      <c r="R5" s="14">
        <v>5.51</v>
      </c>
      <c r="S5" s="14">
        <v>2.19</v>
      </c>
      <c r="T5" s="1">
        <f t="shared" si="0"/>
        <v>34.1234119782214</v>
      </c>
    </row>
    <row r="6" s="1" customFormat="1" spans="1:20">
      <c r="A6" s="12">
        <v>5</v>
      </c>
      <c r="B6" s="20" t="s">
        <v>37</v>
      </c>
      <c r="C6" s="20" t="s">
        <v>37</v>
      </c>
      <c r="D6" s="20" t="s">
        <v>37</v>
      </c>
      <c r="E6" s="20" t="s">
        <v>37</v>
      </c>
      <c r="F6" s="20" t="s">
        <v>37</v>
      </c>
      <c r="G6" s="20" t="s">
        <v>37</v>
      </c>
      <c r="H6" s="20" t="s">
        <v>37</v>
      </c>
      <c r="I6" s="20" t="s">
        <v>37</v>
      </c>
      <c r="J6" s="20" t="s">
        <v>37</v>
      </c>
      <c r="K6" s="20" t="s">
        <v>37</v>
      </c>
      <c r="L6" s="20" t="s">
        <v>37</v>
      </c>
      <c r="M6" s="20" t="s">
        <v>37</v>
      </c>
      <c r="N6" s="20" t="s">
        <v>37</v>
      </c>
      <c r="O6" s="20" t="s">
        <v>37</v>
      </c>
      <c r="P6" s="20" t="s">
        <v>37</v>
      </c>
      <c r="Q6" s="20" t="s">
        <v>37</v>
      </c>
      <c r="R6" s="20" t="s">
        <v>37</v>
      </c>
      <c r="S6" s="20" t="s">
        <v>37</v>
      </c>
      <c r="T6" s="1" t="e">
        <f t="shared" si="0"/>
        <v>#VALUE!</v>
      </c>
    </row>
    <row r="7" s="1" customFormat="1" spans="1:20">
      <c r="A7" s="12">
        <v>6</v>
      </c>
      <c r="B7" s="21">
        <v>19</v>
      </c>
      <c r="C7" s="14">
        <v>29.46</v>
      </c>
      <c r="D7" s="14">
        <v>6.32</v>
      </c>
      <c r="E7" s="14">
        <v>8.17</v>
      </c>
      <c r="F7" s="14">
        <v>0.62</v>
      </c>
      <c r="G7" s="14">
        <v>1.56</v>
      </c>
      <c r="H7" s="14">
        <v>7.28</v>
      </c>
      <c r="I7" s="14">
        <v>0.91</v>
      </c>
      <c r="J7" s="14">
        <v>0.38</v>
      </c>
      <c r="K7" s="18">
        <v>0.023</v>
      </c>
      <c r="L7" s="18">
        <v>0.399</v>
      </c>
      <c r="M7" s="18">
        <v>4.915</v>
      </c>
      <c r="N7" s="9" t="s">
        <v>20</v>
      </c>
      <c r="O7" s="9" t="s">
        <v>20</v>
      </c>
      <c r="P7" s="14">
        <v>188.1</v>
      </c>
      <c r="Q7" s="14">
        <v>2.33</v>
      </c>
      <c r="R7" s="14">
        <v>9.73</v>
      </c>
      <c r="S7" s="14">
        <v>1.48</v>
      </c>
      <c r="T7" s="1">
        <f t="shared" si="0"/>
        <v>19.3319630010277</v>
      </c>
    </row>
    <row r="8" s="1" customFormat="1" spans="1:20">
      <c r="A8" s="12">
        <v>7</v>
      </c>
      <c r="B8" s="21">
        <v>18.9</v>
      </c>
      <c r="C8" s="14">
        <v>29.52</v>
      </c>
      <c r="D8" s="14">
        <v>6.48</v>
      </c>
      <c r="E8" s="14">
        <v>8.17</v>
      </c>
      <c r="F8" s="14">
        <v>0.62</v>
      </c>
      <c r="G8" s="14">
        <v>1.58</v>
      </c>
      <c r="H8" s="14">
        <v>7.11</v>
      </c>
      <c r="I8" s="14">
        <v>0.95</v>
      </c>
      <c r="J8" s="14">
        <v>0.52</v>
      </c>
      <c r="K8" s="18">
        <v>0.018</v>
      </c>
      <c r="L8" s="18">
        <v>0.373</v>
      </c>
      <c r="M8" s="18">
        <v>4.965</v>
      </c>
      <c r="N8" s="9" t="s">
        <v>20</v>
      </c>
      <c r="O8" s="9" t="s">
        <v>20</v>
      </c>
      <c r="P8" s="14">
        <v>179.76</v>
      </c>
      <c r="Q8" s="14">
        <v>2.28</v>
      </c>
      <c r="R8" s="14">
        <v>6.91</v>
      </c>
      <c r="S8" s="14">
        <v>3.26</v>
      </c>
      <c r="T8" s="1">
        <f t="shared" si="0"/>
        <v>26.0144717800289</v>
      </c>
    </row>
    <row r="9" s="1" customFormat="1" spans="1:20">
      <c r="A9" s="12">
        <v>8</v>
      </c>
      <c r="B9" s="21">
        <v>19.1</v>
      </c>
      <c r="C9" s="14">
        <v>29.82</v>
      </c>
      <c r="D9" s="14">
        <v>6.15</v>
      </c>
      <c r="E9" s="14">
        <v>8.16</v>
      </c>
      <c r="F9" s="14">
        <v>0.69</v>
      </c>
      <c r="G9" s="14">
        <v>2.14</v>
      </c>
      <c r="H9" s="14">
        <v>6.71</v>
      </c>
      <c r="I9" s="14">
        <v>1.08</v>
      </c>
      <c r="J9" s="14">
        <v>0.45</v>
      </c>
      <c r="K9" s="18">
        <v>0.062</v>
      </c>
      <c r="L9" s="18">
        <v>0.462</v>
      </c>
      <c r="M9" s="18">
        <v>9.176</v>
      </c>
      <c r="N9" s="9" t="s">
        <v>20</v>
      </c>
      <c r="O9" s="9" t="s">
        <v>20</v>
      </c>
      <c r="P9" s="14">
        <v>150.08</v>
      </c>
      <c r="Q9" s="14">
        <v>2.24</v>
      </c>
      <c r="R9" s="14">
        <v>11.14</v>
      </c>
      <c r="S9" s="14">
        <v>6.05</v>
      </c>
      <c r="T9" s="1">
        <f t="shared" si="0"/>
        <v>13.4721723518851</v>
      </c>
    </row>
    <row r="10" s="1" customFormat="1" spans="1:20">
      <c r="A10" s="12">
        <v>9</v>
      </c>
      <c r="B10" s="20" t="s">
        <v>37</v>
      </c>
      <c r="C10" s="20" t="s">
        <v>37</v>
      </c>
      <c r="D10" s="20" t="s">
        <v>37</v>
      </c>
      <c r="E10" s="20" t="s">
        <v>37</v>
      </c>
      <c r="F10" s="20" t="s">
        <v>37</v>
      </c>
      <c r="G10" s="20" t="s">
        <v>37</v>
      </c>
      <c r="H10" s="20" t="s">
        <v>37</v>
      </c>
      <c r="I10" s="22" t="s">
        <v>37</v>
      </c>
      <c r="J10" s="20" t="s">
        <v>37</v>
      </c>
      <c r="K10" s="20" t="s">
        <v>37</v>
      </c>
      <c r="L10" s="20" t="s">
        <v>37</v>
      </c>
      <c r="M10" s="20" t="s">
        <v>37</v>
      </c>
      <c r="N10" s="20" t="s">
        <v>37</v>
      </c>
      <c r="O10" s="20" t="s">
        <v>37</v>
      </c>
      <c r="P10" s="20" t="s">
        <v>37</v>
      </c>
      <c r="Q10" s="20" t="s">
        <v>37</v>
      </c>
      <c r="R10" s="20" t="s">
        <v>37</v>
      </c>
      <c r="S10" s="20" t="s">
        <v>37</v>
      </c>
      <c r="T10" s="1" t="e">
        <f t="shared" si="0"/>
        <v>#VALUE!</v>
      </c>
    </row>
    <row r="11" s="1" customFormat="1" spans="1:20">
      <c r="A11" s="12">
        <v>10</v>
      </c>
      <c r="B11" s="20" t="s">
        <v>37</v>
      </c>
      <c r="C11" s="20" t="s">
        <v>37</v>
      </c>
      <c r="D11" s="20" t="s">
        <v>37</v>
      </c>
      <c r="E11" s="20" t="s">
        <v>37</v>
      </c>
      <c r="F11" s="20" t="s">
        <v>37</v>
      </c>
      <c r="G11" s="20" t="s">
        <v>37</v>
      </c>
      <c r="H11" s="20" t="s">
        <v>37</v>
      </c>
      <c r="I11" s="20" t="s">
        <v>37</v>
      </c>
      <c r="J11" s="20" t="s">
        <v>37</v>
      </c>
      <c r="K11" s="20" t="s">
        <v>37</v>
      </c>
      <c r="L11" s="20" t="s">
        <v>37</v>
      </c>
      <c r="M11" s="20" t="s">
        <v>37</v>
      </c>
      <c r="N11" s="20" t="s">
        <v>37</v>
      </c>
      <c r="O11" s="20" t="s">
        <v>37</v>
      </c>
      <c r="P11" s="20" t="s">
        <v>37</v>
      </c>
      <c r="Q11" s="20" t="s">
        <v>37</v>
      </c>
      <c r="R11" s="20" t="s">
        <v>37</v>
      </c>
      <c r="S11" s="20" t="s">
        <v>37</v>
      </c>
      <c r="T11" s="1" t="e">
        <f t="shared" si="0"/>
        <v>#VALUE!</v>
      </c>
    </row>
    <row r="12" s="1" customFormat="1" spans="1:20">
      <c r="A12" s="12">
        <v>11</v>
      </c>
      <c r="B12" s="14">
        <v>18.4</v>
      </c>
      <c r="C12" s="12">
        <v>30</v>
      </c>
      <c r="D12" s="14">
        <v>6.45</v>
      </c>
      <c r="E12" s="14">
        <v>8.15</v>
      </c>
      <c r="F12" s="14">
        <v>0.69</v>
      </c>
      <c r="G12" s="14">
        <v>2.37</v>
      </c>
      <c r="H12" s="14">
        <v>7.54</v>
      </c>
      <c r="I12" s="14">
        <v>0.9</v>
      </c>
      <c r="J12" s="14">
        <v>0.78</v>
      </c>
      <c r="K12" s="18">
        <v>0.012</v>
      </c>
      <c r="L12" s="18">
        <v>0.389</v>
      </c>
      <c r="M12" s="18">
        <v>11.47</v>
      </c>
      <c r="N12" s="9" t="s">
        <v>20</v>
      </c>
      <c r="O12" s="9" t="s">
        <v>20</v>
      </c>
      <c r="P12" s="14">
        <v>150.95</v>
      </c>
      <c r="Q12" s="14">
        <v>2.3</v>
      </c>
      <c r="R12" s="14">
        <v>13.95</v>
      </c>
      <c r="S12" s="14">
        <v>8.14</v>
      </c>
      <c r="T12" s="1">
        <f t="shared" si="0"/>
        <v>10.8207885304659</v>
      </c>
    </row>
    <row r="13" s="1" customFormat="1" spans="1:20">
      <c r="A13" s="12">
        <v>12</v>
      </c>
      <c r="B13" s="20" t="s">
        <v>37</v>
      </c>
      <c r="C13" s="20" t="s">
        <v>37</v>
      </c>
      <c r="D13" s="20" t="s">
        <v>37</v>
      </c>
      <c r="E13" s="20" t="s">
        <v>37</v>
      </c>
      <c r="F13" s="20" t="s">
        <v>37</v>
      </c>
      <c r="G13" s="20" t="s">
        <v>37</v>
      </c>
      <c r="H13" s="20" t="s">
        <v>37</v>
      </c>
      <c r="I13" s="20" t="s">
        <v>37</v>
      </c>
      <c r="J13" s="20" t="s">
        <v>37</v>
      </c>
      <c r="K13" s="20" t="s">
        <v>37</v>
      </c>
      <c r="L13" s="20" t="s">
        <v>37</v>
      </c>
      <c r="M13" s="20" t="s">
        <v>37</v>
      </c>
      <c r="N13" s="20" t="s">
        <v>37</v>
      </c>
      <c r="O13" s="20" t="s">
        <v>37</v>
      </c>
      <c r="P13" s="20" t="s">
        <v>37</v>
      </c>
      <c r="Q13" s="20" t="s">
        <v>37</v>
      </c>
      <c r="R13" s="20" t="s">
        <v>37</v>
      </c>
      <c r="S13" s="20" t="s">
        <v>37</v>
      </c>
      <c r="T13" s="1" t="e">
        <f t="shared" si="0"/>
        <v>#VALUE!</v>
      </c>
    </row>
    <row r="14" s="1" customFormat="1" spans="1:20">
      <c r="A14" s="12">
        <v>13</v>
      </c>
      <c r="B14" s="21">
        <v>19.4</v>
      </c>
      <c r="C14" s="14">
        <v>30.03</v>
      </c>
      <c r="D14" s="14">
        <v>6.76</v>
      </c>
      <c r="E14" s="14">
        <v>8.17</v>
      </c>
      <c r="F14" s="14">
        <v>0.54</v>
      </c>
      <c r="G14" s="14">
        <v>1.22</v>
      </c>
      <c r="H14" s="14">
        <v>6.49</v>
      </c>
      <c r="I14" s="14">
        <v>0.69</v>
      </c>
      <c r="J14" s="14">
        <v>0.65</v>
      </c>
      <c r="K14" s="18">
        <v>0.014</v>
      </c>
      <c r="L14" s="18">
        <v>0.315</v>
      </c>
      <c r="M14" s="18">
        <v>7.478</v>
      </c>
      <c r="N14" s="9" t="s">
        <v>20</v>
      </c>
      <c r="O14" s="9" t="s">
        <v>20</v>
      </c>
      <c r="P14" s="14">
        <v>169.99</v>
      </c>
      <c r="Q14" s="14">
        <v>2.3</v>
      </c>
      <c r="R14" s="14">
        <v>9.73</v>
      </c>
      <c r="S14" s="14">
        <v>6.91</v>
      </c>
      <c r="T14" s="1">
        <f t="shared" si="0"/>
        <v>17.4707091469681</v>
      </c>
    </row>
    <row r="15" s="1" customFormat="1" spans="1:20">
      <c r="A15" s="12">
        <v>14</v>
      </c>
      <c r="B15" s="16">
        <v>19.4</v>
      </c>
      <c r="C15" s="14">
        <v>30.15</v>
      </c>
      <c r="D15" s="14">
        <v>6.8</v>
      </c>
      <c r="E15" s="14">
        <v>8.18</v>
      </c>
      <c r="F15" s="14">
        <v>0.62</v>
      </c>
      <c r="G15" s="14">
        <v>1.34</v>
      </c>
      <c r="H15" s="14">
        <v>7.15</v>
      </c>
      <c r="I15" s="14">
        <v>0.66</v>
      </c>
      <c r="J15" s="14">
        <v>0.51</v>
      </c>
      <c r="K15" s="18">
        <v>0.004</v>
      </c>
      <c r="L15" s="18">
        <v>0.521</v>
      </c>
      <c r="M15" s="18">
        <v>11.47</v>
      </c>
      <c r="N15" s="9" t="s">
        <v>20</v>
      </c>
      <c r="O15" s="9" t="s">
        <v>20</v>
      </c>
      <c r="P15" s="14">
        <v>177.19</v>
      </c>
      <c r="Q15" s="14">
        <v>2.28</v>
      </c>
      <c r="R15" s="14">
        <v>6.91</v>
      </c>
      <c r="S15" s="14">
        <v>8.12</v>
      </c>
      <c r="T15" s="1">
        <f t="shared" si="0"/>
        <v>25.6425470332851</v>
      </c>
    </row>
    <row r="16" s="1" customFormat="1" spans="1:20">
      <c r="A16" s="12">
        <v>15</v>
      </c>
      <c r="B16" s="16">
        <v>18.8</v>
      </c>
      <c r="C16" s="14">
        <v>29.99</v>
      </c>
      <c r="D16" s="14">
        <v>6.72</v>
      </c>
      <c r="E16" s="14">
        <v>8.21</v>
      </c>
      <c r="F16" s="14">
        <v>0.85</v>
      </c>
      <c r="G16" s="14">
        <v>1.88</v>
      </c>
      <c r="H16" s="14">
        <v>7.12</v>
      </c>
      <c r="I16" s="14">
        <v>1.12</v>
      </c>
      <c r="J16" s="14">
        <v>0.59</v>
      </c>
      <c r="K16" s="18">
        <v>0.021</v>
      </c>
      <c r="L16" s="18">
        <v>0.437</v>
      </c>
      <c r="M16" s="18">
        <v>6.147</v>
      </c>
      <c r="N16" s="9" t="s">
        <v>20</v>
      </c>
      <c r="O16" s="9" t="s">
        <v>20</v>
      </c>
      <c r="P16" s="14">
        <v>181.22</v>
      </c>
      <c r="Q16" s="14">
        <v>2.24</v>
      </c>
      <c r="R16" s="14">
        <v>15.36</v>
      </c>
      <c r="S16" s="14">
        <v>5.62</v>
      </c>
      <c r="T16" s="1">
        <f t="shared" si="0"/>
        <v>11.7981770833333</v>
      </c>
    </row>
    <row r="17" s="1" customFormat="1" spans="1:20">
      <c r="A17" s="12">
        <v>16</v>
      </c>
      <c r="B17" s="20" t="s">
        <v>37</v>
      </c>
      <c r="C17" s="20" t="s">
        <v>37</v>
      </c>
      <c r="D17" s="20" t="s">
        <v>37</v>
      </c>
      <c r="E17" s="20" t="s">
        <v>37</v>
      </c>
      <c r="F17" s="20" t="s">
        <v>37</v>
      </c>
      <c r="G17" s="20" t="s">
        <v>37</v>
      </c>
      <c r="H17" s="20" t="s">
        <v>37</v>
      </c>
      <c r="I17" s="20" t="s">
        <v>37</v>
      </c>
      <c r="J17" s="20" t="s">
        <v>37</v>
      </c>
      <c r="K17" s="20" t="s">
        <v>37</v>
      </c>
      <c r="L17" s="20" t="s">
        <v>37</v>
      </c>
      <c r="M17" s="20" t="s">
        <v>37</v>
      </c>
      <c r="N17" s="20" t="s">
        <v>37</v>
      </c>
      <c r="O17" s="20" t="s">
        <v>37</v>
      </c>
      <c r="P17" s="20" t="s">
        <v>37</v>
      </c>
      <c r="Q17" s="20" t="s">
        <v>37</v>
      </c>
      <c r="R17" s="20" t="s">
        <v>37</v>
      </c>
      <c r="S17" s="20" t="s">
        <v>37</v>
      </c>
      <c r="T17" s="1" t="e">
        <f t="shared" si="0"/>
        <v>#VALUE!</v>
      </c>
    </row>
    <row r="18" s="1" customFormat="1" spans="1:20">
      <c r="A18" s="12">
        <v>17</v>
      </c>
      <c r="B18" s="20" t="s">
        <v>37</v>
      </c>
      <c r="C18" s="20" t="s">
        <v>37</v>
      </c>
      <c r="D18" s="20" t="s">
        <v>37</v>
      </c>
      <c r="E18" s="20" t="s">
        <v>37</v>
      </c>
      <c r="F18" s="20" t="s">
        <v>37</v>
      </c>
      <c r="G18" s="20" t="s">
        <v>37</v>
      </c>
      <c r="H18" s="20" t="s">
        <v>37</v>
      </c>
      <c r="I18" s="20" t="s">
        <v>37</v>
      </c>
      <c r="J18" s="20" t="s">
        <v>37</v>
      </c>
      <c r="K18" s="20" t="s">
        <v>37</v>
      </c>
      <c r="L18" s="20" t="s">
        <v>37</v>
      </c>
      <c r="M18" s="20" t="s">
        <v>37</v>
      </c>
      <c r="N18" s="20" t="s">
        <v>37</v>
      </c>
      <c r="O18" s="20" t="s">
        <v>37</v>
      </c>
      <c r="P18" s="20" t="s">
        <v>37</v>
      </c>
      <c r="Q18" s="20" t="s">
        <v>37</v>
      </c>
      <c r="R18" s="20" t="s">
        <v>37</v>
      </c>
      <c r="S18" s="20" t="s">
        <v>37</v>
      </c>
      <c r="T18" s="1" t="e">
        <f t="shared" si="0"/>
        <v>#VALUE!</v>
      </c>
    </row>
    <row r="19" s="1" customFormat="1" spans="1:20">
      <c r="A19" s="12">
        <v>18</v>
      </c>
      <c r="B19" s="20" t="s">
        <v>37</v>
      </c>
      <c r="C19" s="20" t="s">
        <v>37</v>
      </c>
      <c r="D19" s="20" t="s">
        <v>37</v>
      </c>
      <c r="E19" s="20" t="s">
        <v>37</v>
      </c>
      <c r="F19" s="20" t="s">
        <v>37</v>
      </c>
      <c r="G19" s="20" t="s">
        <v>37</v>
      </c>
      <c r="H19" s="20" t="s">
        <v>37</v>
      </c>
      <c r="I19" s="20" t="s">
        <v>37</v>
      </c>
      <c r="J19" s="20" t="s">
        <v>37</v>
      </c>
      <c r="K19" s="20" t="s">
        <v>37</v>
      </c>
      <c r="L19" s="20" t="s">
        <v>37</v>
      </c>
      <c r="M19" s="20" t="s">
        <v>37</v>
      </c>
      <c r="N19" s="20" t="s">
        <v>37</v>
      </c>
      <c r="O19" s="20" t="s">
        <v>37</v>
      </c>
      <c r="P19" s="20" t="s">
        <v>37</v>
      </c>
      <c r="Q19" s="20" t="s">
        <v>37</v>
      </c>
      <c r="R19" s="20" t="s">
        <v>37</v>
      </c>
      <c r="S19" s="20" t="s">
        <v>37</v>
      </c>
      <c r="T19" s="1" t="e">
        <f t="shared" si="0"/>
        <v>#VALUE!</v>
      </c>
    </row>
    <row r="20" s="1" customFormat="1" spans="1:20">
      <c r="A20" s="12">
        <v>19</v>
      </c>
      <c r="B20" s="16">
        <v>19</v>
      </c>
      <c r="C20" s="14">
        <v>30.38</v>
      </c>
      <c r="D20" s="14">
        <v>6.3</v>
      </c>
      <c r="E20" s="14">
        <v>8.17</v>
      </c>
      <c r="F20" s="14">
        <v>0.62</v>
      </c>
      <c r="G20" s="14">
        <v>1.84</v>
      </c>
      <c r="H20" s="14">
        <v>6.81</v>
      </c>
      <c r="I20" s="14">
        <v>1.27</v>
      </c>
      <c r="J20" s="14">
        <v>0.52</v>
      </c>
      <c r="K20" s="18">
        <v>0.043</v>
      </c>
      <c r="L20" s="18">
        <v>0.549</v>
      </c>
      <c r="M20" s="18">
        <v>7.553</v>
      </c>
      <c r="N20" s="9" t="s">
        <v>20</v>
      </c>
      <c r="O20" s="9" t="s">
        <v>20</v>
      </c>
      <c r="P20" s="14">
        <v>133.6</v>
      </c>
      <c r="Q20" s="14">
        <v>2.33</v>
      </c>
      <c r="R20" s="14">
        <v>8.32</v>
      </c>
      <c r="S20" s="14">
        <v>10.77</v>
      </c>
      <c r="T20" s="1">
        <f t="shared" si="0"/>
        <v>16.0576923076923</v>
      </c>
    </row>
    <row r="21" s="1" customFormat="1" spans="1:20">
      <c r="A21" s="12">
        <v>20</v>
      </c>
      <c r="B21" s="16">
        <v>18.9</v>
      </c>
      <c r="C21" s="14">
        <v>30.32</v>
      </c>
      <c r="D21" s="14">
        <v>6.14</v>
      </c>
      <c r="E21" s="14">
        <v>8.17</v>
      </c>
      <c r="F21" s="14">
        <v>0.69</v>
      </c>
      <c r="G21" s="14">
        <v>2.14</v>
      </c>
      <c r="H21" s="14">
        <v>6.43</v>
      </c>
      <c r="I21" s="14">
        <v>1.29</v>
      </c>
      <c r="J21" s="14">
        <v>0.72</v>
      </c>
      <c r="K21" s="18">
        <v>0.062</v>
      </c>
      <c r="L21" s="18">
        <v>0.427</v>
      </c>
      <c r="M21" s="18">
        <v>7.789</v>
      </c>
      <c r="N21" s="9" t="s">
        <v>20</v>
      </c>
      <c r="O21" s="9" t="s">
        <v>20</v>
      </c>
      <c r="P21" s="14">
        <v>137.48</v>
      </c>
      <c r="Q21" s="14">
        <v>2.25</v>
      </c>
      <c r="R21" s="14">
        <v>8.32</v>
      </c>
      <c r="S21" s="14">
        <v>9.43</v>
      </c>
      <c r="T21" s="1">
        <f t="shared" si="0"/>
        <v>16.5240384615385</v>
      </c>
    </row>
    <row r="22" s="1" customFormat="1" spans="1:20">
      <c r="A22" s="12">
        <v>21</v>
      </c>
      <c r="B22" s="16">
        <v>18.7</v>
      </c>
      <c r="C22" s="14">
        <v>30.32</v>
      </c>
      <c r="D22" s="14">
        <v>6.46</v>
      </c>
      <c r="E22" s="14">
        <v>8.18</v>
      </c>
      <c r="F22" s="14">
        <v>0.85</v>
      </c>
      <c r="G22" s="14">
        <v>2.38</v>
      </c>
      <c r="H22" s="14">
        <v>6.87</v>
      </c>
      <c r="I22" s="14">
        <v>0.73</v>
      </c>
      <c r="J22" s="14">
        <v>0.61</v>
      </c>
      <c r="K22" s="18">
        <v>0.034</v>
      </c>
      <c r="L22" s="18">
        <v>0.431</v>
      </c>
      <c r="M22" s="18">
        <v>6.147</v>
      </c>
      <c r="N22" s="9" t="s">
        <v>20</v>
      </c>
      <c r="O22" s="9" t="s">
        <v>20</v>
      </c>
      <c r="P22" s="14">
        <v>121.05</v>
      </c>
      <c r="Q22" s="14">
        <v>2.27</v>
      </c>
      <c r="R22" s="14">
        <v>6.91</v>
      </c>
      <c r="S22" s="14">
        <v>4.18</v>
      </c>
      <c r="T22" s="1">
        <f t="shared" si="0"/>
        <v>17.5180897250362</v>
      </c>
    </row>
    <row r="23" s="1" customFormat="1" spans="1:20">
      <c r="A23" s="12">
        <v>22</v>
      </c>
      <c r="B23" s="16">
        <v>18.7</v>
      </c>
      <c r="C23" s="14">
        <v>30.29</v>
      </c>
      <c r="D23" s="14">
        <v>6.36</v>
      </c>
      <c r="E23" s="14">
        <v>8.16</v>
      </c>
      <c r="F23" s="14">
        <v>0.92</v>
      </c>
      <c r="G23" s="14">
        <v>2.42</v>
      </c>
      <c r="H23" s="14">
        <v>7.02</v>
      </c>
      <c r="I23" s="14">
        <v>0.54</v>
      </c>
      <c r="J23" s="14">
        <v>0.65</v>
      </c>
      <c r="K23" s="18">
        <v>0.037</v>
      </c>
      <c r="L23" s="18">
        <v>0.405</v>
      </c>
      <c r="M23" s="18">
        <v>7.478</v>
      </c>
      <c r="N23" s="9" t="s">
        <v>20</v>
      </c>
      <c r="O23" s="9" t="s">
        <v>20</v>
      </c>
      <c r="P23" s="14">
        <v>125.37</v>
      </c>
      <c r="Q23" s="14">
        <v>2.27</v>
      </c>
      <c r="R23" s="14">
        <v>6.91</v>
      </c>
      <c r="S23" s="14">
        <v>10.47</v>
      </c>
      <c r="T23" s="1">
        <f t="shared" si="0"/>
        <v>18.1432706222865</v>
      </c>
    </row>
    <row r="24" s="1" customFormat="1" spans="1:20">
      <c r="A24" s="12">
        <v>23</v>
      </c>
      <c r="B24" s="16">
        <v>18.6</v>
      </c>
      <c r="C24" s="14">
        <v>30.26</v>
      </c>
      <c r="D24" s="16">
        <v>6.5</v>
      </c>
      <c r="E24" s="14">
        <v>8.16</v>
      </c>
      <c r="F24" s="14">
        <v>0.62</v>
      </c>
      <c r="G24" s="14">
        <v>2.18</v>
      </c>
      <c r="H24" s="14">
        <v>8.86</v>
      </c>
      <c r="I24" s="14">
        <v>0.58</v>
      </c>
      <c r="J24" s="14">
        <v>0.65</v>
      </c>
      <c r="K24" s="18">
        <v>0.026</v>
      </c>
      <c r="L24" s="18">
        <v>0.55</v>
      </c>
      <c r="M24" s="18">
        <v>7.478</v>
      </c>
      <c r="N24" s="9" t="s">
        <v>20</v>
      </c>
      <c r="O24" s="9" t="s">
        <v>20</v>
      </c>
      <c r="P24" s="14">
        <v>125.11</v>
      </c>
      <c r="Q24" s="14">
        <v>2.24</v>
      </c>
      <c r="R24" s="14">
        <v>8.32</v>
      </c>
      <c r="S24" s="14">
        <v>12.25</v>
      </c>
      <c r="T24" s="1">
        <f t="shared" si="0"/>
        <v>15.0372596153846</v>
      </c>
    </row>
    <row r="25" s="1" customFormat="1" spans="1:20">
      <c r="A25" s="12">
        <v>24</v>
      </c>
      <c r="B25" s="20" t="s">
        <v>37</v>
      </c>
      <c r="C25" s="20" t="s">
        <v>37</v>
      </c>
      <c r="D25" s="20" t="s">
        <v>37</v>
      </c>
      <c r="E25" s="20" t="s">
        <v>37</v>
      </c>
      <c r="F25" s="20" t="s">
        <v>37</v>
      </c>
      <c r="G25" s="20" t="s">
        <v>37</v>
      </c>
      <c r="H25" s="20" t="s">
        <v>37</v>
      </c>
      <c r="I25" s="20" t="s">
        <v>37</v>
      </c>
      <c r="J25" s="20" t="s">
        <v>37</v>
      </c>
      <c r="K25" s="20" t="s">
        <v>37</v>
      </c>
      <c r="L25" s="20" t="s">
        <v>37</v>
      </c>
      <c r="M25" s="20" t="s">
        <v>37</v>
      </c>
      <c r="N25" s="20" t="s">
        <v>37</v>
      </c>
      <c r="O25" s="20" t="s">
        <v>37</v>
      </c>
      <c r="P25" s="20" t="s">
        <v>37</v>
      </c>
      <c r="Q25" s="20" t="s">
        <v>37</v>
      </c>
      <c r="R25" s="20" t="s">
        <v>37</v>
      </c>
      <c r="S25" s="20" t="s">
        <v>37</v>
      </c>
      <c r="T25" s="1" t="e">
        <f t="shared" si="0"/>
        <v>#VALUE!</v>
      </c>
    </row>
    <row r="26" s="1" customFormat="1" spans="1:20">
      <c r="A26" s="12">
        <v>25</v>
      </c>
      <c r="B26" s="16">
        <v>18.3</v>
      </c>
      <c r="C26" s="14">
        <v>30.21</v>
      </c>
      <c r="D26" s="14">
        <v>6.54</v>
      </c>
      <c r="E26" s="14">
        <v>8.17</v>
      </c>
      <c r="F26" s="14">
        <v>0.62</v>
      </c>
      <c r="G26" s="14">
        <v>2.52</v>
      </c>
      <c r="H26" s="14">
        <v>8.53</v>
      </c>
      <c r="I26" s="14">
        <v>0.67</v>
      </c>
      <c r="J26" s="14">
        <v>0.48</v>
      </c>
      <c r="K26" s="18">
        <v>0.024</v>
      </c>
      <c r="L26" s="18">
        <v>0.488</v>
      </c>
      <c r="M26" s="18">
        <v>7.553</v>
      </c>
      <c r="N26" s="9" t="s">
        <v>20</v>
      </c>
      <c r="O26" s="9" t="s">
        <v>20</v>
      </c>
      <c r="P26" s="14">
        <v>139.96</v>
      </c>
      <c r="Q26" s="14">
        <v>2.17</v>
      </c>
      <c r="R26" s="14">
        <v>13.95</v>
      </c>
      <c r="S26" s="14">
        <v>11.24</v>
      </c>
      <c r="T26" s="1">
        <f t="shared" si="0"/>
        <v>10.0329749103943</v>
      </c>
    </row>
    <row r="27" s="1" customFormat="1" spans="1:20">
      <c r="A27" s="12">
        <v>26</v>
      </c>
      <c r="B27" s="20" t="s">
        <v>37</v>
      </c>
      <c r="C27" s="20" t="s">
        <v>37</v>
      </c>
      <c r="D27" s="20" t="s">
        <v>37</v>
      </c>
      <c r="E27" s="20" t="s">
        <v>37</v>
      </c>
      <c r="F27" s="20" t="s">
        <v>37</v>
      </c>
      <c r="G27" s="20" t="s">
        <v>37</v>
      </c>
      <c r="H27" s="20" t="s">
        <v>37</v>
      </c>
      <c r="I27" s="20" t="s">
        <v>37</v>
      </c>
      <c r="J27" s="20" t="s">
        <v>37</v>
      </c>
      <c r="K27" s="20" t="s">
        <v>37</v>
      </c>
      <c r="L27" s="20" t="s">
        <v>37</v>
      </c>
      <c r="M27" s="20" t="s">
        <v>37</v>
      </c>
      <c r="N27" s="20" t="s">
        <v>37</v>
      </c>
      <c r="O27" s="20" t="s">
        <v>37</v>
      </c>
      <c r="P27" s="20" t="s">
        <v>37</v>
      </c>
      <c r="Q27" s="20" t="s">
        <v>37</v>
      </c>
      <c r="R27" s="20" t="s">
        <v>37</v>
      </c>
      <c r="S27" s="20" t="s">
        <v>37</v>
      </c>
      <c r="T27" s="1" t="e">
        <f t="shared" si="0"/>
        <v>#VALUE!</v>
      </c>
    </row>
    <row r="28" s="1" customFormat="1" spans="1:20">
      <c r="A28" s="12">
        <v>27</v>
      </c>
      <c r="B28" s="20" t="s">
        <v>37</v>
      </c>
      <c r="C28" s="20" t="s">
        <v>37</v>
      </c>
      <c r="D28" s="20" t="s">
        <v>37</v>
      </c>
      <c r="E28" s="20" t="s">
        <v>37</v>
      </c>
      <c r="F28" s="20" t="s">
        <v>37</v>
      </c>
      <c r="G28" s="20" t="s">
        <v>37</v>
      </c>
      <c r="H28" s="20" t="s">
        <v>37</v>
      </c>
      <c r="I28" s="20" t="s">
        <v>37</v>
      </c>
      <c r="J28" s="20" t="s">
        <v>37</v>
      </c>
      <c r="K28" s="20" t="s">
        <v>37</v>
      </c>
      <c r="L28" s="20" t="s">
        <v>37</v>
      </c>
      <c r="M28" s="20" t="s">
        <v>37</v>
      </c>
      <c r="N28" s="20" t="s">
        <v>37</v>
      </c>
      <c r="O28" s="20" t="s">
        <v>37</v>
      </c>
      <c r="P28" s="20" t="s">
        <v>37</v>
      </c>
      <c r="Q28" s="20" t="s">
        <v>37</v>
      </c>
      <c r="R28" s="20" t="s">
        <v>37</v>
      </c>
      <c r="S28" s="20" t="s">
        <v>37</v>
      </c>
      <c r="T28" s="1" t="e">
        <f t="shared" si="0"/>
        <v>#VALUE!</v>
      </c>
    </row>
    <row r="29" s="1" customFormat="1" spans="1:20">
      <c r="A29" s="12">
        <v>28</v>
      </c>
      <c r="B29" s="20" t="s">
        <v>37</v>
      </c>
      <c r="C29" s="20" t="s">
        <v>37</v>
      </c>
      <c r="D29" s="20" t="s">
        <v>37</v>
      </c>
      <c r="E29" s="20" t="s">
        <v>37</v>
      </c>
      <c r="F29" s="20" t="s">
        <v>37</v>
      </c>
      <c r="G29" s="20" t="s">
        <v>37</v>
      </c>
      <c r="H29" s="20" t="s">
        <v>37</v>
      </c>
      <c r="I29" s="20" t="s">
        <v>37</v>
      </c>
      <c r="J29" s="20" t="s">
        <v>37</v>
      </c>
      <c r="K29" s="20" t="s">
        <v>37</v>
      </c>
      <c r="L29" s="20" t="s">
        <v>37</v>
      </c>
      <c r="M29" s="20" t="s">
        <v>37</v>
      </c>
      <c r="N29" s="20" t="s">
        <v>37</v>
      </c>
      <c r="O29" s="20" t="s">
        <v>37</v>
      </c>
      <c r="P29" s="20" t="s">
        <v>37</v>
      </c>
      <c r="Q29" s="20" t="s">
        <v>37</v>
      </c>
      <c r="R29" s="20" t="s">
        <v>37</v>
      </c>
      <c r="S29" s="20" t="s">
        <v>37</v>
      </c>
      <c r="T29" s="1" t="e">
        <f t="shared" si="0"/>
        <v>#VALUE!</v>
      </c>
    </row>
    <row r="30" spans="2:20">
      <c r="B30">
        <f t="shared" ref="B30:T30" si="1">AVERAGEIF(B2:B29,"&gt;=0")</f>
        <v>18.8466666666667</v>
      </c>
      <c r="C30">
        <f t="shared" si="1"/>
        <v>29.8933333333333</v>
      </c>
      <c r="D30">
        <f t="shared" si="1"/>
        <v>6.43866666666667</v>
      </c>
      <c r="E30">
        <f t="shared" si="1"/>
        <v>8.16533333333333</v>
      </c>
      <c r="F30">
        <f t="shared" si="1"/>
        <v>0.714666666666667</v>
      </c>
      <c r="G30">
        <f t="shared" si="1"/>
        <v>1.982</v>
      </c>
      <c r="H30">
        <f t="shared" si="1"/>
        <v>7.38</v>
      </c>
      <c r="I30">
        <f t="shared" si="1"/>
        <v>0.917333333333333</v>
      </c>
      <c r="J30">
        <f t="shared" si="1"/>
        <v>0.58</v>
      </c>
      <c r="K30">
        <f t="shared" si="1"/>
        <v>0.0283333333333333</v>
      </c>
      <c r="L30">
        <f t="shared" si="1"/>
        <v>0.422933333333333</v>
      </c>
      <c r="M30">
        <f t="shared" si="1"/>
        <v>7.65906666666667</v>
      </c>
      <c r="N30">
        <f t="shared" si="1"/>
        <v>20</v>
      </c>
      <c r="O30" t="e">
        <f t="shared" si="1"/>
        <v>#DIV/0!</v>
      </c>
      <c r="P30">
        <f t="shared" si="1"/>
        <v>155.468</v>
      </c>
      <c r="Q30">
        <f t="shared" si="1"/>
        <v>2.28</v>
      </c>
      <c r="R30">
        <f t="shared" si="1"/>
        <v>9.16533333333333</v>
      </c>
      <c r="S30">
        <f t="shared" si="1"/>
        <v>6.89733333333333</v>
      </c>
      <c r="T30">
        <f t="shared" si="1"/>
        <v>18.7851360154506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"/>
  <sheetViews>
    <sheetView topLeftCell="J1" workbookViewId="0">
      <selection activeCell="A30" sqref="$A30:$XFD30"/>
    </sheetView>
  </sheetViews>
  <sheetFormatPr defaultColWidth="9.23076923076923" defaultRowHeight="16.8"/>
  <cols>
    <col min="1" max="2" width="9.23076923076923" style="1"/>
    <col min="3" max="7" width="12.9230769230769" style="1"/>
    <col min="8" max="10" width="9.23076923076923" style="1"/>
    <col min="11" max="13" width="12.9230769230769" style="1"/>
    <col min="14" max="15" width="9.23076923076923" style="1"/>
    <col min="16" max="16" width="12.9230769230769" style="1"/>
    <col min="17" max="17" width="9.23076923076923" style="1"/>
    <col min="18" max="19" width="12.9230769230769" style="1"/>
    <col min="20" max="16384" width="9.23076923076923" style="1"/>
  </cols>
  <sheetData>
    <row r="1" ht="33" spans="1:19">
      <c r="A1" s="3" t="s">
        <v>0</v>
      </c>
      <c r="B1" s="3" t="s">
        <v>84</v>
      </c>
      <c r="C1" s="3" t="s">
        <v>2</v>
      </c>
      <c r="D1" s="3" t="s">
        <v>65</v>
      </c>
      <c r="E1" s="9" t="s">
        <v>4</v>
      </c>
      <c r="F1" s="3" t="s">
        <v>66</v>
      </c>
      <c r="G1" s="3" t="s">
        <v>85</v>
      </c>
      <c r="H1" s="3" t="s">
        <v>86</v>
      </c>
      <c r="I1" s="3" t="s">
        <v>87</v>
      </c>
      <c r="J1" s="3" t="s">
        <v>88</v>
      </c>
      <c r="K1" s="3" t="s">
        <v>89</v>
      </c>
      <c r="L1" s="3" t="s">
        <v>90</v>
      </c>
      <c r="M1" s="3" t="s">
        <v>72</v>
      </c>
      <c r="N1" s="3" t="s">
        <v>91</v>
      </c>
      <c r="O1" s="3" t="s">
        <v>92</v>
      </c>
      <c r="P1" s="3" t="s">
        <v>73</v>
      </c>
      <c r="Q1" s="3" t="s">
        <v>74</v>
      </c>
      <c r="R1" s="3" t="s">
        <v>93</v>
      </c>
      <c r="S1" s="1" t="s">
        <v>18</v>
      </c>
    </row>
    <row r="2" spans="1:19">
      <c r="A2" s="11">
        <v>1</v>
      </c>
      <c r="B2" s="9" t="s">
        <v>19</v>
      </c>
      <c r="C2" s="9" t="s">
        <v>19</v>
      </c>
      <c r="D2" s="9" t="s">
        <v>19</v>
      </c>
      <c r="E2" s="9" t="s">
        <v>19</v>
      </c>
      <c r="F2" s="9" t="s">
        <v>19</v>
      </c>
      <c r="G2" s="9" t="s">
        <v>19</v>
      </c>
      <c r="H2" s="9" t="s">
        <v>19</v>
      </c>
      <c r="I2" s="9" t="s">
        <v>19</v>
      </c>
      <c r="J2" s="9" t="s">
        <v>19</v>
      </c>
      <c r="K2" s="9" t="s">
        <v>19</v>
      </c>
      <c r="L2" s="9" t="s">
        <v>19</v>
      </c>
      <c r="M2" s="9" t="s">
        <v>19</v>
      </c>
      <c r="N2" s="9" t="s">
        <v>19</v>
      </c>
      <c r="O2" s="9" t="s">
        <v>19</v>
      </c>
      <c r="P2" s="9" t="s">
        <v>19</v>
      </c>
      <c r="Q2" s="9" t="s">
        <v>19</v>
      </c>
      <c r="R2" s="9" t="s">
        <v>19</v>
      </c>
      <c r="S2" s="1" t="e">
        <f>P2/Q2</f>
        <v>#VALUE!</v>
      </c>
    </row>
    <row r="3" spans="1:19">
      <c r="A3" s="12">
        <v>2</v>
      </c>
      <c r="B3" s="9" t="s">
        <v>19</v>
      </c>
      <c r="C3" s="9" t="s">
        <v>19</v>
      </c>
      <c r="D3" s="9" t="s">
        <v>19</v>
      </c>
      <c r="E3" s="9" t="s">
        <v>19</v>
      </c>
      <c r="F3" s="9" t="s">
        <v>19</v>
      </c>
      <c r="G3" s="9" t="s">
        <v>19</v>
      </c>
      <c r="H3" s="9" t="s">
        <v>19</v>
      </c>
      <c r="I3" s="9" t="s">
        <v>19</v>
      </c>
      <c r="J3" s="9" t="s">
        <v>19</v>
      </c>
      <c r="K3" s="9" t="s">
        <v>19</v>
      </c>
      <c r="L3" s="9" t="s">
        <v>19</v>
      </c>
      <c r="M3" s="9" t="s">
        <v>19</v>
      </c>
      <c r="N3" s="9" t="s">
        <v>19</v>
      </c>
      <c r="O3" s="9" t="s">
        <v>19</v>
      </c>
      <c r="P3" s="9" t="s">
        <v>19</v>
      </c>
      <c r="Q3" s="9" t="s">
        <v>19</v>
      </c>
      <c r="R3" s="9" t="s">
        <v>19</v>
      </c>
      <c r="S3" s="1" t="e">
        <f t="shared" ref="S3:S29" si="0">P3/Q3</f>
        <v>#VALUE!</v>
      </c>
    </row>
    <row r="4" spans="1:19">
      <c r="A4" s="12">
        <v>3</v>
      </c>
      <c r="B4" s="13">
        <v>11.2</v>
      </c>
      <c r="C4" s="14">
        <v>29.63</v>
      </c>
      <c r="D4" s="14">
        <v>7.78</v>
      </c>
      <c r="E4" s="14">
        <v>8.19</v>
      </c>
      <c r="F4" s="14">
        <v>0.65</v>
      </c>
      <c r="G4" s="14">
        <v>2.31</v>
      </c>
      <c r="H4" s="14">
        <v>9.21</v>
      </c>
      <c r="I4" s="14">
        <v>1.35</v>
      </c>
      <c r="J4" s="14">
        <v>0.57</v>
      </c>
      <c r="K4" s="18">
        <v>0.014</v>
      </c>
      <c r="L4" s="14">
        <v>0.42</v>
      </c>
      <c r="M4" s="14">
        <v>6.66</v>
      </c>
      <c r="N4" s="12">
        <v>20</v>
      </c>
      <c r="O4" s="9" t="s">
        <v>20</v>
      </c>
      <c r="P4" s="14">
        <v>89.32</v>
      </c>
      <c r="Q4" s="14">
        <v>5.79</v>
      </c>
      <c r="R4" s="14">
        <v>10.66</v>
      </c>
      <c r="S4" s="1">
        <f t="shared" si="0"/>
        <v>15.426597582038</v>
      </c>
    </row>
    <row r="5" spans="1:19">
      <c r="A5" s="12">
        <v>4</v>
      </c>
      <c r="B5" s="13">
        <v>11.6</v>
      </c>
      <c r="C5" s="14">
        <v>30.44</v>
      </c>
      <c r="D5" s="14">
        <v>7.52</v>
      </c>
      <c r="E5" s="14">
        <v>8.2</v>
      </c>
      <c r="F5" s="14">
        <v>0.35</v>
      </c>
      <c r="G5" s="14">
        <v>1.83</v>
      </c>
      <c r="H5" s="14">
        <v>7.16</v>
      </c>
      <c r="I5" s="14">
        <v>1.16</v>
      </c>
      <c r="J5" s="14">
        <v>0.62</v>
      </c>
      <c r="K5" s="18">
        <v>0.012</v>
      </c>
      <c r="L5" s="14">
        <v>0.12</v>
      </c>
      <c r="M5" s="14">
        <v>6.66</v>
      </c>
      <c r="N5" s="9" t="s">
        <v>20</v>
      </c>
      <c r="O5" s="9" t="s">
        <v>20</v>
      </c>
      <c r="P5" s="14">
        <v>74.8</v>
      </c>
      <c r="Q5" s="14">
        <v>4.49</v>
      </c>
      <c r="R5" s="14">
        <v>8.52</v>
      </c>
      <c r="S5" s="1">
        <f t="shared" si="0"/>
        <v>16.6592427616926</v>
      </c>
    </row>
    <row r="6" spans="1:19">
      <c r="A6" s="12">
        <v>5</v>
      </c>
      <c r="B6" s="13">
        <v>11.7</v>
      </c>
      <c r="C6" s="14">
        <v>30.45</v>
      </c>
      <c r="D6" s="14">
        <v>7.2</v>
      </c>
      <c r="E6" s="14">
        <v>8.17</v>
      </c>
      <c r="F6" s="14">
        <v>0.35</v>
      </c>
      <c r="G6" s="14">
        <v>1.64</v>
      </c>
      <c r="H6" s="14">
        <v>7.44</v>
      </c>
      <c r="I6" s="14">
        <v>0.92</v>
      </c>
      <c r="J6" s="14">
        <v>0.51</v>
      </c>
      <c r="K6" s="18">
        <v>0.021</v>
      </c>
      <c r="L6" s="14">
        <v>0.29</v>
      </c>
      <c r="M6" s="14">
        <v>4.01</v>
      </c>
      <c r="N6" s="9" t="s">
        <v>20</v>
      </c>
      <c r="O6" s="9" t="s">
        <v>20</v>
      </c>
      <c r="P6" s="14">
        <v>104.77</v>
      </c>
      <c r="Q6" s="14">
        <v>4.49</v>
      </c>
      <c r="R6" s="14">
        <v>6.42</v>
      </c>
      <c r="S6" s="1">
        <f t="shared" si="0"/>
        <v>23.3340757238307</v>
      </c>
    </row>
    <row r="7" spans="1:19">
      <c r="A7" s="12">
        <v>6</v>
      </c>
      <c r="B7" s="13">
        <v>11.5</v>
      </c>
      <c r="C7" s="14">
        <v>30.45</v>
      </c>
      <c r="D7" s="14">
        <v>7.7</v>
      </c>
      <c r="E7" s="14">
        <v>8.16</v>
      </c>
      <c r="F7" s="14">
        <v>0.42</v>
      </c>
      <c r="G7" s="14">
        <v>1.29</v>
      </c>
      <c r="H7" s="14">
        <v>7.25</v>
      </c>
      <c r="I7" s="14">
        <v>0.94</v>
      </c>
      <c r="J7" s="16">
        <v>0.7</v>
      </c>
      <c r="K7" s="18">
        <v>0.013</v>
      </c>
      <c r="L7" s="14">
        <v>0.4</v>
      </c>
      <c r="M7" s="14">
        <v>4.01</v>
      </c>
      <c r="N7" s="9" t="s">
        <v>20</v>
      </c>
      <c r="O7" s="9" t="s">
        <v>20</v>
      </c>
      <c r="P7" s="14">
        <v>92.21</v>
      </c>
      <c r="Q7" s="14">
        <v>7.09</v>
      </c>
      <c r="R7" s="14">
        <v>7.95</v>
      </c>
      <c r="S7" s="1">
        <f t="shared" si="0"/>
        <v>13.0056417489422</v>
      </c>
    </row>
    <row r="8" spans="1:19">
      <c r="A8" s="12">
        <v>7</v>
      </c>
      <c r="B8" s="13">
        <v>11.8</v>
      </c>
      <c r="C8" s="14">
        <v>30.49</v>
      </c>
      <c r="D8" s="14">
        <v>7.61</v>
      </c>
      <c r="E8" s="14">
        <v>8.15</v>
      </c>
      <c r="F8" s="14">
        <v>0.42</v>
      </c>
      <c r="G8" s="14">
        <v>2.25</v>
      </c>
      <c r="H8" s="14">
        <v>6.97</v>
      </c>
      <c r="I8" s="14">
        <v>0.86</v>
      </c>
      <c r="J8" s="14">
        <v>0.37</v>
      </c>
      <c r="K8" s="18">
        <v>0.019</v>
      </c>
      <c r="L8" s="14">
        <v>0.23</v>
      </c>
      <c r="M8" s="14">
        <v>5.29</v>
      </c>
      <c r="N8" s="9" t="s">
        <v>20</v>
      </c>
      <c r="O8" s="9" t="s">
        <v>20</v>
      </c>
      <c r="P8" s="14">
        <v>88</v>
      </c>
      <c r="Q8" s="14">
        <v>7.09</v>
      </c>
      <c r="R8" s="14">
        <v>6.42</v>
      </c>
      <c r="S8" s="1">
        <f t="shared" si="0"/>
        <v>12.4118476727786</v>
      </c>
    </row>
    <row r="9" spans="1:19">
      <c r="A9" s="12">
        <v>8</v>
      </c>
      <c r="B9" s="13">
        <v>11.6</v>
      </c>
      <c r="C9" s="14">
        <v>30.52</v>
      </c>
      <c r="D9" s="14">
        <v>7.35</v>
      </c>
      <c r="E9" s="14">
        <v>8.16</v>
      </c>
      <c r="F9" s="14">
        <v>0.35</v>
      </c>
      <c r="G9" s="14">
        <v>2.17</v>
      </c>
      <c r="H9" s="14">
        <v>7.51</v>
      </c>
      <c r="I9" s="16">
        <v>0.8</v>
      </c>
      <c r="J9" s="14">
        <v>0.36</v>
      </c>
      <c r="K9" s="18">
        <v>0.008</v>
      </c>
      <c r="L9" s="14">
        <v>0.58</v>
      </c>
      <c r="M9" s="14">
        <v>6.46</v>
      </c>
      <c r="N9" s="9" t="s">
        <v>20</v>
      </c>
      <c r="O9" s="9" t="s">
        <v>20</v>
      </c>
      <c r="P9" s="14">
        <v>75.67</v>
      </c>
      <c r="Q9" s="14">
        <v>8.39</v>
      </c>
      <c r="R9" s="14">
        <v>14.08</v>
      </c>
      <c r="S9" s="1">
        <f t="shared" si="0"/>
        <v>9.01907032181168</v>
      </c>
    </row>
    <row r="10" spans="1:19">
      <c r="A10" s="12">
        <v>9</v>
      </c>
      <c r="B10" s="9" t="s">
        <v>19</v>
      </c>
      <c r="C10" s="9" t="s">
        <v>19</v>
      </c>
      <c r="D10" s="9" t="s">
        <v>19</v>
      </c>
      <c r="E10" s="9" t="s">
        <v>19</v>
      </c>
      <c r="F10" s="9" t="s">
        <v>19</v>
      </c>
      <c r="G10" s="9" t="s">
        <v>19</v>
      </c>
      <c r="H10" s="9" t="s">
        <v>19</v>
      </c>
      <c r="I10" s="9" t="s">
        <v>19</v>
      </c>
      <c r="J10" s="9" t="s">
        <v>19</v>
      </c>
      <c r="K10" s="9" t="s">
        <v>19</v>
      </c>
      <c r="L10" s="9" t="s">
        <v>19</v>
      </c>
      <c r="M10" s="9" t="s">
        <v>19</v>
      </c>
      <c r="N10" s="9" t="s">
        <v>19</v>
      </c>
      <c r="O10" s="9" t="s">
        <v>19</v>
      </c>
      <c r="P10" s="9" t="s">
        <v>19</v>
      </c>
      <c r="Q10" s="9" t="s">
        <v>19</v>
      </c>
      <c r="R10" s="9" t="s">
        <v>19</v>
      </c>
      <c r="S10" s="1" t="e">
        <f t="shared" si="0"/>
        <v>#VALUE!</v>
      </c>
    </row>
    <row r="11" spans="1:19">
      <c r="A11" s="12">
        <v>10</v>
      </c>
      <c r="B11" s="9" t="s">
        <v>19</v>
      </c>
      <c r="C11" s="9" t="s">
        <v>19</v>
      </c>
      <c r="D11" s="9" t="s">
        <v>19</v>
      </c>
      <c r="E11" s="9" t="s">
        <v>19</v>
      </c>
      <c r="F11" s="9" t="s">
        <v>19</v>
      </c>
      <c r="G11" s="9" t="s">
        <v>19</v>
      </c>
      <c r="H11" s="9" t="s">
        <v>19</v>
      </c>
      <c r="I11" s="9" t="s">
        <v>19</v>
      </c>
      <c r="J11" s="9" t="s">
        <v>19</v>
      </c>
      <c r="K11" s="9" t="s">
        <v>19</v>
      </c>
      <c r="L11" s="9" t="s">
        <v>19</v>
      </c>
      <c r="M11" s="9" t="s">
        <v>19</v>
      </c>
      <c r="N11" s="9" t="s">
        <v>19</v>
      </c>
      <c r="O11" s="9" t="s">
        <v>19</v>
      </c>
      <c r="P11" s="9" t="s">
        <v>19</v>
      </c>
      <c r="Q11" s="9" t="s">
        <v>19</v>
      </c>
      <c r="R11" s="9" t="s">
        <v>19</v>
      </c>
      <c r="S11" s="1" t="e">
        <f t="shared" si="0"/>
        <v>#VALUE!</v>
      </c>
    </row>
    <row r="12" spans="1:19">
      <c r="A12" s="12">
        <v>11</v>
      </c>
      <c r="B12" s="9" t="s">
        <v>19</v>
      </c>
      <c r="C12" s="9" t="s">
        <v>19</v>
      </c>
      <c r="D12" s="9" t="s">
        <v>19</v>
      </c>
      <c r="E12" s="9" t="s">
        <v>19</v>
      </c>
      <c r="F12" s="9" t="s">
        <v>19</v>
      </c>
      <c r="G12" s="9" t="s">
        <v>19</v>
      </c>
      <c r="H12" s="9" t="s">
        <v>19</v>
      </c>
      <c r="I12" s="9" t="s">
        <v>19</v>
      </c>
      <c r="J12" s="9" t="s">
        <v>19</v>
      </c>
      <c r="K12" s="9" t="s">
        <v>19</v>
      </c>
      <c r="L12" s="9" t="s">
        <v>19</v>
      </c>
      <c r="M12" s="9" t="s">
        <v>19</v>
      </c>
      <c r="N12" s="9" t="s">
        <v>19</v>
      </c>
      <c r="O12" s="9" t="s">
        <v>19</v>
      </c>
      <c r="P12" s="9" t="s">
        <v>19</v>
      </c>
      <c r="Q12" s="9" t="s">
        <v>19</v>
      </c>
      <c r="R12" s="9" t="s">
        <v>19</v>
      </c>
      <c r="S12" s="1" t="e">
        <f t="shared" si="0"/>
        <v>#VALUE!</v>
      </c>
    </row>
    <row r="13" spans="1:19">
      <c r="A13" s="12">
        <v>12</v>
      </c>
      <c r="B13" s="9" t="s">
        <v>19</v>
      </c>
      <c r="C13" s="9" t="s">
        <v>19</v>
      </c>
      <c r="D13" s="9" t="s">
        <v>19</v>
      </c>
      <c r="E13" s="9" t="s">
        <v>19</v>
      </c>
      <c r="F13" s="9" t="s">
        <v>19</v>
      </c>
      <c r="G13" s="9" t="s">
        <v>19</v>
      </c>
      <c r="H13" s="9" t="s">
        <v>19</v>
      </c>
      <c r="I13" s="9" t="s">
        <v>19</v>
      </c>
      <c r="J13" s="9" t="s">
        <v>19</v>
      </c>
      <c r="K13" s="9" t="s">
        <v>19</v>
      </c>
      <c r="L13" s="9" t="s">
        <v>19</v>
      </c>
      <c r="M13" s="9" t="s">
        <v>19</v>
      </c>
      <c r="N13" s="9" t="s">
        <v>19</v>
      </c>
      <c r="O13" s="9" t="s">
        <v>19</v>
      </c>
      <c r="P13" s="9" t="s">
        <v>19</v>
      </c>
      <c r="Q13" s="9" t="s">
        <v>19</v>
      </c>
      <c r="R13" s="9" t="s">
        <v>19</v>
      </c>
      <c r="S13" s="1" t="e">
        <f t="shared" si="0"/>
        <v>#VALUE!</v>
      </c>
    </row>
    <row r="14" spans="1:19">
      <c r="A14" s="12">
        <v>13</v>
      </c>
      <c r="B14" s="13">
        <v>11.9</v>
      </c>
      <c r="C14" s="14">
        <v>30.55</v>
      </c>
      <c r="D14" s="14">
        <v>7.88</v>
      </c>
      <c r="E14" s="14">
        <v>8.16</v>
      </c>
      <c r="F14" s="14">
        <v>0.65</v>
      </c>
      <c r="G14" s="16">
        <v>2.1</v>
      </c>
      <c r="H14" s="14">
        <v>6.59</v>
      </c>
      <c r="I14" s="14">
        <v>0.89</v>
      </c>
      <c r="J14" s="14">
        <v>0.35</v>
      </c>
      <c r="K14" s="18">
        <v>0.02</v>
      </c>
      <c r="L14" s="14">
        <v>0.29</v>
      </c>
      <c r="M14" s="14">
        <v>5.24</v>
      </c>
      <c r="N14" s="9" t="s">
        <v>20</v>
      </c>
      <c r="O14" s="9" t="s">
        <v>20</v>
      </c>
      <c r="P14" s="14">
        <v>81.45</v>
      </c>
      <c r="Q14" s="14">
        <v>4.49</v>
      </c>
      <c r="R14" s="14">
        <v>6.84</v>
      </c>
      <c r="S14" s="1">
        <f t="shared" si="0"/>
        <v>18.1403118040089</v>
      </c>
    </row>
    <row r="15" ht="22" spans="1:19">
      <c r="A15" s="15" t="s">
        <v>94</v>
      </c>
      <c r="B15" s="13">
        <v>11.8</v>
      </c>
      <c r="C15" s="14">
        <v>30.55</v>
      </c>
      <c r="D15" s="14">
        <v>7.6</v>
      </c>
      <c r="E15" s="14">
        <v>8.16</v>
      </c>
      <c r="F15" s="14">
        <v>0.42</v>
      </c>
      <c r="G15" s="17">
        <v>2.24</v>
      </c>
      <c r="H15" s="17">
        <v>7.53</v>
      </c>
      <c r="I15" s="17">
        <v>0.84</v>
      </c>
      <c r="J15" s="17">
        <v>0.41</v>
      </c>
      <c r="K15" s="19">
        <v>0.012</v>
      </c>
      <c r="L15" s="14">
        <v>0.45</v>
      </c>
      <c r="M15" s="14">
        <v>4.01</v>
      </c>
      <c r="N15" s="9" t="s">
        <v>20</v>
      </c>
      <c r="O15" s="9" t="s">
        <v>20</v>
      </c>
      <c r="P15" s="14">
        <v>64.6</v>
      </c>
      <c r="Q15" s="14">
        <v>5.79</v>
      </c>
      <c r="R15" s="14">
        <v>9.51</v>
      </c>
      <c r="S15" s="1">
        <f t="shared" si="0"/>
        <v>11.1571675302245</v>
      </c>
    </row>
    <row r="16" spans="1:19">
      <c r="A16" s="12">
        <v>15</v>
      </c>
      <c r="B16" s="9" t="s">
        <v>19</v>
      </c>
      <c r="C16" s="9" t="s">
        <v>19</v>
      </c>
      <c r="D16" s="9" t="s">
        <v>19</v>
      </c>
      <c r="E16" s="9" t="s">
        <v>19</v>
      </c>
      <c r="F16" s="9" t="s">
        <v>19</v>
      </c>
      <c r="G16" s="9" t="s">
        <v>19</v>
      </c>
      <c r="H16" s="9" t="s">
        <v>19</v>
      </c>
      <c r="I16" s="9" t="s">
        <v>19</v>
      </c>
      <c r="J16" s="9" t="s">
        <v>19</v>
      </c>
      <c r="K16" s="9" t="s">
        <v>19</v>
      </c>
      <c r="L16" s="9" t="s">
        <v>19</v>
      </c>
      <c r="M16" s="9" t="s">
        <v>19</v>
      </c>
      <c r="N16" s="9" t="s">
        <v>19</v>
      </c>
      <c r="O16" s="9" t="s">
        <v>19</v>
      </c>
      <c r="P16" s="9" t="s">
        <v>19</v>
      </c>
      <c r="Q16" s="9" t="s">
        <v>19</v>
      </c>
      <c r="R16" s="9" t="s">
        <v>19</v>
      </c>
      <c r="S16" s="1" t="e">
        <f t="shared" si="0"/>
        <v>#VALUE!</v>
      </c>
    </row>
    <row r="17" spans="1:19">
      <c r="A17" s="12">
        <v>16</v>
      </c>
      <c r="B17" s="9" t="s">
        <v>19</v>
      </c>
      <c r="C17" s="9" t="s">
        <v>19</v>
      </c>
      <c r="D17" s="9" t="s">
        <v>19</v>
      </c>
      <c r="E17" s="9" t="s">
        <v>19</v>
      </c>
      <c r="F17" s="9" t="s">
        <v>19</v>
      </c>
      <c r="G17" s="9" t="s">
        <v>19</v>
      </c>
      <c r="H17" s="9" t="s">
        <v>19</v>
      </c>
      <c r="I17" s="9" t="s">
        <v>19</v>
      </c>
      <c r="J17" s="9" t="s">
        <v>19</v>
      </c>
      <c r="K17" s="9" t="s">
        <v>19</v>
      </c>
      <c r="L17" s="9" t="s">
        <v>19</v>
      </c>
      <c r="M17" s="9" t="s">
        <v>19</v>
      </c>
      <c r="N17" s="9" t="s">
        <v>19</v>
      </c>
      <c r="O17" s="9" t="s">
        <v>19</v>
      </c>
      <c r="P17" s="9" t="s">
        <v>19</v>
      </c>
      <c r="Q17" s="9" t="s">
        <v>19</v>
      </c>
      <c r="R17" s="9" t="s">
        <v>19</v>
      </c>
      <c r="S17" s="1" t="e">
        <f t="shared" si="0"/>
        <v>#VALUE!</v>
      </c>
    </row>
    <row r="18" spans="1:19">
      <c r="A18" s="12">
        <v>17</v>
      </c>
      <c r="B18" s="9" t="s">
        <v>19</v>
      </c>
      <c r="C18" s="9" t="s">
        <v>19</v>
      </c>
      <c r="D18" s="9" t="s">
        <v>19</v>
      </c>
      <c r="E18" s="9" t="s">
        <v>19</v>
      </c>
      <c r="F18" s="9" t="s">
        <v>19</v>
      </c>
      <c r="G18" s="9" t="s">
        <v>19</v>
      </c>
      <c r="H18" s="9" t="s">
        <v>19</v>
      </c>
      <c r="I18" s="9" t="s">
        <v>19</v>
      </c>
      <c r="J18" s="9" t="s">
        <v>19</v>
      </c>
      <c r="K18" s="9" t="s">
        <v>19</v>
      </c>
      <c r="L18" s="9" t="s">
        <v>19</v>
      </c>
      <c r="M18" s="9" t="s">
        <v>19</v>
      </c>
      <c r="N18" s="9" t="s">
        <v>19</v>
      </c>
      <c r="O18" s="9" t="s">
        <v>19</v>
      </c>
      <c r="P18" s="9" t="s">
        <v>19</v>
      </c>
      <c r="Q18" s="9" t="s">
        <v>19</v>
      </c>
      <c r="R18" s="9" t="s">
        <v>19</v>
      </c>
      <c r="S18" s="1" t="e">
        <f t="shared" si="0"/>
        <v>#VALUE!</v>
      </c>
    </row>
    <row r="19" spans="1:19">
      <c r="A19" s="12">
        <v>18</v>
      </c>
      <c r="B19" s="9" t="s">
        <v>19</v>
      </c>
      <c r="C19" s="9" t="s">
        <v>19</v>
      </c>
      <c r="D19" s="9" t="s">
        <v>19</v>
      </c>
      <c r="E19" s="9" t="s">
        <v>19</v>
      </c>
      <c r="F19" s="9" t="s">
        <v>19</v>
      </c>
      <c r="G19" s="9" t="s">
        <v>19</v>
      </c>
      <c r="H19" s="9" t="s">
        <v>19</v>
      </c>
      <c r="I19" s="9" t="s">
        <v>19</v>
      </c>
      <c r="J19" s="9" t="s">
        <v>19</v>
      </c>
      <c r="K19" s="9" t="s">
        <v>19</v>
      </c>
      <c r="L19" s="9" t="s">
        <v>19</v>
      </c>
      <c r="M19" s="9" t="s">
        <v>19</v>
      </c>
      <c r="N19" s="9" t="s">
        <v>19</v>
      </c>
      <c r="O19" s="9" t="s">
        <v>19</v>
      </c>
      <c r="P19" s="9" t="s">
        <v>19</v>
      </c>
      <c r="Q19" s="9" t="s">
        <v>19</v>
      </c>
      <c r="R19" s="9" t="s">
        <v>19</v>
      </c>
      <c r="S19" s="1" t="e">
        <f t="shared" si="0"/>
        <v>#VALUE!</v>
      </c>
    </row>
    <row r="20" spans="1:19">
      <c r="A20" s="12">
        <v>19</v>
      </c>
      <c r="B20" s="9" t="s">
        <v>19</v>
      </c>
      <c r="C20" s="9" t="s">
        <v>19</v>
      </c>
      <c r="D20" s="9" t="s">
        <v>19</v>
      </c>
      <c r="E20" s="9" t="s">
        <v>19</v>
      </c>
      <c r="F20" s="9" t="s">
        <v>19</v>
      </c>
      <c r="G20" s="9" t="s">
        <v>19</v>
      </c>
      <c r="H20" s="9" t="s">
        <v>19</v>
      </c>
      <c r="I20" s="9" t="s">
        <v>19</v>
      </c>
      <c r="J20" s="9" t="s">
        <v>19</v>
      </c>
      <c r="K20" s="9" t="s">
        <v>19</v>
      </c>
      <c r="L20" s="9" t="s">
        <v>19</v>
      </c>
      <c r="M20" s="9" t="s">
        <v>19</v>
      </c>
      <c r="N20" s="9" t="s">
        <v>19</v>
      </c>
      <c r="O20" s="9" t="s">
        <v>19</v>
      </c>
      <c r="P20" s="9" t="s">
        <v>19</v>
      </c>
      <c r="Q20" s="9" t="s">
        <v>19</v>
      </c>
      <c r="R20" s="9" t="s">
        <v>19</v>
      </c>
      <c r="S20" s="1" t="e">
        <f t="shared" si="0"/>
        <v>#VALUE!</v>
      </c>
    </row>
    <row r="21" spans="1:19">
      <c r="A21" s="12">
        <v>20</v>
      </c>
      <c r="B21" s="13">
        <v>11.7</v>
      </c>
      <c r="C21" s="14">
        <v>30.4</v>
      </c>
      <c r="D21" s="14">
        <v>7.58</v>
      </c>
      <c r="E21" s="14">
        <v>8.17</v>
      </c>
      <c r="F21" s="14">
        <v>0.42</v>
      </c>
      <c r="G21" s="14">
        <v>2.06</v>
      </c>
      <c r="H21" s="14">
        <v>7.95</v>
      </c>
      <c r="I21" s="14">
        <v>1.82</v>
      </c>
      <c r="J21" s="14">
        <v>0.36</v>
      </c>
      <c r="K21" s="18">
        <v>0.014</v>
      </c>
      <c r="L21" s="14">
        <v>0.52</v>
      </c>
      <c r="M21" s="14">
        <v>5.29</v>
      </c>
      <c r="N21" s="9" t="s">
        <v>20</v>
      </c>
      <c r="O21" s="9" t="s">
        <v>20</v>
      </c>
      <c r="P21" s="14">
        <v>72.49</v>
      </c>
      <c r="Q21" s="14">
        <v>7.09</v>
      </c>
      <c r="R21" s="14">
        <v>9.97</v>
      </c>
      <c r="S21" s="1">
        <f t="shared" si="0"/>
        <v>10.2242595204513</v>
      </c>
    </row>
    <row r="22" spans="1:19">
      <c r="A22" s="12">
        <v>21</v>
      </c>
      <c r="B22" s="13">
        <v>11.6</v>
      </c>
      <c r="C22" s="14">
        <v>30.3</v>
      </c>
      <c r="D22" s="14">
        <v>7.42</v>
      </c>
      <c r="E22" s="14">
        <v>8.17</v>
      </c>
      <c r="F22" s="14">
        <v>0.5</v>
      </c>
      <c r="G22" s="14">
        <v>2.03</v>
      </c>
      <c r="H22" s="14">
        <v>7.67</v>
      </c>
      <c r="I22" s="14">
        <v>1.47</v>
      </c>
      <c r="J22" s="16">
        <v>0.5</v>
      </c>
      <c r="K22" s="18">
        <v>0.029</v>
      </c>
      <c r="L22" s="14">
        <v>0.37</v>
      </c>
      <c r="M22" s="14">
        <v>6.46</v>
      </c>
      <c r="N22" s="9" t="s">
        <v>20</v>
      </c>
      <c r="O22" s="9" t="s">
        <v>20</v>
      </c>
      <c r="P22" s="14">
        <v>76.09</v>
      </c>
      <c r="Q22" s="14">
        <v>8.39</v>
      </c>
      <c r="R22" s="14">
        <v>15.64</v>
      </c>
      <c r="S22" s="1">
        <f t="shared" si="0"/>
        <v>9.06912991656734</v>
      </c>
    </row>
    <row r="23" spans="1:19">
      <c r="A23" s="12">
        <v>22</v>
      </c>
      <c r="B23" s="13">
        <v>11.6</v>
      </c>
      <c r="C23" s="14">
        <v>30.25</v>
      </c>
      <c r="D23" s="14">
        <v>7.15</v>
      </c>
      <c r="E23" s="14">
        <v>8.17</v>
      </c>
      <c r="F23" s="14">
        <v>0.73</v>
      </c>
      <c r="G23" s="14">
        <v>2.15</v>
      </c>
      <c r="H23" s="14">
        <v>7.12</v>
      </c>
      <c r="I23" s="14">
        <v>1.45</v>
      </c>
      <c r="J23" s="14">
        <v>0.48</v>
      </c>
      <c r="K23" s="18">
        <v>0.022</v>
      </c>
      <c r="L23" s="14">
        <v>0.38</v>
      </c>
      <c r="M23" s="14">
        <v>6.46</v>
      </c>
      <c r="N23" s="9" t="s">
        <v>20</v>
      </c>
      <c r="O23" s="9" t="s">
        <v>20</v>
      </c>
      <c r="P23" s="14">
        <v>76.48</v>
      </c>
      <c r="Q23" s="14">
        <v>8.39</v>
      </c>
      <c r="R23" s="14">
        <v>12.04</v>
      </c>
      <c r="S23" s="1">
        <f t="shared" si="0"/>
        <v>9.11561382598331</v>
      </c>
    </row>
    <row r="24" spans="1:19">
      <c r="A24" s="12">
        <v>23</v>
      </c>
      <c r="B24" s="13">
        <v>11.6</v>
      </c>
      <c r="C24" s="14">
        <v>30.17</v>
      </c>
      <c r="D24" s="14">
        <v>7.88</v>
      </c>
      <c r="E24" s="14">
        <v>8.17</v>
      </c>
      <c r="F24" s="14">
        <v>0.88</v>
      </c>
      <c r="G24" s="14">
        <v>2.08</v>
      </c>
      <c r="H24" s="14">
        <v>7.18</v>
      </c>
      <c r="I24" s="14">
        <v>1.12</v>
      </c>
      <c r="J24" s="14">
        <v>0.73</v>
      </c>
      <c r="K24" s="18">
        <v>0.031</v>
      </c>
      <c r="L24" s="14">
        <v>0.32</v>
      </c>
      <c r="M24" s="14">
        <v>6.46</v>
      </c>
      <c r="N24" s="9" t="s">
        <v>20</v>
      </c>
      <c r="O24" s="9" t="s">
        <v>20</v>
      </c>
      <c r="P24" s="14">
        <v>71.16</v>
      </c>
      <c r="Q24" s="14">
        <v>9.7</v>
      </c>
      <c r="R24" s="14">
        <v>8.65</v>
      </c>
      <c r="S24" s="1">
        <f t="shared" si="0"/>
        <v>7.3360824742268</v>
      </c>
    </row>
    <row r="25" spans="1:19">
      <c r="A25" s="12">
        <v>24</v>
      </c>
      <c r="B25" s="13">
        <v>11.5</v>
      </c>
      <c r="C25" s="14">
        <v>30.18</v>
      </c>
      <c r="D25" s="14">
        <v>7.44</v>
      </c>
      <c r="E25" s="14">
        <v>8.17</v>
      </c>
      <c r="F25" s="14">
        <v>0.5</v>
      </c>
      <c r="G25" s="14">
        <v>2.26</v>
      </c>
      <c r="H25" s="14">
        <v>6.84</v>
      </c>
      <c r="I25" s="14">
        <v>0.98</v>
      </c>
      <c r="J25" s="14">
        <v>0.69</v>
      </c>
      <c r="K25" s="18">
        <v>0.029</v>
      </c>
      <c r="L25" s="14">
        <v>0.5</v>
      </c>
      <c r="M25" s="14">
        <v>7.69</v>
      </c>
      <c r="N25" s="9" t="s">
        <v>20</v>
      </c>
      <c r="O25" s="9" t="s">
        <v>20</v>
      </c>
      <c r="P25" s="14">
        <v>91.07</v>
      </c>
      <c r="Q25" s="14">
        <v>9.7</v>
      </c>
      <c r="R25" s="14">
        <v>12.27</v>
      </c>
      <c r="S25" s="1">
        <f t="shared" si="0"/>
        <v>9.38865979381443</v>
      </c>
    </row>
    <row r="26" spans="1:19">
      <c r="A26" s="12">
        <v>25</v>
      </c>
      <c r="B26" s="13">
        <v>11.6</v>
      </c>
      <c r="C26" s="14">
        <v>30.05</v>
      </c>
      <c r="D26" s="14">
        <v>7.21</v>
      </c>
      <c r="E26" s="14">
        <v>8.16</v>
      </c>
      <c r="F26" s="14">
        <v>0.58</v>
      </c>
      <c r="G26" s="14">
        <v>2.39</v>
      </c>
      <c r="H26" s="14">
        <v>7.15</v>
      </c>
      <c r="I26" s="14">
        <v>1.42</v>
      </c>
      <c r="J26" s="14">
        <v>0.74</v>
      </c>
      <c r="K26" s="18">
        <v>0.033</v>
      </c>
      <c r="L26" s="14">
        <v>0.36</v>
      </c>
      <c r="M26" s="14">
        <v>7.77</v>
      </c>
      <c r="N26" s="12">
        <v>20</v>
      </c>
      <c r="O26" s="12">
        <v>50</v>
      </c>
      <c r="P26" s="14">
        <v>60.3</v>
      </c>
      <c r="Q26" s="14">
        <v>5.79</v>
      </c>
      <c r="R26" s="14">
        <v>10.86</v>
      </c>
      <c r="S26" s="1">
        <f t="shared" si="0"/>
        <v>10.4145077720207</v>
      </c>
    </row>
    <row r="27" spans="1:19">
      <c r="A27" s="12">
        <v>26</v>
      </c>
      <c r="B27" s="13">
        <v>11.6</v>
      </c>
      <c r="C27" s="14">
        <v>29.99</v>
      </c>
      <c r="D27" s="14">
        <v>7.46</v>
      </c>
      <c r="E27" s="14">
        <v>8.15</v>
      </c>
      <c r="F27" s="14">
        <v>0.35</v>
      </c>
      <c r="G27" s="14">
        <v>2.53</v>
      </c>
      <c r="H27" s="14">
        <v>7.16</v>
      </c>
      <c r="I27" s="14">
        <v>1.35</v>
      </c>
      <c r="J27" s="14">
        <v>0.86</v>
      </c>
      <c r="K27" s="18">
        <v>0.015</v>
      </c>
      <c r="L27" s="14">
        <v>0.37</v>
      </c>
      <c r="M27" s="14">
        <v>6.46</v>
      </c>
      <c r="N27" s="9" t="s">
        <v>20</v>
      </c>
      <c r="O27" s="9" t="s">
        <v>20</v>
      </c>
      <c r="P27" s="14">
        <v>93.49</v>
      </c>
      <c r="Q27" s="14">
        <v>7.09</v>
      </c>
      <c r="R27" s="14">
        <v>8.72</v>
      </c>
      <c r="S27" s="1">
        <f t="shared" si="0"/>
        <v>13.1861777150917</v>
      </c>
    </row>
    <row r="28" spans="1:19">
      <c r="A28" s="12">
        <v>27</v>
      </c>
      <c r="B28" s="9" t="s">
        <v>19</v>
      </c>
      <c r="C28" s="9" t="s">
        <v>19</v>
      </c>
      <c r="D28" s="9" t="s">
        <v>19</v>
      </c>
      <c r="E28" s="9" t="s">
        <v>19</v>
      </c>
      <c r="F28" s="9" t="s">
        <v>19</v>
      </c>
      <c r="G28" s="9" t="s">
        <v>19</v>
      </c>
      <c r="H28" s="9" t="s">
        <v>19</v>
      </c>
      <c r="I28" s="9" t="s">
        <v>19</v>
      </c>
      <c r="J28" s="9" t="s">
        <v>19</v>
      </c>
      <c r="K28" s="9" t="s">
        <v>19</v>
      </c>
      <c r="L28" s="9" t="s">
        <v>19</v>
      </c>
      <c r="M28" s="9" t="s">
        <v>19</v>
      </c>
      <c r="N28" s="9" t="s">
        <v>19</v>
      </c>
      <c r="O28" s="9" t="s">
        <v>19</v>
      </c>
      <c r="P28" s="9" t="s">
        <v>19</v>
      </c>
      <c r="Q28" s="9" t="s">
        <v>19</v>
      </c>
      <c r="R28" s="9" t="s">
        <v>19</v>
      </c>
      <c r="S28" s="1" t="e">
        <f t="shared" si="0"/>
        <v>#VALUE!</v>
      </c>
    </row>
    <row r="29" spans="1:19">
      <c r="A29" s="12">
        <v>28</v>
      </c>
      <c r="B29" s="9" t="s">
        <v>19</v>
      </c>
      <c r="C29" s="9" t="s">
        <v>19</v>
      </c>
      <c r="D29" s="9" t="s">
        <v>19</v>
      </c>
      <c r="E29" s="9" t="s">
        <v>19</v>
      </c>
      <c r="F29" s="9" t="s">
        <v>19</v>
      </c>
      <c r="G29" s="9" t="s">
        <v>19</v>
      </c>
      <c r="H29" s="9" t="s">
        <v>19</v>
      </c>
      <c r="I29" s="9" t="s">
        <v>19</v>
      </c>
      <c r="J29" s="9" t="s">
        <v>19</v>
      </c>
      <c r="K29" s="9" t="s">
        <v>19</v>
      </c>
      <c r="L29" s="9" t="s">
        <v>19</v>
      </c>
      <c r="M29" s="9" t="s">
        <v>19</v>
      </c>
      <c r="N29" s="9" t="s">
        <v>19</v>
      </c>
      <c r="O29" s="9" t="s">
        <v>19</v>
      </c>
      <c r="P29" s="9" t="s">
        <v>19</v>
      </c>
      <c r="Q29" s="9" t="s">
        <v>19</v>
      </c>
      <c r="R29" s="9" t="s">
        <v>19</v>
      </c>
      <c r="S29" s="1" t="e">
        <f t="shared" si="0"/>
        <v>#VALUE!</v>
      </c>
    </row>
    <row r="30" spans="2:19">
      <c r="B30">
        <f>AVERAGEIF(B2:B29,"&gt;=0")</f>
        <v>11.62</v>
      </c>
      <c r="C30">
        <f t="shared" ref="C30:S30" si="1">AVERAGEIF(C2:C29,"&gt;=0")</f>
        <v>30.2946666666667</v>
      </c>
      <c r="D30">
        <f t="shared" si="1"/>
        <v>7.51866666666667</v>
      </c>
      <c r="E30">
        <f t="shared" si="1"/>
        <v>8.16733333333333</v>
      </c>
      <c r="F30">
        <f t="shared" si="1"/>
        <v>0.504666666666667</v>
      </c>
      <c r="G30">
        <f t="shared" si="1"/>
        <v>2.08866666666667</v>
      </c>
      <c r="H30">
        <f t="shared" si="1"/>
        <v>7.382</v>
      </c>
      <c r="I30">
        <f t="shared" si="1"/>
        <v>1.158</v>
      </c>
      <c r="J30">
        <f t="shared" si="1"/>
        <v>0.55</v>
      </c>
      <c r="K30">
        <f t="shared" si="1"/>
        <v>0.0194666666666667</v>
      </c>
      <c r="L30">
        <f t="shared" si="1"/>
        <v>0.373333333333333</v>
      </c>
      <c r="M30">
        <f t="shared" si="1"/>
        <v>5.92866666666667</v>
      </c>
      <c r="N30">
        <f t="shared" si="1"/>
        <v>20</v>
      </c>
      <c r="O30">
        <f t="shared" si="1"/>
        <v>50</v>
      </c>
      <c r="P30">
        <f t="shared" si="1"/>
        <v>80.7933333333333</v>
      </c>
      <c r="Q30">
        <f t="shared" si="1"/>
        <v>6.918</v>
      </c>
      <c r="R30">
        <f t="shared" si="1"/>
        <v>9.90333333333334</v>
      </c>
      <c r="S30">
        <f t="shared" si="1"/>
        <v>12.5258924108989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2"/>
  <sheetViews>
    <sheetView workbookViewId="0">
      <selection activeCell="A2" sqref="$A2:$XFD2"/>
    </sheetView>
  </sheetViews>
  <sheetFormatPr defaultColWidth="9.23076923076923" defaultRowHeight="16.8"/>
  <sheetData>
    <row r="1" customFormat="1" ht="22" spans="1:17">
      <c r="A1" s="3" t="s">
        <v>0</v>
      </c>
      <c r="B1" s="3" t="s">
        <v>1</v>
      </c>
      <c r="C1" s="3" t="s">
        <v>2</v>
      </c>
      <c r="D1" s="3" t="s">
        <v>3</v>
      </c>
      <c r="E1" s="9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27</v>
      </c>
      <c r="M1" s="3" t="s">
        <v>12</v>
      </c>
      <c r="N1" s="3" t="s">
        <v>15</v>
      </c>
      <c r="O1" s="3" t="s">
        <v>16</v>
      </c>
      <c r="P1" s="9" t="s">
        <v>29</v>
      </c>
      <c r="Q1" s="2" t="s">
        <v>18</v>
      </c>
    </row>
    <row r="2" ht="22" spans="1:20">
      <c r="A2" s="3" t="s">
        <v>0</v>
      </c>
      <c r="B2" s="3" t="s">
        <v>1</v>
      </c>
      <c r="C2" s="3" t="s">
        <v>2</v>
      </c>
      <c r="D2" s="3" t="s">
        <v>3</v>
      </c>
      <c r="E2" s="9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22</v>
      </c>
      <c r="M2" s="3" t="s">
        <v>12</v>
      </c>
      <c r="N2" s="3" t="s">
        <v>23</v>
      </c>
      <c r="O2" s="3" t="s">
        <v>24</v>
      </c>
      <c r="P2" s="3" t="s">
        <v>15</v>
      </c>
      <c r="Q2" s="9" t="s">
        <v>25</v>
      </c>
      <c r="R2" s="3" t="s">
        <v>16</v>
      </c>
      <c r="S2" s="3" t="s">
        <v>17</v>
      </c>
      <c r="T2" s="1" t="s">
        <v>18</v>
      </c>
    </row>
    <row r="3" s="2" customFormat="1" ht="22" spans="1:16">
      <c r="A3" s="4" t="s">
        <v>0</v>
      </c>
      <c r="B3" s="3" t="s">
        <v>1</v>
      </c>
      <c r="C3" s="3" t="s">
        <v>2</v>
      </c>
      <c r="D3" s="3" t="s">
        <v>3</v>
      </c>
      <c r="E3" s="9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27</v>
      </c>
      <c r="M3" s="3" t="s">
        <v>12</v>
      </c>
      <c r="N3" s="3" t="s">
        <v>15</v>
      </c>
      <c r="O3" s="3" t="s">
        <v>16</v>
      </c>
      <c r="P3" s="2" t="s">
        <v>18</v>
      </c>
    </row>
    <row r="4" customFormat="1" ht="22" spans="1:17">
      <c r="A4" s="3" t="s">
        <v>0</v>
      </c>
      <c r="B4" s="3" t="s">
        <v>1</v>
      </c>
      <c r="C4" s="3" t="s">
        <v>2</v>
      </c>
      <c r="D4" s="3" t="s">
        <v>3</v>
      </c>
      <c r="E4" s="9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27</v>
      </c>
      <c r="M4" s="3" t="s">
        <v>12</v>
      </c>
      <c r="N4" s="3" t="s">
        <v>15</v>
      </c>
      <c r="O4" s="3" t="s">
        <v>16</v>
      </c>
      <c r="P4" s="9" t="s">
        <v>29</v>
      </c>
      <c r="Q4" s="2" t="s">
        <v>18</v>
      </c>
    </row>
    <row r="5" ht="22" spans="1:19">
      <c r="A5" s="4" t="s">
        <v>0</v>
      </c>
      <c r="B5" s="3" t="s">
        <v>1</v>
      </c>
      <c r="C5" s="3" t="s">
        <v>2</v>
      </c>
      <c r="D5" s="3" t="s">
        <v>3</v>
      </c>
      <c r="E5" s="9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30</v>
      </c>
      <c r="O5" s="3" t="s">
        <v>31</v>
      </c>
      <c r="P5" s="3" t="s">
        <v>15</v>
      </c>
      <c r="Q5" s="3" t="s">
        <v>16</v>
      </c>
      <c r="R5" s="3" t="s">
        <v>17</v>
      </c>
      <c r="S5" t="s">
        <v>18</v>
      </c>
    </row>
    <row r="6" s="1" customFormat="1" ht="22" spans="1:18">
      <c r="A6" s="4" t="s">
        <v>0</v>
      </c>
      <c r="B6" s="3" t="s">
        <v>1</v>
      </c>
      <c r="C6" s="3" t="s">
        <v>2</v>
      </c>
      <c r="D6" s="3" t="s">
        <v>3</v>
      </c>
      <c r="E6" s="9" t="s">
        <v>4</v>
      </c>
      <c r="F6" s="3" t="s">
        <v>5</v>
      </c>
      <c r="G6" s="3" t="s">
        <v>6</v>
      </c>
      <c r="H6" s="3" t="s">
        <v>7</v>
      </c>
      <c r="I6" s="3" t="s">
        <v>8</v>
      </c>
      <c r="J6" s="3" t="s">
        <v>9</v>
      </c>
      <c r="K6" s="3" t="s">
        <v>10</v>
      </c>
      <c r="L6" s="3" t="s">
        <v>22</v>
      </c>
      <c r="M6" s="3" t="s">
        <v>12</v>
      </c>
      <c r="N6" s="3" t="s">
        <v>15</v>
      </c>
      <c r="O6" s="9" t="s">
        <v>25</v>
      </c>
      <c r="P6" s="3" t="s">
        <v>16</v>
      </c>
      <c r="Q6" s="3" t="s">
        <v>17</v>
      </c>
      <c r="R6" s="1" t="s">
        <v>18</v>
      </c>
    </row>
    <row r="7" s="1" customFormat="1" ht="44" spans="1:19">
      <c r="A7" s="5" t="s">
        <v>0</v>
      </c>
      <c r="B7" s="6" t="s">
        <v>32</v>
      </c>
      <c r="C7" s="3" t="s">
        <v>2</v>
      </c>
      <c r="D7" s="3" t="s">
        <v>3</v>
      </c>
      <c r="E7" s="9" t="s">
        <v>4</v>
      </c>
      <c r="F7" s="3" t="s">
        <v>5</v>
      </c>
      <c r="G7" s="3" t="s">
        <v>6</v>
      </c>
      <c r="H7" s="3" t="s">
        <v>7</v>
      </c>
      <c r="I7" s="3" t="s">
        <v>8</v>
      </c>
      <c r="J7" s="3" t="s">
        <v>9</v>
      </c>
      <c r="K7" s="3" t="s">
        <v>10</v>
      </c>
      <c r="L7" s="3" t="s">
        <v>27</v>
      </c>
      <c r="M7" s="3" t="s">
        <v>33</v>
      </c>
      <c r="N7" s="3" t="s">
        <v>15</v>
      </c>
      <c r="O7" s="3" t="s">
        <v>16</v>
      </c>
      <c r="P7" s="10" t="s">
        <v>34</v>
      </c>
      <c r="Q7" s="3" t="s">
        <v>35</v>
      </c>
      <c r="R7" s="3" t="s">
        <v>36</v>
      </c>
      <c r="S7" s="1" t="s">
        <v>18</v>
      </c>
    </row>
    <row r="8" s="2" customFormat="1" ht="33" spans="1:20">
      <c r="A8" s="5" t="s">
        <v>0</v>
      </c>
      <c r="B8" s="6" t="s">
        <v>32</v>
      </c>
      <c r="C8" s="3" t="s">
        <v>38</v>
      </c>
      <c r="D8" s="3" t="s">
        <v>39</v>
      </c>
      <c r="E8" s="9" t="s">
        <v>40</v>
      </c>
      <c r="F8" s="3" t="s">
        <v>41</v>
      </c>
      <c r="G8" s="3" t="s">
        <v>42</v>
      </c>
      <c r="H8" s="3" t="s">
        <v>43</v>
      </c>
      <c r="I8" s="3" t="s">
        <v>44</v>
      </c>
      <c r="J8" s="3" t="s">
        <v>45</v>
      </c>
      <c r="K8" s="3" t="s">
        <v>46</v>
      </c>
      <c r="L8" s="3" t="s">
        <v>11</v>
      </c>
      <c r="M8" s="3" t="s">
        <v>33</v>
      </c>
      <c r="N8" s="3" t="s">
        <v>47</v>
      </c>
      <c r="O8" s="3" t="s">
        <v>48</v>
      </c>
      <c r="P8" s="3" t="s">
        <v>49</v>
      </c>
      <c r="Q8" s="3" t="s">
        <v>50</v>
      </c>
      <c r="R8" s="3" t="s">
        <v>51</v>
      </c>
      <c r="S8" s="5" t="s">
        <v>52</v>
      </c>
      <c r="T8" s="2" t="s">
        <v>18</v>
      </c>
    </row>
    <row r="9" s="2" customFormat="1" ht="22" spans="1:18">
      <c r="A9" s="7" t="s">
        <v>0</v>
      </c>
      <c r="B9" s="6" t="s">
        <v>32</v>
      </c>
      <c r="C9" s="3" t="s">
        <v>2</v>
      </c>
      <c r="D9" s="3" t="s">
        <v>3</v>
      </c>
      <c r="E9" s="9" t="s">
        <v>4</v>
      </c>
      <c r="F9" s="3" t="s">
        <v>5</v>
      </c>
      <c r="G9" s="3" t="s">
        <v>55</v>
      </c>
      <c r="H9" s="3" t="s">
        <v>56</v>
      </c>
      <c r="I9" s="3" t="s">
        <v>57</v>
      </c>
      <c r="J9" s="3" t="s">
        <v>58</v>
      </c>
      <c r="K9" s="3" t="s">
        <v>59</v>
      </c>
      <c r="L9" s="3" t="s">
        <v>60</v>
      </c>
      <c r="M9" s="3" t="s">
        <v>61</v>
      </c>
      <c r="N9" s="3" t="s">
        <v>62</v>
      </c>
      <c r="O9" s="9" t="s">
        <v>25</v>
      </c>
      <c r="P9" s="3" t="s">
        <v>63</v>
      </c>
      <c r="Q9" s="3" t="s">
        <v>17</v>
      </c>
      <c r="R9" s="2" t="s">
        <v>18</v>
      </c>
    </row>
    <row r="10" s="1" customFormat="1" ht="33" spans="1:16">
      <c r="A10" s="4" t="s">
        <v>0</v>
      </c>
      <c r="B10" s="3" t="s">
        <v>64</v>
      </c>
      <c r="C10" s="3" t="s">
        <v>2</v>
      </c>
      <c r="D10" s="3" t="s">
        <v>65</v>
      </c>
      <c r="E10" s="9" t="s">
        <v>4</v>
      </c>
      <c r="F10" s="3" t="s">
        <v>66</v>
      </c>
      <c r="G10" s="3" t="s">
        <v>67</v>
      </c>
      <c r="H10" s="3" t="s">
        <v>68</v>
      </c>
      <c r="I10" s="3" t="s">
        <v>69</v>
      </c>
      <c r="J10" s="3" t="s">
        <v>70</v>
      </c>
      <c r="K10" s="3" t="s">
        <v>71</v>
      </c>
      <c r="L10" s="3" t="s">
        <v>60</v>
      </c>
      <c r="M10" s="3" t="s">
        <v>72</v>
      </c>
      <c r="N10" s="3" t="s">
        <v>73</v>
      </c>
      <c r="O10" s="3" t="s">
        <v>74</v>
      </c>
      <c r="P10" s="1" t="s">
        <v>18</v>
      </c>
    </row>
    <row r="11" s="1" customFormat="1" ht="33" spans="1:20">
      <c r="A11" s="8" t="s">
        <v>0</v>
      </c>
      <c r="B11" s="3" t="s">
        <v>75</v>
      </c>
      <c r="C11" s="3" t="s">
        <v>2</v>
      </c>
      <c r="D11" s="3" t="s">
        <v>39</v>
      </c>
      <c r="E11" s="9" t="s">
        <v>4</v>
      </c>
      <c r="F11" s="3" t="s">
        <v>76</v>
      </c>
      <c r="G11" s="3" t="s">
        <v>67</v>
      </c>
      <c r="H11" s="3" t="s">
        <v>68</v>
      </c>
      <c r="I11" s="3" t="s">
        <v>69</v>
      </c>
      <c r="J11" s="3" t="s">
        <v>70</v>
      </c>
      <c r="K11" s="3" t="s">
        <v>71</v>
      </c>
      <c r="L11" s="3" t="s">
        <v>77</v>
      </c>
      <c r="M11" s="3" t="s">
        <v>78</v>
      </c>
      <c r="N11" s="9" t="s">
        <v>79</v>
      </c>
      <c r="O11" s="9" t="s">
        <v>80</v>
      </c>
      <c r="P11" s="3" t="s">
        <v>81</v>
      </c>
      <c r="Q11" s="9" t="s">
        <v>29</v>
      </c>
      <c r="R11" s="3" t="s">
        <v>82</v>
      </c>
      <c r="S11" s="3" t="s">
        <v>83</v>
      </c>
      <c r="T11" s="1" t="s">
        <v>18</v>
      </c>
    </row>
    <row r="12" s="1" customFormat="1" ht="33" spans="1:19">
      <c r="A12" s="3" t="s">
        <v>0</v>
      </c>
      <c r="B12" s="3" t="s">
        <v>84</v>
      </c>
      <c r="C12" s="3" t="s">
        <v>2</v>
      </c>
      <c r="D12" s="3" t="s">
        <v>65</v>
      </c>
      <c r="E12" s="9" t="s">
        <v>4</v>
      </c>
      <c r="F12" s="3" t="s">
        <v>66</v>
      </c>
      <c r="G12" s="3" t="s">
        <v>85</v>
      </c>
      <c r="H12" s="3" t="s">
        <v>86</v>
      </c>
      <c r="I12" s="3" t="s">
        <v>87</v>
      </c>
      <c r="J12" s="3" t="s">
        <v>88</v>
      </c>
      <c r="K12" s="3" t="s">
        <v>89</v>
      </c>
      <c r="L12" s="3" t="s">
        <v>90</v>
      </c>
      <c r="M12" s="3" t="s">
        <v>72</v>
      </c>
      <c r="N12" s="3" t="s">
        <v>91</v>
      </c>
      <c r="O12" s="3" t="s">
        <v>92</v>
      </c>
      <c r="P12" s="3" t="s">
        <v>73</v>
      </c>
      <c r="Q12" s="3" t="s">
        <v>74</v>
      </c>
      <c r="R12" s="3" t="s">
        <v>93</v>
      </c>
      <c r="S12" s="1" t="s">
        <v>18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3"/>
  <sheetViews>
    <sheetView tabSelected="1" topLeftCell="F1" workbookViewId="0">
      <selection activeCell="Q15" sqref="Q15"/>
    </sheetView>
  </sheetViews>
  <sheetFormatPr defaultColWidth="9.23076923076923" defaultRowHeight="16.8"/>
  <cols>
    <col min="1" max="1" width="9.23076923076923" style="1"/>
    <col min="2" max="14" width="12.9230769230769" style="1"/>
    <col min="15" max="15" width="9.61538461538461" style="1"/>
    <col min="16" max="20" width="12.9230769230769" style="1"/>
    <col min="21" max="16384" width="9.23076923076923" style="1"/>
  </cols>
  <sheetData>
    <row r="1" spans="1:20">
      <c r="A1" s="1" t="s">
        <v>95</v>
      </c>
      <c r="B1" s="1" t="s">
        <v>32</v>
      </c>
      <c r="C1" s="1" t="s">
        <v>38</v>
      </c>
      <c r="D1" s="1" t="s">
        <v>96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11</v>
      </c>
      <c r="M1" s="1" t="s">
        <v>33</v>
      </c>
      <c r="N1" s="1" t="s">
        <v>13</v>
      </c>
      <c r="O1" s="1" t="s">
        <v>97</v>
      </c>
      <c r="P1" s="1" t="s">
        <v>49</v>
      </c>
      <c r="Q1" s="1" t="s">
        <v>25</v>
      </c>
      <c r="R1" s="1" t="s">
        <v>51</v>
      </c>
      <c r="S1" s="1" t="s">
        <v>52</v>
      </c>
      <c r="T1" s="1" t="s">
        <v>18</v>
      </c>
    </row>
    <row r="2" spans="1:20">
      <c r="A2" s="1" t="s">
        <v>98</v>
      </c>
      <c r="B2" s="1">
        <v>9.77058823529412</v>
      </c>
      <c r="C2" s="1">
        <v>32.4511764705882</v>
      </c>
      <c r="D2" s="1">
        <v>8.99470588235294</v>
      </c>
      <c r="E2" s="1">
        <v>8.15</v>
      </c>
      <c r="F2" s="1">
        <v>0.75235294117647</v>
      </c>
      <c r="G2" s="1">
        <v>1.92705882352941</v>
      </c>
      <c r="H2" s="1">
        <v>5.53176470588235</v>
      </c>
      <c r="I2" s="1">
        <v>0.702352941176471</v>
      </c>
      <c r="J2" s="1">
        <v>0.378235294117647</v>
      </c>
      <c r="K2" s="1">
        <v>0.0552941176470588</v>
      </c>
      <c r="L2" s="1">
        <v>0.107647058823529</v>
      </c>
      <c r="M2" s="1">
        <v>7.53764705882353</v>
      </c>
      <c r="N2" s="1">
        <v>75</v>
      </c>
      <c r="O2" s="1">
        <v>80</v>
      </c>
      <c r="P2" s="1">
        <v>87.6411764705882</v>
      </c>
      <c r="R2" s="1">
        <v>5.28705882352941</v>
      </c>
      <c r="S2" s="1">
        <v>11.7788235294118</v>
      </c>
      <c r="T2" s="1">
        <v>17.7394359885546</v>
      </c>
    </row>
    <row r="3" spans="1:20">
      <c r="A3" s="1" t="s">
        <v>99</v>
      </c>
      <c r="B3" s="1">
        <v>16.84</v>
      </c>
      <c r="C3" s="1">
        <v>31.356</v>
      </c>
      <c r="D3" s="1">
        <v>8.942</v>
      </c>
      <c r="E3" s="1">
        <v>8</v>
      </c>
      <c r="F3" s="1">
        <v>0.67</v>
      </c>
      <c r="G3" s="1">
        <v>2.27</v>
      </c>
      <c r="H3" s="1">
        <v>5.63</v>
      </c>
      <c r="I3" s="1">
        <v>1.262</v>
      </c>
      <c r="J3" s="1">
        <v>0.83</v>
      </c>
      <c r="K3" s="1">
        <v>0.21</v>
      </c>
      <c r="L3" s="1">
        <v>0.806</v>
      </c>
      <c r="M3" s="1">
        <v>0.908</v>
      </c>
      <c r="P3" s="1">
        <v>80.552</v>
      </c>
      <c r="Q3" s="1">
        <v>1.226</v>
      </c>
      <c r="R3" s="1">
        <v>9.698</v>
      </c>
      <c r="S3" s="1">
        <v>9.535</v>
      </c>
      <c r="T3" s="1">
        <v>7.55695585432044</v>
      </c>
    </row>
    <row r="4" spans="1:20">
      <c r="A4" s="1" t="s">
        <v>100</v>
      </c>
      <c r="B4" s="1">
        <v>24.6714285714286</v>
      </c>
      <c r="C4" s="1">
        <v>30.9242857142857</v>
      </c>
      <c r="D4" s="1">
        <v>5.6252380952381</v>
      </c>
      <c r="E4" s="1">
        <v>8.07857142857143</v>
      </c>
      <c r="F4" s="1">
        <v>0.48952380952381</v>
      </c>
      <c r="G4" s="1">
        <v>1.99142857142857</v>
      </c>
      <c r="H4" s="1">
        <v>5.53952380952381</v>
      </c>
      <c r="I4" s="1">
        <v>1.03238095238095</v>
      </c>
      <c r="J4" s="1">
        <v>0.487619047619048</v>
      </c>
      <c r="K4" s="1">
        <v>0.0318571428571429</v>
      </c>
      <c r="L4" s="1">
        <v>0.445904761904762</v>
      </c>
      <c r="M4" s="1">
        <v>11.8761904761905</v>
      </c>
      <c r="P4" s="1">
        <v>115.517142857143</v>
      </c>
      <c r="R4" s="1">
        <v>3.41714285714286</v>
      </c>
      <c r="T4" s="1">
        <v>84.1052033804352</v>
      </c>
    </row>
    <row r="5" s="1" customFormat="1" spans="1:20">
      <c r="A5" s="1" t="s">
        <v>101</v>
      </c>
      <c r="B5" s="1">
        <v>20.6684210526316</v>
      </c>
      <c r="C5" s="1">
        <v>31.4252631578947</v>
      </c>
      <c r="D5" s="1">
        <v>7.49315789473684</v>
      </c>
      <c r="E5" s="1">
        <v>8.03684210526316</v>
      </c>
      <c r="F5" s="1">
        <v>0.715555555555555</v>
      </c>
      <c r="G5" s="1">
        <v>2.02473684210526</v>
      </c>
      <c r="H5" s="1">
        <v>6.81368421052632</v>
      </c>
      <c r="I5" s="1">
        <v>1.33473684210526</v>
      </c>
      <c r="J5" s="1">
        <v>0.476842105263158</v>
      </c>
      <c r="K5" s="1">
        <v>0.0877222222222222</v>
      </c>
      <c r="L5" s="1">
        <v>0.224</v>
      </c>
      <c r="M5" s="1">
        <v>43.9657894736842</v>
      </c>
      <c r="P5" s="1">
        <v>114.941111111111</v>
      </c>
      <c r="Q5" s="1">
        <v>0.363888888888889</v>
      </c>
      <c r="R5" s="1">
        <v>7.18888888888889</v>
      </c>
      <c r="T5" s="1">
        <v>17.9179323860372</v>
      </c>
    </row>
    <row r="6" s="1" customFormat="1" spans="1:20">
      <c r="A6" s="1" t="s">
        <v>102</v>
      </c>
      <c r="B6" s="1">
        <v>9.17222222222222</v>
      </c>
      <c r="C6" s="1">
        <v>31.1155555555556</v>
      </c>
      <c r="D6" s="1">
        <v>8.795</v>
      </c>
      <c r="E6" s="1">
        <v>8.35833333333333</v>
      </c>
      <c r="F6" s="1">
        <v>0.555555555555555</v>
      </c>
      <c r="G6" s="1">
        <v>1.41166666666667</v>
      </c>
      <c r="H6" s="1">
        <v>4.69944444444444</v>
      </c>
      <c r="I6" s="1">
        <v>0.813333333333333</v>
      </c>
      <c r="J6" s="1">
        <v>0.12</v>
      </c>
      <c r="K6" s="1">
        <v>0.0416666666666667</v>
      </c>
      <c r="L6" s="1">
        <v>0.188888888888889</v>
      </c>
      <c r="M6" s="1">
        <v>26.7466666666667</v>
      </c>
      <c r="N6" s="1">
        <v>20</v>
      </c>
      <c r="P6" s="1">
        <v>49.8633333333333</v>
      </c>
      <c r="R6" s="1">
        <v>6.09888888888889</v>
      </c>
      <c r="S6" s="1">
        <v>8.92722222222222</v>
      </c>
      <c r="T6" s="1">
        <v>8.99779449202475</v>
      </c>
    </row>
    <row r="7" spans="1:20">
      <c r="A7" s="1" t="s">
        <v>103</v>
      </c>
      <c r="B7" s="1">
        <v>13.6647058823529</v>
      </c>
      <c r="C7" s="1">
        <v>31.4876470588235</v>
      </c>
      <c r="D7" s="1">
        <v>7.88647058823529</v>
      </c>
      <c r="E7" s="1">
        <v>8.37</v>
      </c>
      <c r="F7" s="1">
        <v>0.859411764705882</v>
      </c>
      <c r="G7" s="1">
        <v>1.50764705882353</v>
      </c>
      <c r="H7" s="1">
        <v>6.07529411764706</v>
      </c>
      <c r="I7" s="1">
        <v>0.886470588235294</v>
      </c>
      <c r="J7" s="1">
        <v>0.476470588235294</v>
      </c>
      <c r="K7" s="1">
        <v>0.0512941176470588</v>
      </c>
      <c r="L7" s="1">
        <v>1.07705882352941</v>
      </c>
      <c r="M7" s="1">
        <v>199.207058823529</v>
      </c>
      <c r="P7" s="1">
        <v>111.425882352941</v>
      </c>
      <c r="Q7" s="1">
        <v>22.6858823529412</v>
      </c>
      <c r="R7" s="1">
        <v>8.90235294117647</v>
      </c>
      <c r="S7" s="1">
        <v>12.3417647058824</v>
      </c>
      <c r="T7" s="1">
        <v>15.8161919613976</v>
      </c>
    </row>
    <row r="8" s="1" customFormat="1" spans="1:20">
      <c r="A8" s="1" t="s">
        <v>104</v>
      </c>
      <c r="B8" s="1">
        <v>26.45</v>
      </c>
      <c r="C8" s="1">
        <v>30.930625</v>
      </c>
      <c r="D8" s="1">
        <v>7.020625</v>
      </c>
      <c r="E8" s="1">
        <v>8.176875</v>
      </c>
      <c r="F8" s="1">
        <v>0.8775</v>
      </c>
      <c r="G8" s="1">
        <v>1.203125</v>
      </c>
      <c r="H8" s="1">
        <v>5.93125</v>
      </c>
      <c r="I8" s="1">
        <v>0.61625</v>
      </c>
      <c r="J8" s="1">
        <v>0.328125</v>
      </c>
      <c r="K8" s="1">
        <v>0.083625</v>
      </c>
      <c r="L8" s="1">
        <v>4.645</v>
      </c>
      <c r="M8" s="1">
        <v>14.679375</v>
      </c>
      <c r="N8" s="1">
        <v>140</v>
      </c>
      <c r="O8" s="1">
        <v>60</v>
      </c>
      <c r="P8" s="1">
        <v>37.92</v>
      </c>
      <c r="R8" s="1">
        <v>20.64375</v>
      </c>
      <c r="S8" s="1">
        <v>3.25875</v>
      </c>
      <c r="T8" s="1">
        <v>2.15890889443439</v>
      </c>
    </row>
    <row r="9" s="1" customFormat="1" spans="1:20">
      <c r="A9" s="1" t="s">
        <v>105</v>
      </c>
      <c r="B9" s="1">
        <v>19.4</v>
      </c>
      <c r="C9" s="1">
        <v>29.8453333333333</v>
      </c>
      <c r="D9" s="1">
        <v>7.34866666666667</v>
      </c>
      <c r="E9" s="1">
        <v>8.07285714285714</v>
      </c>
      <c r="F9" s="1">
        <v>0.827333333333333</v>
      </c>
      <c r="G9" s="1">
        <v>1.89066666666667</v>
      </c>
      <c r="H9" s="1">
        <v>6.46266666666667</v>
      </c>
      <c r="I9" s="1">
        <v>0.687333333333333</v>
      </c>
      <c r="J9" s="1">
        <v>0.500666666666667</v>
      </c>
      <c r="K9" s="1">
        <v>0.0435333333333333</v>
      </c>
      <c r="L9" s="1">
        <v>3.38866666666667</v>
      </c>
      <c r="M9" s="1">
        <v>18.986</v>
      </c>
      <c r="N9" s="1">
        <v>51.6666666666667</v>
      </c>
      <c r="O9" s="1">
        <v>20</v>
      </c>
      <c r="P9" s="1">
        <v>69.18</v>
      </c>
      <c r="Q9" s="1">
        <v>2.04533333333333</v>
      </c>
      <c r="R9" s="1">
        <v>22.0946666666667</v>
      </c>
      <c r="S9" s="1">
        <v>12.9526666666667</v>
      </c>
      <c r="T9" s="1">
        <v>3.33862052684936</v>
      </c>
    </row>
    <row r="10" customHeight="1" spans="1:20">
      <c r="A10" s="1" t="s">
        <v>106</v>
      </c>
      <c r="B10" s="1">
        <v>12.0066666666667</v>
      </c>
      <c r="C10" s="1">
        <v>30.7746666666667</v>
      </c>
      <c r="D10" s="1">
        <v>8.38333333333333</v>
      </c>
      <c r="E10" s="1">
        <v>8.1</v>
      </c>
      <c r="F10" s="1">
        <v>1.714</v>
      </c>
      <c r="G10" s="1">
        <v>1.64466666666667</v>
      </c>
      <c r="H10" s="1">
        <v>6.06466666666667</v>
      </c>
      <c r="I10" s="1">
        <v>0.551333333333333</v>
      </c>
      <c r="J10" s="1">
        <v>0.589333333333333</v>
      </c>
      <c r="K10" s="1">
        <v>0.0565333333333333</v>
      </c>
      <c r="L10" s="1">
        <v>0.8412</v>
      </c>
      <c r="M10" s="1">
        <v>22.858</v>
      </c>
      <c r="P10" s="1">
        <v>275.868666666667</v>
      </c>
      <c r="Q10" s="1">
        <v>1.7</v>
      </c>
      <c r="R10" s="1">
        <v>15.052</v>
      </c>
      <c r="S10" s="1">
        <v>13.416</v>
      </c>
      <c r="T10" s="1">
        <v>19.1331344373247</v>
      </c>
    </row>
    <row r="11" s="1" customFormat="1" spans="1:20">
      <c r="A11" s="1" t="s">
        <v>107</v>
      </c>
      <c r="B11" s="1">
        <v>25.986</v>
      </c>
      <c r="C11" s="1">
        <v>30.3126666666667</v>
      </c>
      <c r="D11" s="1">
        <v>6.19066666666667</v>
      </c>
      <c r="E11" s="1">
        <v>8.13</v>
      </c>
      <c r="F11" s="1">
        <v>0.744666666666667</v>
      </c>
      <c r="G11" s="1">
        <v>2.16866666666667</v>
      </c>
      <c r="H11" s="1">
        <v>6.46</v>
      </c>
      <c r="I11" s="1">
        <v>0.459333333333333</v>
      </c>
      <c r="J11" s="1">
        <v>0.269066666666667</v>
      </c>
      <c r="K11" s="1">
        <v>0.0866</v>
      </c>
      <c r="L11" s="1">
        <v>1.04246666666667</v>
      </c>
      <c r="M11" s="1">
        <v>9.63333333333333</v>
      </c>
      <c r="P11" s="1">
        <v>216.748</v>
      </c>
      <c r="R11" s="1">
        <v>15.0626666666667</v>
      </c>
      <c r="T11" s="1">
        <v>24.5445711512918</v>
      </c>
    </row>
    <row r="12" s="1" customFormat="1" spans="1:20">
      <c r="A12" s="1" t="s">
        <v>108</v>
      </c>
      <c r="B12" s="1">
        <v>18.8466666666667</v>
      </c>
      <c r="C12" s="1">
        <v>29.8933333333333</v>
      </c>
      <c r="D12" s="1">
        <v>6.43866666666667</v>
      </c>
      <c r="E12" s="1">
        <v>8.16533333333333</v>
      </c>
      <c r="F12" s="1">
        <v>0.714666666666667</v>
      </c>
      <c r="G12" s="1">
        <v>1.982</v>
      </c>
      <c r="H12" s="1">
        <v>7.38</v>
      </c>
      <c r="I12" s="1">
        <v>0.917333333333333</v>
      </c>
      <c r="J12" s="1">
        <v>0.58</v>
      </c>
      <c r="K12" s="1">
        <v>0.0283333333333333</v>
      </c>
      <c r="L12" s="1">
        <v>0.422933333333333</v>
      </c>
      <c r="M12" s="1">
        <v>7.65906666666667</v>
      </c>
      <c r="N12" s="1">
        <v>20</v>
      </c>
      <c r="O12" s="1" t="e">
        <v>#DIV/0!</v>
      </c>
      <c r="P12" s="1">
        <v>155.468</v>
      </c>
      <c r="Q12" s="1">
        <v>2.28</v>
      </c>
      <c r="R12" s="1">
        <v>9.16533333333333</v>
      </c>
      <c r="S12" s="1">
        <v>6.89733333333333</v>
      </c>
      <c r="T12" s="1">
        <v>18.7851360154506</v>
      </c>
    </row>
    <row r="13" s="1" customFormat="1" spans="1:20">
      <c r="A13" s="1" t="s">
        <v>109</v>
      </c>
      <c r="B13" s="1">
        <v>11.62</v>
      </c>
      <c r="C13" s="1">
        <v>30.2946666666667</v>
      </c>
      <c r="D13" s="1">
        <v>7.51866666666667</v>
      </c>
      <c r="E13" s="1">
        <v>8.16733333333333</v>
      </c>
      <c r="F13" s="1">
        <v>0.504666666666667</v>
      </c>
      <c r="G13" s="1">
        <v>2.08866666666667</v>
      </c>
      <c r="H13" s="1">
        <v>7.382</v>
      </c>
      <c r="I13" s="1">
        <v>1.158</v>
      </c>
      <c r="J13" s="1">
        <v>0.55</v>
      </c>
      <c r="K13" s="1">
        <v>0.0194666666666667</v>
      </c>
      <c r="L13" s="1">
        <v>0.373333333333333</v>
      </c>
      <c r="M13" s="1">
        <v>5.92866666666667</v>
      </c>
      <c r="N13" s="1">
        <v>20</v>
      </c>
      <c r="O13" s="1">
        <v>50</v>
      </c>
      <c r="P13" s="1">
        <v>80.7933333333333</v>
      </c>
      <c r="R13" s="1">
        <v>6.918</v>
      </c>
      <c r="S13" s="1">
        <v>9.90333333333334</v>
      </c>
      <c r="T13" s="1">
        <v>12.5258924108989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0"/>
  <sheetViews>
    <sheetView workbookViewId="0">
      <selection activeCell="B30" sqref="B30:T30"/>
    </sheetView>
  </sheetViews>
  <sheetFormatPr defaultColWidth="9.23076923076923" defaultRowHeight="16.8"/>
  <cols>
    <col min="14" max="15" width="9.61538461538461"/>
    <col min="20" max="20" width="12.9230769230769"/>
  </cols>
  <sheetData>
    <row r="1" ht="22" spans="1:20">
      <c r="A1" s="3" t="s">
        <v>0</v>
      </c>
      <c r="B1" s="3" t="s">
        <v>1</v>
      </c>
      <c r="C1" s="3" t="s">
        <v>2</v>
      </c>
      <c r="D1" s="3" t="s">
        <v>3</v>
      </c>
      <c r="E1" s="9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22</v>
      </c>
      <c r="M1" s="3" t="s">
        <v>12</v>
      </c>
      <c r="N1" s="3" t="s">
        <v>23</v>
      </c>
      <c r="O1" s="3" t="s">
        <v>24</v>
      </c>
      <c r="P1" s="3" t="s">
        <v>15</v>
      </c>
      <c r="Q1" s="9" t="s">
        <v>25</v>
      </c>
      <c r="R1" s="3" t="s">
        <v>16</v>
      </c>
      <c r="S1" s="3" t="s">
        <v>17</v>
      </c>
      <c r="T1" s="1" t="s">
        <v>18</v>
      </c>
    </row>
    <row r="2" spans="1:20">
      <c r="A2" s="12">
        <v>1</v>
      </c>
      <c r="B2" s="9" t="s">
        <v>19</v>
      </c>
      <c r="C2" s="9" t="s">
        <v>19</v>
      </c>
      <c r="D2" s="9" t="s">
        <v>19</v>
      </c>
      <c r="E2" s="9" t="s">
        <v>19</v>
      </c>
      <c r="F2" s="9" t="s">
        <v>19</v>
      </c>
      <c r="G2" s="9" t="s">
        <v>19</v>
      </c>
      <c r="H2" s="9" t="s">
        <v>19</v>
      </c>
      <c r="I2" s="9" t="s">
        <v>19</v>
      </c>
      <c r="J2" s="9" t="s">
        <v>19</v>
      </c>
      <c r="K2" s="9" t="s">
        <v>19</v>
      </c>
      <c r="L2" s="9" t="s">
        <v>19</v>
      </c>
      <c r="M2" s="9" t="s">
        <v>19</v>
      </c>
      <c r="N2" s="9" t="s">
        <v>19</v>
      </c>
      <c r="O2" s="9" t="s">
        <v>19</v>
      </c>
      <c r="P2" s="9" t="s">
        <v>19</v>
      </c>
      <c r="Q2" s="9" t="s">
        <v>19</v>
      </c>
      <c r="R2" s="9" t="s">
        <v>19</v>
      </c>
      <c r="S2" s="9" t="s">
        <v>19</v>
      </c>
      <c r="T2" s="1" t="e">
        <f>P2/R2</f>
        <v>#VALUE!</v>
      </c>
    </row>
    <row r="3" spans="1:20">
      <c r="A3" s="12">
        <v>2</v>
      </c>
      <c r="B3" s="9" t="s">
        <v>19</v>
      </c>
      <c r="C3" s="9" t="s">
        <v>19</v>
      </c>
      <c r="D3" s="9" t="s">
        <v>19</v>
      </c>
      <c r="E3" s="9" t="s">
        <v>19</v>
      </c>
      <c r="F3" s="9" t="s">
        <v>19</v>
      </c>
      <c r="G3" s="9" t="s">
        <v>19</v>
      </c>
      <c r="H3" s="9" t="s">
        <v>19</v>
      </c>
      <c r="I3" s="9" t="s">
        <v>19</v>
      </c>
      <c r="J3" s="9" t="s">
        <v>19</v>
      </c>
      <c r="K3" s="9" t="s">
        <v>19</v>
      </c>
      <c r="L3" s="9" t="s">
        <v>19</v>
      </c>
      <c r="M3" s="9" t="s">
        <v>19</v>
      </c>
      <c r="N3" s="9" t="s">
        <v>19</v>
      </c>
      <c r="O3" s="9" t="s">
        <v>19</v>
      </c>
      <c r="P3" s="9" t="s">
        <v>19</v>
      </c>
      <c r="Q3" s="9" t="s">
        <v>19</v>
      </c>
      <c r="R3" s="9" t="s">
        <v>19</v>
      </c>
      <c r="S3" s="9" t="s">
        <v>19</v>
      </c>
      <c r="T3" s="1" t="e">
        <f t="shared" ref="T3:T30" si="0">P3/R3</f>
        <v>#VALUE!</v>
      </c>
    </row>
    <row r="4" spans="1:20">
      <c r="A4" s="12">
        <v>3</v>
      </c>
      <c r="B4" s="16">
        <v>17.1</v>
      </c>
      <c r="C4" s="14">
        <v>31.49</v>
      </c>
      <c r="D4" s="14">
        <v>8.92</v>
      </c>
      <c r="E4" s="14">
        <v>7.97</v>
      </c>
      <c r="F4" s="14">
        <v>0.86</v>
      </c>
      <c r="G4" s="14">
        <v>1.36</v>
      </c>
      <c r="H4" s="14">
        <v>5.74</v>
      </c>
      <c r="I4" s="14">
        <v>1.99</v>
      </c>
      <c r="J4" s="14">
        <v>0.39</v>
      </c>
      <c r="K4" s="14">
        <v>0.25</v>
      </c>
      <c r="L4" s="14">
        <v>0.18</v>
      </c>
      <c r="M4" s="14">
        <v>0.37</v>
      </c>
      <c r="N4" s="9" t="s">
        <v>20</v>
      </c>
      <c r="O4" s="9" t="s">
        <v>20</v>
      </c>
      <c r="P4" s="14">
        <v>83.66</v>
      </c>
      <c r="Q4" s="14">
        <v>1.16</v>
      </c>
      <c r="R4" s="14">
        <v>19.31</v>
      </c>
      <c r="S4" s="14">
        <v>6.36</v>
      </c>
      <c r="T4" s="1">
        <f t="shared" si="0"/>
        <v>4.33247022268255</v>
      </c>
    </row>
    <row r="5" spans="1:20">
      <c r="A5" s="12">
        <v>4</v>
      </c>
      <c r="B5" s="16">
        <v>15.8</v>
      </c>
      <c r="C5" s="14">
        <v>31.63</v>
      </c>
      <c r="D5" s="14">
        <v>8.96</v>
      </c>
      <c r="E5" s="14">
        <v>8.01</v>
      </c>
      <c r="F5" s="14">
        <v>0.86</v>
      </c>
      <c r="G5" s="14">
        <v>2.76</v>
      </c>
      <c r="H5" s="14">
        <v>5.19</v>
      </c>
      <c r="I5" s="14">
        <v>1.17</v>
      </c>
      <c r="J5" s="14">
        <v>0.25</v>
      </c>
      <c r="K5" s="14">
        <v>0.03</v>
      </c>
      <c r="L5" s="14">
        <v>0.64</v>
      </c>
      <c r="M5" s="14">
        <v>0.43</v>
      </c>
      <c r="N5" s="9" t="s">
        <v>20</v>
      </c>
      <c r="O5" s="9" t="s">
        <v>20</v>
      </c>
      <c r="P5" s="14">
        <v>74.07</v>
      </c>
      <c r="Q5" s="14">
        <v>1.29</v>
      </c>
      <c r="R5" s="14">
        <v>7.74</v>
      </c>
      <c r="S5" s="14">
        <v>15.12</v>
      </c>
      <c r="T5" s="1">
        <f t="shared" si="0"/>
        <v>9.56976744186046</v>
      </c>
    </row>
    <row r="6" spans="1:20">
      <c r="A6" s="12">
        <v>5</v>
      </c>
      <c r="B6" s="16">
        <v>15.3</v>
      </c>
      <c r="C6" s="14">
        <v>31.69</v>
      </c>
      <c r="D6" s="12">
        <v>9</v>
      </c>
      <c r="E6" s="12">
        <v>8</v>
      </c>
      <c r="F6" s="14">
        <v>0.86</v>
      </c>
      <c r="G6" s="14">
        <v>1.84</v>
      </c>
      <c r="H6" s="14">
        <v>5.55</v>
      </c>
      <c r="I6" s="14">
        <v>0.79</v>
      </c>
      <c r="J6" s="14">
        <v>0.28</v>
      </c>
      <c r="K6" s="14">
        <v>0.03</v>
      </c>
      <c r="L6" s="14">
        <v>0.45</v>
      </c>
      <c r="M6" s="14">
        <v>0.54</v>
      </c>
      <c r="N6" s="9" t="s">
        <v>20</v>
      </c>
      <c r="O6" s="9" t="s">
        <v>20</v>
      </c>
      <c r="P6" s="14">
        <v>84.37</v>
      </c>
      <c r="Q6" s="14">
        <v>1.06</v>
      </c>
      <c r="R6" s="14">
        <v>10.41</v>
      </c>
      <c r="S6" s="14">
        <v>25.22</v>
      </c>
      <c r="T6" s="1">
        <f t="shared" si="0"/>
        <v>8.10470701248799</v>
      </c>
    </row>
    <row r="7" spans="1:20">
      <c r="A7" s="12">
        <v>6</v>
      </c>
      <c r="B7" s="12">
        <v>16</v>
      </c>
      <c r="C7" s="16">
        <v>31.6</v>
      </c>
      <c r="D7" s="12">
        <v>9</v>
      </c>
      <c r="E7" s="14">
        <v>8.01</v>
      </c>
      <c r="F7" s="14">
        <v>0.94</v>
      </c>
      <c r="G7" s="14">
        <v>1.66</v>
      </c>
      <c r="H7" s="14">
        <v>5.14</v>
      </c>
      <c r="I7" s="14">
        <v>1.01</v>
      </c>
      <c r="J7" s="14">
        <v>1.16</v>
      </c>
      <c r="K7" s="14">
        <v>0.27</v>
      </c>
      <c r="L7" s="14">
        <v>1.96</v>
      </c>
      <c r="M7" s="14">
        <v>0.54</v>
      </c>
      <c r="N7" s="9" t="s">
        <v>20</v>
      </c>
      <c r="O7" s="9" t="s">
        <v>20</v>
      </c>
      <c r="P7" s="14">
        <v>65.74</v>
      </c>
      <c r="Q7" s="14">
        <v>1.07</v>
      </c>
      <c r="R7" s="14">
        <v>9.52</v>
      </c>
      <c r="S7" s="16">
        <v>17.1</v>
      </c>
      <c r="T7" s="1">
        <f t="shared" si="0"/>
        <v>6.90546218487395</v>
      </c>
    </row>
    <row r="8" spans="1:20">
      <c r="A8" s="12">
        <v>7</v>
      </c>
      <c r="B8" s="12">
        <v>16</v>
      </c>
      <c r="C8" s="14">
        <v>31.61</v>
      </c>
      <c r="D8" s="14">
        <v>9.03</v>
      </c>
      <c r="E8" s="12">
        <v>8</v>
      </c>
      <c r="F8" s="14">
        <v>1.03</v>
      </c>
      <c r="G8" s="14">
        <v>1.43</v>
      </c>
      <c r="H8" s="14">
        <v>5.64</v>
      </c>
      <c r="I8" s="14">
        <v>0.78</v>
      </c>
      <c r="J8" s="14">
        <v>0.79</v>
      </c>
      <c r="K8" s="14">
        <v>0.26</v>
      </c>
      <c r="L8" s="14">
        <v>0.27</v>
      </c>
      <c r="M8" s="14">
        <v>0.54</v>
      </c>
      <c r="N8" s="9" t="s">
        <v>20</v>
      </c>
      <c r="O8" s="9" t="s">
        <v>20</v>
      </c>
      <c r="P8" s="14">
        <v>63.56</v>
      </c>
      <c r="Q8" s="14">
        <v>1.1</v>
      </c>
      <c r="R8" s="14">
        <v>10.41</v>
      </c>
      <c r="S8" s="14">
        <v>20.82</v>
      </c>
      <c r="T8" s="1">
        <f t="shared" si="0"/>
        <v>6.10566762728146</v>
      </c>
    </row>
    <row r="9" spans="1:20">
      <c r="A9" s="12">
        <v>8</v>
      </c>
      <c r="B9" s="16">
        <v>15.9</v>
      </c>
      <c r="C9" s="14">
        <v>31.58</v>
      </c>
      <c r="D9" s="14">
        <v>9.01</v>
      </c>
      <c r="E9" s="14">
        <v>8.01</v>
      </c>
      <c r="F9" s="14">
        <v>0.94</v>
      </c>
      <c r="G9" s="14">
        <v>2.18</v>
      </c>
      <c r="H9" s="14">
        <v>5.66</v>
      </c>
      <c r="I9" s="14">
        <v>0.81</v>
      </c>
      <c r="J9" s="14">
        <v>0.49</v>
      </c>
      <c r="K9" s="14">
        <v>0.04</v>
      </c>
      <c r="L9" s="14">
        <v>0.22</v>
      </c>
      <c r="M9" s="14">
        <v>0.49</v>
      </c>
      <c r="N9" s="9" t="s">
        <v>20</v>
      </c>
      <c r="O9" s="9" t="s">
        <v>20</v>
      </c>
      <c r="P9" s="14">
        <v>74.64</v>
      </c>
      <c r="Q9" s="14">
        <v>1.12</v>
      </c>
      <c r="R9" s="14">
        <v>11.3</v>
      </c>
      <c r="S9" s="14">
        <v>16.38</v>
      </c>
      <c r="T9" s="1">
        <f t="shared" si="0"/>
        <v>6.60530973451327</v>
      </c>
    </row>
    <row r="10" spans="1:20">
      <c r="A10" s="12">
        <v>9</v>
      </c>
      <c r="B10" s="16">
        <v>15.8</v>
      </c>
      <c r="C10" s="14">
        <v>31.63</v>
      </c>
      <c r="D10" s="14">
        <v>9.02</v>
      </c>
      <c r="E10" s="14">
        <v>7.99</v>
      </c>
      <c r="F10" s="14">
        <v>1.03</v>
      </c>
      <c r="G10" s="14">
        <v>2.31</v>
      </c>
      <c r="H10" s="14">
        <v>5.24</v>
      </c>
      <c r="I10" s="14">
        <v>0.88</v>
      </c>
      <c r="J10" s="14">
        <v>0.38</v>
      </c>
      <c r="K10" s="14">
        <v>0.04</v>
      </c>
      <c r="L10" s="14">
        <v>0.26</v>
      </c>
      <c r="M10" s="14">
        <v>0.54</v>
      </c>
      <c r="N10" s="9" t="s">
        <v>20</v>
      </c>
      <c r="O10" s="9" t="s">
        <v>20</v>
      </c>
      <c r="P10" s="14">
        <v>63.67</v>
      </c>
      <c r="Q10" s="14">
        <v>1.23</v>
      </c>
      <c r="R10" s="14">
        <v>7.74</v>
      </c>
      <c r="S10" s="16">
        <v>15.1</v>
      </c>
      <c r="T10" s="1">
        <f t="shared" si="0"/>
        <v>8.22609819121447</v>
      </c>
    </row>
    <row r="11" spans="1:20">
      <c r="A11" s="12">
        <v>10</v>
      </c>
      <c r="B11" s="16">
        <v>15.8</v>
      </c>
      <c r="C11" s="16">
        <v>31.6</v>
      </c>
      <c r="D11" s="14">
        <v>9.01</v>
      </c>
      <c r="E11" s="14">
        <v>8.01</v>
      </c>
      <c r="F11" s="14">
        <v>1.03</v>
      </c>
      <c r="G11" s="14">
        <v>2.09</v>
      </c>
      <c r="H11" s="14">
        <v>5.07</v>
      </c>
      <c r="I11" s="14">
        <v>0.57</v>
      </c>
      <c r="J11" s="14">
        <v>0.69</v>
      </c>
      <c r="K11" s="14">
        <v>0.04</v>
      </c>
      <c r="L11" s="14">
        <v>0.2</v>
      </c>
      <c r="M11" s="14">
        <v>0.78</v>
      </c>
      <c r="N11" s="9" t="s">
        <v>20</v>
      </c>
      <c r="O11" s="9" t="s">
        <v>20</v>
      </c>
      <c r="P11" s="14">
        <v>53.59</v>
      </c>
      <c r="Q11" s="14">
        <v>1.13</v>
      </c>
      <c r="R11" s="14">
        <v>10.41</v>
      </c>
      <c r="S11" s="14">
        <v>14.58</v>
      </c>
      <c r="T11" s="1">
        <f t="shared" si="0"/>
        <v>5.14793467819404</v>
      </c>
    </row>
    <row r="12" spans="1:20">
      <c r="A12" s="12">
        <v>11</v>
      </c>
      <c r="B12" s="9" t="s">
        <v>19</v>
      </c>
      <c r="C12" s="9" t="s">
        <v>19</v>
      </c>
      <c r="D12" s="9" t="s">
        <v>19</v>
      </c>
      <c r="E12" s="9" t="s">
        <v>19</v>
      </c>
      <c r="F12" s="9" t="s">
        <v>19</v>
      </c>
      <c r="G12" s="9" t="s">
        <v>19</v>
      </c>
      <c r="H12" s="9" t="s">
        <v>19</v>
      </c>
      <c r="I12" s="9" t="s">
        <v>19</v>
      </c>
      <c r="J12" s="9" t="s">
        <v>19</v>
      </c>
      <c r="K12" s="9" t="s">
        <v>19</v>
      </c>
      <c r="L12" s="9" t="s">
        <v>19</v>
      </c>
      <c r="M12" s="9" t="s">
        <v>19</v>
      </c>
      <c r="N12" s="9" t="s">
        <v>19</v>
      </c>
      <c r="O12" s="9" t="s">
        <v>19</v>
      </c>
      <c r="P12" s="9" t="s">
        <v>19</v>
      </c>
      <c r="Q12" s="9" t="s">
        <v>19</v>
      </c>
      <c r="R12" s="9" t="s">
        <v>19</v>
      </c>
      <c r="S12" s="9" t="s">
        <v>19</v>
      </c>
      <c r="T12" s="1" t="e">
        <f t="shared" si="0"/>
        <v>#VALUE!</v>
      </c>
    </row>
    <row r="13" spans="1:20">
      <c r="A13" s="12">
        <v>12</v>
      </c>
      <c r="B13" s="9" t="s">
        <v>19</v>
      </c>
      <c r="C13" s="9" t="s">
        <v>19</v>
      </c>
      <c r="D13" s="9" t="s">
        <v>19</v>
      </c>
      <c r="E13" s="9" t="s">
        <v>19</v>
      </c>
      <c r="F13" s="9" t="s">
        <v>19</v>
      </c>
      <c r="G13" s="9" t="s">
        <v>19</v>
      </c>
      <c r="H13" s="9" t="s">
        <v>19</v>
      </c>
      <c r="I13" s="9" t="s">
        <v>19</v>
      </c>
      <c r="J13" s="9" t="s">
        <v>19</v>
      </c>
      <c r="K13" s="9" t="s">
        <v>19</v>
      </c>
      <c r="L13" s="9" t="s">
        <v>19</v>
      </c>
      <c r="M13" s="9" t="s">
        <v>19</v>
      </c>
      <c r="N13" s="9" t="s">
        <v>19</v>
      </c>
      <c r="O13" s="9" t="s">
        <v>19</v>
      </c>
      <c r="P13" s="9" t="s">
        <v>19</v>
      </c>
      <c r="Q13" s="9" t="s">
        <v>19</v>
      </c>
      <c r="R13" s="9" t="s">
        <v>19</v>
      </c>
      <c r="S13" s="9" t="s">
        <v>19</v>
      </c>
      <c r="T13" s="1" t="e">
        <f t="shared" si="0"/>
        <v>#VALUE!</v>
      </c>
    </row>
    <row r="14" spans="1:20">
      <c r="A14" s="12">
        <v>13</v>
      </c>
      <c r="B14" s="16">
        <v>15.4</v>
      </c>
      <c r="C14" s="14">
        <v>31.64</v>
      </c>
      <c r="D14" s="12">
        <v>9</v>
      </c>
      <c r="E14" s="14">
        <v>8.01</v>
      </c>
      <c r="F14" s="14">
        <v>0.94</v>
      </c>
      <c r="G14" s="14">
        <v>1.28</v>
      </c>
      <c r="H14" s="14">
        <v>4.68</v>
      </c>
      <c r="I14" s="14">
        <v>1.41</v>
      </c>
      <c r="J14" s="14">
        <v>0.77</v>
      </c>
      <c r="K14" s="14">
        <v>0.04</v>
      </c>
      <c r="L14" s="14">
        <v>0.09</v>
      </c>
      <c r="M14" s="14">
        <v>0.43</v>
      </c>
      <c r="N14" s="9" t="s">
        <v>20</v>
      </c>
      <c r="O14" s="9" t="s">
        <v>20</v>
      </c>
      <c r="P14" s="14">
        <v>61.75</v>
      </c>
      <c r="Q14" s="14">
        <v>1.36</v>
      </c>
      <c r="R14" s="14">
        <v>13.08</v>
      </c>
      <c r="S14" s="12">
        <v>9</v>
      </c>
      <c r="T14" s="1">
        <f t="shared" si="0"/>
        <v>4.72094801223242</v>
      </c>
    </row>
    <row r="15" spans="1:20">
      <c r="A15" s="12">
        <v>14</v>
      </c>
      <c r="B15" s="16">
        <v>15.4</v>
      </c>
      <c r="C15" s="14">
        <v>31.05</v>
      </c>
      <c r="D15" s="14">
        <v>8.92</v>
      </c>
      <c r="E15" s="14">
        <v>8.02</v>
      </c>
      <c r="F15" s="14">
        <v>1.03</v>
      </c>
      <c r="G15" s="14">
        <v>1.34</v>
      </c>
      <c r="H15" s="14">
        <v>4.99</v>
      </c>
      <c r="I15" s="14">
        <v>0.82</v>
      </c>
      <c r="J15" s="14">
        <v>0.58</v>
      </c>
      <c r="K15" s="14">
        <v>0.04</v>
      </c>
      <c r="L15" s="14">
        <v>0.34</v>
      </c>
      <c r="M15" s="14">
        <v>0.49</v>
      </c>
      <c r="N15" s="9" t="s">
        <v>20</v>
      </c>
      <c r="O15" s="9" t="s">
        <v>20</v>
      </c>
      <c r="P15" s="14">
        <v>64.31</v>
      </c>
      <c r="Q15" s="14">
        <v>1</v>
      </c>
      <c r="R15" s="14">
        <v>8.63</v>
      </c>
      <c r="S15" s="14">
        <v>14.24</v>
      </c>
      <c r="T15" s="1">
        <f t="shared" si="0"/>
        <v>7.45191193511008</v>
      </c>
    </row>
    <row r="16" spans="1:20">
      <c r="A16" s="12">
        <v>15</v>
      </c>
      <c r="B16" s="16">
        <v>16.1</v>
      </c>
      <c r="C16" s="14">
        <v>31.58</v>
      </c>
      <c r="D16" s="14">
        <v>9.01</v>
      </c>
      <c r="E16" s="14">
        <v>7.99</v>
      </c>
      <c r="F16" s="14">
        <v>0.77</v>
      </c>
      <c r="G16" s="14">
        <v>2.04</v>
      </c>
      <c r="H16" s="14">
        <v>5.81</v>
      </c>
      <c r="I16" s="14">
        <v>2.07</v>
      </c>
      <c r="J16" s="14">
        <v>0.46</v>
      </c>
      <c r="K16" s="14">
        <v>0.04</v>
      </c>
      <c r="L16" s="14">
        <v>0.23</v>
      </c>
      <c r="M16" s="14">
        <v>0.49</v>
      </c>
      <c r="N16" s="9" t="s">
        <v>20</v>
      </c>
      <c r="O16" s="9" t="s">
        <v>20</v>
      </c>
      <c r="P16" s="14">
        <v>67.63</v>
      </c>
      <c r="Q16" s="14">
        <v>1.34</v>
      </c>
      <c r="R16" s="14">
        <v>8.63</v>
      </c>
      <c r="S16" s="14">
        <v>18.38</v>
      </c>
      <c r="T16" s="1">
        <f t="shared" si="0"/>
        <v>7.83661645422943</v>
      </c>
    </row>
    <row r="17" spans="1:20">
      <c r="A17" s="12">
        <v>16</v>
      </c>
      <c r="B17" s="9" t="s">
        <v>19</v>
      </c>
      <c r="C17" s="9" t="s">
        <v>19</v>
      </c>
      <c r="D17" s="9" t="s">
        <v>19</v>
      </c>
      <c r="E17" s="9" t="s">
        <v>19</v>
      </c>
      <c r="F17" s="9" t="s">
        <v>19</v>
      </c>
      <c r="G17" s="9" t="s">
        <v>19</v>
      </c>
      <c r="H17" s="9" t="s">
        <v>19</v>
      </c>
      <c r="I17" s="9" t="s">
        <v>19</v>
      </c>
      <c r="J17" s="9" t="s">
        <v>19</v>
      </c>
      <c r="K17" s="9" t="s">
        <v>19</v>
      </c>
      <c r="L17" s="9" t="s">
        <v>19</v>
      </c>
      <c r="M17" s="9" t="s">
        <v>19</v>
      </c>
      <c r="N17" s="9" t="s">
        <v>19</v>
      </c>
      <c r="O17" s="9" t="s">
        <v>19</v>
      </c>
      <c r="P17" s="9" t="s">
        <v>19</v>
      </c>
      <c r="Q17" s="9" t="s">
        <v>19</v>
      </c>
      <c r="R17" s="9" t="s">
        <v>19</v>
      </c>
      <c r="S17" s="9" t="s">
        <v>19</v>
      </c>
      <c r="T17" s="1" t="e">
        <f t="shared" si="0"/>
        <v>#VALUE!</v>
      </c>
    </row>
    <row r="18" spans="1:20">
      <c r="A18" s="12">
        <v>17</v>
      </c>
      <c r="B18" s="9" t="s">
        <v>19</v>
      </c>
      <c r="C18" s="9" t="s">
        <v>19</v>
      </c>
      <c r="D18" s="9" t="s">
        <v>19</v>
      </c>
      <c r="E18" s="9" t="s">
        <v>19</v>
      </c>
      <c r="F18" s="9" t="s">
        <v>19</v>
      </c>
      <c r="G18" s="9" t="s">
        <v>19</v>
      </c>
      <c r="H18" s="9" t="s">
        <v>19</v>
      </c>
      <c r="I18" s="9" t="s">
        <v>19</v>
      </c>
      <c r="J18" s="9" t="s">
        <v>19</v>
      </c>
      <c r="K18" s="9" t="s">
        <v>19</v>
      </c>
      <c r="L18" s="9" t="s">
        <v>19</v>
      </c>
      <c r="M18" s="9" t="s">
        <v>19</v>
      </c>
      <c r="N18" s="9" t="s">
        <v>19</v>
      </c>
      <c r="O18" s="9" t="s">
        <v>19</v>
      </c>
      <c r="P18" s="9" t="s">
        <v>19</v>
      </c>
      <c r="Q18" s="9" t="s">
        <v>19</v>
      </c>
      <c r="R18" s="9" t="s">
        <v>19</v>
      </c>
      <c r="S18" s="9" t="s">
        <v>19</v>
      </c>
      <c r="T18" s="1" t="e">
        <f t="shared" si="0"/>
        <v>#VALUE!</v>
      </c>
    </row>
    <row r="19" spans="1:20">
      <c r="A19" s="12">
        <v>18</v>
      </c>
      <c r="B19" s="9" t="s">
        <v>19</v>
      </c>
      <c r="C19" s="9" t="s">
        <v>19</v>
      </c>
      <c r="D19" s="9" t="s">
        <v>19</v>
      </c>
      <c r="E19" s="9" t="s">
        <v>19</v>
      </c>
      <c r="F19" s="9" t="s">
        <v>19</v>
      </c>
      <c r="G19" s="9" t="s">
        <v>19</v>
      </c>
      <c r="H19" s="9" t="s">
        <v>19</v>
      </c>
      <c r="I19" s="9" t="s">
        <v>19</v>
      </c>
      <c r="J19" s="9" t="s">
        <v>19</v>
      </c>
      <c r="K19" s="9" t="s">
        <v>19</v>
      </c>
      <c r="L19" s="9" t="s">
        <v>19</v>
      </c>
      <c r="M19" s="9" t="s">
        <v>19</v>
      </c>
      <c r="N19" s="9" t="s">
        <v>19</v>
      </c>
      <c r="O19" s="9" t="s">
        <v>19</v>
      </c>
      <c r="P19" s="9" t="s">
        <v>19</v>
      </c>
      <c r="Q19" s="9" t="s">
        <v>19</v>
      </c>
      <c r="R19" s="9" t="s">
        <v>19</v>
      </c>
      <c r="S19" s="9" t="s">
        <v>19</v>
      </c>
      <c r="T19" s="1" t="e">
        <f t="shared" si="0"/>
        <v>#VALUE!</v>
      </c>
    </row>
    <row r="20" spans="1:20">
      <c r="A20" s="12">
        <v>19</v>
      </c>
      <c r="B20" s="16">
        <v>16.2</v>
      </c>
      <c r="C20" s="14">
        <v>31.51</v>
      </c>
      <c r="D20" s="14">
        <v>9.06</v>
      </c>
      <c r="E20" s="12">
        <v>8</v>
      </c>
      <c r="F20" s="14">
        <v>1.03</v>
      </c>
      <c r="G20" s="14">
        <v>2.07</v>
      </c>
      <c r="H20" s="14">
        <v>5.69</v>
      </c>
      <c r="I20" s="14">
        <v>1.87</v>
      </c>
      <c r="J20" s="14">
        <v>0.93</v>
      </c>
      <c r="K20" s="14">
        <v>0.04</v>
      </c>
      <c r="L20" s="14">
        <v>0.32</v>
      </c>
      <c r="M20" s="14">
        <v>13.16</v>
      </c>
      <c r="N20" s="9" t="s">
        <v>20</v>
      </c>
      <c r="O20" s="9" t="s">
        <v>20</v>
      </c>
      <c r="P20" s="14">
        <v>84.61</v>
      </c>
      <c r="Q20" s="14">
        <v>1.32</v>
      </c>
      <c r="R20" s="14">
        <v>8.63</v>
      </c>
      <c r="S20" s="14">
        <v>7.98</v>
      </c>
      <c r="T20" s="1">
        <f t="shared" si="0"/>
        <v>9.80417149478563</v>
      </c>
    </row>
    <row r="21" spans="1:20">
      <c r="A21" s="12">
        <v>20</v>
      </c>
      <c r="B21" s="16">
        <v>16.1</v>
      </c>
      <c r="C21" s="14">
        <v>31.53</v>
      </c>
      <c r="D21" s="14">
        <v>9.02</v>
      </c>
      <c r="E21" s="12">
        <v>8</v>
      </c>
      <c r="F21" s="14">
        <v>0.86</v>
      </c>
      <c r="G21" s="14">
        <v>2.46</v>
      </c>
      <c r="H21" s="14">
        <v>5.97</v>
      </c>
      <c r="I21" s="14">
        <v>1.06</v>
      </c>
      <c r="J21" s="14">
        <v>0.55</v>
      </c>
      <c r="K21" s="14">
        <v>0.04</v>
      </c>
      <c r="L21" s="14">
        <v>1.2</v>
      </c>
      <c r="M21" s="14">
        <v>0.84</v>
      </c>
      <c r="N21" s="9" t="s">
        <v>20</v>
      </c>
      <c r="O21" s="9" t="s">
        <v>20</v>
      </c>
      <c r="P21" s="14">
        <v>70.88</v>
      </c>
      <c r="Q21" s="14">
        <v>1.06</v>
      </c>
      <c r="R21" s="14">
        <v>7.74</v>
      </c>
      <c r="S21" s="14">
        <v>9.56</v>
      </c>
      <c r="T21" s="1">
        <f t="shared" si="0"/>
        <v>9.15762273901809</v>
      </c>
    </row>
    <row r="22" spans="1:20">
      <c r="A22" s="12">
        <v>21</v>
      </c>
      <c r="B22" s="9" t="s">
        <v>19</v>
      </c>
      <c r="C22" s="9" t="s">
        <v>19</v>
      </c>
      <c r="D22" s="9" t="s">
        <v>19</v>
      </c>
      <c r="E22" s="9" t="s">
        <v>19</v>
      </c>
      <c r="F22" s="9" t="s">
        <v>19</v>
      </c>
      <c r="G22" s="9" t="s">
        <v>19</v>
      </c>
      <c r="H22" s="9" t="s">
        <v>19</v>
      </c>
      <c r="I22" s="9" t="s">
        <v>19</v>
      </c>
      <c r="J22" s="9" t="s">
        <v>19</v>
      </c>
      <c r="K22" s="9" t="s">
        <v>19</v>
      </c>
      <c r="L22" s="9" t="s">
        <v>19</v>
      </c>
      <c r="M22" s="9" t="s">
        <v>19</v>
      </c>
      <c r="N22" s="9" t="s">
        <v>19</v>
      </c>
      <c r="O22" s="9" t="s">
        <v>19</v>
      </c>
      <c r="P22" s="9" t="s">
        <v>19</v>
      </c>
      <c r="Q22" s="9" t="s">
        <v>19</v>
      </c>
      <c r="R22" s="9" t="s">
        <v>19</v>
      </c>
      <c r="S22" s="9" t="s">
        <v>19</v>
      </c>
      <c r="T22" s="1" t="e">
        <f t="shared" si="0"/>
        <v>#VALUE!</v>
      </c>
    </row>
    <row r="23" spans="1:20">
      <c r="A23" s="12">
        <v>22</v>
      </c>
      <c r="B23" s="16">
        <v>16.4</v>
      </c>
      <c r="C23" s="14">
        <v>31.46</v>
      </c>
      <c r="D23" s="14">
        <v>8.96</v>
      </c>
      <c r="E23" s="14">
        <v>8.01</v>
      </c>
      <c r="F23" s="14">
        <v>0.6</v>
      </c>
      <c r="G23" s="14">
        <v>2.46</v>
      </c>
      <c r="H23" s="14">
        <v>5.92</v>
      </c>
      <c r="I23" s="14">
        <v>1.29</v>
      </c>
      <c r="J23" s="14">
        <v>0.66</v>
      </c>
      <c r="K23" s="14">
        <v>0.19</v>
      </c>
      <c r="L23" s="14">
        <v>0.62</v>
      </c>
      <c r="M23" s="14">
        <v>0.84</v>
      </c>
      <c r="N23" s="9" t="s">
        <v>20</v>
      </c>
      <c r="O23" s="9" t="s">
        <v>20</v>
      </c>
      <c r="P23" s="14">
        <v>93.16</v>
      </c>
      <c r="Q23" s="14">
        <v>1.73</v>
      </c>
      <c r="R23" s="14">
        <v>9.52</v>
      </c>
      <c r="S23" s="14">
        <v>9.76</v>
      </c>
      <c r="T23" s="1">
        <f t="shared" si="0"/>
        <v>9.78571428571429</v>
      </c>
    </row>
    <row r="24" spans="1:20">
      <c r="A24" s="12">
        <v>23</v>
      </c>
      <c r="B24" s="16">
        <v>16.4</v>
      </c>
      <c r="C24" s="14">
        <v>31.41</v>
      </c>
      <c r="D24" s="14">
        <v>8.91</v>
      </c>
      <c r="E24" s="14">
        <v>8.01</v>
      </c>
      <c r="F24" s="14">
        <v>0.69</v>
      </c>
      <c r="G24" s="14">
        <v>2.15</v>
      </c>
      <c r="H24" s="14">
        <v>5.46</v>
      </c>
      <c r="I24" s="14">
        <v>0.82</v>
      </c>
      <c r="J24" s="14">
        <v>0.61</v>
      </c>
      <c r="K24" s="14">
        <v>0.27</v>
      </c>
      <c r="L24" s="14">
        <v>0.93</v>
      </c>
      <c r="M24" s="14">
        <v>0.78</v>
      </c>
      <c r="N24" s="9" t="s">
        <v>20</v>
      </c>
      <c r="O24" s="9" t="s">
        <v>20</v>
      </c>
      <c r="P24" s="14">
        <v>84.83</v>
      </c>
      <c r="Q24" s="14">
        <v>0.98</v>
      </c>
      <c r="R24" s="14">
        <v>12.19</v>
      </c>
      <c r="S24" s="14">
        <v>0.66</v>
      </c>
      <c r="T24" s="1">
        <f t="shared" si="0"/>
        <v>6.95898277276456</v>
      </c>
    </row>
    <row r="25" spans="1:20">
      <c r="A25" s="12">
        <v>24</v>
      </c>
      <c r="B25" s="16">
        <v>17.1</v>
      </c>
      <c r="C25" s="14">
        <v>31.29</v>
      </c>
      <c r="D25" s="14">
        <v>8.91</v>
      </c>
      <c r="E25" s="14">
        <v>7.99</v>
      </c>
      <c r="F25" s="14">
        <v>0.77</v>
      </c>
      <c r="G25" s="14">
        <v>2.36</v>
      </c>
      <c r="H25" s="16">
        <v>5.9</v>
      </c>
      <c r="I25" s="14">
        <v>0.69</v>
      </c>
      <c r="J25" s="14">
        <v>1.09</v>
      </c>
      <c r="K25" s="14">
        <v>0.04</v>
      </c>
      <c r="L25" s="14">
        <v>1.36</v>
      </c>
      <c r="M25" s="14">
        <v>0.54</v>
      </c>
      <c r="N25" s="9" t="s">
        <v>20</v>
      </c>
      <c r="O25" s="9" t="s">
        <v>20</v>
      </c>
      <c r="P25" s="14">
        <v>69.98</v>
      </c>
      <c r="Q25" s="14">
        <v>1.21</v>
      </c>
      <c r="R25" s="14">
        <v>8.63</v>
      </c>
      <c r="S25" s="14">
        <v>9.98</v>
      </c>
      <c r="T25" s="1">
        <f t="shared" si="0"/>
        <v>8.10892236384704</v>
      </c>
    </row>
    <row r="26" spans="1:20">
      <c r="A26" s="12">
        <v>25</v>
      </c>
      <c r="B26" s="16">
        <v>17.3</v>
      </c>
      <c r="C26" s="14">
        <v>31.29</v>
      </c>
      <c r="D26" s="14">
        <v>8.92</v>
      </c>
      <c r="E26" s="14">
        <v>7.99</v>
      </c>
      <c r="F26" s="14">
        <v>0.6</v>
      </c>
      <c r="G26" s="14">
        <v>2.08</v>
      </c>
      <c r="H26" s="14">
        <v>5.52</v>
      </c>
      <c r="I26" s="14">
        <v>1.58</v>
      </c>
      <c r="J26" s="14">
        <v>0.94</v>
      </c>
      <c r="K26" s="14">
        <v>0.27</v>
      </c>
      <c r="L26" s="14">
        <v>0.79</v>
      </c>
      <c r="M26" s="14">
        <v>0.9</v>
      </c>
      <c r="N26" s="9" t="s">
        <v>20</v>
      </c>
      <c r="O26" s="9" t="s">
        <v>20</v>
      </c>
      <c r="P26" s="14">
        <v>84.37</v>
      </c>
      <c r="Q26" s="14">
        <v>1.09</v>
      </c>
      <c r="R26" s="14">
        <v>10.41</v>
      </c>
      <c r="S26" s="14">
        <v>17.74</v>
      </c>
      <c r="T26" s="1">
        <f t="shared" si="0"/>
        <v>8.10470701248799</v>
      </c>
    </row>
    <row r="27" spans="1:20">
      <c r="A27" s="12">
        <v>26</v>
      </c>
      <c r="B27" s="12">
        <v>17</v>
      </c>
      <c r="C27" s="14">
        <v>31.33</v>
      </c>
      <c r="D27" s="14">
        <v>9.01</v>
      </c>
      <c r="E27" s="12">
        <v>8</v>
      </c>
      <c r="F27" s="14">
        <v>0.69</v>
      </c>
      <c r="G27" s="16">
        <v>2.3</v>
      </c>
      <c r="H27" s="14">
        <v>5.35</v>
      </c>
      <c r="I27" s="14">
        <v>1.93</v>
      </c>
      <c r="J27" s="14">
        <v>0.85</v>
      </c>
      <c r="K27" s="14">
        <v>0.28</v>
      </c>
      <c r="L27" s="14">
        <v>0.33</v>
      </c>
      <c r="M27" s="14">
        <v>1.48</v>
      </c>
      <c r="N27" s="9" t="s">
        <v>20</v>
      </c>
      <c r="O27" s="9" t="s">
        <v>20</v>
      </c>
      <c r="P27" s="14">
        <v>70.42</v>
      </c>
      <c r="Q27" s="14">
        <v>1.12</v>
      </c>
      <c r="R27" s="14">
        <v>7.74</v>
      </c>
      <c r="S27" s="9" t="s">
        <v>19</v>
      </c>
      <c r="T27" s="1">
        <f t="shared" si="0"/>
        <v>9.09819121447028</v>
      </c>
    </row>
    <row r="28" spans="1:20">
      <c r="A28" s="12">
        <v>27</v>
      </c>
      <c r="B28" s="9" t="s">
        <v>19</v>
      </c>
      <c r="C28" s="9" t="s">
        <v>19</v>
      </c>
      <c r="D28" s="9" t="s">
        <v>19</v>
      </c>
      <c r="E28" s="9" t="s">
        <v>19</v>
      </c>
      <c r="F28" s="9" t="s">
        <v>19</v>
      </c>
      <c r="G28" s="9" t="s">
        <v>19</v>
      </c>
      <c r="H28" s="9" t="s">
        <v>19</v>
      </c>
      <c r="I28" s="9" t="s">
        <v>19</v>
      </c>
      <c r="J28" s="9" t="s">
        <v>19</v>
      </c>
      <c r="K28" s="9" t="s">
        <v>19</v>
      </c>
      <c r="L28" s="9" t="s">
        <v>19</v>
      </c>
      <c r="M28" s="9" t="s">
        <v>19</v>
      </c>
      <c r="N28" s="9" t="s">
        <v>19</v>
      </c>
      <c r="O28" s="9" t="s">
        <v>19</v>
      </c>
      <c r="P28" s="9" t="s">
        <v>19</v>
      </c>
      <c r="Q28" s="9" t="s">
        <v>19</v>
      </c>
      <c r="R28" s="9" t="s">
        <v>19</v>
      </c>
      <c r="S28" s="9" t="s">
        <v>19</v>
      </c>
      <c r="T28" s="1" t="e">
        <f t="shared" si="0"/>
        <v>#VALUE!</v>
      </c>
    </row>
    <row r="29" spans="1:20">
      <c r="A29" s="12">
        <v>28</v>
      </c>
      <c r="B29" s="9" t="s">
        <v>19</v>
      </c>
      <c r="C29" s="9" t="s">
        <v>19</v>
      </c>
      <c r="D29" s="9" t="s">
        <v>19</v>
      </c>
      <c r="E29" s="9" t="s">
        <v>19</v>
      </c>
      <c r="F29" s="9" t="s">
        <v>19</v>
      </c>
      <c r="G29" s="9" t="s">
        <v>19</v>
      </c>
      <c r="H29" s="9" t="s">
        <v>19</v>
      </c>
      <c r="I29" s="9" t="s">
        <v>19</v>
      </c>
      <c r="J29" s="9" t="s">
        <v>19</v>
      </c>
      <c r="K29" s="9" t="s">
        <v>19</v>
      </c>
      <c r="L29" s="9" t="s">
        <v>19</v>
      </c>
      <c r="M29" s="9" t="s">
        <v>19</v>
      </c>
      <c r="N29" s="9" t="s">
        <v>19</v>
      </c>
      <c r="O29" s="9" t="s">
        <v>19</v>
      </c>
      <c r="P29" s="9" t="s">
        <v>19</v>
      </c>
      <c r="Q29" s="9" t="s">
        <v>19</v>
      </c>
      <c r="R29" s="9" t="s">
        <v>19</v>
      </c>
      <c r="S29" s="9" t="s">
        <v>19</v>
      </c>
      <c r="T29" s="1" t="e">
        <f t="shared" si="0"/>
        <v>#VALUE!</v>
      </c>
    </row>
    <row r="30" spans="1:20">
      <c r="A30" s="1" t="s">
        <v>26</v>
      </c>
      <c r="B30" s="1">
        <f>AVERAGE(B23:B29)</f>
        <v>16.84</v>
      </c>
      <c r="C30" s="1">
        <f t="shared" ref="C30:S30" si="1">AVERAGE(C23:C29)</f>
        <v>31.356</v>
      </c>
      <c r="D30" s="1">
        <f t="shared" si="1"/>
        <v>8.942</v>
      </c>
      <c r="E30" s="1">
        <f t="shared" si="1"/>
        <v>8</v>
      </c>
      <c r="F30" s="1">
        <f t="shared" si="1"/>
        <v>0.67</v>
      </c>
      <c r="G30" s="1">
        <f t="shared" si="1"/>
        <v>2.27</v>
      </c>
      <c r="H30" s="1">
        <f t="shared" si="1"/>
        <v>5.63</v>
      </c>
      <c r="I30" s="1">
        <f t="shared" si="1"/>
        <v>1.262</v>
      </c>
      <c r="J30" s="1">
        <f t="shared" si="1"/>
        <v>0.83</v>
      </c>
      <c r="K30" s="1">
        <f t="shared" si="1"/>
        <v>0.21</v>
      </c>
      <c r="L30" s="1">
        <f t="shared" si="1"/>
        <v>0.806</v>
      </c>
      <c r="M30" s="1">
        <f t="shared" si="1"/>
        <v>0.908</v>
      </c>
      <c r="N30" s="1" t="e">
        <f t="shared" si="1"/>
        <v>#DIV/0!</v>
      </c>
      <c r="O30" s="1" t="e">
        <f t="shared" si="1"/>
        <v>#DIV/0!</v>
      </c>
      <c r="P30" s="1">
        <f t="shared" si="1"/>
        <v>80.552</v>
      </c>
      <c r="Q30" s="1">
        <f t="shared" si="1"/>
        <v>1.226</v>
      </c>
      <c r="R30" s="1">
        <f t="shared" si="1"/>
        <v>9.698</v>
      </c>
      <c r="S30" s="1">
        <f t="shared" si="1"/>
        <v>9.535</v>
      </c>
      <c r="T30" s="1">
        <f>AVERAGEIF(T2:T29,"&gt;=0")</f>
        <v>7.55695585432044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selection activeCell="B30" sqref="B30:P30"/>
    </sheetView>
  </sheetViews>
  <sheetFormatPr defaultColWidth="9.23076923076923" defaultRowHeight="16.8"/>
  <cols>
    <col min="2" max="5" width="12.9230769230769"/>
    <col min="6" max="6" width="11.7692307692308"/>
    <col min="7" max="7" width="12.9230769230769"/>
    <col min="8" max="8" width="11.7692307692308"/>
    <col min="9" max="16" width="12.9230769230769"/>
  </cols>
  <sheetData>
    <row r="1" s="2" customFormat="1" ht="22" spans="1:16">
      <c r="A1" s="4" t="s">
        <v>0</v>
      </c>
      <c r="B1" s="3" t="s">
        <v>1</v>
      </c>
      <c r="C1" s="3" t="s">
        <v>2</v>
      </c>
      <c r="D1" s="3" t="s">
        <v>3</v>
      </c>
      <c r="E1" s="9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27</v>
      </c>
      <c r="M1" s="3" t="s">
        <v>12</v>
      </c>
      <c r="N1" s="3" t="s">
        <v>15</v>
      </c>
      <c r="O1" s="3" t="s">
        <v>16</v>
      </c>
      <c r="P1" s="2" t="s">
        <v>18</v>
      </c>
    </row>
    <row r="2" spans="1:16">
      <c r="A2" s="12">
        <v>1</v>
      </c>
      <c r="B2" s="9" t="s">
        <v>19</v>
      </c>
      <c r="C2" s="9" t="s">
        <v>19</v>
      </c>
      <c r="D2" s="9" t="s">
        <v>19</v>
      </c>
      <c r="E2" s="9" t="s">
        <v>19</v>
      </c>
      <c r="F2" s="9" t="s">
        <v>19</v>
      </c>
      <c r="G2" s="9" t="s">
        <v>19</v>
      </c>
      <c r="H2" s="9" t="s">
        <v>19</v>
      </c>
      <c r="I2" s="9" t="s">
        <v>19</v>
      </c>
      <c r="J2" s="9" t="s">
        <v>19</v>
      </c>
      <c r="K2" s="9" t="s">
        <v>19</v>
      </c>
      <c r="L2" s="25" t="s">
        <v>19</v>
      </c>
      <c r="M2" s="9" t="s">
        <v>19</v>
      </c>
      <c r="N2" s="9" t="s">
        <v>19</v>
      </c>
      <c r="O2" s="9" t="s">
        <v>19</v>
      </c>
      <c r="P2" t="e">
        <f>N2/O2</f>
        <v>#VALUE!</v>
      </c>
    </row>
    <row r="3" spans="1:16">
      <c r="A3" s="12">
        <v>2</v>
      </c>
      <c r="B3" s="9" t="s">
        <v>19</v>
      </c>
      <c r="C3" s="9" t="s">
        <v>19</v>
      </c>
      <c r="D3" s="9" t="s">
        <v>19</v>
      </c>
      <c r="E3" s="9" t="s">
        <v>19</v>
      </c>
      <c r="F3" s="9" t="s">
        <v>19</v>
      </c>
      <c r="G3" s="9" t="s">
        <v>19</v>
      </c>
      <c r="H3" s="9" t="s">
        <v>19</v>
      </c>
      <c r="I3" s="9" t="s">
        <v>19</v>
      </c>
      <c r="J3" s="9" t="s">
        <v>19</v>
      </c>
      <c r="K3" s="9" t="s">
        <v>19</v>
      </c>
      <c r="L3" s="25" t="s">
        <v>19</v>
      </c>
      <c r="M3" s="9" t="s">
        <v>19</v>
      </c>
      <c r="N3" s="9" t="s">
        <v>19</v>
      </c>
      <c r="O3" s="9" t="s">
        <v>19</v>
      </c>
      <c r="P3" t="e">
        <f t="shared" ref="P3:P29" si="0">N3/O3</f>
        <v>#VALUE!</v>
      </c>
    </row>
    <row r="4" spans="1:16">
      <c r="A4" s="12">
        <v>3</v>
      </c>
      <c r="B4" s="16">
        <v>25.2</v>
      </c>
      <c r="C4" s="14">
        <v>29.97</v>
      </c>
      <c r="D4" s="16">
        <v>5.9</v>
      </c>
      <c r="E4" s="14">
        <v>8.05</v>
      </c>
      <c r="F4" s="14">
        <v>0.49</v>
      </c>
      <c r="G4" s="14">
        <v>2.11</v>
      </c>
      <c r="H4" s="14">
        <v>5.62</v>
      </c>
      <c r="I4" s="14">
        <v>1.86</v>
      </c>
      <c r="J4" s="14">
        <v>0.59</v>
      </c>
      <c r="K4" s="18">
        <v>0.023</v>
      </c>
      <c r="L4" s="26">
        <v>0.471</v>
      </c>
      <c r="M4" s="14">
        <v>9.51</v>
      </c>
      <c r="N4" s="14">
        <v>148</v>
      </c>
      <c r="O4" s="14">
        <v>5.96</v>
      </c>
      <c r="P4">
        <f t="shared" si="0"/>
        <v>24.8322147651007</v>
      </c>
    </row>
    <row r="5" spans="1:16">
      <c r="A5" s="12">
        <v>4</v>
      </c>
      <c r="B5" s="16">
        <v>24.6</v>
      </c>
      <c r="C5" s="14">
        <v>30.89</v>
      </c>
      <c r="D5" s="14">
        <v>5.83</v>
      </c>
      <c r="E5" s="14">
        <v>8.08</v>
      </c>
      <c r="F5" s="14">
        <v>0.57</v>
      </c>
      <c r="G5" s="14">
        <v>1.52</v>
      </c>
      <c r="H5" s="14">
        <v>6.19</v>
      </c>
      <c r="I5" s="14">
        <v>0.71</v>
      </c>
      <c r="J5" s="14">
        <v>0.47</v>
      </c>
      <c r="K5" s="18">
        <v>0.014</v>
      </c>
      <c r="L5" s="26">
        <v>0.523</v>
      </c>
      <c r="M5" s="14">
        <v>21.38</v>
      </c>
      <c r="N5" s="14">
        <v>165.21</v>
      </c>
      <c r="O5" s="14">
        <v>0.62</v>
      </c>
      <c r="P5">
        <f t="shared" si="0"/>
        <v>266.467741935484</v>
      </c>
    </row>
    <row r="6" spans="1:16">
      <c r="A6" s="12">
        <v>5</v>
      </c>
      <c r="B6" s="16">
        <v>24.7</v>
      </c>
      <c r="C6" s="14">
        <v>30.94</v>
      </c>
      <c r="D6" s="14">
        <v>5.81</v>
      </c>
      <c r="E6" s="14">
        <v>8.09</v>
      </c>
      <c r="F6" s="14">
        <v>0.49</v>
      </c>
      <c r="G6" s="14">
        <v>2.38</v>
      </c>
      <c r="H6" s="14">
        <v>5.24</v>
      </c>
      <c r="I6" s="14">
        <v>0.77</v>
      </c>
      <c r="J6" s="14">
        <v>0.44</v>
      </c>
      <c r="K6" s="18">
        <v>0.015</v>
      </c>
      <c r="L6" s="26">
        <v>0.511</v>
      </c>
      <c r="M6" s="14">
        <v>3.85</v>
      </c>
      <c r="N6" s="14">
        <v>104.6</v>
      </c>
      <c r="O6" s="14">
        <v>2.4</v>
      </c>
      <c r="P6">
        <f t="shared" si="0"/>
        <v>43.5833333333333</v>
      </c>
    </row>
    <row r="7" spans="1:16">
      <c r="A7" s="12">
        <v>6</v>
      </c>
      <c r="B7" s="16">
        <v>24.7</v>
      </c>
      <c r="C7" s="14">
        <v>30.83</v>
      </c>
      <c r="D7" s="14">
        <v>5.82</v>
      </c>
      <c r="E7" s="14">
        <v>8.09</v>
      </c>
      <c r="F7" s="14">
        <v>0.41</v>
      </c>
      <c r="G7" s="14">
        <v>1.66</v>
      </c>
      <c r="H7" s="14">
        <v>5.83</v>
      </c>
      <c r="I7" s="14">
        <v>0.65</v>
      </c>
      <c r="J7" s="14">
        <v>0.29</v>
      </c>
      <c r="K7" s="18">
        <v>0.003</v>
      </c>
      <c r="L7" s="26">
        <v>0.432</v>
      </c>
      <c r="M7" s="14">
        <v>4.42</v>
      </c>
      <c r="N7" s="14">
        <v>149.76</v>
      </c>
      <c r="O7" s="14">
        <v>0.62</v>
      </c>
      <c r="P7">
        <f t="shared" si="0"/>
        <v>241.548387096774</v>
      </c>
    </row>
    <row r="8" spans="1:16">
      <c r="A8" s="12">
        <v>7</v>
      </c>
      <c r="B8" s="16">
        <v>24.5</v>
      </c>
      <c r="C8" s="14">
        <v>30.84</v>
      </c>
      <c r="D8" s="14">
        <v>5.92</v>
      </c>
      <c r="E8" s="14">
        <v>8.08</v>
      </c>
      <c r="F8" s="14">
        <v>0.41</v>
      </c>
      <c r="G8" s="14">
        <v>1.61</v>
      </c>
      <c r="H8" s="14">
        <v>5.34</v>
      </c>
      <c r="I8" s="14">
        <v>0.53</v>
      </c>
      <c r="J8" s="14">
        <v>0.21</v>
      </c>
      <c r="K8" s="18">
        <v>0.002</v>
      </c>
      <c r="L8" s="26">
        <v>0.393</v>
      </c>
      <c r="M8" s="14">
        <v>4.42</v>
      </c>
      <c r="N8" s="14">
        <v>151.35</v>
      </c>
      <c r="O8" s="14">
        <v>2.4</v>
      </c>
      <c r="P8">
        <f t="shared" si="0"/>
        <v>63.0625</v>
      </c>
    </row>
    <row r="9" spans="1:16">
      <c r="A9" s="12">
        <v>8</v>
      </c>
      <c r="B9" s="16">
        <v>24.5</v>
      </c>
      <c r="C9" s="14">
        <v>30.84</v>
      </c>
      <c r="D9" s="14">
        <v>5.91</v>
      </c>
      <c r="E9" s="16">
        <v>8.1</v>
      </c>
      <c r="F9" s="14">
        <v>0.49</v>
      </c>
      <c r="G9" s="14">
        <v>2.17</v>
      </c>
      <c r="H9" s="14">
        <v>5.05</v>
      </c>
      <c r="I9" s="14">
        <v>1.06</v>
      </c>
      <c r="J9" s="14">
        <v>0.46</v>
      </c>
      <c r="K9" s="18">
        <v>0.005</v>
      </c>
      <c r="L9" s="26">
        <v>0.521</v>
      </c>
      <c r="M9" s="14">
        <v>11.77</v>
      </c>
      <c r="N9" s="14">
        <v>97.28</v>
      </c>
      <c r="O9" s="14">
        <v>0.62</v>
      </c>
      <c r="P9">
        <f t="shared" si="0"/>
        <v>156.903225806452</v>
      </c>
    </row>
    <row r="10" spans="1:16">
      <c r="A10" s="12">
        <v>9</v>
      </c>
      <c r="B10" s="16">
        <v>24.9</v>
      </c>
      <c r="C10" s="14">
        <v>30.92</v>
      </c>
      <c r="D10" s="14">
        <v>5.47</v>
      </c>
      <c r="E10" s="14">
        <v>8.09</v>
      </c>
      <c r="F10" s="14">
        <v>0.57</v>
      </c>
      <c r="G10" s="14">
        <v>1.65</v>
      </c>
      <c r="H10" s="14">
        <v>4.93</v>
      </c>
      <c r="I10" s="14">
        <v>0.88</v>
      </c>
      <c r="J10" s="14">
        <v>0.39</v>
      </c>
      <c r="K10" s="18">
        <v>0.009</v>
      </c>
      <c r="L10" s="26">
        <v>0.446</v>
      </c>
      <c r="M10" s="14">
        <v>8.37</v>
      </c>
      <c r="N10" s="14">
        <v>136.81</v>
      </c>
      <c r="O10" s="14">
        <v>2.4</v>
      </c>
      <c r="P10">
        <f t="shared" si="0"/>
        <v>57.0041666666667</v>
      </c>
    </row>
    <row r="11" spans="1:16">
      <c r="A11" s="12">
        <v>10</v>
      </c>
      <c r="B11" s="16">
        <v>24.9</v>
      </c>
      <c r="C11" s="14">
        <v>30.97</v>
      </c>
      <c r="D11" s="14">
        <v>5.49</v>
      </c>
      <c r="E11" s="14">
        <v>8.09</v>
      </c>
      <c r="F11" s="14">
        <v>0.57</v>
      </c>
      <c r="G11" s="14">
        <v>2.05</v>
      </c>
      <c r="H11" s="14">
        <v>5.54</v>
      </c>
      <c r="I11" s="14">
        <v>1.23</v>
      </c>
      <c r="J11" s="14">
        <v>0.37</v>
      </c>
      <c r="K11" s="18">
        <v>0.012</v>
      </c>
      <c r="L11" s="26">
        <v>0.391</v>
      </c>
      <c r="M11" s="14">
        <v>49.1</v>
      </c>
      <c r="N11" s="14">
        <v>116.49</v>
      </c>
      <c r="O11" s="14">
        <v>0.62</v>
      </c>
      <c r="P11">
        <f t="shared" si="0"/>
        <v>187.887096774194</v>
      </c>
    </row>
    <row r="12" spans="1:16">
      <c r="A12" s="12">
        <v>11</v>
      </c>
      <c r="B12" s="16">
        <v>24.6</v>
      </c>
      <c r="C12" s="14">
        <v>31.02</v>
      </c>
      <c r="D12" s="14">
        <v>5.42</v>
      </c>
      <c r="E12" s="14">
        <v>8.08</v>
      </c>
      <c r="F12" s="14">
        <v>0.73</v>
      </c>
      <c r="G12" s="14">
        <v>1.48</v>
      </c>
      <c r="H12" s="14">
        <v>5.37</v>
      </c>
      <c r="I12" s="14">
        <v>0.96</v>
      </c>
      <c r="J12" s="14">
        <v>0.49</v>
      </c>
      <c r="K12" s="18">
        <v>0.029</v>
      </c>
      <c r="L12" s="26">
        <v>0.422</v>
      </c>
      <c r="M12" s="14">
        <v>10.64</v>
      </c>
      <c r="N12" s="14">
        <v>108.98</v>
      </c>
      <c r="O12" s="14">
        <v>2.4</v>
      </c>
      <c r="P12">
        <f t="shared" si="0"/>
        <v>45.4083333333333</v>
      </c>
    </row>
    <row r="13" spans="1:16">
      <c r="A13" s="12">
        <v>12</v>
      </c>
      <c r="B13" s="12">
        <v>25</v>
      </c>
      <c r="C13" s="14">
        <v>30.92</v>
      </c>
      <c r="D13" s="14">
        <v>5.48</v>
      </c>
      <c r="E13" s="14">
        <v>8.11</v>
      </c>
      <c r="F13" s="14">
        <v>0.33</v>
      </c>
      <c r="G13" s="14">
        <v>2.82</v>
      </c>
      <c r="H13" s="14">
        <v>6.03</v>
      </c>
      <c r="I13" s="14">
        <v>0.86</v>
      </c>
      <c r="J13" s="14">
        <v>0.67</v>
      </c>
      <c r="K13" s="18">
        <v>0.021</v>
      </c>
      <c r="L13" s="26">
        <v>0.372</v>
      </c>
      <c r="M13" s="14">
        <v>11.2</v>
      </c>
      <c r="N13" s="14">
        <v>81.73</v>
      </c>
      <c r="O13" s="14">
        <v>3.29</v>
      </c>
      <c r="P13">
        <f t="shared" si="0"/>
        <v>24.8419452887538</v>
      </c>
    </row>
    <row r="14" spans="1:16">
      <c r="A14" s="12">
        <v>13</v>
      </c>
      <c r="B14" s="16">
        <v>24.4</v>
      </c>
      <c r="C14" s="14">
        <v>31.17</v>
      </c>
      <c r="D14" s="16">
        <v>5.8</v>
      </c>
      <c r="E14" s="14">
        <v>8.13</v>
      </c>
      <c r="F14" s="14">
        <v>0.24</v>
      </c>
      <c r="G14" s="14">
        <v>2.16</v>
      </c>
      <c r="H14" s="14">
        <v>5.45</v>
      </c>
      <c r="I14" s="14">
        <v>0.62</v>
      </c>
      <c r="J14" s="14">
        <v>0.43</v>
      </c>
      <c r="K14" s="18">
        <v>0.025</v>
      </c>
      <c r="L14" s="26">
        <v>0.483</v>
      </c>
      <c r="M14" s="14">
        <v>10.07</v>
      </c>
      <c r="N14" s="14">
        <v>82.24</v>
      </c>
      <c r="O14" s="14">
        <v>2.4</v>
      </c>
      <c r="P14">
        <f t="shared" si="0"/>
        <v>34.2666666666667</v>
      </c>
    </row>
    <row r="15" spans="1:16">
      <c r="A15" s="12">
        <v>14</v>
      </c>
      <c r="B15" s="16">
        <v>24.2</v>
      </c>
      <c r="C15" s="14">
        <v>31.16</v>
      </c>
      <c r="D15" s="14">
        <v>5.76</v>
      </c>
      <c r="E15" s="14">
        <v>8.11</v>
      </c>
      <c r="F15" s="14">
        <v>0.41</v>
      </c>
      <c r="G15" s="14">
        <v>1.88</v>
      </c>
      <c r="H15" s="14">
        <v>5.64</v>
      </c>
      <c r="I15" s="14">
        <v>0.55</v>
      </c>
      <c r="J15" s="14">
        <v>0.49</v>
      </c>
      <c r="K15" s="18">
        <v>0.03</v>
      </c>
      <c r="L15" s="18">
        <v>0.459</v>
      </c>
      <c r="M15" s="14">
        <v>30.43</v>
      </c>
      <c r="N15" s="14">
        <v>88.06</v>
      </c>
      <c r="O15" s="14">
        <v>1.51</v>
      </c>
      <c r="P15">
        <f t="shared" si="0"/>
        <v>58.317880794702</v>
      </c>
    </row>
    <row r="16" spans="1:16">
      <c r="A16" s="12">
        <v>15</v>
      </c>
      <c r="B16" s="16">
        <v>24.9</v>
      </c>
      <c r="C16" s="14">
        <v>30.85</v>
      </c>
      <c r="D16" s="16">
        <v>5.6</v>
      </c>
      <c r="E16" s="14">
        <v>8.11</v>
      </c>
      <c r="F16" s="14">
        <v>0.41</v>
      </c>
      <c r="G16" s="14">
        <v>1.39</v>
      </c>
      <c r="H16" s="14">
        <v>6.27</v>
      </c>
      <c r="I16" s="14">
        <v>0.79</v>
      </c>
      <c r="J16" s="14">
        <v>0.58</v>
      </c>
      <c r="K16" s="18">
        <v>0.043</v>
      </c>
      <c r="L16" s="18">
        <v>0.4</v>
      </c>
      <c r="M16" s="14">
        <v>7.24</v>
      </c>
      <c r="N16" s="14">
        <v>137.56</v>
      </c>
      <c r="O16" s="14">
        <v>0.62</v>
      </c>
      <c r="P16">
        <f t="shared" si="0"/>
        <v>221.870967741935</v>
      </c>
    </row>
    <row r="17" spans="1:16">
      <c r="A17" s="12">
        <v>16</v>
      </c>
      <c r="B17" s="16">
        <v>24.7</v>
      </c>
      <c r="C17" s="14">
        <v>30.63</v>
      </c>
      <c r="D17" s="14">
        <v>5.55</v>
      </c>
      <c r="E17" s="14">
        <v>8.09</v>
      </c>
      <c r="F17" s="14">
        <v>0.33</v>
      </c>
      <c r="G17" s="14">
        <v>1.64</v>
      </c>
      <c r="H17" s="14">
        <v>6.09</v>
      </c>
      <c r="I17" s="14">
        <v>0.79</v>
      </c>
      <c r="J17" s="14">
        <v>0.55</v>
      </c>
      <c r="K17" s="18">
        <v>0.041</v>
      </c>
      <c r="L17" s="18">
        <v>0.401</v>
      </c>
      <c r="M17" s="14">
        <v>11.77</v>
      </c>
      <c r="N17" s="14">
        <v>107.54</v>
      </c>
      <c r="O17" s="14">
        <v>1.51</v>
      </c>
      <c r="P17">
        <f t="shared" si="0"/>
        <v>71.2185430463576</v>
      </c>
    </row>
    <row r="18" spans="1:16">
      <c r="A18" s="12">
        <v>17</v>
      </c>
      <c r="B18" s="9" t="s">
        <v>19</v>
      </c>
      <c r="C18" s="9" t="s">
        <v>19</v>
      </c>
      <c r="D18" s="9" t="s">
        <v>19</v>
      </c>
      <c r="E18" s="9" t="s">
        <v>19</v>
      </c>
      <c r="F18" s="9" t="s">
        <v>19</v>
      </c>
      <c r="G18" s="9" t="s">
        <v>19</v>
      </c>
      <c r="H18" s="9" t="s">
        <v>19</v>
      </c>
      <c r="I18" s="9" t="s">
        <v>19</v>
      </c>
      <c r="J18" s="9" t="s">
        <v>19</v>
      </c>
      <c r="K18" s="9" t="s">
        <v>19</v>
      </c>
      <c r="L18" s="9" t="s">
        <v>19</v>
      </c>
      <c r="M18" s="9" t="s">
        <v>19</v>
      </c>
      <c r="N18" s="9" t="s">
        <v>19</v>
      </c>
      <c r="O18" s="9" t="s">
        <v>19</v>
      </c>
      <c r="P18" t="e">
        <f t="shared" si="0"/>
        <v>#VALUE!</v>
      </c>
    </row>
    <row r="19" spans="1:16">
      <c r="A19" s="12">
        <v>18</v>
      </c>
      <c r="B19" s="9" t="s">
        <v>19</v>
      </c>
      <c r="C19" s="9" t="s">
        <v>19</v>
      </c>
      <c r="D19" s="9" t="s">
        <v>19</v>
      </c>
      <c r="E19" s="9" t="s">
        <v>19</v>
      </c>
      <c r="F19" s="9" t="s">
        <v>19</v>
      </c>
      <c r="G19" s="9" t="s">
        <v>19</v>
      </c>
      <c r="H19" s="9" t="s">
        <v>19</v>
      </c>
      <c r="I19" s="9" t="s">
        <v>19</v>
      </c>
      <c r="J19" s="9" t="s">
        <v>19</v>
      </c>
      <c r="K19" s="9" t="s">
        <v>19</v>
      </c>
      <c r="L19" s="9" t="s">
        <v>19</v>
      </c>
      <c r="M19" s="9" t="s">
        <v>19</v>
      </c>
      <c r="N19" s="9" t="s">
        <v>19</v>
      </c>
      <c r="O19" s="9" t="s">
        <v>19</v>
      </c>
      <c r="P19" t="e">
        <f t="shared" si="0"/>
        <v>#VALUE!</v>
      </c>
    </row>
    <row r="20" spans="1:16">
      <c r="A20" s="12">
        <v>19</v>
      </c>
      <c r="B20" s="16">
        <v>24.7</v>
      </c>
      <c r="C20" s="14">
        <v>30.97</v>
      </c>
      <c r="D20" s="16">
        <v>5.6</v>
      </c>
      <c r="E20" s="14">
        <v>8.09</v>
      </c>
      <c r="F20" s="14">
        <v>0.57</v>
      </c>
      <c r="G20" s="14">
        <v>1.62</v>
      </c>
      <c r="H20" s="14">
        <v>5.49</v>
      </c>
      <c r="I20" s="14">
        <v>1.05</v>
      </c>
      <c r="J20" s="14">
        <v>0.66</v>
      </c>
      <c r="K20" s="18">
        <v>0.057</v>
      </c>
      <c r="L20" s="18">
        <v>0.379</v>
      </c>
      <c r="M20" s="14">
        <v>6.68</v>
      </c>
      <c r="N20" s="14">
        <v>106.68</v>
      </c>
      <c r="O20" s="14">
        <v>17.53</v>
      </c>
      <c r="P20">
        <f t="shared" si="0"/>
        <v>6.08556759840274</v>
      </c>
    </row>
    <row r="21" spans="1:16">
      <c r="A21" s="12">
        <v>20</v>
      </c>
      <c r="B21" s="9" t="s">
        <v>19</v>
      </c>
      <c r="C21" s="9" t="s">
        <v>19</v>
      </c>
      <c r="D21" s="9" t="s">
        <v>19</v>
      </c>
      <c r="E21" s="9" t="s">
        <v>19</v>
      </c>
      <c r="F21" s="9" t="s">
        <v>19</v>
      </c>
      <c r="G21" s="9" t="s">
        <v>19</v>
      </c>
      <c r="H21" s="9" t="s">
        <v>19</v>
      </c>
      <c r="I21" s="9" t="s">
        <v>19</v>
      </c>
      <c r="J21" s="9" t="s">
        <v>19</v>
      </c>
      <c r="K21" s="9" t="s">
        <v>19</v>
      </c>
      <c r="L21" s="9" t="s">
        <v>19</v>
      </c>
      <c r="M21" s="9" t="s">
        <v>19</v>
      </c>
      <c r="N21" s="9" t="s">
        <v>19</v>
      </c>
      <c r="O21" s="9" t="s">
        <v>19</v>
      </c>
      <c r="P21" t="e">
        <f t="shared" si="0"/>
        <v>#VALUE!</v>
      </c>
    </row>
    <row r="22" spans="1:16">
      <c r="A22" s="12">
        <v>21</v>
      </c>
      <c r="B22" s="16">
        <v>24.5</v>
      </c>
      <c r="C22" s="14">
        <v>31.08</v>
      </c>
      <c r="D22" s="14">
        <v>5.07</v>
      </c>
      <c r="E22" s="14">
        <v>8.08</v>
      </c>
      <c r="F22" s="14">
        <v>0.49</v>
      </c>
      <c r="G22" s="14">
        <v>1.87</v>
      </c>
      <c r="H22" s="14">
        <v>5.44</v>
      </c>
      <c r="I22" s="14">
        <v>1.59</v>
      </c>
      <c r="J22" s="14">
        <v>0.59</v>
      </c>
      <c r="K22" s="18">
        <v>0.048</v>
      </c>
      <c r="L22" s="18">
        <v>0.41</v>
      </c>
      <c r="M22" s="14">
        <v>7.24</v>
      </c>
      <c r="N22" s="14">
        <v>129.24</v>
      </c>
      <c r="O22" s="14">
        <v>2.4</v>
      </c>
      <c r="P22">
        <f t="shared" si="0"/>
        <v>53.85</v>
      </c>
    </row>
    <row r="23" spans="1:16">
      <c r="A23" s="12">
        <v>22</v>
      </c>
      <c r="B23" s="16">
        <v>24.6</v>
      </c>
      <c r="C23" s="14">
        <v>31.09</v>
      </c>
      <c r="D23" s="14">
        <v>5.62</v>
      </c>
      <c r="E23" s="14">
        <v>8.08</v>
      </c>
      <c r="F23" s="14">
        <v>0.49</v>
      </c>
      <c r="G23" s="14">
        <v>2.03</v>
      </c>
      <c r="H23" s="14">
        <v>5.41</v>
      </c>
      <c r="I23" s="14">
        <v>0.87</v>
      </c>
      <c r="J23" s="14">
        <v>0.37</v>
      </c>
      <c r="K23" s="18">
        <v>0.054</v>
      </c>
      <c r="L23" s="18">
        <v>0.44</v>
      </c>
      <c r="M23" s="14">
        <v>6.68</v>
      </c>
      <c r="N23" s="14">
        <v>174.97</v>
      </c>
      <c r="O23" s="14">
        <v>2.4</v>
      </c>
      <c r="P23">
        <f t="shared" si="0"/>
        <v>72.9041666666667</v>
      </c>
    </row>
    <row r="24" spans="1:16">
      <c r="A24" s="12">
        <v>23</v>
      </c>
      <c r="B24" s="16">
        <v>24.7</v>
      </c>
      <c r="C24" s="14">
        <v>31.15</v>
      </c>
      <c r="D24" s="14">
        <v>5.76</v>
      </c>
      <c r="E24" s="14">
        <v>8.08</v>
      </c>
      <c r="F24" s="14">
        <v>0.49</v>
      </c>
      <c r="G24" s="14">
        <v>2.52</v>
      </c>
      <c r="H24" s="14">
        <v>5.16</v>
      </c>
      <c r="I24" s="14">
        <v>1.04</v>
      </c>
      <c r="J24" s="14">
        <v>0.57</v>
      </c>
      <c r="K24" s="18">
        <v>0.065</v>
      </c>
      <c r="L24" s="18">
        <v>0.461</v>
      </c>
      <c r="M24" s="14">
        <v>7.24</v>
      </c>
      <c r="N24" s="14">
        <v>93.51</v>
      </c>
      <c r="O24" s="14">
        <v>1.51</v>
      </c>
      <c r="P24">
        <f t="shared" si="0"/>
        <v>61.9271523178808</v>
      </c>
    </row>
    <row r="25" spans="1:16">
      <c r="A25" s="12">
        <v>24</v>
      </c>
      <c r="B25" s="16">
        <v>24.5</v>
      </c>
      <c r="C25" s="16">
        <v>31.1</v>
      </c>
      <c r="D25" s="16">
        <v>5.4</v>
      </c>
      <c r="E25" s="14">
        <v>8.06</v>
      </c>
      <c r="F25" s="14">
        <v>0.49</v>
      </c>
      <c r="G25" s="14">
        <v>2.61</v>
      </c>
      <c r="H25" s="14">
        <v>5.68</v>
      </c>
      <c r="I25" s="14">
        <v>1.34</v>
      </c>
      <c r="J25" s="14">
        <v>0.46</v>
      </c>
      <c r="K25" s="18">
        <v>0.053</v>
      </c>
      <c r="L25" s="18">
        <v>0.503</v>
      </c>
      <c r="M25" s="14">
        <v>9.51</v>
      </c>
      <c r="N25" s="14">
        <v>86.87</v>
      </c>
      <c r="O25" s="14">
        <v>1.51</v>
      </c>
      <c r="P25">
        <f t="shared" si="0"/>
        <v>57.5298013245033</v>
      </c>
    </row>
    <row r="26" spans="1:16">
      <c r="A26" s="12">
        <v>25</v>
      </c>
      <c r="B26" s="16">
        <v>24.7</v>
      </c>
      <c r="C26" s="14">
        <v>31.01</v>
      </c>
      <c r="D26" s="16">
        <v>5.5</v>
      </c>
      <c r="E26" s="14">
        <v>8.03</v>
      </c>
      <c r="F26" s="14">
        <v>0.73</v>
      </c>
      <c r="G26" s="14">
        <v>2.13</v>
      </c>
      <c r="H26" s="14">
        <v>5.11</v>
      </c>
      <c r="I26" s="14">
        <v>2.02</v>
      </c>
      <c r="J26" s="14">
        <v>0.48</v>
      </c>
      <c r="K26" s="18">
        <v>0.06</v>
      </c>
      <c r="L26" s="18">
        <v>0.504</v>
      </c>
      <c r="M26" s="14">
        <v>7.81</v>
      </c>
      <c r="N26" s="14">
        <v>89.61</v>
      </c>
      <c r="O26" s="14">
        <v>9.52</v>
      </c>
      <c r="P26">
        <f t="shared" si="0"/>
        <v>9.41281512605042</v>
      </c>
    </row>
    <row r="27" spans="1:16">
      <c r="A27" s="12">
        <v>26</v>
      </c>
      <c r="B27" s="9" t="s">
        <v>19</v>
      </c>
      <c r="C27" s="9" t="s">
        <v>19</v>
      </c>
      <c r="D27" s="24" t="s">
        <v>28</v>
      </c>
      <c r="E27" s="9" t="s">
        <v>19</v>
      </c>
      <c r="F27" s="9" t="s">
        <v>19</v>
      </c>
      <c r="G27" s="9" t="s">
        <v>19</v>
      </c>
      <c r="H27" s="9" t="s">
        <v>19</v>
      </c>
      <c r="I27" s="9" t="s">
        <v>19</v>
      </c>
      <c r="J27" s="9" t="s">
        <v>19</v>
      </c>
      <c r="K27" s="9" t="s">
        <v>19</v>
      </c>
      <c r="L27" s="9" t="s">
        <v>19</v>
      </c>
      <c r="M27" s="9" t="s">
        <v>19</v>
      </c>
      <c r="N27" s="9" t="s">
        <v>19</v>
      </c>
      <c r="O27" s="9" t="s">
        <v>19</v>
      </c>
      <c r="P27" t="e">
        <f t="shared" si="0"/>
        <v>#VALUE!</v>
      </c>
    </row>
    <row r="28" spans="1:16">
      <c r="A28" s="12">
        <v>27</v>
      </c>
      <c r="B28" s="9" t="s">
        <v>19</v>
      </c>
      <c r="C28" s="9" t="s">
        <v>19</v>
      </c>
      <c r="D28" s="9" t="s">
        <v>19</v>
      </c>
      <c r="E28" s="9" t="s">
        <v>19</v>
      </c>
      <c r="F28" s="9" t="s">
        <v>19</v>
      </c>
      <c r="G28" s="9" t="s">
        <v>19</v>
      </c>
      <c r="H28" s="9" t="s">
        <v>19</v>
      </c>
      <c r="I28" s="9" t="s">
        <v>19</v>
      </c>
      <c r="J28" s="9" t="s">
        <v>19</v>
      </c>
      <c r="K28" s="9" t="s">
        <v>19</v>
      </c>
      <c r="L28" s="9" t="s">
        <v>19</v>
      </c>
      <c r="M28" s="9" t="s">
        <v>19</v>
      </c>
      <c r="N28" s="9" t="s">
        <v>19</v>
      </c>
      <c r="O28" s="9" t="s">
        <v>19</v>
      </c>
      <c r="P28" t="e">
        <f t="shared" si="0"/>
        <v>#VALUE!</v>
      </c>
    </row>
    <row r="29" spans="1:16">
      <c r="A29" s="12">
        <v>28</v>
      </c>
      <c r="B29" s="16">
        <v>24.6</v>
      </c>
      <c r="C29" s="14">
        <v>31.06</v>
      </c>
      <c r="D29" s="14">
        <v>5.42</v>
      </c>
      <c r="E29" s="14">
        <v>7.93</v>
      </c>
      <c r="F29" s="14">
        <v>0.57</v>
      </c>
      <c r="G29" s="14">
        <v>2.52</v>
      </c>
      <c r="H29" s="14">
        <v>5.45</v>
      </c>
      <c r="I29" s="14">
        <v>1.51</v>
      </c>
      <c r="J29" s="14">
        <v>0.68</v>
      </c>
      <c r="K29" s="18">
        <v>0.06</v>
      </c>
      <c r="L29" s="18">
        <v>0.442</v>
      </c>
      <c r="M29" s="14">
        <v>10.07</v>
      </c>
      <c r="N29" s="14">
        <v>69.37</v>
      </c>
      <c r="O29" s="14">
        <v>9.52</v>
      </c>
      <c r="P29">
        <f t="shared" si="0"/>
        <v>7.28676470588235</v>
      </c>
    </row>
    <row r="30" spans="1:16">
      <c r="A30" t="s">
        <v>26</v>
      </c>
      <c r="B30">
        <f>AVERAGEIF(B2:B29,"&gt;=0")</f>
        <v>24.6714285714286</v>
      </c>
      <c r="C30">
        <f t="shared" ref="C30:P30" si="1">AVERAGEIF(C2:C29,"&gt;=0")</f>
        <v>30.9242857142857</v>
      </c>
      <c r="D30">
        <f t="shared" si="1"/>
        <v>5.6252380952381</v>
      </c>
      <c r="E30">
        <f t="shared" si="1"/>
        <v>8.07857142857143</v>
      </c>
      <c r="F30">
        <f t="shared" si="1"/>
        <v>0.48952380952381</v>
      </c>
      <c r="G30">
        <f t="shared" si="1"/>
        <v>1.99142857142857</v>
      </c>
      <c r="H30">
        <f t="shared" si="1"/>
        <v>5.53952380952381</v>
      </c>
      <c r="I30">
        <f t="shared" si="1"/>
        <v>1.03238095238095</v>
      </c>
      <c r="J30">
        <f t="shared" si="1"/>
        <v>0.487619047619048</v>
      </c>
      <c r="K30">
        <f t="shared" si="1"/>
        <v>0.0318571428571429</v>
      </c>
      <c r="L30">
        <f t="shared" si="1"/>
        <v>0.445904761904762</v>
      </c>
      <c r="M30">
        <f t="shared" si="1"/>
        <v>11.8761904761905</v>
      </c>
      <c r="N30">
        <f t="shared" si="1"/>
        <v>115.517142857143</v>
      </c>
      <c r="O30">
        <f t="shared" si="1"/>
        <v>3.41714285714286</v>
      </c>
      <c r="P30">
        <f t="shared" si="1"/>
        <v>84.1052033804352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workbookViewId="0">
      <selection activeCell="B30" sqref="B30:Q30"/>
    </sheetView>
  </sheetViews>
  <sheetFormatPr defaultColWidth="9.23076923076923" defaultRowHeight="16.8"/>
  <cols>
    <col min="2" max="11" width="12.9230769230769"/>
    <col min="13" max="17" width="12.9230769230769"/>
  </cols>
  <sheetData>
    <row r="1" customFormat="1" ht="22" spans="1:17">
      <c r="A1" s="3" t="s">
        <v>0</v>
      </c>
      <c r="B1" s="3" t="s">
        <v>1</v>
      </c>
      <c r="C1" s="3" t="s">
        <v>2</v>
      </c>
      <c r="D1" s="3" t="s">
        <v>3</v>
      </c>
      <c r="E1" s="9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27</v>
      </c>
      <c r="M1" s="3" t="s">
        <v>12</v>
      </c>
      <c r="N1" s="3" t="s">
        <v>15</v>
      </c>
      <c r="O1" s="3" t="s">
        <v>16</v>
      </c>
      <c r="P1" s="9" t="s">
        <v>29</v>
      </c>
      <c r="Q1" s="2" t="s">
        <v>18</v>
      </c>
    </row>
    <row r="2" customFormat="1" spans="1:17">
      <c r="A2" s="12">
        <v>1</v>
      </c>
      <c r="B2" s="9" t="s">
        <v>19</v>
      </c>
      <c r="C2" s="9" t="s">
        <v>19</v>
      </c>
      <c r="D2" s="9" t="s">
        <v>19</v>
      </c>
      <c r="E2" s="9" t="s">
        <v>19</v>
      </c>
      <c r="F2" s="9" t="s">
        <v>19</v>
      </c>
      <c r="G2" s="9" t="s">
        <v>19</v>
      </c>
      <c r="H2" s="9" t="s">
        <v>19</v>
      </c>
      <c r="I2" s="9" t="s">
        <v>19</v>
      </c>
      <c r="J2" s="9" t="s">
        <v>19</v>
      </c>
      <c r="K2" s="9" t="s">
        <v>19</v>
      </c>
      <c r="L2" s="9" t="s">
        <v>19</v>
      </c>
      <c r="M2" s="9" t="s">
        <v>19</v>
      </c>
      <c r="N2" s="9" t="s">
        <v>19</v>
      </c>
      <c r="O2" s="9" t="s">
        <v>19</v>
      </c>
      <c r="P2" s="9" t="s">
        <v>19</v>
      </c>
      <c r="Q2" s="2" t="e">
        <f>N2/O2</f>
        <v>#VALUE!</v>
      </c>
    </row>
    <row r="3" customFormat="1" spans="1:17">
      <c r="A3" s="12">
        <v>2</v>
      </c>
      <c r="B3" s="9" t="s">
        <v>19</v>
      </c>
      <c r="C3" s="9" t="s">
        <v>19</v>
      </c>
      <c r="D3" s="9" t="s">
        <v>19</v>
      </c>
      <c r="E3" s="9" t="s">
        <v>19</v>
      </c>
      <c r="F3" s="9" t="s">
        <v>19</v>
      </c>
      <c r="G3" s="9" t="s">
        <v>19</v>
      </c>
      <c r="H3" s="9" t="s">
        <v>19</v>
      </c>
      <c r="I3" s="9" t="s">
        <v>19</v>
      </c>
      <c r="J3" s="9" t="s">
        <v>19</v>
      </c>
      <c r="K3" s="9" t="s">
        <v>19</v>
      </c>
      <c r="L3" s="9" t="s">
        <v>19</v>
      </c>
      <c r="M3" s="9" t="s">
        <v>19</v>
      </c>
      <c r="N3" s="9" t="s">
        <v>19</v>
      </c>
      <c r="O3" s="9" t="s">
        <v>19</v>
      </c>
      <c r="P3" s="9" t="s">
        <v>19</v>
      </c>
      <c r="Q3" s="2" t="e">
        <f t="shared" ref="Q3:Q29" si="0">N3/O3</f>
        <v>#VALUE!</v>
      </c>
    </row>
    <row r="4" customFormat="1" spans="1:17">
      <c r="A4" s="12">
        <v>3</v>
      </c>
      <c r="B4" s="16">
        <v>19.7</v>
      </c>
      <c r="C4" s="14">
        <v>31.16</v>
      </c>
      <c r="D4" s="16">
        <v>7.8</v>
      </c>
      <c r="E4" s="14">
        <v>7.95</v>
      </c>
      <c r="F4" s="14">
        <v>0.76</v>
      </c>
      <c r="G4" s="14">
        <v>2.04</v>
      </c>
      <c r="H4" s="14">
        <v>6.59</v>
      </c>
      <c r="I4" s="14">
        <v>0.84</v>
      </c>
      <c r="J4" s="14">
        <v>0.62</v>
      </c>
      <c r="K4" s="18">
        <v>0.051</v>
      </c>
      <c r="L4" s="18">
        <v>0.275</v>
      </c>
      <c r="M4" s="14">
        <v>46.37</v>
      </c>
      <c r="N4" s="14">
        <v>110.06</v>
      </c>
      <c r="O4" s="14">
        <v>4</v>
      </c>
      <c r="P4" s="14">
        <v>0.44</v>
      </c>
      <c r="Q4" s="2">
        <f t="shared" si="0"/>
        <v>27.515</v>
      </c>
    </row>
    <row r="5" customFormat="1" spans="1:17">
      <c r="A5" s="12">
        <v>4</v>
      </c>
      <c r="B5" s="16">
        <v>20.8</v>
      </c>
      <c r="C5" s="14">
        <v>31.62</v>
      </c>
      <c r="D5" s="14">
        <v>7.53</v>
      </c>
      <c r="E5" s="14">
        <v>7.99</v>
      </c>
      <c r="F5" s="14">
        <v>0.68</v>
      </c>
      <c r="G5" s="14">
        <v>1.85</v>
      </c>
      <c r="H5" s="14">
        <v>5.14</v>
      </c>
      <c r="I5" s="14">
        <v>1.53</v>
      </c>
      <c r="J5" s="14">
        <v>0.34</v>
      </c>
      <c r="K5" s="18">
        <v>0.114</v>
      </c>
      <c r="L5" s="18">
        <v>0.323</v>
      </c>
      <c r="M5" s="14">
        <v>44.07</v>
      </c>
      <c r="N5" s="14">
        <v>69.32</v>
      </c>
      <c r="O5" s="14">
        <v>5.35</v>
      </c>
      <c r="P5" s="14">
        <v>0.46</v>
      </c>
      <c r="Q5" s="2">
        <f t="shared" si="0"/>
        <v>12.9570093457944</v>
      </c>
    </row>
    <row r="6" customFormat="1" spans="1:17">
      <c r="A6" s="12">
        <v>5</v>
      </c>
      <c r="B6" s="16">
        <v>20.8</v>
      </c>
      <c r="C6" s="14">
        <v>31.68</v>
      </c>
      <c r="D6" s="14">
        <v>7.15</v>
      </c>
      <c r="E6" s="14">
        <v>7.99</v>
      </c>
      <c r="F6" s="9" t="s">
        <v>19</v>
      </c>
      <c r="G6" s="14">
        <v>1.66</v>
      </c>
      <c r="H6" s="14">
        <v>6.98</v>
      </c>
      <c r="I6" s="14">
        <v>1.84</v>
      </c>
      <c r="J6" s="14">
        <v>0.47</v>
      </c>
      <c r="K6" s="9" t="s">
        <v>19</v>
      </c>
      <c r="L6" s="9" t="s">
        <v>19</v>
      </c>
      <c r="M6" s="14">
        <v>47.79</v>
      </c>
      <c r="N6" s="9" t="s">
        <v>19</v>
      </c>
      <c r="O6" s="9" t="s">
        <v>19</v>
      </c>
      <c r="P6" s="9" t="s">
        <v>19</v>
      </c>
      <c r="Q6" s="2" t="e">
        <f t="shared" si="0"/>
        <v>#VALUE!</v>
      </c>
    </row>
    <row r="7" customFormat="1" spans="1:17">
      <c r="A7" s="12">
        <v>6</v>
      </c>
      <c r="B7" s="16">
        <v>20.7</v>
      </c>
      <c r="C7" s="14">
        <v>31.63</v>
      </c>
      <c r="D7" s="14">
        <v>7.56</v>
      </c>
      <c r="E7" s="12">
        <v>8</v>
      </c>
      <c r="F7" s="14">
        <v>0.76</v>
      </c>
      <c r="G7" s="14">
        <v>2.35</v>
      </c>
      <c r="H7" s="14">
        <v>6.82</v>
      </c>
      <c r="I7" s="14">
        <v>1.26</v>
      </c>
      <c r="J7" s="14">
        <v>0.61</v>
      </c>
      <c r="K7" s="18">
        <v>0.041</v>
      </c>
      <c r="L7" s="18">
        <v>0.053</v>
      </c>
      <c r="M7" s="14">
        <v>42.56</v>
      </c>
      <c r="N7" s="14">
        <v>65.87</v>
      </c>
      <c r="O7" s="14">
        <v>6.03</v>
      </c>
      <c r="P7" s="14">
        <v>0.46</v>
      </c>
      <c r="Q7" s="2">
        <f t="shared" si="0"/>
        <v>10.9237147595357</v>
      </c>
    </row>
    <row r="8" customFormat="1" spans="1:17">
      <c r="A8" s="12">
        <v>7</v>
      </c>
      <c r="B8" s="16">
        <v>20.5</v>
      </c>
      <c r="C8" s="14">
        <v>31.58</v>
      </c>
      <c r="D8" s="14">
        <v>7.48</v>
      </c>
      <c r="E8" s="14">
        <v>8.02</v>
      </c>
      <c r="F8" s="14">
        <v>0.76</v>
      </c>
      <c r="G8" s="14">
        <v>1.57</v>
      </c>
      <c r="H8" s="14">
        <v>7.16</v>
      </c>
      <c r="I8" s="14">
        <v>0.58</v>
      </c>
      <c r="J8" s="14">
        <v>0.61</v>
      </c>
      <c r="K8" s="14">
        <v>0.06</v>
      </c>
      <c r="L8" s="18">
        <v>0.215</v>
      </c>
      <c r="M8" s="14">
        <v>41.13</v>
      </c>
      <c r="N8" s="14">
        <v>92.22</v>
      </c>
      <c r="O8" s="14">
        <v>7.38</v>
      </c>
      <c r="P8" s="14">
        <v>0.34</v>
      </c>
      <c r="Q8" s="2">
        <f t="shared" si="0"/>
        <v>12.4959349593496</v>
      </c>
    </row>
    <row r="9" customFormat="1" spans="1:17">
      <c r="A9" s="12">
        <v>8</v>
      </c>
      <c r="B9" s="16">
        <v>20.7</v>
      </c>
      <c r="C9" s="14">
        <v>31.61</v>
      </c>
      <c r="D9" s="14">
        <v>7.48</v>
      </c>
      <c r="E9" s="14">
        <v>8.01</v>
      </c>
      <c r="F9" s="14">
        <v>0.76</v>
      </c>
      <c r="G9" s="14">
        <v>2.02</v>
      </c>
      <c r="H9" s="14">
        <v>5.97</v>
      </c>
      <c r="I9" s="14">
        <v>1.33</v>
      </c>
      <c r="J9" s="14">
        <v>0.58</v>
      </c>
      <c r="K9" s="18">
        <v>0.059</v>
      </c>
      <c r="L9" s="18">
        <v>0.233</v>
      </c>
      <c r="M9" s="14">
        <v>41.6</v>
      </c>
      <c r="N9" s="14">
        <v>110.49</v>
      </c>
      <c r="O9" s="14">
        <v>4</v>
      </c>
      <c r="P9" s="14">
        <v>0.32</v>
      </c>
      <c r="Q9" s="2">
        <f t="shared" si="0"/>
        <v>27.6225</v>
      </c>
    </row>
    <row r="10" customFormat="1" spans="1:17">
      <c r="A10" s="12">
        <v>9</v>
      </c>
      <c r="B10" s="16">
        <v>20.8</v>
      </c>
      <c r="C10" s="14">
        <v>31.56</v>
      </c>
      <c r="D10" s="14">
        <v>7.59</v>
      </c>
      <c r="E10" s="14">
        <v>8.01</v>
      </c>
      <c r="F10" s="14">
        <v>0.68</v>
      </c>
      <c r="G10" s="14">
        <v>1.45</v>
      </c>
      <c r="H10" s="14">
        <v>6.99</v>
      </c>
      <c r="I10" s="14">
        <v>2.08</v>
      </c>
      <c r="J10" s="14">
        <v>0.24</v>
      </c>
      <c r="K10" s="18">
        <v>0.067</v>
      </c>
      <c r="L10" s="18">
        <v>0.267</v>
      </c>
      <c r="M10" s="14">
        <v>45.41</v>
      </c>
      <c r="N10" s="14">
        <v>85.33</v>
      </c>
      <c r="O10" s="14">
        <v>3.33</v>
      </c>
      <c r="P10" s="14">
        <v>0.12</v>
      </c>
      <c r="Q10" s="2">
        <f t="shared" si="0"/>
        <v>25.6246246246246</v>
      </c>
    </row>
    <row r="11" customFormat="1" spans="1:17">
      <c r="A11" s="12">
        <v>10</v>
      </c>
      <c r="B11" s="16">
        <v>20.4</v>
      </c>
      <c r="C11" s="14">
        <v>31.43</v>
      </c>
      <c r="D11" s="14">
        <v>7.58</v>
      </c>
      <c r="E11" s="12">
        <v>8</v>
      </c>
      <c r="F11" s="14">
        <v>0.76</v>
      </c>
      <c r="G11" s="14">
        <v>1.69</v>
      </c>
      <c r="H11" s="14">
        <v>7.82</v>
      </c>
      <c r="I11" s="14">
        <v>1.63</v>
      </c>
      <c r="J11" s="14">
        <v>0.31</v>
      </c>
      <c r="K11" s="18">
        <v>0.067</v>
      </c>
      <c r="L11" s="18">
        <v>0.112</v>
      </c>
      <c r="M11" s="14">
        <v>43.98</v>
      </c>
      <c r="N11" s="14">
        <v>167.49</v>
      </c>
      <c r="O11" s="14">
        <v>4.68</v>
      </c>
      <c r="P11" s="14">
        <v>0.34</v>
      </c>
      <c r="Q11" s="2">
        <f t="shared" si="0"/>
        <v>35.7884615384615</v>
      </c>
    </row>
    <row r="12" customFormat="1" spans="1:17">
      <c r="A12" s="12">
        <v>11</v>
      </c>
      <c r="B12" s="9" t="s">
        <v>19</v>
      </c>
      <c r="C12" s="9" t="s">
        <v>19</v>
      </c>
      <c r="D12" s="9" t="s">
        <v>19</v>
      </c>
      <c r="E12" s="9" t="s">
        <v>19</v>
      </c>
      <c r="F12" s="9" t="s">
        <v>19</v>
      </c>
      <c r="G12" s="9" t="s">
        <v>19</v>
      </c>
      <c r="H12" s="9" t="s">
        <v>19</v>
      </c>
      <c r="I12" s="9" t="s">
        <v>19</v>
      </c>
      <c r="J12" s="9" t="s">
        <v>19</v>
      </c>
      <c r="K12" s="9" t="s">
        <v>19</v>
      </c>
      <c r="L12" s="9" t="s">
        <v>19</v>
      </c>
      <c r="M12" s="9" t="s">
        <v>19</v>
      </c>
      <c r="N12" s="9" t="s">
        <v>19</v>
      </c>
      <c r="O12" s="9" t="s">
        <v>19</v>
      </c>
      <c r="P12" s="9" t="s">
        <v>19</v>
      </c>
      <c r="Q12" s="2" t="e">
        <f t="shared" si="0"/>
        <v>#VALUE!</v>
      </c>
    </row>
    <row r="13" customFormat="1" spans="1:17">
      <c r="A13" s="12">
        <v>12</v>
      </c>
      <c r="B13" s="9" t="s">
        <v>19</v>
      </c>
      <c r="C13" s="9" t="s">
        <v>19</v>
      </c>
      <c r="D13" s="9" t="s">
        <v>19</v>
      </c>
      <c r="E13" s="9" t="s">
        <v>19</v>
      </c>
      <c r="F13" s="9" t="s">
        <v>19</v>
      </c>
      <c r="G13" s="9" t="s">
        <v>19</v>
      </c>
      <c r="H13" s="9" t="s">
        <v>19</v>
      </c>
      <c r="I13" s="9" t="s">
        <v>19</v>
      </c>
      <c r="J13" s="9" t="s">
        <v>19</v>
      </c>
      <c r="K13" s="9" t="s">
        <v>19</v>
      </c>
      <c r="L13" s="9" t="s">
        <v>19</v>
      </c>
      <c r="M13" s="9" t="s">
        <v>19</v>
      </c>
      <c r="N13" s="9" t="s">
        <v>19</v>
      </c>
      <c r="O13" s="9" t="s">
        <v>19</v>
      </c>
      <c r="P13" s="9" t="s">
        <v>19</v>
      </c>
      <c r="Q13" s="2" t="e">
        <f t="shared" si="0"/>
        <v>#VALUE!</v>
      </c>
    </row>
    <row r="14" customFormat="1" spans="1:17">
      <c r="A14" s="12">
        <v>13</v>
      </c>
      <c r="B14" s="16">
        <v>21.1</v>
      </c>
      <c r="C14" s="14">
        <v>31.67</v>
      </c>
      <c r="D14" s="16">
        <v>7.3</v>
      </c>
      <c r="E14" s="12">
        <v>8</v>
      </c>
      <c r="F14" s="14">
        <v>0.76</v>
      </c>
      <c r="G14" s="14">
        <v>3.52</v>
      </c>
      <c r="H14" s="14">
        <v>6.48</v>
      </c>
      <c r="I14" s="14">
        <v>1.44</v>
      </c>
      <c r="J14" s="14">
        <v>0.47</v>
      </c>
      <c r="K14" s="18">
        <v>0.082</v>
      </c>
      <c r="L14" s="18">
        <v>0.236</v>
      </c>
      <c r="M14" s="14">
        <v>46.37</v>
      </c>
      <c r="N14" s="14">
        <v>78.99</v>
      </c>
      <c r="O14" s="14">
        <v>4</v>
      </c>
      <c r="P14" s="14">
        <v>0.32</v>
      </c>
      <c r="Q14" s="2">
        <f t="shared" si="0"/>
        <v>19.7475</v>
      </c>
    </row>
    <row r="15" customFormat="1" spans="1:17">
      <c r="A15" s="12">
        <v>14</v>
      </c>
      <c r="B15" s="16">
        <v>21.2</v>
      </c>
      <c r="C15" s="14">
        <v>31.67</v>
      </c>
      <c r="D15" s="14">
        <v>7.43</v>
      </c>
      <c r="E15" s="14">
        <v>8.01</v>
      </c>
      <c r="F15" s="14">
        <v>0.6</v>
      </c>
      <c r="G15" s="14">
        <v>1.48</v>
      </c>
      <c r="H15" s="14">
        <v>8.24</v>
      </c>
      <c r="I15" s="14">
        <v>0.65</v>
      </c>
      <c r="J15" s="14">
        <v>0.33</v>
      </c>
      <c r="K15" s="18">
        <v>0.081</v>
      </c>
      <c r="L15" s="18">
        <v>0.127</v>
      </c>
      <c r="M15" s="14">
        <v>39.21</v>
      </c>
      <c r="N15" s="14">
        <v>73.08</v>
      </c>
      <c r="O15" s="14">
        <v>5.35</v>
      </c>
      <c r="P15" s="14">
        <v>0.22</v>
      </c>
      <c r="Q15" s="2">
        <f t="shared" si="0"/>
        <v>13.6598130841121</v>
      </c>
    </row>
    <row r="16" customFormat="1" spans="1:17">
      <c r="A16" s="12">
        <v>15</v>
      </c>
      <c r="B16" s="16">
        <v>20.9</v>
      </c>
      <c r="C16" s="16">
        <v>31.5</v>
      </c>
      <c r="D16" s="14">
        <v>7.52</v>
      </c>
      <c r="E16" s="14">
        <v>8.02</v>
      </c>
      <c r="F16" s="14">
        <v>0.68</v>
      </c>
      <c r="G16" s="14">
        <v>1.91</v>
      </c>
      <c r="H16" s="14">
        <v>6.15</v>
      </c>
      <c r="I16" s="14">
        <v>1.09</v>
      </c>
      <c r="J16" s="14">
        <v>0.56</v>
      </c>
      <c r="K16" s="14">
        <v>0.09</v>
      </c>
      <c r="L16" s="18">
        <v>0.229</v>
      </c>
      <c r="M16" s="14">
        <v>41.6</v>
      </c>
      <c r="N16" s="14">
        <v>114.37</v>
      </c>
      <c r="O16" s="14">
        <v>10.07</v>
      </c>
      <c r="P16" s="14">
        <v>0.44</v>
      </c>
      <c r="Q16" s="2">
        <f t="shared" si="0"/>
        <v>11.3574975173784</v>
      </c>
    </row>
    <row r="17" customFormat="1" spans="1:17">
      <c r="A17" s="12">
        <v>16</v>
      </c>
      <c r="B17" s="9" t="s">
        <v>19</v>
      </c>
      <c r="C17" s="9" t="s">
        <v>19</v>
      </c>
      <c r="D17" s="9" t="s">
        <v>19</v>
      </c>
      <c r="E17" s="9" t="s">
        <v>19</v>
      </c>
      <c r="F17" s="9" t="s">
        <v>19</v>
      </c>
      <c r="G17" s="9" t="s">
        <v>19</v>
      </c>
      <c r="H17" s="9" t="s">
        <v>19</v>
      </c>
      <c r="I17" s="9" t="s">
        <v>19</v>
      </c>
      <c r="J17" s="9" t="s">
        <v>19</v>
      </c>
      <c r="K17" s="9" t="s">
        <v>19</v>
      </c>
      <c r="L17" s="9" t="s">
        <v>19</v>
      </c>
      <c r="M17" s="9" t="s">
        <v>19</v>
      </c>
      <c r="N17" s="9" t="s">
        <v>19</v>
      </c>
      <c r="O17" s="9" t="s">
        <v>19</v>
      </c>
      <c r="P17" s="9" t="s">
        <v>19</v>
      </c>
      <c r="Q17" s="2" t="e">
        <f t="shared" si="0"/>
        <v>#VALUE!</v>
      </c>
    </row>
    <row r="18" customFormat="1" spans="1:17">
      <c r="A18" s="12">
        <v>17</v>
      </c>
      <c r="B18" s="9" t="s">
        <v>19</v>
      </c>
      <c r="C18" s="9" t="s">
        <v>19</v>
      </c>
      <c r="D18" s="9" t="s">
        <v>19</v>
      </c>
      <c r="E18" s="9" t="s">
        <v>19</v>
      </c>
      <c r="F18" s="9" t="s">
        <v>19</v>
      </c>
      <c r="G18" s="9" t="s">
        <v>19</v>
      </c>
      <c r="H18" s="9" t="s">
        <v>19</v>
      </c>
      <c r="I18" s="9" t="s">
        <v>19</v>
      </c>
      <c r="J18" s="9" t="s">
        <v>19</v>
      </c>
      <c r="K18" s="9" t="s">
        <v>19</v>
      </c>
      <c r="L18" s="9" t="s">
        <v>19</v>
      </c>
      <c r="M18" s="9" t="s">
        <v>19</v>
      </c>
      <c r="N18" s="9" t="s">
        <v>19</v>
      </c>
      <c r="O18" s="9" t="s">
        <v>19</v>
      </c>
      <c r="P18" s="9" t="s">
        <v>19</v>
      </c>
      <c r="Q18" s="2" t="e">
        <f t="shared" si="0"/>
        <v>#VALUE!</v>
      </c>
    </row>
    <row r="19" customFormat="1" spans="1:17">
      <c r="A19" s="12">
        <v>18</v>
      </c>
      <c r="B19" s="16">
        <v>21.2</v>
      </c>
      <c r="C19" s="14">
        <v>31.53</v>
      </c>
      <c r="D19" s="14">
        <v>7.58</v>
      </c>
      <c r="E19" s="14">
        <v>8.13</v>
      </c>
      <c r="F19" s="14">
        <v>0.6</v>
      </c>
      <c r="G19" s="14">
        <v>2.25</v>
      </c>
      <c r="H19" s="14">
        <v>6.35</v>
      </c>
      <c r="I19" s="14">
        <v>1.22</v>
      </c>
      <c r="J19" s="14">
        <v>0.37</v>
      </c>
      <c r="K19" s="18">
        <v>0.102</v>
      </c>
      <c r="L19" s="18">
        <v>0.189</v>
      </c>
      <c r="M19" s="14">
        <v>39.21</v>
      </c>
      <c r="N19" s="14">
        <v>160.42</v>
      </c>
      <c r="O19" s="14">
        <v>10.75</v>
      </c>
      <c r="P19" s="14">
        <v>0.12</v>
      </c>
      <c r="Q19" s="2">
        <f t="shared" si="0"/>
        <v>14.9227906976744</v>
      </c>
    </row>
    <row r="20" customFormat="1" spans="1:17">
      <c r="A20" s="12">
        <v>19</v>
      </c>
      <c r="B20" s="16">
        <v>21.1</v>
      </c>
      <c r="C20" s="14">
        <v>31.51</v>
      </c>
      <c r="D20" s="14">
        <v>7.44</v>
      </c>
      <c r="E20" s="14">
        <v>8.13</v>
      </c>
      <c r="F20" s="14">
        <v>0.68</v>
      </c>
      <c r="G20" s="14">
        <v>1.88</v>
      </c>
      <c r="H20" s="14">
        <v>7.92</v>
      </c>
      <c r="I20" s="14">
        <v>1.83</v>
      </c>
      <c r="J20" s="14">
        <v>0.52</v>
      </c>
      <c r="K20" s="16">
        <v>0.1</v>
      </c>
      <c r="L20" s="18">
        <v>0.111</v>
      </c>
      <c r="M20" s="14">
        <v>45.41</v>
      </c>
      <c r="N20" s="14">
        <v>119.42</v>
      </c>
      <c r="O20" s="14">
        <v>10.75</v>
      </c>
      <c r="P20" s="14">
        <v>0.1</v>
      </c>
      <c r="Q20" s="2">
        <f t="shared" si="0"/>
        <v>11.1088372093023</v>
      </c>
    </row>
    <row r="21" customFormat="1" spans="1:17">
      <c r="A21" s="12">
        <v>20</v>
      </c>
      <c r="B21" s="16">
        <v>21.2</v>
      </c>
      <c r="C21" s="14">
        <v>31.52</v>
      </c>
      <c r="D21" s="14">
        <v>7.56</v>
      </c>
      <c r="E21" s="14">
        <v>8.11</v>
      </c>
      <c r="F21" s="14">
        <v>0.68</v>
      </c>
      <c r="G21" s="14">
        <v>1.82</v>
      </c>
      <c r="H21" s="14">
        <v>5.86</v>
      </c>
      <c r="I21" s="14">
        <v>1.61</v>
      </c>
      <c r="J21" s="14">
        <v>0.26</v>
      </c>
      <c r="K21" s="18">
        <v>0.106</v>
      </c>
      <c r="L21" s="18">
        <v>0.168</v>
      </c>
      <c r="M21" s="14">
        <v>45.41</v>
      </c>
      <c r="N21" s="14">
        <v>117.36</v>
      </c>
      <c r="O21" s="14">
        <v>6.03</v>
      </c>
      <c r="P21" s="14">
        <v>0.46</v>
      </c>
      <c r="Q21" s="2">
        <f t="shared" si="0"/>
        <v>19.4626865671642</v>
      </c>
    </row>
    <row r="22" customFormat="1" spans="1:17">
      <c r="A22" s="12">
        <v>21</v>
      </c>
      <c r="B22" s="16">
        <v>20.8</v>
      </c>
      <c r="C22" s="14">
        <v>31.31</v>
      </c>
      <c r="D22" s="14">
        <v>7.54</v>
      </c>
      <c r="E22" s="14">
        <v>8.09</v>
      </c>
      <c r="F22" s="14">
        <v>0.68</v>
      </c>
      <c r="G22" s="14">
        <v>2.01</v>
      </c>
      <c r="H22" s="14">
        <v>6.09</v>
      </c>
      <c r="I22" s="14">
        <v>1.56</v>
      </c>
      <c r="J22" s="14">
        <v>0.21</v>
      </c>
      <c r="K22" s="18">
        <v>0.105</v>
      </c>
      <c r="L22" s="18">
        <v>0.251</v>
      </c>
      <c r="M22" s="14">
        <v>45.41</v>
      </c>
      <c r="N22" s="14">
        <v>180.69</v>
      </c>
      <c r="O22" s="14">
        <v>8.05</v>
      </c>
      <c r="P22" s="14">
        <v>0.53</v>
      </c>
      <c r="Q22" s="2">
        <f t="shared" si="0"/>
        <v>22.4459627329193</v>
      </c>
    </row>
    <row r="23" customFormat="1" spans="1:17">
      <c r="A23" s="12">
        <v>22</v>
      </c>
      <c r="B23" s="16">
        <v>20.4</v>
      </c>
      <c r="C23" s="14">
        <v>31.09</v>
      </c>
      <c r="D23" s="14">
        <v>7.42</v>
      </c>
      <c r="E23" s="14">
        <v>8.06</v>
      </c>
      <c r="F23" s="14">
        <v>0.68</v>
      </c>
      <c r="G23" s="14">
        <v>1.73</v>
      </c>
      <c r="H23" s="14">
        <v>8.22</v>
      </c>
      <c r="I23" s="14">
        <v>1.27</v>
      </c>
      <c r="J23" s="14">
        <v>0.37</v>
      </c>
      <c r="K23" s="18">
        <v>0.107</v>
      </c>
      <c r="L23" s="18">
        <v>0.349</v>
      </c>
      <c r="M23" s="14">
        <v>47.79</v>
      </c>
      <c r="N23" s="14">
        <v>172.56</v>
      </c>
      <c r="O23" s="14">
        <v>12.1</v>
      </c>
      <c r="P23" s="14">
        <v>0.34</v>
      </c>
      <c r="Q23" s="2">
        <f t="shared" si="0"/>
        <v>14.2611570247934</v>
      </c>
    </row>
    <row r="24" customFormat="1" spans="1:17">
      <c r="A24" s="12">
        <v>23</v>
      </c>
      <c r="B24" s="16">
        <v>20.2</v>
      </c>
      <c r="C24" s="14">
        <v>31.06</v>
      </c>
      <c r="D24" s="14">
        <v>7.49</v>
      </c>
      <c r="E24" s="14">
        <v>8.06</v>
      </c>
      <c r="F24" s="14">
        <v>0.84</v>
      </c>
      <c r="G24" s="14">
        <v>2.37</v>
      </c>
      <c r="H24" s="14">
        <v>8.39</v>
      </c>
      <c r="I24" s="14">
        <v>0.82</v>
      </c>
      <c r="J24" s="14">
        <v>0.82</v>
      </c>
      <c r="K24" s="18">
        <v>0.117</v>
      </c>
      <c r="L24" s="14">
        <v>0.27</v>
      </c>
      <c r="M24" s="14">
        <v>43.11</v>
      </c>
      <c r="N24" s="14">
        <v>164.39</v>
      </c>
      <c r="O24" s="14">
        <v>8.05</v>
      </c>
      <c r="P24" s="14">
        <v>0.54</v>
      </c>
      <c r="Q24" s="2">
        <f t="shared" si="0"/>
        <v>20.4211180124224</v>
      </c>
    </row>
    <row r="25" customFormat="1" spans="1:17">
      <c r="A25" s="12">
        <v>24</v>
      </c>
      <c r="B25" s="16">
        <v>20.2</v>
      </c>
      <c r="C25" s="14">
        <v>31.02</v>
      </c>
      <c r="D25" s="14">
        <v>7.46</v>
      </c>
      <c r="E25" s="14">
        <v>8.06</v>
      </c>
      <c r="F25" s="14">
        <v>0.76</v>
      </c>
      <c r="G25" s="14">
        <v>2.36</v>
      </c>
      <c r="H25" s="14">
        <v>6.38</v>
      </c>
      <c r="I25" s="14">
        <v>1.42</v>
      </c>
      <c r="J25" s="14">
        <v>0.83</v>
      </c>
      <c r="K25" s="18">
        <v>0.117</v>
      </c>
      <c r="L25" s="18">
        <v>0.299</v>
      </c>
      <c r="M25" s="14">
        <v>43.98</v>
      </c>
      <c r="N25" s="14">
        <v>127.96</v>
      </c>
      <c r="O25" s="14">
        <v>7.38</v>
      </c>
      <c r="P25" s="14">
        <v>0.56</v>
      </c>
      <c r="Q25" s="2">
        <f t="shared" si="0"/>
        <v>17.3387533875339</v>
      </c>
    </row>
    <row r="26" customFormat="1" spans="1:17">
      <c r="A26" s="12">
        <v>25</v>
      </c>
      <c r="B26" s="12">
        <v>20</v>
      </c>
      <c r="C26" s="14">
        <v>30.93</v>
      </c>
      <c r="D26" s="14">
        <v>7.46</v>
      </c>
      <c r="E26" s="14">
        <v>8.06</v>
      </c>
      <c r="F26" s="14">
        <v>0.76</v>
      </c>
      <c r="G26" s="14">
        <v>2.51</v>
      </c>
      <c r="H26" s="14">
        <v>5.91</v>
      </c>
      <c r="I26" s="14">
        <v>1.36</v>
      </c>
      <c r="J26" s="14">
        <v>0.54</v>
      </c>
      <c r="K26" s="18">
        <v>0.113</v>
      </c>
      <c r="L26" s="18">
        <v>0.325</v>
      </c>
      <c r="M26" s="14">
        <v>44.94</v>
      </c>
      <c r="N26" s="14">
        <v>58.92</v>
      </c>
      <c r="O26" s="14">
        <v>12.1</v>
      </c>
      <c r="P26" s="14">
        <v>0.44</v>
      </c>
      <c r="Q26" s="2">
        <f t="shared" si="0"/>
        <v>4.86942148760331</v>
      </c>
    </row>
    <row r="27" spans="1:17">
      <c r="A27" s="12">
        <v>26</v>
      </c>
      <c r="B27" s="9" t="s">
        <v>19</v>
      </c>
      <c r="C27" s="9" t="s">
        <v>19</v>
      </c>
      <c r="D27" s="9" t="s">
        <v>19</v>
      </c>
      <c r="E27" s="9" t="s">
        <v>19</v>
      </c>
      <c r="F27" s="9" t="s">
        <v>19</v>
      </c>
      <c r="G27" s="9" t="s">
        <v>19</v>
      </c>
      <c r="H27" s="9" t="s">
        <v>19</v>
      </c>
      <c r="I27" s="9" t="s">
        <v>19</v>
      </c>
      <c r="J27" s="9" t="s">
        <v>19</v>
      </c>
      <c r="K27" s="9" t="s">
        <v>19</v>
      </c>
      <c r="L27" s="9" t="s">
        <v>19</v>
      </c>
      <c r="M27" s="9" t="s">
        <v>19</v>
      </c>
      <c r="N27" s="9" t="s">
        <v>19</v>
      </c>
      <c r="O27" s="9" t="s">
        <v>19</v>
      </c>
      <c r="P27" s="9" t="s">
        <v>19</v>
      </c>
      <c r="Q27" s="2" t="e">
        <f t="shared" si="0"/>
        <v>#VALUE!</v>
      </c>
    </row>
    <row r="28" spans="1:17">
      <c r="A28" s="12">
        <v>27</v>
      </c>
      <c r="B28" s="9" t="s">
        <v>19</v>
      </c>
      <c r="C28" s="9" t="s">
        <v>19</v>
      </c>
      <c r="D28" s="9" t="s">
        <v>19</v>
      </c>
      <c r="E28" s="9" t="s">
        <v>19</v>
      </c>
      <c r="F28" s="9" t="s">
        <v>19</v>
      </c>
      <c r="G28" s="9" t="s">
        <v>19</v>
      </c>
      <c r="H28" s="9" t="s">
        <v>19</v>
      </c>
      <c r="I28" s="9" t="s">
        <v>19</v>
      </c>
      <c r="J28" s="9" t="s">
        <v>19</v>
      </c>
      <c r="K28" s="9" t="s">
        <v>19</v>
      </c>
      <c r="L28" s="9" t="s">
        <v>19</v>
      </c>
      <c r="M28" s="9" t="s">
        <v>19</v>
      </c>
      <c r="N28" s="9" t="s">
        <v>19</v>
      </c>
      <c r="O28" s="9" t="s">
        <v>19</v>
      </c>
      <c r="P28" s="9" t="s">
        <v>19</v>
      </c>
      <c r="Q28" s="2" t="e">
        <f t="shared" si="0"/>
        <v>#VALUE!</v>
      </c>
    </row>
    <row r="29" spans="1:17">
      <c r="A29" s="12">
        <v>28</v>
      </c>
      <c r="B29" s="9" t="s">
        <v>19</v>
      </c>
      <c r="C29" s="9" t="s">
        <v>19</v>
      </c>
      <c r="D29" s="9" t="s">
        <v>19</v>
      </c>
      <c r="E29" s="9" t="s">
        <v>19</v>
      </c>
      <c r="F29" s="9" t="s">
        <v>19</v>
      </c>
      <c r="G29" s="9" t="s">
        <v>19</v>
      </c>
      <c r="H29" s="9" t="s">
        <v>19</v>
      </c>
      <c r="I29" s="9" t="s">
        <v>19</v>
      </c>
      <c r="J29" s="9" t="s">
        <v>19</v>
      </c>
      <c r="K29" s="9" t="s">
        <v>19</v>
      </c>
      <c r="L29" s="9" t="s">
        <v>19</v>
      </c>
      <c r="M29" s="9" t="s">
        <v>19</v>
      </c>
      <c r="N29" s="9" t="s">
        <v>19</v>
      </c>
      <c r="O29" s="9" t="s">
        <v>19</v>
      </c>
      <c r="P29" s="9" t="s">
        <v>19</v>
      </c>
      <c r="Q29" s="2" t="e">
        <f t="shared" si="0"/>
        <v>#VALUE!</v>
      </c>
    </row>
    <row r="30" spans="1:17">
      <c r="A30" s="1" t="s">
        <v>26</v>
      </c>
      <c r="B30" s="1">
        <f>AVERAGEIF(B2:B29,"&gt;=0")</f>
        <v>20.6684210526316</v>
      </c>
      <c r="C30" s="1">
        <f t="shared" ref="C30:Q30" si="1">AVERAGEIF(C2:C29,"&gt;=0")</f>
        <v>31.4252631578947</v>
      </c>
      <c r="D30" s="1">
        <f t="shared" si="1"/>
        <v>7.49315789473684</v>
      </c>
      <c r="E30" s="1">
        <f t="shared" si="1"/>
        <v>8.03684210526316</v>
      </c>
      <c r="F30" s="1">
        <f t="shared" si="1"/>
        <v>0.715555555555555</v>
      </c>
      <c r="G30" s="1">
        <f t="shared" si="1"/>
        <v>2.02473684210526</v>
      </c>
      <c r="H30" s="1">
        <f t="shared" si="1"/>
        <v>6.81368421052632</v>
      </c>
      <c r="I30" s="1">
        <f t="shared" si="1"/>
        <v>1.33473684210526</v>
      </c>
      <c r="J30" s="1">
        <f t="shared" si="1"/>
        <v>0.476842105263158</v>
      </c>
      <c r="K30" s="1">
        <f t="shared" si="1"/>
        <v>0.0877222222222222</v>
      </c>
      <c r="L30" s="1">
        <f t="shared" si="1"/>
        <v>0.224</v>
      </c>
      <c r="M30" s="1">
        <f t="shared" si="1"/>
        <v>43.9657894736842</v>
      </c>
      <c r="N30" s="1">
        <f t="shared" si="1"/>
        <v>114.941111111111</v>
      </c>
      <c r="O30" s="1">
        <f t="shared" si="1"/>
        <v>7.18888888888889</v>
      </c>
      <c r="P30" s="1">
        <f t="shared" si="1"/>
        <v>0.363888888888889</v>
      </c>
      <c r="Q30" s="1">
        <f t="shared" si="1"/>
        <v>17.9179323860372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"/>
  <sheetViews>
    <sheetView workbookViewId="0">
      <selection activeCell="B30" sqref="B30:S30"/>
    </sheetView>
  </sheetViews>
  <sheetFormatPr defaultColWidth="9.23076923076923" defaultRowHeight="16.8"/>
  <cols>
    <col min="2" max="3" width="12.9230769230769"/>
    <col min="5" max="9" width="12.9230769230769"/>
    <col min="11" max="13" width="12.9230769230769"/>
    <col min="15" max="15" width="9.61538461538461"/>
    <col min="16" max="19" width="12.9230769230769"/>
  </cols>
  <sheetData>
    <row r="1" ht="22" spans="1:19">
      <c r="A1" s="4" t="s">
        <v>0</v>
      </c>
      <c r="B1" s="3" t="s">
        <v>1</v>
      </c>
      <c r="C1" s="3" t="s">
        <v>2</v>
      </c>
      <c r="D1" s="3" t="s">
        <v>3</v>
      </c>
      <c r="E1" s="9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30</v>
      </c>
      <c r="O1" s="3" t="s">
        <v>31</v>
      </c>
      <c r="P1" s="3" t="s">
        <v>15</v>
      </c>
      <c r="Q1" s="3" t="s">
        <v>16</v>
      </c>
      <c r="R1" s="3" t="s">
        <v>17</v>
      </c>
      <c r="S1" t="s">
        <v>18</v>
      </c>
    </row>
    <row r="2" spans="1:19">
      <c r="A2" s="15">
        <v>1</v>
      </c>
      <c r="B2" s="9" t="s">
        <v>19</v>
      </c>
      <c r="C2" s="9" t="s">
        <v>19</v>
      </c>
      <c r="D2" s="9" t="s">
        <v>19</v>
      </c>
      <c r="E2" s="9" t="s">
        <v>19</v>
      </c>
      <c r="F2" s="9" t="s">
        <v>19</v>
      </c>
      <c r="G2" s="9" t="s">
        <v>19</v>
      </c>
      <c r="H2" s="9" t="s">
        <v>19</v>
      </c>
      <c r="I2" s="9" t="s">
        <v>19</v>
      </c>
      <c r="J2" s="9" t="s">
        <v>19</v>
      </c>
      <c r="K2" s="9" t="s">
        <v>19</v>
      </c>
      <c r="L2" s="9" t="s">
        <v>19</v>
      </c>
      <c r="M2" s="9" t="s">
        <v>19</v>
      </c>
      <c r="N2" s="9" t="s">
        <v>19</v>
      </c>
      <c r="O2" s="9" t="s">
        <v>19</v>
      </c>
      <c r="P2" s="9" t="s">
        <v>19</v>
      </c>
      <c r="Q2" s="9" t="s">
        <v>19</v>
      </c>
      <c r="R2" s="9" t="s">
        <v>19</v>
      </c>
      <c r="S2" t="e">
        <f>P2/Q2</f>
        <v>#VALUE!</v>
      </c>
    </row>
    <row r="3" spans="1:19">
      <c r="A3" s="12">
        <v>2</v>
      </c>
      <c r="B3" s="9" t="s">
        <v>19</v>
      </c>
      <c r="C3" s="9" t="s">
        <v>19</v>
      </c>
      <c r="D3" s="9" t="s">
        <v>19</v>
      </c>
      <c r="E3" s="9" t="s">
        <v>19</v>
      </c>
      <c r="F3" s="9" t="s">
        <v>19</v>
      </c>
      <c r="G3" s="9" t="s">
        <v>19</v>
      </c>
      <c r="H3" s="9" t="s">
        <v>19</v>
      </c>
      <c r="I3" s="9" t="s">
        <v>19</v>
      </c>
      <c r="J3" s="9" t="s">
        <v>19</v>
      </c>
      <c r="K3" s="9" t="s">
        <v>19</v>
      </c>
      <c r="L3" s="9" t="s">
        <v>19</v>
      </c>
      <c r="M3" s="9" t="s">
        <v>19</v>
      </c>
      <c r="N3" s="9" t="s">
        <v>19</v>
      </c>
      <c r="O3" s="9" t="s">
        <v>19</v>
      </c>
      <c r="P3" s="9" t="s">
        <v>19</v>
      </c>
      <c r="Q3" s="9" t="s">
        <v>19</v>
      </c>
      <c r="R3" s="9" t="s">
        <v>19</v>
      </c>
      <c r="S3" t="e">
        <f t="shared" ref="S3:S29" si="0">P3/Q3</f>
        <v>#VALUE!</v>
      </c>
    </row>
    <row r="4" spans="1:19">
      <c r="A4" s="12">
        <v>3</v>
      </c>
      <c r="B4" s="16">
        <v>7</v>
      </c>
      <c r="C4" s="14">
        <v>31.18</v>
      </c>
      <c r="D4" s="14">
        <v>9.02</v>
      </c>
      <c r="E4" s="14">
        <v>8.29</v>
      </c>
      <c r="F4" s="14">
        <v>0.6</v>
      </c>
      <c r="G4" s="14">
        <v>2.06</v>
      </c>
      <c r="H4" s="14">
        <v>5.77</v>
      </c>
      <c r="I4" s="14">
        <v>1.52</v>
      </c>
      <c r="J4" s="14">
        <v>0.13</v>
      </c>
      <c r="K4" s="14">
        <v>0.01</v>
      </c>
      <c r="L4" s="14">
        <v>0.17</v>
      </c>
      <c r="M4" s="14">
        <v>47</v>
      </c>
      <c r="N4" s="9" t="s">
        <v>19</v>
      </c>
      <c r="O4" s="9" t="s">
        <v>19</v>
      </c>
      <c r="P4" s="14">
        <v>63.94</v>
      </c>
      <c r="Q4" s="14">
        <v>9.22</v>
      </c>
      <c r="R4" s="14">
        <v>5.23</v>
      </c>
      <c r="S4">
        <f t="shared" si="0"/>
        <v>6.93492407809111</v>
      </c>
    </row>
    <row r="5" spans="1:19">
      <c r="A5" s="12">
        <v>4</v>
      </c>
      <c r="B5" s="16">
        <v>10</v>
      </c>
      <c r="C5" s="14">
        <v>31.39</v>
      </c>
      <c r="D5" s="14">
        <v>8.61</v>
      </c>
      <c r="E5" s="14">
        <v>8.31</v>
      </c>
      <c r="F5" s="14">
        <v>0.36</v>
      </c>
      <c r="G5" s="14">
        <v>1.35</v>
      </c>
      <c r="H5" s="14">
        <v>3.98</v>
      </c>
      <c r="I5" s="14">
        <v>0.55</v>
      </c>
      <c r="J5" s="14">
        <v>0.06</v>
      </c>
      <c r="K5" s="14">
        <v>0.01</v>
      </c>
      <c r="L5" s="14">
        <v>0.2</v>
      </c>
      <c r="M5" s="14">
        <v>26.56</v>
      </c>
      <c r="N5" s="9" t="s">
        <v>20</v>
      </c>
      <c r="O5" s="9" t="s">
        <v>20</v>
      </c>
      <c r="P5" s="14">
        <v>40.35</v>
      </c>
      <c r="Q5" s="14">
        <v>10.57</v>
      </c>
      <c r="R5" s="14">
        <v>10.15</v>
      </c>
      <c r="S5">
        <f t="shared" si="0"/>
        <v>3.81740775780511</v>
      </c>
    </row>
    <row r="6" spans="1:19">
      <c r="A6" s="12">
        <v>5</v>
      </c>
      <c r="B6" s="16">
        <v>9.9</v>
      </c>
      <c r="C6" s="14">
        <v>31.39</v>
      </c>
      <c r="D6" s="14">
        <v>8.74</v>
      </c>
      <c r="E6" s="14">
        <v>8.33</v>
      </c>
      <c r="F6" s="14">
        <v>0.6</v>
      </c>
      <c r="G6" s="14">
        <v>1.41</v>
      </c>
      <c r="H6" s="14">
        <v>4.01</v>
      </c>
      <c r="I6" s="14">
        <v>0.29</v>
      </c>
      <c r="J6" s="14">
        <v>0.08</v>
      </c>
      <c r="K6" s="14">
        <v>0.01</v>
      </c>
      <c r="L6" s="14">
        <v>0.12</v>
      </c>
      <c r="M6" s="14">
        <v>19.69</v>
      </c>
      <c r="N6" s="9" t="s">
        <v>19</v>
      </c>
      <c r="O6" s="9" t="s">
        <v>19</v>
      </c>
      <c r="P6" s="14">
        <v>39.23</v>
      </c>
      <c r="Q6" s="14">
        <v>8.54</v>
      </c>
      <c r="R6" s="14">
        <v>12.52</v>
      </c>
      <c r="S6">
        <f t="shared" si="0"/>
        <v>4.59367681498829</v>
      </c>
    </row>
    <row r="7" spans="1:19">
      <c r="A7" s="12">
        <v>6</v>
      </c>
      <c r="B7" s="16">
        <v>9.5</v>
      </c>
      <c r="C7" s="14">
        <v>31.38</v>
      </c>
      <c r="D7" s="14">
        <v>8.67</v>
      </c>
      <c r="E7" s="14">
        <v>8.35</v>
      </c>
      <c r="F7" s="14">
        <v>0.36</v>
      </c>
      <c r="G7" s="14">
        <v>1.17</v>
      </c>
      <c r="H7" s="14">
        <v>4.87</v>
      </c>
      <c r="I7" s="14">
        <v>0.45</v>
      </c>
      <c r="J7" s="14">
        <v>0.1</v>
      </c>
      <c r="K7" s="14">
        <v>0.02</v>
      </c>
      <c r="L7" s="14">
        <v>0.1</v>
      </c>
      <c r="M7" s="14">
        <v>32.05</v>
      </c>
      <c r="N7" s="9" t="s">
        <v>19</v>
      </c>
      <c r="O7" s="9" t="s">
        <v>19</v>
      </c>
      <c r="P7" s="14">
        <v>39.39</v>
      </c>
      <c r="Q7" s="14">
        <v>6.51</v>
      </c>
      <c r="R7" s="14">
        <v>16.03</v>
      </c>
      <c r="S7">
        <f t="shared" si="0"/>
        <v>6.05069124423963</v>
      </c>
    </row>
    <row r="8" spans="1:19">
      <c r="A8" s="12">
        <v>7</v>
      </c>
      <c r="B8" s="16">
        <v>9.7</v>
      </c>
      <c r="C8" s="14">
        <v>31.39</v>
      </c>
      <c r="D8" s="14">
        <v>8.72</v>
      </c>
      <c r="E8" s="14">
        <v>8.35</v>
      </c>
      <c r="F8" s="14">
        <v>0.44</v>
      </c>
      <c r="G8" s="14">
        <v>1.87</v>
      </c>
      <c r="H8" s="14">
        <v>6.05</v>
      </c>
      <c r="I8" s="14">
        <v>1.4</v>
      </c>
      <c r="J8" s="14">
        <v>0.15</v>
      </c>
      <c r="K8" s="14">
        <v>0.02</v>
      </c>
      <c r="L8" s="14">
        <v>0.16</v>
      </c>
      <c r="M8" s="14">
        <v>29.3</v>
      </c>
      <c r="N8" s="9" t="s">
        <v>19</v>
      </c>
      <c r="O8" s="9" t="s">
        <v>19</v>
      </c>
      <c r="P8" s="14">
        <v>41.34</v>
      </c>
      <c r="Q8" s="14">
        <v>5.84</v>
      </c>
      <c r="R8" s="14">
        <v>11.25</v>
      </c>
      <c r="S8">
        <f t="shared" si="0"/>
        <v>7.07876712328767</v>
      </c>
    </row>
    <row r="9" spans="1:19">
      <c r="A9" s="12">
        <v>8</v>
      </c>
      <c r="B9" s="16">
        <v>9.5</v>
      </c>
      <c r="C9" s="14">
        <v>31.37</v>
      </c>
      <c r="D9" s="14">
        <v>8.81</v>
      </c>
      <c r="E9" s="14">
        <v>8.37</v>
      </c>
      <c r="F9" s="14">
        <v>0.44</v>
      </c>
      <c r="G9" s="14">
        <v>1.77</v>
      </c>
      <c r="H9" s="14">
        <v>5.56</v>
      </c>
      <c r="I9" s="14">
        <v>0.78</v>
      </c>
      <c r="J9" s="14">
        <v>0.19</v>
      </c>
      <c r="K9" s="14">
        <v>0.03</v>
      </c>
      <c r="L9" s="14">
        <v>0.09</v>
      </c>
      <c r="M9" s="14">
        <v>21.06</v>
      </c>
      <c r="N9" s="9" t="s">
        <v>19</v>
      </c>
      <c r="O9" s="9" t="s">
        <v>19</v>
      </c>
      <c r="P9" s="14">
        <v>35.19</v>
      </c>
      <c r="Q9" s="14">
        <v>6.51</v>
      </c>
      <c r="R9" s="14">
        <v>13.07</v>
      </c>
      <c r="S9">
        <f t="shared" si="0"/>
        <v>5.40552995391705</v>
      </c>
    </row>
    <row r="10" spans="1:19">
      <c r="A10" s="12">
        <v>9</v>
      </c>
      <c r="B10" s="16">
        <v>9.5</v>
      </c>
      <c r="C10" s="14">
        <v>31.28</v>
      </c>
      <c r="D10" s="14">
        <v>8.7</v>
      </c>
      <c r="E10" s="14">
        <v>8.4</v>
      </c>
      <c r="F10" s="14">
        <v>0.52</v>
      </c>
      <c r="G10" s="14">
        <v>1.47</v>
      </c>
      <c r="H10" s="14">
        <v>4.09</v>
      </c>
      <c r="I10" s="14">
        <v>0.44</v>
      </c>
      <c r="J10" s="14">
        <v>0.09</v>
      </c>
      <c r="K10" s="14">
        <v>0.03</v>
      </c>
      <c r="L10" s="14">
        <v>0.34</v>
      </c>
      <c r="M10" s="14">
        <v>18.31</v>
      </c>
      <c r="N10" s="9" t="s">
        <v>19</v>
      </c>
      <c r="O10" s="9" t="s">
        <v>19</v>
      </c>
      <c r="P10" s="14">
        <v>52.9</v>
      </c>
      <c r="Q10" s="14">
        <v>3.81</v>
      </c>
      <c r="R10" s="14">
        <v>4.62</v>
      </c>
      <c r="S10">
        <f t="shared" si="0"/>
        <v>13.8845144356955</v>
      </c>
    </row>
    <row r="11" spans="1:19">
      <c r="A11" s="12">
        <v>10</v>
      </c>
      <c r="B11" s="9" t="s">
        <v>19</v>
      </c>
      <c r="C11" s="9" t="s">
        <v>19</v>
      </c>
      <c r="D11" s="9" t="s">
        <v>19</v>
      </c>
      <c r="E11" s="9" t="s">
        <v>19</v>
      </c>
      <c r="F11" s="9" t="s">
        <v>19</v>
      </c>
      <c r="G11" s="9" t="s">
        <v>19</v>
      </c>
      <c r="H11" s="9" t="s">
        <v>19</v>
      </c>
      <c r="I11" s="9" t="s">
        <v>19</v>
      </c>
      <c r="J11" s="9" t="s">
        <v>19</v>
      </c>
      <c r="K11" s="9" t="s">
        <v>19</v>
      </c>
      <c r="L11" s="9" t="s">
        <v>19</v>
      </c>
      <c r="M11" s="9" t="s">
        <v>19</v>
      </c>
      <c r="N11" s="9" t="s">
        <v>19</v>
      </c>
      <c r="O11" s="9" t="s">
        <v>19</v>
      </c>
      <c r="P11" s="9" t="s">
        <v>19</v>
      </c>
      <c r="Q11" s="9" t="s">
        <v>19</v>
      </c>
      <c r="R11" s="9" t="s">
        <v>19</v>
      </c>
      <c r="S11" t="e">
        <f t="shared" si="0"/>
        <v>#VALUE!</v>
      </c>
    </row>
    <row r="12" spans="1:19">
      <c r="A12" s="12">
        <v>11</v>
      </c>
      <c r="B12" s="9" t="s">
        <v>19</v>
      </c>
      <c r="C12" s="9" t="s">
        <v>19</v>
      </c>
      <c r="D12" s="9" t="s">
        <v>19</v>
      </c>
      <c r="E12" s="9" t="s">
        <v>19</v>
      </c>
      <c r="F12" s="9" t="s">
        <v>19</v>
      </c>
      <c r="G12" s="9" t="s">
        <v>19</v>
      </c>
      <c r="H12" s="9" t="s">
        <v>19</v>
      </c>
      <c r="I12" s="9" t="s">
        <v>19</v>
      </c>
      <c r="J12" s="9" t="s">
        <v>19</v>
      </c>
      <c r="K12" s="9" t="s">
        <v>19</v>
      </c>
      <c r="L12" s="9" t="s">
        <v>19</v>
      </c>
      <c r="M12" s="9" t="s">
        <v>19</v>
      </c>
      <c r="N12" s="9" t="s">
        <v>19</v>
      </c>
      <c r="O12" s="9" t="s">
        <v>19</v>
      </c>
      <c r="P12" s="9" t="s">
        <v>19</v>
      </c>
      <c r="Q12" s="9" t="s">
        <v>19</v>
      </c>
      <c r="R12" s="9" t="s">
        <v>19</v>
      </c>
      <c r="S12" t="e">
        <f t="shared" si="0"/>
        <v>#VALUE!</v>
      </c>
    </row>
    <row r="13" spans="1:19">
      <c r="A13" s="12">
        <v>12</v>
      </c>
      <c r="B13" s="9" t="s">
        <v>19</v>
      </c>
      <c r="C13" s="9" t="s">
        <v>19</v>
      </c>
      <c r="D13" s="9" t="s">
        <v>19</v>
      </c>
      <c r="E13" s="9" t="s">
        <v>19</v>
      </c>
      <c r="F13" s="9" t="s">
        <v>19</v>
      </c>
      <c r="G13" s="9" t="s">
        <v>19</v>
      </c>
      <c r="H13" s="9" t="s">
        <v>19</v>
      </c>
      <c r="I13" s="9" t="s">
        <v>19</v>
      </c>
      <c r="J13" s="9" t="s">
        <v>19</v>
      </c>
      <c r="K13" s="9" t="s">
        <v>19</v>
      </c>
      <c r="L13" s="9" t="s">
        <v>19</v>
      </c>
      <c r="M13" s="9" t="s">
        <v>19</v>
      </c>
      <c r="N13" s="9" t="s">
        <v>19</v>
      </c>
      <c r="O13" s="9" t="s">
        <v>19</v>
      </c>
      <c r="P13" s="9" t="s">
        <v>19</v>
      </c>
      <c r="Q13" s="9" t="s">
        <v>19</v>
      </c>
      <c r="R13" s="9" t="s">
        <v>19</v>
      </c>
      <c r="S13" t="e">
        <f t="shared" si="0"/>
        <v>#VALUE!</v>
      </c>
    </row>
    <row r="14" spans="1:19">
      <c r="A14" s="12">
        <v>13</v>
      </c>
      <c r="B14" s="16">
        <v>10.4</v>
      </c>
      <c r="C14" s="14">
        <v>31.41</v>
      </c>
      <c r="D14" s="14">
        <v>8.85</v>
      </c>
      <c r="E14" s="14">
        <v>8.36</v>
      </c>
      <c r="F14" s="14">
        <v>0.44</v>
      </c>
      <c r="G14" s="14">
        <v>1.07</v>
      </c>
      <c r="H14" s="14">
        <v>3.55</v>
      </c>
      <c r="I14" s="14">
        <v>0.84</v>
      </c>
      <c r="J14" s="14">
        <v>0.07</v>
      </c>
      <c r="K14" s="14">
        <v>0.04</v>
      </c>
      <c r="L14" s="14">
        <v>0.31</v>
      </c>
      <c r="M14" s="14">
        <v>21.06</v>
      </c>
      <c r="N14" s="9" t="s">
        <v>20</v>
      </c>
      <c r="O14" s="9" t="s">
        <v>20</v>
      </c>
      <c r="P14" s="14">
        <v>44.66</v>
      </c>
      <c r="Q14" s="14">
        <v>6.51</v>
      </c>
      <c r="R14" s="14">
        <v>5.31</v>
      </c>
      <c r="S14">
        <f t="shared" si="0"/>
        <v>6.86021505376344</v>
      </c>
    </row>
    <row r="15" spans="1:19">
      <c r="A15" s="12">
        <v>14</v>
      </c>
      <c r="B15" s="16">
        <v>10.5</v>
      </c>
      <c r="C15" s="14">
        <v>31.42</v>
      </c>
      <c r="D15" s="14">
        <v>8.81</v>
      </c>
      <c r="E15" s="14">
        <v>8.36</v>
      </c>
      <c r="F15" s="14">
        <v>0.6</v>
      </c>
      <c r="G15" s="14">
        <v>1.37</v>
      </c>
      <c r="H15" s="14">
        <v>3.05</v>
      </c>
      <c r="I15" s="14">
        <v>0.36</v>
      </c>
      <c r="J15" s="14">
        <v>0.15</v>
      </c>
      <c r="K15" s="14">
        <v>0.04</v>
      </c>
      <c r="L15" s="14">
        <v>0.28</v>
      </c>
      <c r="M15" s="14">
        <v>38.92</v>
      </c>
      <c r="N15" s="9" t="s">
        <v>19</v>
      </c>
      <c r="O15" s="9" t="s">
        <v>19</v>
      </c>
      <c r="P15" s="14">
        <v>38.57</v>
      </c>
      <c r="Q15" s="14">
        <v>5.84</v>
      </c>
      <c r="R15" s="14">
        <v>9.84</v>
      </c>
      <c r="S15">
        <f t="shared" si="0"/>
        <v>6.60445205479452</v>
      </c>
    </row>
    <row r="16" spans="1:19">
      <c r="A16" s="12">
        <v>15</v>
      </c>
      <c r="B16" s="16">
        <v>9.4</v>
      </c>
      <c r="C16" s="14">
        <v>31.37</v>
      </c>
      <c r="D16" s="14">
        <v>8.89</v>
      </c>
      <c r="E16" s="14">
        <v>8.37</v>
      </c>
      <c r="F16" s="14">
        <v>0.68</v>
      </c>
      <c r="G16" s="14">
        <v>1.74</v>
      </c>
      <c r="H16" s="14">
        <v>1.98</v>
      </c>
      <c r="I16" s="14">
        <v>2.26</v>
      </c>
      <c r="J16" s="14">
        <v>0.16</v>
      </c>
      <c r="K16" s="14">
        <v>0.04</v>
      </c>
      <c r="L16" s="14">
        <v>0.2</v>
      </c>
      <c r="M16" s="14">
        <v>49.33</v>
      </c>
      <c r="N16" s="9" t="s">
        <v>19</v>
      </c>
      <c r="O16" s="9" t="s">
        <v>19</v>
      </c>
      <c r="P16" s="14">
        <v>31.86</v>
      </c>
      <c r="Q16" s="14">
        <v>4.48</v>
      </c>
      <c r="R16" s="14">
        <v>5.49</v>
      </c>
      <c r="S16">
        <f t="shared" si="0"/>
        <v>7.11160714285714</v>
      </c>
    </row>
    <row r="17" spans="1:19">
      <c r="A17" s="12">
        <v>16</v>
      </c>
      <c r="B17" s="9" t="s">
        <v>19</v>
      </c>
      <c r="C17" s="9" t="s">
        <v>19</v>
      </c>
      <c r="D17" s="9" t="s">
        <v>19</v>
      </c>
      <c r="E17" s="9" t="s">
        <v>19</v>
      </c>
      <c r="F17" s="9" t="s">
        <v>19</v>
      </c>
      <c r="G17" s="9" t="s">
        <v>19</v>
      </c>
      <c r="H17" s="9" t="s">
        <v>19</v>
      </c>
      <c r="I17" s="9" t="s">
        <v>19</v>
      </c>
      <c r="J17" s="9" t="s">
        <v>19</v>
      </c>
      <c r="K17" s="9" t="s">
        <v>19</v>
      </c>
      <c r="L17" s="9" t="s">
        <v>19</v>
      </c>
      <c r="M17" s="9" t="s">
        <v>19</v>
      </c>
      <c r="N17" s="9" t="s">
        <v>19</v>
      </c>
      <c r="O17" s="9" t="s">
        <v>19</v>
      </c>
      <c r="P17" s="9" t="s">
        <v>19</v>
      </c>
      <c r="Q17" s="9" t="s">
        <v>19</v>
      </c>
      <c r="R17" s="9" t="s">
        <v>19</v>
      </c>
      <c r="S17" t="e">
        <f t="shared" si="0"/>
        <v>#VALUE!</v>
      </c>
    </row>
    <row r="18" spans="1:19">
      <c r="A18" s="12">
        <v>17</v>
      </c>
      <c r="B18" s="9" t="s">
        <v>19</v>
      </c>
      <c r="C18" s="9" t="s">
        <v>19</v>
      </c>
      <c r="D18" s="9" t="s">
        <v>19</v>
      </c>
      <c r="E18" s="9" t="s">
        <v>19</v>
      </c>
      <c r="F18" s="9" t="s">
        <v>19</v>
      </c>
      <c r="G18" s="9" t="s">
        <v>19</v>
      </c>
      <c r="H18" s="9" t="s">
        <v>19</v>
      </c>
      <c r="I18" s="9" t="s">
        <v>19</v>
      </c>
      <c r="J18" s="9" t="s">
        <v>19</v>
      </c>
      <c r="K18" s="9" t="s">
        <v>19</v>
      </c>
      <c r="L18" s="9" t="s">
        <v>19</v>
      </c>
      <c r="M18" s="9" t="s">
        <v>19</v>
      </c>
      <c r="N18" s="9" t="s">
        <v>19</v>
      </c>
      <c r="O18" s="9" t="s">
        <v>19</v>
      </c>
      <c r="P18" s="9" t="s">
        <v>19</v>
      </c>
      <c r="Q18" s="9" t="s">
        <v>19</v>
      </c>
      <c r="R18" s="9" t="s">
        <v>19</v>
      </c>
      <c r="S18" t="e">
        <f t="shared" si="0"/>
        <v>#VALUE!</v>
      </c>
    </row>
    <row r="19" spans="1:19">
      <c r="A19" s="12">
        <v>18</v>
      </c>
      <c r="B19" s="9" t="s">
        <v>19</v>
      </c>
      <c r="C19" s="9" t="s">
        <v>19</v>
      </c>
      <c r="D19" s="9" t="s">
        <v>19</v>
      </c>
      <c r="E19" s="9" t="s">
        <v>19</v>
      </c>
      <c r="F19" s="9" t="s">
        <v>19</v>
      </c>
      <c r="G19" s="9" t="s">
        <v>19</v>
      </c>
      <c r="H19" s="9" t="s">
        <v>19</v>
      </c>
      <c r="I19" s="9" t="s">
        <v>19</v>
      </c>
      <c r="J19" s="9" t="s">
        <v>19</v>
      </c>
      <c r="K19" s="9" t="s">
        <v>19</v>
      </c>
      <c r="L19" s="9" t="s">
        <v>19</v>
      </c>
      <c r="M19" s="9" t="s">
        <v>19</v>
      </c>
      <c r="N19" s="9" t="s">
        <v>19</v>
      </c>
      <c r="O19" s="9" t="s">
        <v>19</v>
      </c>
      <c r="P19" s="9" t="s">
        <v>19</v>
      </c>
      <c r="Q19" s="9" t="s">
        <v>19</v>
      </c>
      <c r="R19" s="9" t="s">
        <v>19</v>
      </c>
      <c r="S19" t="e">
        <f t="shared" si="0"/>
        <v>#VALUE!</v>
      </c>
    </row>
    <row r="20" spans="1:19">
      <c r="A20" s="12">
        <v>19</v>
      </c>
      <c r="B20" s="16">
        <v>9.5</v>
      </c>
      <c r="C20" s="14">
        <v>31.26</v>
      </c>
      <c r="D20" s="14">
        <v>8.39</v>
      </c>
      <c r="E20" s="14">
        <v>8.36</v>
      </c>
      <c r="F20" s="14">
        <v>0.52</v>
      </c>
      <c r="G20" s="14">
        <v>1.03</v>
      </c>
      <c r="H20" s="14">
        <v>7.27</v>
      </c>
      <c r="I20" s="14">
        <v>0.86</v>
      </c>
      <c r="J20" s="14">
        <v>0.15</v>
      </c>
      <c r="K20" s="14">
        <v>0.05</v>
      </c>
      <c r="L20" s="14">
        <v>0.15</v>
      </c>
      <c r="M20" s="14">
        <v>18.31</v>
      </c>
      <c r="N20" s="9" t="s">
        <v>19</v>
      </c>
      <c r="O20" s="9" t="s">
        <v>19</v>
      </c>
      <c r="P20" s="14">
        <v>20.08</v>
      </c>
      <c r="Q20" s="14">
        <v>4.48</v>
      </c>
      <c r="R20" s="14">
        <v>7.26</v>
      </c>
      <c r="S20">
        <f t="shared" si="0"/>
        <v>4.48214285714286</v>
      </c>
    </row>
    <row r="21" spans="1:19">
      <c r="A21" s="12">
        <v>20</v>
      </c>
      <c r="B21" s="16">
        <v>9.7</v>
      </c>
      <c r="C21" s="14">
        <v>31.2</v>
      </c>
      <c r="D21" s="14">
        <v>8.61</v>
      </c>
      <c r="E21" s="14">
        <v>8.39</v>
      </c>
      <c r="F21" s="14">
        <v>0.44</v>
      </c>
      <c r="G21" s="14">
        <v>1.18</v>
      </c>
      <c r="H21" s="14">
        <v>4.57</v>
      </c>
      <c r="I21" s="14">
        <v>0.69</v>
      </c>
      <c r="J21" s="14">
        <v>0.31</v>
      </c>
      <c r="K21" s="14">
        <v>0.06</v>
      </c>
      <c r="L21" s="14">
        <v>0.15</v>
      </c>
      <c r="M21" s="14">
        <v>21.06</v>
      </c>
      <c r="N21" s="9" t="s">
        <v>19</v>
      </c>
      <c r="O21" s="9" t="s">
        <v>19</v>
      </c>
      <c r="P21" s="14">
        <v>29.74</v>
      </c>
      <c r="Q21" s="14">
        <v>3.13</v>
      </c>
      <c r="R21" s="14">
        <v>6.71</v>
      </c>
      <c r="S21">
        <f t="shared" si="0"/>
        <v>9.50159744408946</v>
      </c>
    </row>
    <row r="22" spans="1:19">
      <c r="A22" s="12">
        <v>21</v>
      </c>
      <c r="B22" s="16">
        <v>9.5</v>
      </c>
      <c r="C22" s="14">
        <v>31.14</v>
      </c>
      <c r="D22" s="14">
        <v>8.57</v>
      </c>
      <c r="E22" s="14">
        <v>8.38</v>
      </c>
      <c r="F22" s="14">
        <v>0.68</v>
      </c>
      <c r="G22" s="14">
        <v>1.47</v>
      </c>
      <c r="H22" s="14">
        <v>4.72</v>
      </c>
      <c r="I22" s="14">
        <v>1.65</v>
      </c>
      <c r="J22" s="14">
        <v>0.04</v>
      </c>
      <c r="K22" s="14">
        <v>0.06</v>
      </c>
      <c r="L22" s="14">
        <v>0.15</v>
      </c>
      <c r="M22" s="14">
        <v>47.22</v>
      </c>
      <c r="N22" s="9" t="s">
        <v>19</v>
      </c>
      <c r="O22" s="9" t="s">
        <v>19</v>
      </c>
      <c r="P22" s="14">
        <v>32.17</v>
      </c>
      <c r="Q22" s="14">
        <v>5.16</v>
      </c>
      <c r="R22" s="14">
        <v>6.82</v>
      </c>
      <c r="S22">
        <f t="shared" si="0"/>
        <v>6.23449612403101</v>
      </c>
    </row>
    <row r="23" spans="1:19">
      <c r="A23" s="12">
        <v>22</v>
      </c>
      <c r="B23" s="16">
        <v>8.7</v>
      </c>
      <c r="C23" s="14">
        <v>30.72</v>
      </c>
      <c r="D23" s="14">
        <v>8.95</v>
      </c>
      <c r="E23" s="14">
        <v>8.37</v>
      </c>
      <c r="F23" s="14">
        <v>0.68</v>
      </c>
      <c r="G23" s="14">
        <v>1.39</v>
      </c>
      <c r="H23" s="14">
        <v>4.23</v>
      </c>
      <c r="I23" s="14">
        <v>0.55</v>
      </c>
      <c r="J23" s="14">
        <v>0.08</v>
      </c>
      <c r="K23" s="14">
        <v>0.06</v>
      </c>
      <c r="L23" s="14">
        <v>0.21</v>
      </c>
      <c r="M23" s="14">
        <v>16.94</v>
      </c>
      <c r="N23" s="9" t="s">
        <v>19</v>
      </c>
      <c r="O23" s="9" t="s">
        <v>19</v>
      </c>
      <c r="P23" s="14">
        <v>50.19</v>
      </c>
      <c r="Q23" s="14">
        <v>6.51</v>
      </c>
      <c r="R23" s="14">
        <v>6.34</v>
      </c>
      <c r="S23">
        <f t="shared" si="0"/>
        <v>7.70967741935484</v>
      </c>
    </row>
    <row r="24" spans="1:19">
      <c r="A24" s="12">
        <v>23</v>
      </c>
      <c r="B24" s="16">
        <v>8.8</v>
      </c>
      <c r="C24" s="14">
        <v>30.7</v>
      </c>
      <c r="D24" s="14">
        <v>8.92</v>
      </c>
      <c r="E24" s="14">
        <v>8.37</v>
      </c>
      <c r="F24" s="14">
        <v>0.76</v>
      </c>
      <c r="G24" s="14">
        <v>1.28</v>
      </c>
      <c r="H24" s="14">
        <v>6.19</v>
      </c>
      <c r="I24" s="14">
        <v>0.41</v>
      </c>
      <c r="J24" s="14">
        <v>0.04</v>
      </c>
      <c r="K24" s="14">
        <v>0.06</v>
      </c>
      <c r="L24" s="14">
        <v>0.29</v>
      </c>
      <c r="M24" s="14">
        <v>23.81</v>
      </c>
      <c r="N24" s="9" t="s">
        <v>19</v>
      </c>
      <c r="O24" s="9" t="s">
        <v>19</v>
      </c>
      <c r="P24" s="14">
        <v>72.32</v>
      </c>
      <c r="Q24" s="14">
        <v>4.48</v>
      </c>
      <c r="R24" s="14">
        <v>5.14</v>
      </c>
      <c r="S24">
        <f t="shared" si="0"/>
        <v>16.1428571428571</v>
      </c>
    </row>
    <row r="25" spans="1:19">
      <c r="A25" s="12">
        <v>24</v>
      </c>
      <c r="B25" s="16">
        <v>8.1</v>
      </c>
      <c r="C25" s="14">
        <v>30.5</v>
      </c>
      <c r="D25" s="14">
        <v>9.03</v>
      </c>
      <c r="E25" s="14">
        <v>8.36</v>
      </c>
      <c r="F25" s="14">
        <v>0.68</v>
      </c>
      <c r="G25" s="14">
        <v>1.42</v>
      </c>
      <c r="H25" s="14">
        <v>2.94</v>
      </c>
      <c r="I25" s="14">
        <v>0.58</v>
      </c>
      <c r="J25" s="14">
        <v>0.07</v>
      </c>
      <c r="K25" s="14">
        <v>0.07</v>
      </c>
      <c r="L25" s="14">
        <v>0.15</v>
      </c>
      <c r="M25" s="14">
        <v>16.94</v>
      </c>
      <c r="N25" s="9" t="s">
        <v>19</v>
      </c>
      <c r="O25" s="9" t="s">
        <v>19</v>
      </c>
      <c r="P25" s="14">
        <v>71.28</v>
      </c>
      <c r="Q25" s="14">
        <v>3.81</v>
      </c>
      <c r="R25" s="14">
        <v>9.02</v>
      </c>
      <c r="S25">
        <f t="shared" si="0"/>
        <v>18.7086614173228</v>
      </c>
    </row>
    <row r="26" spans="1:19">
      <c r="A26" s="12">
        <v>25</v>
      </c>
      <c r="B26" s="16">
        <v>7.7</v>
      </c>
      <c r="C26" s="14">
        <v>30.46</v>
      </c>
      <c r="D26" s="14">
        <v>9.04</v>
      </c>
      <c r="E26" s="14">
        <v>8.36</v>
      </c>
      <c r="F26" s="14">
        <v>0.6</v>
      </c>
      <c r="G26" s="14">
        <v>1.18</v>
      </c>
      <c r="H26" s="14">
        <v>7.4</v>
      </c>
      <c r="I26" s="14">
        <v>0.57</v>
      </c>
      <c r="J26" s="14">
        <v>0.06</v>
      </c>
      <c r="K26" s="14">
        <v>0.07</v>
      </c>
      <c r="L26" s="14">
        <v>0.14</v>
      </c>
      <c r="M26" s="14">
        <v>19.69</v>
      </c>
      <c r="N26" s="12">
        <v>20</v>
      </c>
      <c r="O26" s="9" t="s">
        <v>20</v>
      </c>
      <c r="P26" s="14">
        <v>91.73</v>
      </c>
      <c r="Q26" s="14">
        <v>4.48</v>
      </c>
      <c r="R26" s="14">
        <v>14.06</v>
      </c>
      <c r="S26">
        <f t="shared" si="0"/>
        <v>20.4754464285714</v>
      </c>
    </row>
    <row r="27" spans="1:19">
      <c r="A27" s="12">
        <v>26</v>
      </c>
      <c r="B27" s="16">
        <v>7.7</v>
      </c>
      <c r="C27" s="14">
        <v>30.52</v>
      </c>
      <c r="D27" s="14">
        <v>8.98</v>
      </c>
      <c r="E27" s="14">
        <v>8.37</v>
      </c>
      <c r="F27" s="14">
        <v>0.6</v>
      </c>
      <c r="G27" s="14">
        <v>1.18</v>
      </c>
      <c r="H27" s="14">
        <v>4.36</v>
      </c>
      <c r="I27" s="14">
        <v>0.44</v>
      </c>
      <c r="J27" s="14">
        <v>0.23</v>
      </c>
      <c r="K27" s="14">
        <v>0.07</v>
      </c>
      <c r="L27" s="14">
        <v>0.19</v>
      </c>
      <c r="M27" s="14">
        <v>14.19</v>
      </c>
      <c r="N27" s="9" t="s">
        <v>19</v>
      </c>
      <c r="O27" s="9" t="s">
        <v>19</v>
      </c>
      <c r="P27" s="14">
        <v>102.6</v>
      </c>
      <c r="Q27" s="14">
        <v>9.9</v>
      </c>
      <c r="R27" s="14">
        <v>11.83</v>
      </c>
      <c r="S27">
        <f t="shared" si="0"/>
        <v>10.3636363636364</v>
      </c>
    </row>
    <row r="28" spans="1:19">
      <c r="A28" s="12">
        <v>27</v>
      </c>
      <c r="B28" s="9" t="s">
        <v>19</v>
      </c>
      <c r="C28" s="9" t="s">
        <v>19</v>
      </c>
      <c r="D28" s="9" t="s">
        <v>19</v>
      </c>
      <c r="E28" s="9" t="s">
        <v>19</v>
      </c>
      <c r="F28" s="9" t="s">
        <v>19</v>
      </c>
      <c r="G28" s="9" t="s">
        <v>19</v>
      </c>
      <c r="H28" s="9" t="s">
        <v>19</v>
      </c>
      <c r="I28" s="9" t="s">
        <v>19</v>
      </c>
      <c r="J28" s="9" t="s">
        <v>19</v>
      </c>
      <c r="K28" s="9" t="s">
        <v>19</v>
      </c>
      <c r="L28" s="9" t="s">
        <v>19</v>
      </c>
      <c r="M28" s="9" t="s">
        <v>19</v>
      </c>
      <c r="N28" s="9" t="s">
        <v>19</v>
      </c>
      <c r="O28" s="9" t="s">
        <v>19</v>
      </c>
      <c r="P28" s="9" t="s">
        <v>19</v>
      </c>
      <c r="Q28" s="9" t="s">
        <v>19</v>
      </c>
      <c r="R28" s="9" t="s">
        <v>19</v>
      </c>
      <c r="S28" t="e">
        <f t="shared" si="0"/>
        <v>#VALUE!</v>
      </c>
    </row>
    <row r="29" spans="1:19">
      <c r="A29" s="12">
        <v>28</v>
      </c>
      <c r="B29" s="9" t="s">
        <v>19</v>
      </c>
      <c r="C29" s="9" t="s">
        <v>19</v>
      </c>
      <c r="D29" s="9" t="s">
        <v>19</v>
      </c>
      <c r="E29" s="9" t="s">
        <v>19</v>
      </c>
      <c r="F29" s="9" t="s">
        <v>19</v>
      </c>
      <c r="G29" s="9" t="s">
        <v>19</v>
      </c>
      <c r="H29" s="9" t="s">
        <v>19</v>
      </c>
      <c r="I29" s="9" t="s">
        <v>19</v>
      </c>
      <c r="J29" s="9" t="s">
        <v>19</v>
      </c>
      <c r="K29" s="9" t="s">
        <v>19</v>
      </c>
      <c r="L29" s="9" t="s">
        <v>19</v>
      </c>
      <c r="M29" s="9" t="s">
        <v>19</v>
      </c>
      <c r="N29" s="9" t="s">
        <v>19</v>
      </c>
      <c r="O29" s="9" t="s">
        <v>19</v>
      </c>
      <c r="P29" s="9" t="s">
        <v>19</v>
      </c>
      <c r="Q29" s="9" t="s">
        <v>19</v>
      </c>
      <c r="R29" s="9" t="s">
        <v>19</v>
      </c>
      <c r="S29" t="e">
        <f t="shared" si="0"/>
        <v>#VALUE!</v>
      </c>
    </row>
    <row r="30" spans="2:19">
      <c r="B30">
        <f>AVERAGEIF(B2:B29,"&gt;=0")</f>
        <v>9.17222222222222</v>
      </c>
      <c r="C30">
        <f t="shared" ref="C30:S30" si="1">AVERAGEIF(C2:C29,"&gt;=0")</f>
        <v>31.1155555555556</v>
      </c>
      <c r="D30">
        <f t="shared" si="1"/>
        <v>8.795</v>
      </c>
      <c r="E30">
        <f t="shared" si="1"/>
        <v>8.35833333333333</v>
      </c>
      <c r="F30">
        <f t="shared" si="1"/>
        <v>0.555555555555555</v>
      </c>
      <c r="G30">
        <f t="shared" si="1"/>
        <v>1.41166666666667</v>
      </c>
      <c r="H30">
        <f t="shared" si="1"/>
        <v>4.69944444444444</v>
      </c>
      <c r="I30">
        <f t="shared" si="1"/>
        <v>0.813333333333333</v>
      </c>
      <c r="J30">
        <f t="shared" si="1"/>
        <v>0.12</v>
      </c>
      <c r="K30">
        <f t="shared" si="1"/>
        <v>0.0416666666666667</v>
      </c>
      <c r="L30">
        <f t="shared" si="1"/>
        <v>0.188888888888889</v>
      </c>
      <c r="M30">
        <f t="shared" si="1"/>
        <v>26.7466666666667</v>
      </c>
      <c r="N30">
        <f t="shared" si="1"/>
        <v>20</v>
      </c>
      <c r="O30" t="e">
        <f t="shared" si="1"/>
        <v>#DIV/0!</v>
      </c>
      <c r="P30">
        <f t="shared" si="1"/>
        <v>49.8633333333333</v>
      </c>
      <c r="Q30">
        <f t="shared" si="1"/>
        <v>6.09888888888889</v>
      </c>
      <c r="R30">
        <f t="shared" si="1"/>
        <v>8.92722222222222</v>
      </c>
      <c r="S30">
        <f t="shared" si="1"/>
        <v>8.99779449202475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0"/>
  <sheetViews>
    <sheetView zoomScale="144" zoomScaleNormal="144" topLeftCell="L14" workbookViewId="0">
      <selection activeCell="O30" sqref="O30"/>
    </sheetView>
  </sheetViews>
  <sheetFormatPr defaultColWidth="9.23076923076923" defaultRowHeight="16.8"/>
  <cols>
    <col min="2" max="4" width="12.9230769230769"/>
    <col min="6" max="18" width="12.9230769230769"/>
  </cols>
  <sheetData>
    <row r="1" s="1" customFormat="1" ht="22" spans="1:18">
      <c r="A1" s="4" t="s">
        <v>0</v>
      </c>
      <c r="B1" s="3" t="s">
        <v>1</v>
      </c>
      <c r="C1" s="3" t="s">
        <v>2</v>
      </c>
      <c r="D1" s="3" t="s">
        <v>3</v>
      </c>
      <c r="E1" s="9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22</v>
      </c>
      <c r="M1" s="3" t="s">
        <v>12</v>
      </c>
      <c r="N1" s="3" t="s">
        <v>15</v>
      </c>
      <c r="O1" s="9" t="s">
        <v>25</v>
      </c>
      <c r="P1" s="3" t="s">
        <v>16</v>
      </c>
      <c r="Q1" s="3" t="s">
        <v>17</v>
      </c>
      <c r="R1" s="1" t="s">
        <v>18</v>
      </c>
    </row>
    <row r="2" s="1" customFormat="1" spans="1:18">
      <c r="A2" s="12">
        <v>1</v>
      </c>
      <c r="B2" s="9" t="s">
        <v>19</v>
      </c>
      <c r="C2" s="9" t="s">
        <v>19</v>
      </c>
      <c r="D2" s="9" t="s">
        <v>19</v>
      </c>
      <c r="E2" s="9" t="s">
        <v>19</v>
      </c>
      <c r="F2" s="9" t="s">
        <v>19</v>
      </c>
      <c r="G2" s="9" t="s">
        <v>19</v>
      </c>
      <c r="H2" s="9" t="s">
        <v>19</v>
      </c>
      <c r="I2" s="9" t="s">
        <v>19</v>
      </c>
      <c r="J2" s="9" t="s">
        <v>19</v>
      </c>
      <c r="K2" s="9" t="s">
        <v>19</v>
      </c>
      <c r="L2" s="9" t="s">
        <v>19</v>
      </c>
      <c r="M2" s="9" t="s">
        <v>19</v>
      </c>
      <c r="N2" s="9" t="s">
        <v>19</v>
      </c>
      <c r="O2" s="9" t="s">
        <v>19</v>
      </c>
      <c r="P2" s="9" t="s">
        <v>19</v>
      </c>
      <c r="Q2" s="9" t="s">
        <v>19</v>
      </c>
      <c r="R2" s="1" t="e">
        <f>N2/P2</f>
        <v>#VALUE!</v>
      </c>
    </row>
    <row r="3" s="1" customFormat="1" spans="1:18">
      <c r="A3" s="12">
        <v>2</v>
      </c>
      <c r="B3" s="9" t="s">
        <v>19</v>
      </c>
      <c r="C3" s="9" t="s">
        <v>19</v>
      </c>
      <c r="D3" s="9" t="s">
        <v>19</v>
      </c>
      <c r="E3" s="9" t="s">
        <v>19</v>
      </c>
      <c r="F3" s="9" t="s">
        <v>19</v>
      </c>
      <c r="G3" s="9" t="s">
        <v>19</v>
      </c>
      <c r="H3" s="9" t="s">
        <v>19</v>
      </c>
      <c r="I3" s="9" t="s">
        <v>19</v>
      </c>
      <c r="J3" s="9" t="s">
        <v>19</v>
      </c>
      <c r="K3" s="9" t="s">
        <v>19</v>
      </c>
      <c r="L3" s="9" t="s">
        <v>19</v>
      </c>
      <c r="M3" s="23"/>
      <c r="N3" s="9" t="s">
        <v>19</v>
      </c>
      <c r="O3" s="9" t="s">
        <v>19</v>
      </c>
      <c r="P3" s="9" t="s">
        <v>19</v>
      </c>
      <c r="Q3" s="9" t="s">
        <v>19</v>
      </c>
      <c r="R3" s="1" t="e">
        <f t="shared" ref="R3:R29" si="0">N3/P3</f>
        <v>#VALUE!</v>
      </c>
    </row>
    <row r="4" s="1" customFormat="1" spans="1:18">
      <c r="A4" s="12">
        <v>3</v>
      </c>
      <c r="B4" s="16">
        <v>13.7</v>
      </c>
      <c r="C4" s="14">
        <v>31.48</v>
      </c>
      <c r="D4" s="14">
        <v>6.89</v>
      </c>
      <c r="E4" s="14">
        <v>8.33</v>
      </c>
      <c r="F4" s="14">
        <v>0.77</v>
      </c>
      <c r="G4" s="14">
        <v>1.46</v>
      </c>
      <c r="H4" s="14">
        <v>5.8</v>
      </c>
      <c r="I4" s="14">
        <v>1.02</v>
      </c>
      <c r="J4" s="14">
        <v>0.14</v>
      </c>
      <c r="K4" s="18">
        <v>0.02</v>
      </c>
      <c r="L4" s="14">
        <v>1.13</v>
      </c>
      <c r="M4" s="14">
        <v>507.85</v>
      </c>
      <c r="N4" s="14">
        <v>60.41</v>
      </c>
      <c r="O4" s="14">
        <v>22.82</v>
      </c>
      <c r="P4" s="14">
        <v>14.68</v>
      </c>
      <c r="Q4" s="14">
        <v>6.36</v>
      </c>
      <c r="R4" s="1">
        <f t="shared" si="0"/>
        <v>4.11512261580381</v>
      </c>
    </row>
    <row r="5" s="1" customFormat="1" spans="1:18">
      <c r="A5" s="12">
        <v>4</v>
      </c>
      <c r="B5" s="16">
        <v>13.1</v>
      </c>
      <c r="C5" s="14">
        <v>31.57</v>
      </c>
      <c r="D5" s="14">
        <v>7.85</v>
      </c>
      <c r="E5" s="14">
        <v>8.34</v>
      </c>
      <c r="F5" s="14">
        <v>0.93</v>
      </c>
      <c r="G5" s="14">
        <v>1.34</v>
      </c>
      <c r="H5" s="14">
        <v>8.39</v>
      </c>
      <c r="I5" s="14">
        <v>1.09</v>
      </c>
      <c r="J5" s="14">
        <v>0.46</v>
      </c>
      <c r="K5" s="18">
        <v>0.022</v>
      </c>
      <c r="L5" s="14">
        <v>1.1</v>
      </c>
      <c r="M5" s="14">
        <v>282.34</v>
      </c>
      <c r="N5" s="14">
        <v>73.8</v>
      </c>
      <c r="O5" s="14">
        <v>23.06</v>
      </c>
      <c r="P5" s="14">
        <v>16.13</v>
      </c>
      <c r="Q5" s="14">
        <v>15.12</v>
      </c>
      <c r="R5" s="1">
        <f t="shared" si="0"/>
        <v>4.57532548047117</v>
      </c>
    </row>
    <row r="6" s="1" customFormat="1" spans="1:18">
      <c r="A6" s="12">
        <v>5</v>
      </c>
      <c r="B6" s="12">
        <v>13</v>
      </c>
      <c r="C6" s="14">
        <v>31.56</v>
      </c>
      <c r="D6" s="14">
        <v>8.11</v>
      </c>
      <c r="E6" s="14">
        <v>8.36</v>
      </c>
      <c r="F6" s="14">
        <v>1.01</v>
      </c>
      <c r="G6" s="14">
        <v>1.39</v>
      </c>
      <c r="H6" s="14">
        <v>6.15</v>
      </c>
      <c r="I6" s="14">
        <v>0.98</v>
      </c>
      <c r="J6" s="14">
        <v>0.27</v>
      </c>
      <c r="K6" s="18">
        <v>0.024</v>
      </c>
      <c r="L6" s="14">
        <v>0.85</v>
      </c>
      <c r="M6" s="14">
        <v>7.13</v>
      </c>
      <c r="N6" s="14">
        <v>113.18</v>
      </c>
      <c r="O6" s="14">
        <v>20.76</v>
      </c>
      <c r="P6" s="14">
        <v>8.9</v>
      </c>
      <c r="Q6" s="14">
        <v>25.22</v>
      </c>
      <c r="R6" s="1">
        <f t="shared" si="0"/>
        <v>12.7168539325843</v>
      </c>
    </row>
    <row r="7" s="1" customFormat="1" spans="1:18">
      <c r="A7" s="12">
        <v>6</v>
      </c>
      <c r="B7" s="16">
        <v>13.1</v>
      </c>
      <c r="C7" s="14">
        <v>31.56</v>
      </c>
      <c r="D7" s="14">
        <v>8.17</v>
      </c>
      <c r="E7" s="14">
        <v>8.36</v>
      </c>
      <c r="F7" s="14">
        <v>0.77</v>
      </c>
      <c r="G7" s="14">
        <v>1.27</v>
      </c>
      <c r="H7" s="14">
        <v>5.83</v>
      </c>
      <c r="I7" s="14">
        <v>1.21</v>
      </c>
      <c r="J7" s="14">
        <v>0.21</v>
      </c>
      <c r="K7" s="18">
        <v>0.023</v>
      </c>
      <c r="L7" s="14">
        <v>1.04</v>
      </c>
      <c r="M7" s="14">
        <v>317.44</v>
      </c>
      <c r="N7" s="14">
        <v>96.78</v>
      </c>
      <c r="O7" s="14">
        <v>22.45</v>
      </c>
      <c r="P7" s="14">
        <v>7.46</v>
      </c>
      <c r="Q7" s="16">
        <v>17.1</v>
      </c>
      <c r="R7" s="1">
        <f t="shared" si="0"/>
        <v>12.9731903485255</v>
      </c>
    </row>
    <row r="8" s="1" customFormat="1" spans="1:18">
      <c r="A8" s="12">
        <v>7</v>
      </c>
      <c r="B8" s="16">
        <v>13.1</v>
      </c>
      <c r="C8" s="14">
        <v>31.56</v>
      </c>
      <c r="D8" s="14">
        <v>8.15</v>
      </c>
      <c r="E8" s="14">
        <v>8.37</v>
      </c>
      <c r="F8" s="14">
        <v>0.85</v>
      </c>
      <c r="G8" s="14">
        <v>1.49</v>
      </c>
      <c r="H8" s="14">
        <v>5.78</v>
      </c>
      <c r="I8" s="14">
        <v>0.97</v>
      </c>
      <c r="J8" s="14">
        <v>0.15</v>
      </c>
      <c r="K8" s="18">
        <v>0.032</v>
      </c>
      <c r="L8" s="14">
        <v>0.97</v>
      </c>
      <c r="M8" s="14">
        <v>5.63</v>
      </c>
      <c r="N8" s="14">
        <v>97.68</v>
      </c>
      <c r="O8" s="14">
        <v>22.89</v>
      </c>
      <c r="P8" s="14">
        <v>8.9</v>
      </c>
      <c r="Q8" s="14">
        <v>13.42</v>
      </c>
      <c r="R8" s="1">
        <f t="shared" si="0"/>
        <v>10.9752808988764</v>
      </c>
    </row>
    <row r="9" s="1" customFormat="1" spans="1:18">
      <c r="A9" s="12">
        <v>8</v>
      </c>
      <c r="B9" s="16">
        <v>13.2</v>
      </c>
      <c r="C9" s="14">
        <v>31.54</v>
      </c>
      <c r="D9" s="14">
        <v>8.14</v>
      </c>
      <c r="E9" s="14">
        <v>8.36</v>
      </c>
      <c r="F9" s="14">
        <v>0.69</v>
      </c>
      <c r="G9" s="14">
        <v>1.36</v>
      </c>
      <c r="H9" s="14">
        <v>5.79</v>
      </c>
      <c r="I9" s="14">
        <v>0.64</v>
      </c>
      <c r="J9" s="14">
        <v>0.47</v>
      </c>
      <c r="K9" s="18">
        <v>0.035</v>
      </c>
      <c r="L9" s="14">
        <v>1.38</v>
      </c>
      <c r="M9" s="14">
        <v>495.36</v>
      </c>
      <c r="N9" s="14">
        <v>115.35</v>
      </c>
      <c r="O9" s="14">
        <v>22.42</v>
      </c>
      <c r="P9" s="14">
        <v>8.9</v>
      </c>
      <c r="Q9" s="14">
        <v>20.82</v>
      </c>
      <c r="R9" s="1">
        <f t="shared" si="0"/>
        <v>12.9606741573034</v>
      </c>
    </row>
    <row r="10" s="1" customFormat="1" spans="1:18">
      <c r="A10" s="12">
        <v>9</v>
      </c>
      <c r="B10" s="9" t="s">
        <v>19</v>
      </c>
      <c r="C10" s="9" t="s">
        <v>19</v>
      </c>
      <c r="D10" s="9" t="s">
        <v>19</v>
      </c>
      <c r="E10" s="9" t="s">
        <v>19</v>
      </c>
      <c r="F10" s="9" t="s">
        <v>19</v>
      </c>
      <c r="G10" s="9" t="s">
        <v>19</v>
      </c>
      <c r="H10" s="9" t="s">
        <v>19</v>
      </c>
      <c r="I10" s="9" t="s">
        <v>19</v>
      </c>
      <c r="J10" s="9" t="s">
        <v>19</v>
      </c>
      <c r="K10" s="9" t="s">
        <v>19</v>
      </c>
      <c r="L10" s="9" t="s">
        <v>19</v>
      </c>
      <c r="M10" s="9" t="s">
        <v>19</v>
      </c>
      <c r="N10" s="9" t="s">
        <v>19</v>
      </c>
      <c r="O10" s="9" t="s">
        <v>19</v>
      </c>
      <c r="P10" s="9" t="s">
        <v>19</v>
      </c>
      <c r="Q10" s="9" t="s">
        <v>19</v>
      </c>
      <c r="R10" s="1" t="e">
        <f t="shared" si="0"/>
        <v>#VALUE!</v>
      </c>
    </row>
    <row r="11" s="1" customFormat="1" spans="1:18">
      <c r="A11" s="12">
        <v>10</v>
      </c>
      <c r="B11" s="16">
        <v>14.2</v>
      </c>
      <c r="C11" s="14">
        <v>31.64</v>
      </c>
      <c r="D11" s="14">
        <v>7.25</v>
      </c>
      <c r="E11" s="14">
        <v>8.38</v>
      </c>
      <c r="F11" s="14">
        <v>0.77</v>
      </c>
      <c r="G11" s="14">
        <v>2.72</v>
      </c>
      <c r="H11" s="14">
        <v>6.39</v>
      </c>
      <c r="I11" s="14">
        <v>0.76</v>
      </c>
      <c r="J11" s="14">
        <v>0.98</v>
      </c>
      <c r="K11" s="18">
        <v>0.036</v>
      </c>
      <c r="L11" s="14">
        <v>1.38</v>
      </c>
      <c r="M11" s="14">
        <v>0.95</v>
      </c>
      <c r="N11" s="14">
        <v>97.69</v>
      </c>
      <c r="O11" s="14">
        <v>22.62</v>
      </c>
      <c r="P11" s="14">
        <v>7.46</v>
      </c>
      <c r="Q11" s="16">
        <v>15.1</v>
      </c>
      <c r="R11" s="1">
        <f t="shared" si="0"/>
        <v>13.0951742627346</v>
      </c>
    </row>
    <row r="12" s="1" customFormat="1" spans="1:18">
      <c r="A12" s="12">
        <v>11</v>
      </c>
      <c r="B12" s="14">
        <v>14.8</v>
      </c>
      <c r="C12" s="14">
        <v>31.48</v>
      </c>
      <c r="D12" s="14">
        <v>6.45</v>
      </c>
      <c r="E12" s="14">
        <v>8.39</v>
      </c>
      <c r="F12" s="14">
        <v>0.85</v>
      </c>
      <c r="G12" s="14">
        <v>1.46</v>
      </c>
      <c r="H12" s="14">
        <v>5.63</v>
      </c>
      <c r="I12" s="14">
        <v>1.36</v>
      </c>
      <c r="J12" s="14">
        <v>0.49</v>
      </c>
      <c r="K12" s="18">
        <v>0.047</v>
      </c>
      <c r="L12" s="14">
        <v>1.07</v>
      </c>
      <c r="M12" s="14">
        <v>111.27</v>
      </c>
      <c r="N12" s="14">
        <v>148.32</v>
      </c>
      <c r="O12" s="14">
        <v>22.02</v>
      </c>
      <c r="P12" s="14">
        <v>8.9</v>
      </c>
      <c r="Q12" s="14">
        <v>14.58</v>
      </c>
      <c r="R12" s="1">
        <f t="shared" si="0"/>
        <v>16.6651685393258</v>
      </c>
    </row>
    <row r="13" s="1" customFormat="1" spans="1:18">
      <c r="A13" s="12">
        <v>12</v>
      </c>
      <c r="B13" s="16">
        <v>13</v>
      </c>
      <c r="C13" s="14">
        <v>31.57</v>
      </c>
      <c r="D13" s="14">
        <v>8.42</v>
      </c>
      <c r="E13" s="14">
        <v>8.37</v>
      </c>
      <c r="F13" s="14">
        <v>1.01</v>
      </c>
      <c r="G13" s="14">
        <v>1.3</v>
      </c>
      <c r="H13" s="14">
        <v>5.8</v>
      </c>
      <c r="I13" s="14">
        <v>1.03</v>
      </c>
      <c r="J13" s="14">
        <v>0.42</v>
      </c>
      <c r="K13" s="18">
        <v>0.047</v>
      </c>
      <c r="L13" s="14">
        <v>0.69</v>
      </c>
      <c r="M13" s="14">
        <v>278.85</v>
      </c>
      <c r="N13" s="14">
        <v>86.59</v>
      </c>
      <c r="O13" s="14">
        <v>22.65</v>
      </c>
      <c r="P13" s="14">
        <v>14.68</v>
      </c>
      <c r="Q13" s="12">
        <v>9</v>
      </c>
      <c r="R13" s="1">
        <f t="shared" si="0"/>
        <v>5.89850136239782</v>
      </c>
    </row>
    <row r="14" s="1" customFormat="1" spans="1:18">
      <c r="A14" s="12">
        <v>13</v>
      </c>
      <c r="B14" s="16">
        <v>12.8</v>
      </c>
      <c r="C14" s="14">
        <v>31.58</v>
      </c>
      <c r="D14" s="14">
        <v>8.37</v>
      </c>
      <c r="E14" s="14">
        <v>8.38</v>
      </c>
      <c r="F14" s="14">
        <v>0.85</v>
      </c>
      <c r="G14" s="14">
        <v>1.26</v>
      </c>
      <c r="H14" s="14">
        <v>6.29</v>
      </c>
      <c r="I14" s="14">
        <v>0.68</v>
      </c>
      <c r="J14" s="14">
        <v>0.27</v>
      </c>
      <c r="K14" s="18">
        <v>0.046</v>
      </c>
      <c r="L14" s="14">
        <v>1.04</v>
      </c>
      <c r="M14" s="14">
        <v>484.33</v>
      </c>
      <c r="N14" s="14">
        <v>83.61</v>
      </c>
      <c r="O14" s="14">
        <v>22.86</v>
      </c>
      <c r="P14" s="14">
        <v>13.24</v>
      </c>
      <c r="Q14" s="14">
        <v>16.11</v>
      </c>
      <c r="R14" s="1">
        <f t="shared" si="0"/>
        <v>6.31495468277946</v>
      </c>
    </row>
    <row r="15" s="1" customFormat="1" spans="1:18">
      <c r="A15" s="12">
        <v>14</v>
      </c>
      <c r="B15" s="16">
        <v>12.8</v>
      </c>
      <c r="C15" s="14">
        <v>31.58</v>
      </c>
      <c r="D15" s="14">
        <v>8.39</v>
      </c>
      <c r="E15" s="14">
        <v>8.37</v>
      </c>
      <c r="F15" s="14">
        <v>0.85</v>
      </c>
      <c r="G15" s="14">
        <v>0.87</v>
      </c>
      <c r="H15" s="14">
        <v>8.1</v>
      </c>
      <c r="I15" s="14">
        <v>0.37</v>
      </c>
      <c r="J15" s="14">
        <v>0.15</v>
      </c>
      <c r="K15" s="18">
        <v>0.062</v>
      </c>
      <c r="L15" s="14">
        <v>1.64</v>
      </c>
      <c r="M15" s="14">
        <v>366.84</v>
      </c>
      <c r="N15" s="14">
        <v>72.22</v>
      </c>
      <c r="O15" s="14">
        <v>23.03</v>
      </c>
      <c r="P15" s="14">
        <v>8.9</v>
      </c>
      <c r="Q15" s="14">
        <v>14.24</v>
      </c>
      <c r="R15" s="1">
        <f t="shared" si="0"/>
        <v>8.11460674157303</v>
      </c>
    </row>
    <row r="16" s="1" customFormat="1" spans="1:18">
      <c r="A16" s="12">
        <v>15</v>
      </c>
      <c r="B16" s="9" t="s">
        <v>19</v>
      </c>
      <c r="C16" s="9" t="s">
        <v>19</v>
      </c>
      <c r="D16" s="9" t="s">
        <v>19</v>
      </c>
      <c r="E16" s="9" t="s">
        <v>19</v>
      </c>
      <c r="F16" s="9" t="s">
        <v>19</v>
      </c>
      <c r="G16" s="9" t="s">
        <v>19</v>
      </c>
      <c r="H16" s="9" t="s">
        <v>19</v>
      </c>
      <c r="I16" s="9" t="s">
        <v>19</v>
      </c>
      <c r="J16" s="9" t="s">
        <v>19</v>
      </c>
      <c r="K16" s="9" t="s">
        <v>19</v>
      </c>
      <c r="L16" s="9" t="s">
        <v>19</v>
      </c>
      <c r="M16" s="9" t="s">
        <v>19</v>
      </c>
      <c r="N16" s="9" t="s">
        <v>19</v>
      </c>
      <c r="O16" s="9" t="s">
        <v>19</v>
      </c>
      <c r="P16" s="9" t="s">
        <v>19</v>
      </c>
      <c r="Q16" s="9" t="s">
        <v>19</v>
      </c>
      <c r="R16" s="1" t="e">
        <f t="shared" si="0"/>
        <v>#VALUE!</v>
      </c>
    </row>
    <row r="17" s="1" customFormat="1" spans="1:18">
      <c r="A17" s="12">
        <v>16</v>
      </c>
      <c r="B17" s="9" t="s">
        <v>19</v>
      </c>
      <c r="C17" s="9" t="s">
        <v>19</v>
      </c>
      <c r="D17" s="9" t="s">
        <v>19</v>
      </c>
      <c r="E17" s="9" t="s">
        <v>19</v>
      </c>
      <c r="F17" s="9" t="s">
        <v>19</v>
      </c>
      <c r="G17" s="9" t="s">
        <v>19</v>
      </c>
      <c r="H17" s="9" t="s">
        <v>19</v>
      </c>
      <c r="I17" s="9" t="s">
        <v>19</v>
      </c>
      <c r="J17" s="9" t="s">
        <v>19</v>
      </c>
      <c r="K17" s="9" t="s">
        <v>19</v>
      </c>
      <c r="L17" s="9" t="s">
        <v>19</v>
      </c>
      <c r="M17" s="9" t="s">
        <v>19</v>
      </c>
      <c r="N17" s="9" t="s">
        <v>19</v>
      </c>
      <c r="O17" s="9" t="s">
        <v>19</v>
      </c>
      <c r="P17" s="9" t="s">
        <v>19</v>
      </c>
      <c r="Q17" s="9" t="s">
        <v>19</v>
      </c>
      <c r="R17" s="1" t="e">
        <f t="shared" si="0"/>
        <v>#VALUE!</v>
      </c>
    </row>
    <row r="18" s="1" customFormat="1" spans="1:18">
      <c r="A18" s="12">
        <v>17</v>
      </c>
      <c r="B18" s="9" t="s">
        <v>19</v>
      </c>
      <c r="C18" s="9" t="s">
        <v>19</v>
      </c>
      <c r="D18" s="9" t="s">
        <v>19</v>
      </c>
      <c r="E18" s="9" t="s">
        <v>19</v>
      </c>
      <c r="F18" s="9" t="s">
        <v>19</v>
      </c>
      <c r="G18" s="9" t="s">
        <v>19</v>
      </c>
      <c r="H18" s="9" t="s">
        <v>19</v>
      </c>
      <c r="I18" s="9" t="s">
        <v>19</v>
      </c>
      <c r="J18" s="9" t="s">
        <v>19</v>
      </c>
      <c r="K18" s="9" t="s">
        <v>19</v>
      </c>
      <c r="L18" s="9" t="s">
        <v>19</v>
      </c>
      <c r="M18" s="9" t="s">
        <v>19</v>
      </c>
      <c r="N18" s="9" t="s">
        <v>19</v>
      </c>
      <c r="O18" s="9" t="s">
        <v>19</v>
      </c>
      <c r="P18" s="9" t="s">
        <v>19</v>
      </c>
      <c r="Q18" s="9" t="s">
        <v>19</v>
      </c>
      <c r="R18" s="1" t="e">
        <f t="shared" si="0"/>
        <v>#VALUE!</v>
      </c>
    </row>
    <row r="19" s="1" customFormat="1" spans="1:18">
      <c r="A19" s="12">
        <v>18</v>
      </c>
      <c r="B19" s="9" t="s">
        <v>19</v>
      </c>
      <c r="C19" s="9" t="s">
        <v>19</v>
      </c>
      <c r="D19" s="9" t="s">
        <v>19</v>
      </c>
      <c r="E19" s="9" t="s">
        <v>19</v>
      </c>
      <c r="F19" s="9" t="s">
        <v>19</v>
      </c>
      <c r="G19" s="9" t="s">
        <v>19</v>
      </c>
      <c r="H19" s="9" t="s">
        <v>19</v>
      </c>
      <c r="I19" s="9" t="s">
        <v>19</v>
      </c>
      <c r="J19" s="9" t="s">
        <v>19</v>
      </c>
      <c r="K19" s="9" t="s">
        <v>19</v>
      </c>
      <c r="L19" s="9" t="s">
        <v>19</v>
      </c>
      <c r="M19" s="9" t="s">
        <v>19</v>
      </c>
      <c r="N19" s="9" t="s">
        <v>19</v>
      </c>
      <c r="O19" s="9" t="s">
        <v>19</v>
      </c>
      <c r="P19" s="9" t="s">
        <v>19</v>
      </c>
      <c r="Q19" s="9" t="s">
        <v>19</v>
      </c>
      <c r="R19" s="1" t="e">
        <f t="shared" si="0"/>
        <v>#VALUE!</v>
      </c>
    </row>
    <row r="20" s="1" customFormat="1" spans="1:18">
      <c r="A20" s="12">
        <v>19</v>
      </c>
      <c r="B20" s="9" t="s">
        <v>19</v>
      </c>
      <c r="C20" s="9" t="s">
        <v>19</v>
      </c>
      <c r="D20" s="9" t="s">
        <v>19</v>
      </c>
      <c r="E20" s="9" t="s">
        <v>19</v>
      </c>
      <c r="F20" s="9" t="s">
        <v>19</v>
      </c>
      <c r="G20" s="9" t="s">
        <v>19</v>
      </c>
      <c r="H20" s="9" t="s">
        <v>19</v>
      </c>
      <c r="I20" s="9" t="s">
        <v>19</v>
      </c>
      <c r="J20" s="9" t="s">
        <v>19</v>
      </c>
      <c r="K20" s="9" t="s">
        <v>19</v>
      </c>
      <c r="L20" s="9" t="s">
        <v>19</v>
      </c>
      <c r="M20" s="9" t="s">
        <v>19</v>
      </c>
      <c r="N20" s="9" t="s">
        <v>19</v>
      </c>
      <c r="O20" s="9" t="s">
        <v>19</v>
      </c>
      <c r="P20" s="9" t="s">
        <v>19</v>
      </c>
      <c r="Q20" s="9" t="s">
        <v>19</v>
      </c>
      <c r="R20" s="1" t="e">
        <f t="shared" si="0"/>
        <v>#VALUE!</v>
      </c>
    </row>
    <row r="21" s="1" customFormat="1" spans="1:18">
      <c r="A21" s="12">
        <v>20</v>
      </c>
      <c r="B21" s="16">
        <v>14.1</v>
      </c>
      <c r="C21" s="14">
        <v>31.48</v>
      </c>
      <c r="D21" s="14">
        <v>7.85</v>
      </c>
      <c r="E21" s="14">
        <v>8.43</v>
      </c>
      <c r="F21" s="14">
        <v>1.09</v>
      </c>
      <c r="G21" s="14">
        <v>0.83</v>
      </c>
      <c r="H21" s="14">
        <v>7.07</v>
      </c>
      <c r="I21" s="14">
        <v>0.28</v>
      </c>
      <c r="J21" s="14">
        <v>1.12</v>
      </c>
      <c r="K21" s="18">
        <v>0.063</v>
      </c>
      <c r="L21" s="14">
        <v>1.29</v>
      </c>
      <c r="M21" s="14">
        <v>240.25</v>
      </c>
      <c r="N21" s="14">
        <v>111.86</v>
      </c>
      <c r="O21" s="14">
        <v>22.65</v>
      </c>
      <c r="P21" s="14">
        <v>6.01</v>
      </c>
      <c r="Q21" s="14">
        <v>9.56</v>
      </c>
      <c r="R21" s="1">
        <f t="shared" si="0"/>
        <v>18.61231281198</v>
      </c>
    </row>
    <row r="22" s="1" customFormat="1" spans="1:18">
      <c r="A22" s="12">
        <v>21</v>
      </c>
      <c r="B22" s="9" t="s">
        <v>19</v>
      </c>
      <c r="C22" s="9" t="s">
        <v>19</v>
      </c>
      <c r="D22" s="9" t="s">
        <v>19</v>
      </c>
      <c r="E22" s="9" t="s">
        <v>19</v>
      </c>
      <c r="F22" s="9" t="s">
        <v>19</v>
      </c>
      <c r="G22" s="9" t="s">
        <v>19</v>
      </c>
      <c r="H22" s="9" t="s">
        <v>19</v>
      </c>
      <c r="I22" s="9" t="s">
        <v>19</v>
      </c>
      <c r="J22" s="9" t="s">
        <v>19</v>
      </c>
      <c r="K22" s="9" t="s">
        <v>19</v>
      </c>
      <c r="L22" s="9" t="s">
        <v>19</v>
      </c>
      <c r="M22" s="9" t="s">
        <v>19</v>
      </c>
      <c r="N22" s="9" t="s">
        <v>19</v>
      </c>
      <c r="O22" s="9" t="s">
        <v>19</v>
      </c>
      <c r="P22" s="9" t="s">
        <v>19</v>
      </c>
      <c r="Q22" s="9" t="s">
        <v>19</v>
      </c>
      <c r="R22" s="1" t="e">
        <f t="shared" si="0"/>
        <v>#VALUE!</v>
      </c>
    </row>
    <row r="23" s="1" customFormat="1" spans="1:18">
      <c r="A23" s="12">
        <v>22</v>
      </c>
      <c r="B23" s="16">
        <v>14</v>
      </c>
      <c r="C23" s="14">
        <v>31.42</v>
      </c>
      <c r="D23" s="14">
        <v>8.04</v>
      </c>
      <c r="E23" s="14">
        <v>8.38</v>
      </c>
      <c r="F23" s="14">
        <v>0.77</v>
      </c>
      <c r="G23" s="14">
        <v>1.25</v>
      </c>
      <c r="H23" s="14">
        <v>5.59</v>
      </c>
      <c r="I23" s="14">
        <v>0.94</v>
      </c>
      <c r="J23" s="14">
        <v>0.74</v>
      </c>
      <c r="K23" s="18">
        <v>0.078</v>
      </c>
      <c r="L23" s="14">
        <v>0.95</v>
      </c>
      <c r="M23" s="14">
        <v>4.04</v>
      </c>
      <c r="N23" s="14">
        <v>103.34</v>
      </c>
      <c r="O23" s="14">
        <v>22.65</v>
      </c>
      <c r="P23" s="14">
        <v>4.57</v>
      </c>
      <c r="Q23" s="14">
        <v>9.76</v>
      </c>
      <c r="R23" s="1">
        <f t="shared" si="0"/>
        <v>22.6126914660831</v>
      </c>
    </row>
    <row r="24" s="1" customFormat="1" spans="1:18">
      <c r="A24" s="12">
        <v>23</v>
      </c>
      <c r="B24" s="16">
        <v>14.1</v>
      </c>
      <c r="C24" s="14">
        <v>31.38</v>
      </c>
      <c r="D24" s="14">
        <v>8.17</v>
      </c>
      <c r="E24" s="14">
        <v>8.36</v>
      </c>
      <c r="F24" s="14">
        <v>0.85</v>
      </c>
      <c r="G24" s="14">
        <v>1.37</v>
      </c>
      <c r="H24" s="14">
        <v>5.27</v>
      </c>
      <c r="I24" s="14">
        <v>1.2</v>
      </c>
      <c r="J24" s="14">
        <v>0.76</v>
      </c>
      <c r="K24" s="18">
        <v>0.076</v>
      </c>
      <c r="L24" s="14">
        <v>1.23</v>
      </c>
      <c r="M24" s="14">
        <v>8.67</v>
      </c>
      <c r="N24" s="14">
        <v>137.32</v>
      </c>
      <c r="O24" s="14">
        <v>23.54</v>
      </c>
      <c r="P24" s="14">
        <v>4.57</v>
      </c>
      <c r="Q24" s="14">
        <v>0.66</v>
      </c>
      <c r="R24" s="1">
        <f t="shared" si="0"/>
        <v>30.0481400437637</v>
      </c>
    </row>
    <row r="25" s="1" customFormat="1" spans="1:18">
      <c r="A25" s="12">
        <v>24</v>
      </c>
      <c r="B25" s="16">
        <v>14.2</v>
      </c>
      <c r="C25" s="14">
        <v>31.34</v>
      </c>
      <c r="D25" s="14">
        <v>8.03</v>
      </c>
      <c r="E25" s="14">
        <v>8.38</v>
      </c>
      <c r="F25" s="14">
        <v>0.85</v>
      </c>
      <c r="G25" s="14">
        <v>1.37</v>
      </c>
      <c r="H25" s="14">
        <v>5.22</v>
      </c>
      <c r="I25" s="14">
        <v>0.93</v>
      </c>
      <c r="J25" s="14">
        <v>0.65</v>
      </c>
      <c r="K25" s="18">
        <v>0.073</v>
      </c>
      <c r="L25" s="14">
        <v>0.51</v>
      </c>
      <c r="M25" s="14">
        <v>2.49</v>
      </c>
      <c r="N25" s="14">
        <v>143.75</v>
      </c>
      <c r="O25" s="14">
        <v>23.06</v>
      </c>
      <c r="P25" s="14">
        <v>4.57</v>
      </c>
      <c r="Q25" s="14">
        <v>9.98</v>
      </c>
      <c r="R25" s="1">
        <f t="shared" si="0"/>
        <v>31.4551422319475</v>
      </c>
    </row>
    <row r="26" s="1" customFormat="1" spans="1:18">
      <c r="A26" s="12">
        <v>25</v>
      </c>
      <c r="B26" s="16">
        <v>14.3</v>
      </c>
      <c r="C26" s="14">
        <v>31.32</v>
      </c>
      <c r="D26" s="14">
        <v>7.99</v>
      </c>
      <c r="E26" s="14">
        <v>8.37</v>
      </c>
      <c r="F26" s="14">
        <v>1.01</v>
      </c>
      <c r="G26" s="14">
        <v>1.43</v>
      </c>
      <c r="H26" s="14">
        <v>5.67</v>
      </c>
      <c r="I26" s="14">
        <v>0.79</v>
      </c>
      <c r="J26" s="14">
        <v>0.39</v>
      </c>
      <c r="K26" s="18">
        <v>0.108</v>
      </c>
      <c r="L26" s="14">
        <v>1.08</v>
      </c>
      <c r="M26" s="14">
        <v>5.58</v>
      </c>
      <c r="N26" s="14">
        <v>181.82</v>
      </c>
      <c r="O26" s="14">
        <v>23.09</v>
      </c>
      <c r="P26" s="14">
        <v>8.9</v>
      </c>
      <c r="Q26" s="14">
        <v>3.76</v>
      </c>
      <c r="R26" s="1">
        <f t="shared" si="0"/>
        <v>20.4292134831461</v>
      </c>
    </row>
    <row r="27" s="1" customFormat="1" spans="1:18">
      <c r="A27" s="12">
        <v>26</v>
      </c>
      <c r="B27" s="16">
        <v>14.8</v>
      </c>
      <c r="C27" s="14">
        <v>31.23</v>
      </c>
      <c r="D27" s="16">
        <v>7.8</v>
      </c>
      <c r="E27" s="14">
        <v>8.36</v>
      </c>
      <c r="F27" s="14">
        <v>0.69</v>
      </c>
      <c r="G27" s="14">
        <v>3.46</v>
      </c>
      <c r="H27" s="14">
        <v>4.51</v>
      </c>
      <c r="I27" s="14">
        <v>0.82</v>
      </c>
      <c r="J27" s="14">
        <v>0.43</v>
      </c>
      <c r="K27" s="18">
        <v>0.08</v>
      </c>
      <c r="L27" s="14">
        <v>0.96</v>
      </c>
      <c r="M27" s="14">
        <v>267.5</v>
      </c>
      <c r="N27" s="14">
        <v>170.52</v>
      </c>
      <c r="O27" s="14">
        <v>23.09</v>
      </c>
      <c r="P27" s="14">
        <v>4.57</v>
      </c>
      <c r="Q27" s="14">
        <v>9.02</v>
      </c>
      <c r="R27" s="1">
        <f t="shared" si="0"/>
        <v>37.3129102844639</v>
      </c>
    </row>
    <row r="28" s="1" customFormat="1" spans="1:18">
      <c r="A28" s="12">
        <v>27</v>
      </c>
      <c r="B28" s="9" t="s">
        <v>19</v>
      </c>
      <c r="C28" s="9" t="s">
        <v>19</v>
      </c>
      <c r="D28" s="9" t="s">
        <v>19</v>
      </c>
      <c r="E28" s="9" t="s">
        <v>19</v>
      </c>
      <c r="F28" s="9" t="s">
        <v>19</v>
      </c>
      <c r="G28" s="9" t="s">
        <v>19</v>
      </c>
      <c r="H28" s="9" t="s">
        <v>19</v>
      </c>
      <c r="I28" s="9" t="s">
        <v>19</v>
      </c>
      <c r="J28" s="9" t="s">
        <v>19</v>
      </c>
      <c r="K28" s="9" t="s">
        <v>19</v>
      </c>
      <c r="L28" s="9" t="s">
        <v>19</v>
      </c>
      <c r="M28" s="9" t="s">
        <v>19</v>
      </c>
      <c r="N28" s="9" t="s">
        <v>19</v>
      </c>
      <c r="O28" s="9" t="s">
        <v>19</v>
      </c>
      <c r="P28" s="9" t="s">
        <v>19</v>
      </c>
      <c r="Q28" s="9" t="s">
        <v>19</v>
      </c>
      <c r="R28" s="1" t="e">
        <f t="shared" si="0"/>
        <v>#VALUE!</v>
      </c>
    </row>
    <row r="29" s="1" customFormat="1" spans="1:18">
      <c r="A29" s="12">
        <v>28</v>
      </c>
      <c r="B29" s="9" t="s">
        <v>19</v>
      </c>
      <c r="C29" s="9" t="s">
        <v>19</v>
      </c>
      <c r="D29" s="9" t="s">
        <v>19</v>
      </c>
      <c r="E29" s="9" t="s">
        <v>19</v>
      </c>
      <c r="F29" s="9" t="s">
        <v>19</v>
      </c>
      <c r="G29" s="9" t="s">
        <v>19</v>
      </c>
      <c r="H29" s="9" t="s">
        <v>19</v>
      </c>
      <c r="I29" s="9" t="s">
        <v>19</v>
      </c>
      <c r="J29" s="9" t="s">
        <v>19</v>
      </c>
      <c r="K29" s="9" t="s">
        <v>19</v>
      </c>
      <c r="L29" s="9" t="s">
        <v>19</v>
      </c>
      <c r="M29" s="9" t="s">
        <v>19</v>
      </c>
      <c r="N29" s="9" t="s">
        <v>19</v>
      </c>
      <c r="O29" s="9" t="s">
        <v>19</v>
      </c>
      <c r="P29" s="9" t="s">
        <v>19</v>
      </c>
      <c r="Q29" s="9" t="s">
        <v>19</v>
      </c>
      <c r="R29" s="1" t="e">
        <f t="shared" si="0"/>
        <v>#VALUE!</v>
      </c>
    </row>
    <row r="30" spans="2:18">
      <c r="B30">
        <f>AVERAGEIF(B2:B29,"&gt;=0")</f>
        <v>13.6647058823529</v>
      </c>
      <c r="C30">
        <f t="shared" ref="C30:R30" si="1">AVERAGEIF(C2:C29,"&gt;=0")</f>
        <v>31.4876470588235</v>
      </c>
      <c r="D30">
        <f t="shared" si="1"/>
        <v>7.88647058823529</v>
      </c>
      <c r="E30">
        <f t="shared" si="1"/>
        <v>8.37</v>
      </c>
      <c r="F30">
        <f t="shared" si="1"/>
        <v>0.859411764705882</v>
      </c>
      <c r="G30">
        <f t="shared" si="1"/>
        <v>1.50764705882353</v>
      </c>
      <c r="H30">
        <f t="shared" si="1"/>
        <v>6.07529411764706</v>
      </c>
      <c r="I30">
        <f t="shared" si="1"/>
        <v>0.886470588235294</v>
      </c>
      <c r="J30">
        <f t="shared" si="1"/>
        <v>0.476470588235294</v>
      </c>
      <c r="K30">
        <f t="shared" si="1"/>
        <v>0.0512941176470588</v>
      </c>
      <c r="L30">
        <f t="shared" si="1"/>
        <v>1.07705882352941</v>
      </c>
      <c r="M30">
        <f t="shared" si="1"/>
        <v>199.207058823529</v>
      </c>
      <c r="N30">
        <f t="shared" si="1"/>
        <v>111.425882352941</v>
      </c>
      <c r="O30">
        <f t="shared" si="1"/>
        <v>22.6858823529412</v>
      </c>
      <c r="P30">
        <f t="shared" si="1"/>
        <v>8.90235294117647</v>
      </c>
      <c r="Q30">
        <f t="shared" si="1"/>
        <v>12.3417647058824</v>
      </c>
      <c r="R30">
        <f t="shared" si="1"/>
        <v>15.8161919613976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"/>
  <sheetViews>
    <sheetView topLeftCell="H1" workbookViewId="0">
      <selection activeCell="B30" sqref="B30:S30"/>
    </sheetView>
  </sheetViews>
  <sheetFormatPr defaultColWidth="9.23076923076923" defaultRowHeight="16.8"/>
  <cols>
    <col min="3" max="3" width="10.6923076923077"/>
    <col min="4" max="5" width="9.69230769230769"/>
    <col min="7" max="7" width="9.69230769230769"/>
    <col min="10" max="11" width="9.69230769230769"/>
    <col min="13" max="13" width="10.6923076923077"/>
    <col min="15" max="15" width="9.69230769230769"/>
    <col min="19" max="19" width="12.9230769230769"/>
  </cols>
  <sheetData>
    <row r="1" s="1" customFormat="1" ht="44" spans="1:19">
      <c r="A1" s="5" t="s">
        <v>0</v>
      </c>
      <c r="B1" s="6" t="s">
        <v>32</v>
      </c>
      <c r="C1" s="3" t="s">
        <v>2</v>
      </c>
      <c r="D1" s="3" t="s">
        <v>3</v>
      </c>
      <c r="E1" s="9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27</v>
      </c>
      <c r="M1" s="3" t="s">
        <v>33</v>
      </c>
      <c r="N1" s="3" t="s">
        <v>15</v>
      </c>
      <c r="O1" s="3" t="s">
        <v>16</v>
      </c>
      <c r="P1" s="10" t="s">
        <v>34</v>
      </c>
      <c r="Q1" s="3" t="s">
        <v>35</v>
      </c>
      <c r="R1" s="3" t="s">
        <v>36</v>
      </c>
      <c r="S1" s="1" t="s">
        <v>18</v>
      </c>
    </row>
    <row r="2" s="1" customFormat="1" spans="1:19">
      <c r="A2" s="12">
        <v>1</v>
      </c>
      <c r="B2" s="20" t="s">
        <v>37</v>
      </c>
      <c r="C2" s="20" t="s">
        <v>37</v>
      </c>
      <c r="D2" s="20" t="s">
        <v>37</v>
      </c>
      <c r="E2" s="20" t="s">
        <v>37</v>
      </c>
      <c r="F2" s="20" t="s">
        <v>37</v>
      </c>
      <c r="G2" s="20" t="s">
        <v>37</v>
      </c>
      <c r="H2" s="20" t="s">
        <v>37</v>
      </c>
      <c r="I2" s="20" t="s">
        <v>37</v>
      </c>
      <c r="J2" s="20" t="s">
        <v>37</v>
      </c>
      <c r="K2" s="20" t="s">
        <v>37</v>
      </c>
      <c r="L2" s="20" t="s">
        <v>37</v>
      </c>
      <c r="M2" s="20" t="s">
        <v>37</v>
      </c>
      <c r="N2" s="20" t="s">
        <v>37</v>
      </c>
      <c r="O2" s="20" t="s">
        <v>37</v>
      </c>
      <c r="P2" s="20" t="s">
        <v>37</v>
      </c>
      <c r="Q2" s="20" t="s">
        <v>37</v>
      </c>
      <c r="R2" s="20" t="s">
        <v>37</v>
      </c>
      <c r="S2" s="1" t="e">
        <f>N2/O2</f>
        <v>#VALUE!</v>
      </c>
    </row>
    <row r="3" s="1" customFormat="1" spans="1:19">
      <c r="A3" s="12">
        <v>2</v>
      </c>
      <c r="B3" s="20" t="s">
        <v>37</v>
      </c>
      <c r="C3" s="20" t="s">
        <v>37</v>
      </c>
      <c r="D3" s="20" t="s">
        <v>37</v>
      </c>
      <c r="E3" s="20" t="s">
        <v>37</v>
      </c>
      <c r="F3" s="20" t="s">
        <v>37</v>
      </c>
      <c r="G3" s="20" t="s">
        <v>37</v>
      </c>
      <c r="H3" s="20" t="s">
        <v>37</v>
      </c>
      <c r="I3" s="20" t="s">
        <v>37</v>
      </c>
      <c r="J3" s="20" t="s">
        <v>37</v>
      </c>
      <c r="K3" s="20" t="s">
        <v>37</v>
      </c>
      <c r="L3" s="20" t="s">
        <v>37</v>
      </c>
      <c r="M3" s="20" t="s">
        <v>37</v>
      </c>
      <c r="N3" s="20" t="s">
        <v>37</v>
      </c>
      <c r="O3" s="20" t="s">
        <v>37</v>
      </c>
      <c r="P3" s="20" t="s">
        <v>37</v>
      </c>
      <c r="Q3" s="20" t="s">
        <v>37</v>
      </c>
      <c r="R3" s="20" t="s">
        <v>37</v>
      </c>
      <c r="S3" s="1" t="e">
        <f t="shared" ref="S3:S29" si="0">N3/O3</f>
        <v>#VALUE!</v>
      </c>
    </row>
    <row r="4" s="1" customFormat="1" spans="1:19">
      <c r="A4" s="12">
        <v>3</v>
      </c>
      <c r="B4" s="20" t="s">
        <v>37</v>
      </c>
      <c r="C4" s="20" t="s">
        <v>37</v>
      </c>
      <c r="D4" s="20" t="s">
        <v>37</v>
      </c>
      <c r="E4" s="20" t="s">
        <v>37</v>
      </c>
      <c r="F4" s="20" t="s">
        <v>37</v>
      </c>
      <c r="G4" s="20" t="s">
        <v>37</v>
      </c>
      <c r="H4" s="20" t="s">
        <v>37</v>
      </c>
      <c r="I4" s="20" t="s">
        <v>37</v>
      </c>
      <c r="J4" s="20" t="s">
        <v>37</v>
      </c>
      <c r="K4" s="20" t="s">
        <v>37</v>
      </c>
      <c r="L4" s="20" t="s">
        <v>37</v>
      </c>
      <c r="M4" s="20" t="s">
        <v>37</v>
      </c>
      <c r="N4" s="20" t="s">
        <v>37</v>
      </c>
      <c r="O4" s="20" t="s">
        <v>37</v>
      </c>
      <c r="P4" s="20" t="s">
        <v>37</v>
      </c>
      <c r="Q4" s="20" t="s">
        <v>37</v>
      </c>
      <c r="R4" s="20" t="s">
        <v>37</v>
      </c>
      <c r="S4" s="1" t="e">
        <f t="shared" si="0"/>
        <v>#VALUE!</v>
      </c>
    </row>
    <row r="5" s="1" customFormat="1" spans="1:19">
      <c r="A5" s="12">
        <v>4</v>
      </c>
      <c r="B5" s="16">
        <v>26.5</v>
      </c>
      <c r="C5" s="14">
        <v>31.08</v>
      </c>
      <c r="D5" s="14">
        <v>8.27</v>
      </c>
      <c r="E5" s="14">
        <v>8.06</v>
      </c>
      <c r="F5" s="14">
        <v>0.73</v>
      </c>
      <c r="G5" s="14">
        <v>0.62</v>
      </c>
      <c r="H5" s="14">
        <v>6.39</v>
      </c>
      <c r="I5" s="14">
        <v>0.36</v>
      </c>
      <c r="J5" s="14">
        <v>0.23</v>
      </c>
      <c r="K5" s="18">
        <v>0.053</v>
      </c>
      <c r="L5" s="14">
        <v>5.12</v>
      </c>
      <c r="M5" s="14">
        <v>9.15</v>
      </c>
      <c r="N5" s="14">
        <v>52.09</v>
      </c>
      <c r="O5" s="14">
        <v>18.22</v>
      </c>
      <c r="P5" s="14">
        <v>2.12</v>
      </c>
      <c r="Q5" s="12">
        <v>790</v>
      </c>
      <c r="R5" s="9" t="s">
        <v>20</v>
      </c>
      <c r="S5" s="1">
        <f t="shared" si="0"/>
        <v>2.8589462129528</v>
      </c>
    </row>
    <row r="6" s="1" customFormat="1" spans="1:19">
      <c r="A6" s="12">
        <v>5</v>
      </c>
      <c r="B6" s="16">
        <v>25.8</v>
      </c>
      <c r="C6" s="14">
        <v>31.12</v>
      </c>
      <c r="D6" s="14">
        <v>7.43</v>
      </c>
      <c r="E6" s="14">
        <v>8.09</v>
      </c>
      <c r="F6" s="14">
        <v>0.9</v>
      </c>
      <c r="G6" s="14">
        <v>0.67</v>
      </c>
      <c r="H6" s="14">
        <v>6.07</v>
      </c>
      <c r="I6" s="14">
        <v>0.53</v>
      </c>
      <c r="J6" s="14">
        <v>0.29</v>
      </c>
      <c r="K6" s="18">
        <v>0.053</v>
      </c>
      <c r="L6" s="14">
        <v>4.71</v>
      </c>
      <c r="M6" s="14">
        <v>10.63</v>
      </c>
      <c r="N6" s="14">
        <v>74.72</v>
      </c>
      <c r="O6" s="14">
        <v>14.4</v>
      </c>
      <c r="P6" s="14">
        <v>3.05</v>
      </c>
      <c r="Q6" s="12">
        <v>20</v>
      </c>
      <c r="R6" s="9" t="s">
        <v>20</v>
      </c>
      <c r="S6" s="1">
        <f t="shared" si="0"/>
        <v>5.18888888888889</v>
      </c>
    </row>
    <row r="7" s="1" customFormat="1" spans="1:19">
      <c r="A7" s="12">
        <v>6</v>
      </c>
      <c r="B7" s="16">
        <v>26.4</v>
      </c>
      <c r="C7" s="14">
        <v>31.07</v>
      </c>
      <c r="D7" s="14">
        <v>7.01</v>
      </c>
      <c r="E7" s="14">
        <v>8.19</v>
      </c>
      <c r="F7" s="14">
        <v>1.06</v>
      </c>
      <c r="G7" s="14">
        <v>0.55</v>
      </c>
      <c r="H7" s="14">
        <v>5.93</v>
      </c>
      <c r="I7" s="14">
        <v>0.28</v>
      </c>
      <c r="J7" s="14">
        <v>0.22</v>
      </c>
      <c r="K7" s="18">
        <v>0.067</v>
      </c>
      <c r="L7" s="14">
        <v>5.28</v>
      </c>
      <c r="M7" s="14">
        <v>7.83</v>
      </c>
      <c r="N7" s="14">
        <v>45.73</v>
      </c>
      <c r="O7" s="14">
        <v>9.29</v>
      </c>
      <c r="P7" s="14">
        <v>1.88</v>
      </c>
      <c r="Q7" s="12">
        <v>50</v>
      </c>
      <c r="R7" s="9" t="s">
        <v>20</v>
      </c>
      <c r="S7" s="1">
        <f t="shared" si="0"/>
        <v>4.92249730893434</v>
      </c>
    </row>
    <row r="8" s="1" customFormat="1" spans="1:19">
      <c r="A8" s="12">
        <v>7</v>
      </c>
      <c r="B8" s="16">
        <v>26.4</v>
      </c>
      <c r="C8" s="14">
        <v>31.07</v>
      </c>
      <c r="D8" s="14">
        <v>7.22</v>
      </c>
      <c r="E8" s="14">
        <v>8.21</v>
      </c>
      <c r="F8" s="14">
        <v>0.65</v>
      </c>
      <c r="G8" s="14">
        <v>0.64</v>
      </c>
      <c r="H8" s="14">
        <v>4.48</v>
      </c>
      <c r="I8" s="14">
        <v>0.72</v>
      </c>
      <c r="J8" s="14">
        <v>0.48</v>
      </c>
      <c r="K8" s="18">
        <v>0.075</v>
      </c>
      <c r="L8" s="14">
        <v>4.3</v>
      </c>
      <c r="M8" s="14">
        <v>11.62</v>
      </c>
      <c r="N8" s="14">
        <v>32.46</v>
      </c>
      <c r="O8" s="14">
        <v>8.02</v>
      </c>
      <c r="P8" s="14">
        <v>3.62</v>
      </c>
      <c r="Q8" s="12">
        <v>130</v>
      </c>
      <c r="R8" s="12">
        <v>20</v>
      </c>
      <c r="S8" s="1">
        <f t="shared" si="0"/>
        <v>4.04738154613466</v>
      </c>
    </row>
    <row r="9" s="1" customFormat="1" spans="1:19">
      <c r="A9" s="12">
        <v>8</v>
      </c>
      <c r="B9" s="12">
        <v>26</v>
      </c>
      <c r="C9" s="16">
        <v>31.1</v>
      </c>
      <c r="D9" s="14">
        <v>7.21</v>
      </c>
      <c r="E9" s="14">
        <v>8.19</v>
      </c>
      <c r="F9" s="14">
        <v>0.82</v>
      </c>
      <c r="G9" s="14">
        <v>0.77</v>
      </c>
      <c r="H9" s="14">
        <v>6.33</v>
      </c>
      <c r="I9" s="14">
        <v>0.68</v>
      </c>
      <c r="J9" s="14">
        <v>0.36</v>
      </c>
      <c r="K9" s="18">
        <v>0.088</v>
      </c>
      <c r="L9" s="14">
        <v>4.75</v>
      </c>
      <c r="M9" s="14">
        <v>13</v>
      </c>
      <c r="N9" s="14">
        <v>26.96</v>
      </c>
      <c r="O9" s="14">
        <v>27.16</v>
      </c>
      <c r="P9" s="14">
        <v>3.73</v>
      </c>
      <c r="Q9" s="9" t="s">
        <v>20</v>
      </c>
      <c r="R9" s="9" t="s">
        <v>20</v>
      </c>
      <c r="S9" s="1">
        <f t="shared" si="0"/>
        <v>0.992636229749632</v>
      </c>
    </row>
    <row r="10" s="1" customFormat="1" spans="1:19">
      <c r="A10" s="12">
        <v>9</v>
      </c>
      <c r="B10" s="20" t="s">
        <v>37</v>
      </c>
      <c r="C10" s="20" t="s">
        <v>37</v>
      </c>
      <c r="D10" s="20" t="s">
        <v>37</v>
      </c>
      <c r="E10" s="20" t="s">
        <v>37</v>
      </c>
      <c r="F10" s="20" t="s">
        <v>37</v>
      </c>
      <c r="G10" s="20" t="s">
        <v>37</v>
      </c>
      <c r="H10" s="20" t="s">
        <v>37</v>
      </c>
      <c r="I10" s="20" t="s">
        <v>37</v>
      </c>
      <c r="J10" s="20" t="s">
        <v>37</v>
      </c>
      <c r="K10" s="20" t="s">
        <v>37</v>
      </c>
      <c r="L10" s="20" t="s">
        <v>37</v>
      </c>
      <c r="M10" s="20" t="s">
        <v>37</v>
      </c>
      <c r="N10" s="20" t="s">
        <v>37</v>
      </c>
      <c r="O10" s="20" t="s">
        <v>37</v>
      </c>
      <c r="P10" s="20" t="s">
        <v>37</v>
      </c>
      <c r="Q10" s="20" t="s">
        <v>37</v>
      </c>
      <c r="R10" s="20" t="s">
        <v>37</v>
      </c>
      <c r="S10" s="1" t="e">
        <f t="shared" si="0"/>
        <v>#VALUE!</v>
      </c>
    </row>
    <row r="11" s="1" customFormat="1" spans="1:19">
      <c r="A11" s="12">
        <v>10</v>
      </c>
      <c r="B11" s="20" t="s">
        <v>37</v>
      </c>
      <c r="C11" s="20" t="s">
        <v>37</v>
      </c>
      <c r="D11" s="20" t="s">
        <v>37</v>
      </c>
      <c r="E11" s="20" t="s">
        <v>37</v>
      </c>
      <c r="F11" s="20" t="s">
        <v>37</v>
      </c>
      <c r="G11" s="20" t="s">
        <v>37</v>
      </c>
      <c r="H11" s="20" t="s">
        <v>37</v>
      </c>
      <c r="I11" s="20" t="s">
        <v>37</v>
      </c>
      <c r="J11" s="20" t="s">
        <v>37</v>
      </c>
      <c r="K11" s="20" t="s">
        <v>37</v>
      </c>
      <c r="L11" s="20" t="s">
        <v>37</v>
      </c>
      <c r="M11" s="20" t="s">
        <v>37</v>
      </c>
      <c r="N11" s="20" t="s">
        <v>37</v>
      </c>
      <c r="O11" s="20" t="s">
        <v>37</v>
      </c>
      <c r="P11" s="20" t="s">
        <v>37</v>
      </c>
      <c r="Q11" s="20" t="s">
        <v>37</v>
      </c>
      <c r="R11" s="20" t="s">
        <v>37</v>
      </c>
      <c r="S11" s="1" t="e">
        <f t="shared" si="0"/>
        <v>#VALUE!</v>
      </c>
    </row>
    <row r="12" s="1" customFormat="1" spans="1:19">
      <c r="A12" s="12">
        <v>11</v>
      </c>
      <c r="B12" s="14">
        <v>26.1</v>
      </c>
      <c r="C12" s="14">
        <v>30.04</v>
      </c>
      <c r="D12" s="14">
        <v>6.81</v>
      </c>
      <c r="E12" s="14">
        <v>8.25</v>
      </c>
      <c r="F12" s="14">
        <v>1.22</v>
      </c>
      <c r="G12" s="14">
        <v>0.74</v>
      </c>
      <c r="H12" s="14">
        <v>5.24</v>
      </c>
      <c r="I12" s="14">
        <v>0.27</v>
      </c>
      <c r="J12" s="16">
        <v>0.2</v>
      </c>
      <c r="K12" s="18">
        <v>0.093</v>
      </c>
      <c r="L12" s="14">
        <v>5.11</v>
      </c>
      <c r="M12" s="14">
        <v>7.7</v>
      </c>
      <c r="N12" s="14">
        <v>33.01</v>
      </c>
      <c r="O12" s="14">
        <v>27.37</v>
      </c>
      <c r="P12" s="14">
        <v>5.24</v>
      </c>
      <c r="Q12" s="12">
        <v>460</v>
      </c>
      <c r="R12" s="12">
        <v>120</v>
      </c>
      <c r="S12" s="1">
        <f t="shared" si="0"/>
        <v>1.20606503470954</v>
      </c>
    </row>
    <row r="13" s="1" customFormat="1" spans="1:19">
      <c r="A13" s="12">
        <v>12</v>
      </c>
      <c r="B13" s="20" t="s">
        <v>37</v>
      </c>
      <c r="C13" s="20" t="s">
        <v>37</v>
      </c>
      <c r="D13" s="20" t="s">
        <v>37</v>
      </c>
      <c r="E13" s="20" t="s">
        <v>37</v>
      </c>
      <c r="F13" s="20" t="s">
        <v>37</v>
      </c>
      <c r="G13" s="20" t="s">
        <v>37</v>
      </c>
      <c r="H13" s="20" t="s">
        <v>37</v>
      </c>
      <c r="I13" s="20" t="s">
        <v>37</v>
      </c>
      <c r="J13" s="20" t="s">
        <v>37</v>
      </c>
      <c r="K13" s="20" t="s">
        <v>37</v>
      </c>
      <c r="L13" s="20" t="s">
        <v>37</v>
      </c>
      <c r="M13" s="20" t="s">
        <v>37</v>
      </c>
      <c r="N13" s="20" t="s">
        <v>37</v>
      </c>
      <c r="O13" s="20" t="s">
        <v>37</v>
      </c>
      <c r="P13" s="20" t="s">
        <v>37</v>
      </c>
      <c r="Q13" s="20" t="s">
        <v>37</v>
      </c>
      <c r="R13" s="20" t="s">
        <v>37</v>
      </c>
      <c r="S13" s="1" t="e">
        <f t="shared" si="0"/>
        <v>#VALUE!</v>
      </c>
    </row>
    <row r="14" s="1" customFormat="1" spans="1:19">
      <c r="A14" s="12">
        <v>13</v>
      </c>
      <c r="B14" s="16">
        <v>26.2</v>
      </c>
      <c r="C14" s="14">
        <v>31.06</v>
      </c>
      <c r="D14" s="14">
        <v>6.99</v>
      </c>
      <c r="E14" s="14">
        <v>8.31</v>
      </c>
      <c r="F14" s="14">
        <v>0.82</v>
      </c>
      <c r="G14" s="14">
        <v>1.14</v>
      </c>
      <c r="H14" s="14">
        <v>5.97</v>
      </c>
      <c r="I14" s="16">
        <v>0.4</v>
      </c>
      <c r="J14" s="14">
        <v>0.27</v>
      </c>
      <c r="K14" s="18">
        <v>0.103</v>
      </c>
      <c r="L14" s="14">
        <v>5.37</v>
      </c>
      <c r="M14" s="14">
        <v>7.64</v>
      </c>
      <c r="N14" s="14">
        <v>41.41</v>
      </c>
      <c r="O14" s="14">
        <v>18.22</v>
      </c>
      <c r="P14" s="14">
        <v>0.68</v>
      </c>
      <c r="Q14" s="9" t="s">
        <v>20</v>
      </c>
      <c r="R14" s="9" t="s">
        <v>20</v>
      </c>
      <c r="S14" s="1">
        <f t="shared" si="0"/>
        <v>2.27277716794731</v>
      </c>
    </row>
    <row r="15" s="1" customFormat="1" spans="1:19">
      <c r="A15" s="12">
        <v>14</v>
      </c>
      <c r="B15" s="16">
        <v>26.3</v>
      </c>
      <c r="C15" s="14">
        <v>31.73</v>
      </c>
      <c r="D15" s="14">
        <v>6.09</v>
      </c>
      <c r="E15" s="14">
        <v>8.25</v>
      </c>
      <c r="F15" s="14">
        <v>0.82</v>
      </c>
      <c r="G15" s="14">
        <v>0.17</v>
      </c>
      <c r="H15" s="14">
        <v>6.86</v>
      </c>
      <c r="I15" s="14">
        <v>0.44</v>
      </c>
      <c r="J15" s="14">
        <v>0.33</v>
      </c>
      <c r="K15" s="18">
        <v>0.102</v>
      </c>
      <c r="L15" s="14">
        <v>5</v>
      </c>
      <c r="M15" s="14">
        <v>10.63</v>
      </c>
      <c r="N15" s="14">
        <v>33.53</v>
      </c>
      <c r="O15" s="14">
        <v>20.78</v>
      </c>
      <c r="P15" s="14">
        <v>0.67</v>
      </c>
      <c r="Q15" s="12">
        <v>20</v>
      </c>
      <c r="R15" s="9" t="s">
        <v>20</v>
      </c>
      <c r="S15" s="1">
        <f t="shared" si="0"/>
        <v>1.61357074109721</v>
      </c>
    </row>
    <row r="16" s="1" customFormat="1" spans="1:19">
      <c r="A16" s="12">
        <v>15</v>
      </c>
      <c r="B16" s="12">
        <v>26</v>
      </c>
      <c r="C16" s="14">
        <v>31.06</v>
      </c>
      <c r="D16" s="14">
        <v>6.92</v>
      </c>
      <c r="E16" s="16">
        <v>8.2</v>
      </c>
      <c r="F16" s="14">
        <v>0.73</v>
      </c>
      <c r="G16" s="14">
        <v>1.75</v>
      </c>
      <c r="H16" s="14">
        <v>6.18</v>
      </c>
      <c r="I16" s="14">
        <v>1.13</v>
      </c>
      <c r="J16" s="14">
        <v>0.52</v>
      </c>
      <c r="K16" s="18">
        <v>0.093</v>
      </c>
      <c r="L16" s="14">
        <v>3.84</v>
      </c>
      <c r="M16" s="14">
        <v>8.97</v>
      </c>
      <c r="N16" s="14">
        <v>28.34</v>
      </c>
      <c r="O16" s="14">
        <v>20.78</v>
      </c>
      <c r="P16" s="14">
        <v>1.93</v>
      </c>
      <c r="Q16" s="12">
        <v>20</v>
      </c>
      <c r="R16" s="9" t="s">
        <v>20</v>
      </c>
      <c r="S16" s="1">
        <f t="shared" si="0"/>
        <v>1.36381135707411</v>
      </c>
    </row>
    <row r="17" s="1" customFormat="1" spans="1:19">
      <c r="A17" s="12">
        <v>16</v>
      </c>
      <c r="B17" s="20" t="s">
        <v>37</v>
      </c>
      <c r="C17" s="20" t="s">
        <v>37</v>
      </c>
      <c r="D17" s="20" t="s">
        <v>37</v>
      </c>
      <c r="E17" s="20" t="s">
        <v>37</v>
      </c>
      <c r="F17" s="20" t="s">
        <v>37</v>
      </c>
      <c r="G17" s="20" t="s">
        <v>37</v>
      </c>
      <c r="H17" s="20" t="s">
        <v>37</v>
      </c>
      <c r="I17" s="20" t="s">
        <v>37</v>
      </c>
      <c r="J17" s="20" t="s">
        <v>37</v>
      </c>
      <c r="K17" s="20" t="s">
        <v>37</v>
      </c>
      <c r="L17" s="20" t="s">
        <v>37</v>
      </c>
      <c r="M17" s="20" t="s">
        <v>37</v>
      </c>
      <c r="N17" s="20" t="s">
        <v>37</v>
      </c>
      <c r="O17" s="20" t="s">
        <v>37</v>
      </c>
      <c r="P17" s="20" t="s">
        <v>37</v>
      </c>
      <c r="Q17" s="20" t="s">
        <v>37</v>
      </c>
      <c r="R17" s="20" t="s">
        <v>37</v>
      </c>
      <c r="S17" s="1" t="e">
        <f t="shared" si="0"/>
        <v>#VALUE!</v>
      </c>
    </row>
    <row r="18" s="1" customFormat="1" spans="1:19">
      <c r="A18" s="12">
        <v>17</v>
      </c>
      <c r="B18" s="20" t="s">
        <v>37</v>
      </c>
      <c r="C18" s="20" t="s">
        <v>37</v>
      </c>
      <c r="D18" s="20" t="s">
        <v>37</v>
      </c>
      <c r="E18" s="20" t="s">
        <v>37</v>
      </c>
      <c r="F18" s="20" t="s">
        <v>37</v>
      </c>
      <c r="G18" s="20" t="s">
        <v>37</v>
      </c>
      <c r="H18" s="20" t="s">
        <v>37</v>
      </c>
      <c r="I18" s="20" t="s">
        <v>37</v>
      </c>
      <c r="J18" s="20" t="s">
        <v>37</v>
      </c>
      <c r="K18" s="20" t="s">
        <v>37</v>
      </c>
      <c r="L18" s="22" t="s">
        <v>37</v>
      </c>
      <c r="M18" s="20" t="s">
        <v>37</v>
      </c>
      <c r="N18" s="20" t="s">
        <v>37</v>
      </c>
      <c r="O18" s="20" t="s">
        <v>37</v>
      </c>
      <c r="P18" s="20" t="s">
        <v>37</v>
      </c>
      <c r="Q18" s="20" t="s">
        <v>37</v>
      </c>
      <c r="R18" s="20" t="s">
        <v>37</v>
      </c>
      <c r="S18" s="1" t="e">
        <f t="shared" si="0"/>
        <v>#VALUE!</v>
      </c>
    </row>
    <row r="19" s="1" customFormat="1" spans="1:19">
      <c r="A19" s="12">
        <v>18</v>
      </c>
      <c r="B19" s="20" t="s">
        <v>37</v>
      </c>
      <c r="C19" s="20" t="s">
        <v>37</v>
      </c>
      <c r="D19" s="20" t="s">
        <v>37</v>
      </c>
      <c r="E19" s="20" t="s">
        <v>37</v>
      </c>
      <c r="F19" s="20" t="s">
        <v>37</v>
      </c>
      <c r="G19" s="20" t="s">
        <v>37</v>
      </c>
      <c r="H19" s="20" t="s">
        <v>37</v>
      </c>
      <c r="I19" s="20" t="s">
        <v>37</v>
      </c>
      <c r="J19" s="20" t="s">
        <v>37</v>
      </c>
      <c r="K19" s="20" t="s">
        <v>37</v>
      </c>
      <c r="L19" s="20" t="s">
        <v>37</v>
      </c>
      <c r="M19" s="20" t="s">
        <v>37</v>
      </c>
      <c r="N19" s="20" t="s">
        <v>37</v>
      </c>
      <c r="O19" s="20" t="s">
        <v>37</v>
      </c>
      <c r="P19" s="20" t="s">
        <v>37</v>
      </c>
      <c r="Q19" s="20" t="s">
        <v>37</v>
      </c>
      <c r="R19" s="20" t="s">
        <v>37</v>
      </c>
      <c r="S19" s="1" t="e">
        <f t="shared" si="0"/>
        <v>#VALUE!</v>
      </c>
    </row>
    <row r="20" s="1" customFormat="1" spans="1:19">
      <c r="A20" s="12">
        <v>19</v>
      </c>
      <c r="B20" s="16">
        <v>26.7</v>
      </c>
      <c r="C20" s="14">
        <v>30.96</v>
      </c>
      <c r="D20" s="16">
        <v>6.9</v>
      </c>
      <c r="E20" s="14">
        <v>8.14</v>
      </c>
      <c r="F20" s="14">
        <v>0.9</v>
      </c>
      <c r="G20" s="14">
        <v>1.63</v>
      </c>
      <c r="H20" s="14">
        <v>7.57</v>
      </c>
      <c r="I20" s="16">
        <v>0.4</v>
      </c>
      <c r="J20" s="14">
        <v>0.32</v>
      </c>
      <c r="K20" s="18">
        <v>0.064</v>
      </c>
      <c r="L20" s="14">
        <v>4.83</v>
      </c>
      <c r="M20" s="14">
        <v>20.99</v>
      </c>
      <c r="N20" s="14">
        <v>24.22</v>
      </c>
      <c r="O20" s="14">
        <v>23.33</v>
      </c>
      <c r="P20" s="14">
        <v>1.24</v>
      </c>
      <c r="Q20" s="12">
        <v>50</v>
      </c>
      <c r="R20" s="12">
        <v>50</v>
      </c>
      <c r="S20" s="1">
        <f t="shared" si="0"/>
        <v>1.03814830690099</v>
      </c>
    </row>
    <row r="21" s="1" customFormat="1" spans="1:19">
      <c r="A21" s="12">
        <v>20</v>
      </c>
      <c r="B21" s="20" t="s">
        <v>37</v>
      </c>
      <c r="C21" s="20" t="s">
        <v>37</v>
      </c>
      <c r="D21" s="20" t="s">
        <v>37</v>
      </c>
      <c r="E21" s="20" t="s">
        <v>37</v>
      </c>
      <c r="F21" s="20" t="s">
        <v>37</v>
      </c>
      <c r="G21" s="20" t="s">
        <v>37</v>
      </c>
      <c r="H21" s="20" t="s">
        <v>37</v>
      </c>
      <c r="I21" s="20" t="s">
        <v>37</v>
      </c>
      <c r="J21" s="20" t="s">
        <v>37</v>
      </c>
      <c r="K21" s="20" t="s">
        <v>37</v>
      </c>
      <c r="L21" s="20" t="s">
        <v>37</v>
      </c>
      <c r="M21" s="20" t="s">
        <v>37</v>
      </c>
      <c r="N21" s="20" t="s">
        <v>37</v>
      </c>
      <c r="O21" s="20" t="s">
        <v>37</v>
      </c>
      <c r="P21" s="20" t="s">
        <v>37</v>
      </c>
      <c r="Q21" s="20" t="s">
        <v>37</v>
      </c>
      <c r="R21" s="20" t="s">
        <v>37</v>
      </c>
      <c r="S21" s="1" t="e">
        <f t="shared" si="0"/>
        <v>#VALUE!</v>
      </c>
    </row>
    <row r="22" s="1" customFormat="1" spans="1:19">
      <c r="A22" s="12">
        <v>21</v>
      </c>
      <c r="B22" s="16">
        <v>26.6</v>
      </c>
      <c r="C22" s="14">
        <v>30.96</v>
      </c>
      <c r="D22" s="14">
        <v>6.98</v>
      </c>
      <c r="E22" s="14">
        <v>8.15</v>
      </c>
      <c r="F22" s="14">
        <v>0.82</v>
      </c>
      <c r="G22" s="12">
        <v>2</v>
      </c>
      <c r="H22" s="14">
        <v>6.23</v>
      </c>
      <c r="I22" s="14">
        <v>0.54</v>
      </c>
      <c r="J22" s="14">
        <v>0.28</v>
      </c>
      <c r="K22" s="18">
        <v>0.086</v>
      </c>
      <c r="L22" s="14">
        <v>5</v>
      </c>
      <c r="M22" s="14">
        <v>10.29</v>
      </c>
      <c r="N22" s="14">
        <v>23.34</v>
      </c>
      <c r="O22" s="14">
        <v>23.33</v>
      </c>
      <c r="P22" s="14">
        <v>1.9</v>
      </c>
      <c r="Q22" s="12">
        <v>50</v>
      </c>
      <c r="R22" s="12">
        <v>50</v>
      </c>
      <c r="S22" s="1">
        <f t="shared" si="0"/>
        <v>1.00042863266181</v>
      </c>
    </row>
    <row r="23" s="1" customFormat="1" spans="1:19">
      <c r="A23" s="12">
        <v>22</v>
      </c>
      <c r="B23" s="16">
        <v>26.5</v>
      </c>
      <c r="C23" s="14">
        <v>30.96</v>
      </c>
      <c r="D23" s="14">
        <v>6.97</v>
      </c>
      <c r="E23" s="14">
        <v>8.16</v>
      </c>
      <c r="F23" s="14">
        <v>1.14</v>
      </c>
      <c r="G23" s="14">
        <v>1.12</v>
      </c>
      <c r="H23" s="14">
        <v>5.59</v>
      </c>
      <c r="I23" s="14">
        <v>0.72</v>
      </c>
      <c r="J23" s="14">
        <v>0.48</v>
      </c>
      <c r="K23" s="18">
        <v>0.088</v>
      </c>
      <c r="L23" s="14">
        <v>4.65</v>
      </c>
      <c r="M23" s="14">
        <v>37.24</v>
      </c>
      <c r="N23" s="14">
        <v>45.09</v>
      </c>
      <c r="O23" s="14">
        <v>29.71</v>
      </c>
      <c r="P23" s="14">
        <v>1.68</v>
      </c>
      <c r="Q23" s="9" t="s">
        <v>20</v>
      </c>
      <c r="R23" s="9" t="s">
        <v>20</v>
      </c>
      <c r="S23" s="1">
        <f t="shared" si="0"/>
        <v>1.51767081790643</v>
      </c>
    </row>
    <row r="24" s="1" customFormat="1" spans="1:19">
      <c r="A24" s="12">
        <v>23</v>
      </c>
      <c r="B24" s="16">
        <v>26.6</v>
      </c>
      <c r="C24" s="14">
        <v>30.84</v>
      </c>
      <c r="D24" s="14">
        <v>6.79</v>
      </c>
      <c r="E24" s="14">
        <v>8.14</v>
      </c>
      <c r="F24" s="14">
        <v>0.82</v>
      </c>
      <c r="G24" s="14">
        <v>1.48</v>
      </c>
      <c r="H24" s="14">
        <v>5.23</v>
      </c>
      <c r="I24" s="14">
        <v>0.86</v>
      </c>
      <c r="J24" s="14">
        <v>0.36</v>
      </c>
      <c r="K24" s="18">
        <v>0.088</v>
      </c>
      <c r="L24" s="14">
        <v>4.58</v>
      </c>
      <c r="M24" s="14">
        <v>19.5</v>
      </c>
      <c r="N24" s="14">
        <v>29.95</v>
      </c>
      <c r="O24" s="14">
        <v>22.26</v>
      </c>
      <c r="P24" s="14">
        <v>4.67</v>
      </c>
      <c r="Q24" s="12">
        <v>50</v>
      </c>
      <c r="R24" s="9" t="s">
        <v>20</v>
      </c>
      <c r="S24" s="1">
        <f t="shared" si="0"/>
        <v>1.34546271338724</v>
      </c>
    </row>
    <row r="25" s="1" customFormat="1" spans="1:19">
      <c r="A25" s="12">
        <v>24</v>
      </c>
      <c r="B25" s="16">
        <v>26.5</v>
      </c>
      <c r="C25" s="14">
        <v>30.72</v>
      </c>
      <c r="D25" s="14">
        <v>6.86</v>
      </c>
      <c r="E25" s="14">
        <v>8.14</v>
      </c>
      <c r="F25" s="14">
        <v>0.73</v>
      </c>
      <c r="G25" s="14">
        <v>1.32</v>
      </c>
      <c r="H25" s="14">
        <v>5.39</v>
      </c>
      <c r="I25" s="14">
        <v>1.03</v>
      </c>
      <c r="J25" s="14">
        <v>0.45</v>
      </c>
      <c r="K25" s="18">
        <v>0.096</v>
      </c>
      <c r="L25" s="14">
        <v>4.07</v>
      </c>
      <c r="M25" s="14">
        <v>12.95</v>
      </c>
      <c r="N25" s="14">
        <v>35.46</v>
      </c>
      <c r="O25" s="14">
        <v>22.05</v>
      </c>
      <c r="P25" s="14">
        <v>5.47</v>
      </c>
      <c r="Q25" s="12">
        <v>20</v>
      </c>
      <c r="R25" s="9" t="s">
        <v>20</v>
      </c>
      <c r="S25" s="1">
        <f t="shared" si="0"/>
        <v>1.60816326530612</v>
      </c>
    </row>
    <row r="26" s="1" customFormat="1" spans="1:19">
      <c r="A26" s="12">
        <v>25</v>
      </c>
      <c r="B26" s="16">
        <v>26.7</v>
      </c>
      <c r="C26" s="14">
        <v>30.62</v>
      </c>
      <c r="D26" s="14">
        <v>6.98</v>
      </c>
      <c r="E26" s="14">
        <v>8.19</v>
      </c>
      <c r="F26" s="14">
        <v>0.9</v>
      </c>
      <c r="G26" s="14">
        <v>1.81</v>
      </c>
      <c r="H26" s="14">
        <v>4.59</v>
      </c>
      <c r="I26" s="14">
        <v>0.73</v>
      </c>
      <c r="J26" s="14">
        <v>0.21</v>
      </c>
      <c r="K26" s="18">
        <v>0.105</v>
      </c>
      <c r="L26" s="14">
        <v>3.18</v>
      </c>
      <c r="M26" s="14">
        <v>14.16</v>
      </c>
      <c r="N26" s="14">
        <v>48.01</v>
      </c>
      <c r="O26" s="14">
        <v>22.05</v>
      </c>
      <c r="P26" s="14">
        <v>6.37</v>
      </c>
      <c r="Q26" s="12">
        <v>20</v>
      </c>
      <c r="R26" s="9" t="s">
        <v>20</v>
      </c>
      <c r="S26" s="1">
        <f t="shared" si="0"/>
        <v>2.17732426303855</v>
      </c>
    </row>
    <row r="27" s="1" customFormat="1" spans="1:19">
      <c r="A27" s="12">
        <v>26</v>
      </c>
      <c r="B27" s="16">
        <v>27.9</v>
      </c>
      <c r="C27" s="16">
        <v>30.5</v>
      </c>
      <c r="D27" s="16">
        <v>6.9</v>
      </c>
      <c r="E27" s="14">
        <v>8.16</v>
      </c>
      <c r="F27" s="14">
        <v>0.98</v>
      </c>
      <c r="G27" s="14">
        <v>2.84</v>
      </c>
      <c r="H27" s="14">
        <v>6.85</v>
      </c>
      <c r="I27" s="14">
        <v>0.77</v>
      </c>
      <c r="J27" s="14">
        <v>0.25</v>
      </c>
      <c r="K27" s="18">
        <v>0.084</v>
      </c>
      <c r="L27" s="14">
        <v>4.53</v>
      </c>
      <c r="M27" s="14">
        <v>32.57</v>
      </c>
      <c r="N27" s="14">
        <v>32.4</v>
      </c>
      <c r="O27" s="14">
        <v>23.33</v>
      </c>
      <c r="P27" s="14">
        <v>7.89</v>
      </c>
      <c r="Q27" s="9" t="s">
        <v>20</v>
      </c>
      <c r="R27" s="9" t="s">
        <v>20</v>
      </c>
      <c r="S27" s="1">
        <f t="shared" si="0"/>
        <v>1.38876982426061</v>
      </c>
    </row>
    <row r="28" s="1" customFormat="1" spans="1:19">
      <c r="A28" s="12">
        <v>27</v>
      </c>
      <c r="B28" s="20" t="s">
        <v>37</v>
      </c>
      <c r="C28" s="20" t="s">
        <v>37</v>
      </c>
      <c r="D28" s="20" t="s">
        <v>37</v>
      </c>
      <c r="E28" s="20" t="s">
        <v>37</v>
      </c>
      <c r="F28" s="20" t="s">
        <v>37</v>
      </c>
      <c r="G28" s="20" t="s">
        <v>37</v>
      </c>
      <c r="H28" s="20" t="s">
        <v>37</v>
      </c>
      <c r="I28" s="20" t="s">
        <v>37</v>
      </c>
      <c r="J28" s="20" t="s">
        <v>37</v>
      </c>
      <c r="K28" s="20" t="s">
        <v>37</v>
      </c>
      <c r="L28" s="20" t="s">
        <v>37</v>
      </c>
      <c r="M28" s="20" t="s">
        <v>37</v>
      </c>
      <c r="N28" s="20" t="s">
        <v>37</v>
      </c>
      <c r="O28" s="20" t="s">
        <v>37</v>
      </c>
      <c r="P28" s="20" t="s">
        <v>37</v>
      </c>
      <c r="Q28" s="20" t="s">
        <v>37</v>
      </c>
      <c r="R28" s="20" t="s">
        <v>37</v>
      </c>
      <c r="S28" s="1" t="e">
        <f t="shared" si="0"/>
        <v>#VALUE!</v>
      </c>
    </row>
    <row r="29" s="1" customFormat="1" spans="1:19">
      <c r="A29" s="12">
        <v>28</v>
      </c>
      <c r="B29" s="20" t="s">
        <v>37</v>
      </c>
      <c r="C29" s="20" t="s">
        <v>37</v>
      </c>
      <c r="D29" s="20" t="s">
        <v>37</v>
      </c>
      <c r="E29" s="20" t="s">
        <v>37</v>
      </c>
      <c r="F29" s="20" t="s">
        <v>37</v>
      </c>
      <c r="G29" s="20" t="s">
        <v>37</v>
      </c>
      <c r="H29" s="20" t="s">
        <v>37</v>
      </c>
      <c r="I29" s="20" t="s">
        <v>37</v>
      </c>
      <c r="J29" s="20" t="s">
        <v>37</v>
      </c>
      <c r="K29" s="20" t="s">
        <v>37</v>
      </c>
      <c r="L29" s="20" t="s">
        <v>37</v>
      </c>
      <c r="M29" s="20" t="s">
        <v>37</v>
      </c>
      <c r="N29" s="20" t="s">
        <v>37</v>
      </c>
      <c r="O29" s="20" t="s">
        <v>37</v>
      </c>
      <c r="P29" s="20" t="s">
        <v>37</v>
      </c>
      <c r="Q29" s="20" t="s">
        <v>37</v>
      </c>
      <c r="R29" s="20" t="s">
        <v>37</v>
      </c>
      <c r="S29" s="1" t="e">
        <f t="shared" si="0"/>
        <v>#VALUE!</v>
      </c>
    </row>
    <row r="30" spans="2:19">
      <c r="B30">
        <f>AVERAGEIF(B2:B29,"&gt;=0")</f>
        <v>26.45</v>
      </c>
      <c r="C30">
        <f t="shared" ref="C30:S30" si="1">AVERAGEIF(C2:C29,"&gt;=0")</f>
        <v>30.930625</v>
      </c>
      <c r="D30">
        <f t="shared" si="1"/>
        <v>7.020625</v>
      </c>
      <c r="E30">
        <f t="shared" si="1"/>
        <v>8.176875</v>
      </c>
      <c r="F30">
        <f t="shared" si="1"/>
        <v>0.8775</v>
      </c>
      <c r="G30">
        <f t="shared" si="1"/>
        <v>1.203125</v>
      </c>
      <c r="H30">
        <f t="shared" si="1"/>
        <v>5.93125</v>
      </c>
      <c r="I30">
        <f t="shared" si="1"/>
        <v>0.61625</v>
      </c>
      <c r="J30">
        <f t="shared" si="1"/>
        <v>0.328125</v>
      </c>
      <c r="K30">
        <f t="shared" si="1"/>
        <v>0.083625</v>
      </c>
      <c r="L30">
        <f t="shared" si="1"/>
        <v>4.645</v>
      </c>
      <c r="M30">
        <f t="shared" si="1"/>
        <v>14.679375</v>
      </c>
      <c r="N30">
        <f t="shared" si="1"/>
        <v>37.92</v>
      </c>
      <c r="O30">
        <f t="shared" si="1"/>
        <v>20.64375</v>
      </c>
      <c r="P30">
        <f t="shared" si="1"/>
        <v>3.25875</v>
      </c>
      <c r="Q30">
        <f t="shared" si="1"/>
        <v>140</v>
      </c>
      <c r="R30">
        <f t="shared" si="1"/>
        <v>60</v>
      </c>
      <c r="S30">
        <f t="shared" si="1"/>
        <v>2.15890889443439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0"/>
  <sheetViews>
    <sheetView workbookViewId="0">
      <selection activeCell="A30" sqref="$A30:$XFD30"/>
    </sheetView>
  </sheetViews>
  <sheetFormatPr defaultColWidth="9.23076923076923" defaultRowHeight="16.8"/>
  <cols>
    <col min="1" max="2" width="9.23076923076923" style="1"/>
    <col min="3" max="12" width="12.9230769230769" style="1"/>
    <col min="13" max="13" width="9.23076923076923" style="1"/>
    <col min="14" max="14" width="12.9230769230769" style="1"/>
    <col min="15" max="16" width="9.23076923076923" style="1"/>
    <col min="17" max="19" width="12.9230769230769" style="1"/>
    <col min="20" max="20" width="12.9230769230769"/>
  </cols>
  <sheetData>
    <row r="1" s="2" customFormat="1" ht="33" spans="1:20">
      <c r="A1" s="5" t="s">
        <v>0</v>
      </c>
      <c r="B1" s="6" t="s">
        <v>32</v>
      </c>
      <c r="C1" s="3" t="s">
        <v>38</v>
      </c>
      <c r="D1" s="3" t="s">
        <v>39</v>
      </c>
      <c r="E1" s="9" t="s">
        <v>40</v>
      </c>
      <c r="F1" s="3" t="s">
        <v>41</v>
      </c>
      <c r="G1" s="3" t="s">
        <v>42</v>
      </c>
      <c r="H1" s="3" t="s">
        <v>43</v>
      </c>
      <c r="I1" s="3" t="s">
        <v>44</v>
      </c>
      <c r="J1" s="3" t="s">
        <v>45</v>
      </c>
      <c r="K1" s="3" t="s">
        <v>46</v>
      </c>
      <c r="L1" s="3" t="s">
        <v>11</v>
      </c>
      <c r="M1" s="3" t="s">
        <v>33</v>
      </c>
      <c r="N1" s="3" t="s">
        <v>47</v>
      </c>
      <c r="O1" s="3" t="s">
        <v>48</v>
      </c>
      <c r="P1" s="3" t="s">
        <v>49</v>
      </c>
      <c r="Q1" s="3" t="s">
        <v>50</v>
      </c>
      <c r="R1" s="3" t="s">
        <v>51</v>
      </c>
      <c r="S1" s="5" t="s">
        <v>52</v>
      </c>
      <c r="T1" s="2" t="s">
        <v>18</v>
      </c>
    </row>
    <row r="2" s="2" customFormat="1" spans="1:20">
      <c r="A2" s="12">
        <v>1</v>
      </c>
      <c r="B2" s="20" t="s">
        <v>37</v>
      </c>
      <c r="C2" s="20" t="s">
        <v>37</v>
      </c>
      <c r="D2" s="20" t="s">
        <v>37</v>
      </c>
      <c r="E2" s="20" t="s">
        <v>37</v>
      </c>
      <c r="F2" s="20" t="s">
        <v>37</v>
      </c>
      <c r="G2" s="20" t="s">
        <v>37</v>
      </c>
      <c r="H2" s="20" t="s">
        <v>37</v>
      </c>
      <c r="I2" s="20" t="s">
        <v>37</v>
      </c>
      <c r="J2" s="20" t="s">
        <v>37</v>
      </c>
      <c r="K2" s="20" t="s">
        <v>37</v>
      </c>
      <c r="L2" s="20" t="s">
        <v>37</v>
      </c>
      <c r="M2" s="20" t="s">
        <v>37</v>
      </c>
      <c r="N2" s="20" t="s">
        <v>37</v>
      </c>
      <c r="O2" s="20" t="s">
        <v>37</v>
      </c>
      <c r="P2" s="20" t="s">
        <v>37</v>
      </c>
      <c r="Q2" s="20" t="s">
        <v>37</v>
      </c>
      <c r="R2" s="20" t="s">
        <v>37</v>
      </c>
      <c r="S2" s="12" t="s">
        <v>37</v>
      </c>
      <c r="T2" s="2" t="e">
        <f>P2/R2</f>
        <v>#VALUE!</v>
      </c>
    </row>
    <row r="3" s="2" customFormat="1" ht="22" spans="1:20">
      <c r="A3" s="12">
        <v>2</v>
      </c>
      <c r="B3" s="20" t="s">
        <v>53</v>
      </c>
      <c r="C3" s="20" t="s">
        <v>53</v>
      </c>
      <c r="D3" s="20" t="s">
        <v>53</v>
      </c>
      <c r="E3" s="20" t="s">
        <v>53</v>
      </c>
      <c r="F3" s="20" t="s">
        <v>53</v>
      </c>
      <c r="G3" s="20" t="s">
        <v>53</v>
      </c>
      <c r="H3" s="20" t="s">
        <v>53</v>
      </c>
      <c r="I3" s="20" t="s">
        <v>53</v>
      </c>
      <c r="J3" s="20" t="s">
        <v>53</v>
      </c>
      <c r="K3" s="20" t="s">
        <v>53</v>
      </c>
      <c r="L3" s="20" t="s">
        <v>53</v>
      </c>
      <c r="M3" s="20" t="s">
        <v>53</v>
      </c>
      <c r="N3" s="20" t="s">
        <v>53</v>
      </c>
      <c r="O3" s="20" t="s">
        <v>53</v>
      </c>
      <c r="P3" s="20" t="s">
        <v>53</v>
      </c>
      <c r="Q3" s="20" t="s">
        <v>53</v>
      </c>
      <c r="R3" s="20" t="s">
        <v>53</v>
      </c>
      <c r="S3" s="12" t="s">
        <v>53</v>
      </c>
      <c r="T3" s="2" t="e">
        <f t="shared" ref="T3:T29" si="0">P3/R3</f>
        <v>#VALUE!</v>
      </c>
    </row>
    <row r="4" s="2" customFormat="1" spans="1:20">
      <c r="A4" s="12">
        <v>3</v>
      </c>
      <c r="B4" s="20">
        <v>18.6</v>
      </c>
      <c r="C4" s="20">
        <v>29.64</v>
      </c>
      <c r="D4" s="20">
        <v>7.66</v>
      </c>
      <c r="E4" s="20">
        <v>8.12</v>
      </c>
      <c r="F4" s="20">
        <v>0.96</v>
      </c>
      <c r="G4" s="20">
        <v>2.38</v>
      </c>
      <c r="H4" s="20">
        <v>8.56</v>
      </c>
      <c r="I4" s="20">
        <v>0.98</v>
      </c>
      <c r="J4" s="20">
        <v>0.26</v>
      </c>
      <c r="K4" s="20">
        <v>0.05</v>
      </c>
      <c r="L4" s="20">
        <v>4.2</v>
      </c>
      <c r="M4" s="20">
        <v>8.57</v>
      </c>
      <c r="N4" s="20">
        <v>90</v>
      </c>
      <c r="O4" s="20">
        <v>20</v>
      </c>
      <c r="P4" s="20">
        <v>81.89</v>
      </c>
      <c r="Q4" s="20">
        <v>1.97</v>
      </c>
      <c r="R4" s="20">
        <v>12.95</v>
      </c>
      <c r="S4" s="12">
        <v>9.42</v>
      </c>
      <c r="T4" s="2">
        <f t="shared" si="0"/>
        <v>6.32355212355212</v>
      </c>
    </row>
    <row r="5" s="2" customFormat="1" spans="1:20">
      <c r="A5" s="12">
        <v>4</v>
      </c>
      <c r="B5" s="16">
        <v>19.7</v>
      </c>
      <c r="C5" s="14">
        <v>30.53</v>
      </c>
      <c r="D5" s="14">
        <v>7.27</v>
      </c>
      <c r="E5" s="14">
        <v>8.03</v>
      </c>
      <c r="F5" s="14">
        <v>0.63</v>
      </c>
      <c r="G5" s="14">
        <v>1.52</v>
      </c>
      <c r="H5" s="14">
        <v>5.69</v>
      </c>
      <c r="I5" s="14">
        <v>0.88</v>
      </c>
      <c r="J5" s="14">
        <v>0.44</v>
      </c>
      <c r="K5" s="18">
        <v>0.071</v>
      </c>
      <c r="L5" s="14">
        <v>2.92</v>
      </c>
      <c r="M5" s="14">
        <v>40</v>
      </c>
      <c r="N5" s="14">
        <v>50</v>
      </c>
      <c r="O5" s="14" t="s">
        <v>54</v>
      </c>
      <c r="P5" s="14">
        <v>74.11</v>
      </c>
      <c r="Q5" s="12">
        <v>2.21</v>
      </c>
      <c r="R5" s="9">
        <v>25.53</v>
      </c>
      <c r="S5" s="12">
        <v>18.63</v>
      </c>
      <c r="T5" s="2">
        <f t="shared" si="0"/>
        <v>2.90285938112025</v>
      </c>
    </row>
    <row r="6" s="2" customFormat="1" spans="1:20">
      <c r="A6" s="12">
        <v>5</v>
      </c>
      <c r="B6" s="16">
        <v>20</v>
      </c>
      <c r="C6" s="14">
        <v>30.55</v>
      </c>
      <c r="D6" s="14">
        <v>7.46</v>
      </c>
      <c r="E6" s="14">
        <v>8.04</v>
      </c>
      <c r="F6" s="14">
        <v>0.63</v>
      </c>
      <c r="G6" s="14">
        <v>2.3</v>
      </c>
      <c r="H6" s="14">
        <v>6.21</v>
      </c>
      <c r="I6" s="14">
        <v>0.79</v>
      </c>
      <c r="J6" s="14">
        <v>0.29</v>
      </c>
      <c r="K6" s="18">
        <v>0.045</v>
      </c>
      <c r="L6" s="14">
        <v>3.46</v>
      </c>
      <c r="M6" s="14">
        <v>5.83</v>
      </c>
      <c r="N6" s="14" t="s">
        <v>54</v>
      </c>
      <c r="O6" s="14" t="s">
        <v>54</v>
      </c>
      <c r="P6" s="14">
        <v>93.07</v>
      </c>
      <c r="Q6" s="12">
        <v>1.86</v>
      </c>
      <c r="R6" s="9">
        <v>26.67</v>
      </c>
      <c r="S6" s="12">
        <v>8.62</v>
      </c>
      <c r="T6" s="2">
        <f t="shared" si="0"/>
        <v>3.48968878890139</v>
      </c>
    </row>
    <row r="7" s="2" customFormat="1" spans="1:20">
      <c r="A7" s="12">
        <v>6</v>
      </c>
      <c r="B7" s="16">
        <v>19.9</v>
      </c>
      <c r="C7" s="14">
        <v>30.62</v>
      </c>
      <c r="D7" s="14">
        <v>7.25</v>
      </c>
      <c r="E7" s="14">
        <v>8.06</v>
      </c>
      <c r="F7" s="14">
        <v>0.54</v>
      </c>
      <c r="G7" s="14">
        <v>2.45</v>
      </c>
      <c r="H7" s="14">
        <v>5.94</v>
      </c>
      <c r="I7" s="14">
        <v>0.82</v>
      </c>
      <c r="J7" s="14">
        <v>0.34</v>
      </c>
      <c r="K7" s="18">
        <v>0.05</v>
      </c>
      <c r="L7" s="14">
        <v>3.31</v>
      </c>
      <c r="M7" s="14">
        <v>38.96</v>
      </c>
      <c r="N7" s="14">
        <v>20</v>
      </c>
      <c r="O7" s="14" t="s">
        <v>54</v>
      </c>
      <c r="P7" s="14">
        <v>73.87</v>
      </c>
      <c r="Q7" s="12">
        <v>2.09</v>
      </c>
      <c r="R7" s="9">
        <v>20.95</v>
      </c>
      <c r="S7" s="12">
        <v>9.31</v>
      </c>
      <c r="T7" s="2">
        <f t="shared" si="0"/>
        <v>3.52601431980907</v>
      </c>
    </row>
    <row r="8" s="2" customFormat="1" spans="1:20">
      <c r="A8" s="12">
        <v>7</v>
      </c>
      <c r="B8" s="16">
        <v>19.6</v>
      </c>
      <c r="C8" s="14">
        <v>30.48</v>
      </c>
      <c r="D8" s="14">
        <v>7.36</v>
      </c>
      <c r="E8" s="14">
        <v>8.06</v>
      </c>
      <c r="F8" s="14">
        <v>0.96</v>
      </c>
      <c r="G8" s="14">
        <v>1.82</v>
      </c>
      <c r="H8" s="14">
        <v>5.36</v>
      </c>
      <c r="I8" s="14">
        <v>0.38</v>
      </c>
      <c r="J8" s="14">
        <v>0.28</v>
      </c>
      <c r="K8" s="18">
        <v>0.05</v>
      </c>
      <c r="L8" s="14">
        <v>3.21</v>
      </c>
      <c r="M8" s="14">
        <v>12.86</v>
      </c>
      <c r="N8" s="14">
        <v>110</v>
      </c>
      <c r="O8" s="14">
        <v>20</v>
      </c>
      <c r="P8" s="14">
        <v>89.81</v>
      </c>
      <c r="Q8" s="12">
        <v>1.89</v>
      </c>
      <c r="R8" s="12">
        <v>18.66</v>
      </c>
      <c r="S8" s="12">
        <v>9.65</v>
      </c>
      <c r="T8" s="2">
        <f t="shared" si="0"/>
        <v>4.81296891747053</v>
      </c>
    </row>
    <row r="9" s="2" customFormat="1" ht="22" spans="1:20">
      <c r="A9" s="12">
        <v>8</v>
      </c>
      <c r="B9" s="12" t="s">
        <v>53</v>
      </c>
      <c r="C9" s="16" t="s">
        <v>53</v>
      </c>
      <c r="D9" s="14" t="s">
        <v>53</v>
      </c>
      <c r="E9" s="14" t="s">
        <v>53</v>
      </c>
      <c r="F9" s="14" t="s">
        <v>53</v>
      </c>
      <c r="G9" s="14" t="s">
        <v>53</v>
      </c>
      <c r="H9" s="14" t="s">
        <v>53</v>
      </c>
      <c r="I9" s="14" t="s">
        <v>53</v>
      </c>
      <c r="J9" s="14" t="s">
        <v>53</v>
      </c>
      <c r="K9" s="18" t="s">
        <v>53</v>
      </c>
      <c r="L9" s="14" t="s">
        <v>53</v>
      </c>
      <c r="M9" s="14" t="s">
        <v>53</v>
      </c>
      <c r="N9" s="14" t="s">
        <v>53</v>
      </c>
      <c r="O9" s="14" t="s">
        <v>53</v>
      </c>
      <c r="P9" s="14" t="s">
        <v>53</v>
      </c>
      <c r="Q9" s="9" t="s">
        <v>53</v>
      </c>
      <c r="R9" s="9" t="s">
        <v>53</v>
      </c>
      <c r="S9" s="12" t="s">
        <v>53</v>
      </c>
      <c r="T9" s="2" t="e">
        <f t="shared" si="0"/>
        <v>#VALUE!</v>
      </c>
    </row>
    <row r="10" s="2" customFormat="1" spans="1:20">
      <c r="A10" s="12">
        <v>9</v>
      </c>
      <c r="B10" s="20" t="s">
        <v>37</v>
      </c>
      <c r="C10" s="20" t="s">
        <v>37</v>
      </c>
      <c r="D10" s="20" t="s">
        <v>37</v>
      </c>
      <c r="E10" s="20" t="s">
        <v>37</v>
      </c>
      <c r="F10" s="20" t="s">
        <v>37</v>
      </c>
      <c r="G10" s="20" t="s">
        <v>37</v>
      </c>
      <c r="H10" s="20" t="s">
        <v>37</v>
      </c>
      <c r="I10" s="20" t="s">
        <v>37</v>
      </c>
      <c r="J10" s="20" t="s">
        <v>37</v>
      </c>
      <c r="K10" s="20" t="s">
        <v>37</v>
      </c>
      <c r="L10" s="20" t="s">
        <v>37</v>
      </c>
      <c r="M10" s="20" t="s">
        <v>37</v>
      </c>
      <c r="N10" s="20" t="s">
        <v>37</v>
      </c>
      <c r="O10" s="20" t="s">
        <v>37</v>
      </c>
      <c r="P10" s="20" t="s">
        <v>37</v>
      </c>
      <c r="Q10" s="20" t="s">
        <v>37</v>
      </c>
      <c r="R10" s="20" t="s">
        <v>37</v>
      </c>
      <c r="S10" s="12" t="s">
        <v>37</v>
      </c>
      <c r="T10" s="2" t="e">
        <f t="shared" si="0"/>
        <v>#VALUE!</v>
      </c>
    </row>
    <row r="11" s="2" customFormat="1" ht="22" spans="1:20">
      <c r="A11" s="12">
        <v>10</v>
      </c>
      <c r="B11" s="20" t="s">
        <v>53</v>
      </c>
      <c r="C11" s="20" t="s">
        <v>53</v>
      </c>
      <c r="D11" s="20" t="s">
        <v>53</v>
      </c>
      <c r="E11" s="20" t="s">
        <v>53</v>
      </c>
      <c r="F11" s="20" t="s">
        <v>53</v>
      </c>
      <c r="G11" s="20" t="s">
        <v>53</v>
      </c>
      <c r="H11" s="20" t="s">
        <v>53</v>
      </c>
      <c r="I11" s="20" t="s">
        <v>53</v>
      </c>
      <c r="J11" s="20" t="s">
        <v>53</v>
      </c>
      <c r="K11" s="20" t="s">
        <v>53</v>
      </c>
      <c r="L11" s="20" t="s">
        <v>53</v>
      </c>
      <c r="M11" s="20" t="s">
        <v>53</v>
      </c>
      <c r="N11" s="20" t="s">
        <v>53</v>
      </c>
      <c r="O11" s="20" t="s">
        <v>53</v>
      </c>
      <c r="P11" s="20" t="s">
        <v>53</v>
      </c>
      <c r="Q11" s="20" t="s">
        <v>53</v>
      </c>
      <c r="R11" s="20" t="s">
        <v>53</v>
      </c>
      <c r="S11" s="12" t="s">
        <v>53</v>
      </c>
      <c r="T11" s="2" t="e">
        <f t="shared" si="0"/>
        <v>#VALUE!</v>
      </c>
    </row>
    <row r="12" s="2" customFormat="1" spans="1:20">
      <c r="A12" s="12">
        <v>11</v>
      </c>
      <c r="B12" s="14">
        <v>18.9</v>
      </c>
      <c r="C12" s="14">
        <v>29.99</v>
      </c>
      <c r="D12" s="14">
        <v>7.31</v>
      </c>
      <c r="E12" s="14">
        <v>8.07</v>
      </c>
      <c r="F12" s="14">
        <v>0.96</v>
      </c>
      <c r="G12" s="14">
        <v>1.61</v>
      </c>
      <c r="H12" s="14">
        <v>6.54</v>
      </c>
      <c r="I12" s="14">
        <v>1.14</v>
      </c>
      <c r="J12" s="16">
        <v>0.63</v>
      </c>
      <c r="K12" s="18">
        <v>0.035</v>
      </c>
      <c r="L12" s="14">
        <v>3.21</v>
      </c>
      <c r="M12" s="14">
        <v>7.14</v>
      </c>
      <c r="N12" s="14" t="s">
        <v>54</v>
      </c>
      <c r="O12" s="14" t="s">
        <v>54</v>
      </c>
      <c r="P12" s="14">
        <v>63.91</v>
      </c>
      <c r="Q12" s="12">
        <v>2.07</v>
      </c>
      <c r="R12" s="12">
        <v>19.81</v>
      </c>
      <c r="S12" s="12">
        <v>11.09</v>
      </c>
      <c r="T12" s="2">
        <f t="shared" si="0"/>
        <v>3.22614840989399</v>
      </c>
    </row>
    <row r="13" s="2" customFormat="1" ht="22" spans="1:20">
      <c r="A13" s="12">
        <v>12</v>
      </c>
      <c r="B13" s="20" t="s">
        <v>53</v>
      </c>
      <c r="C13" s="20" t="s">
        <v>53</v>
      </c>
      <c r="D13" s="20" t="s">
        <v>53</v>
      </c>
      <c r="E13" s="20" t="s">
        <v>53</v>
      </c>
      <c r="F13" s="20" t="s">
        <v>53</v>
      </c>
      <c r="G13" s="20" t="s">
        <v>53</v>
      </c>
      <c r="H13" s="20" t="s">
        <v>53</v>
      </c>
      <c r="I13" s="20" t="s">
        <v>53</v>
      </c>
      <c r="J13" s="20" t="s">
        <v>53</v>
      </c>
      <c r="K13" s="20" t="s">
        <v>53</v>
      </c>
      <c r="L13" s="20" t="s">
        <v>53</v>
      </c>
      <c r="M13" s="20" t="s">
        <v>53</v>
      </c>
      <c r="N13" s="20" t="s">
        <v>53</v>
      </c>
      <c r="O13" s="20" t="s">
        <v>53</v>
      </c>
      <c r="P13" s="20" t="s">
        <v>53</v>
      </c>
      <c r="Q13" s="20" t="s">
        <v>53</v>
      </c>
      <c r="R13" s="20" t="s">
        <v>53</v>
      </c>
      <c r="S13" s="12" t="s">
        <v>53</v>
      </c>
      <c r="T13" s="2" t="e">
        <f t="shared" si="0"/>
        <v>#VALUE!</v>
      </c>
    </row>
    <row r="14" s="2" customFormat="1" spans="1:20">
      <c r="A14" s="12">
        <v>13</v>
      </c>
      <c r="B14" s="16">
        <v>20.3</v>
      </c>
      <c r="C14" s="14">
        <v>30.42</v>
      </c>
      <c r="D14" s="14">
        <v>7.16</v>
      </c>
      <c r="E14" s="14">
        <v>8.05</v>
      </c>
      <c r="F14" s="14">
        <v>1.13</v>
      </c>
      <c r="G14" s="14">
        <v>1.89</v>
      </c>
      <c r="H14" s="14">
        <v>5.64</v>
      </c>
      <c r="I14" s="16">
        <v>0.36</v>
      </c>
      <c r="J14" s="14">
        <v>0.55</v>
      </c>
      <c r="K14" s="18">
        <v>0.036</v>
      </c>
      <c r="L14" s="14">
        <v>3.41</v>
      </c>
      <c r="M14" s="14">
        <v>25.71</v>
      </c>
      <c r="N14" s="14" t="s">
        <v>54</v>
      </c>
      <c r="O14" s="14" t="s">
        <v>54</v>
      </c>
      <c r="P14" s="14">
        <v>84.38</v>
      </c>
      <c r="Q14" s="9">
        <v>2.06</v>
      </c>
      <c r="R14" s="9">
        <v>24.38</v>
      </c>
      <c r="S14" s="12">
        <v>9.77</v>
      </c>
      <c r="T14" s="2">
        <f t="shared" si="0"/>
        <v>3.46103363412633</v>
      </c>
    </row>
    <row r="15" s="2" customFormat="1" spans="1:20">
      <c r="A15" s="12">
        <v>14</v>
      </c>
      <c r="B15" s="16">
        <v>20.4</v>
      </c>
      <c r="C15" s="14">
        <v>30.42</v>
      </c>
      <c r="D15" s="14">
        <v>7.16</v>
      </c>
      <c r="E15" s="14">
        <v>8.05</v>
      </c>
      <c r="F15" s="14">
        <v>0.88</v>
      </c>
      <c r="G15" s="14">
        <v>2.06</v>
      </c>
      <c r="H15" s="14">
        <v>6.14</v>
      </c>
      <c r="I15" s="14">
        <v>0.28</v>
      </c>
      <c r="J15" s="14">
        <v>0.3</v>
      </c>
      <c r="K15" s="18">
        <v>0.035</v>
      </c>
      <c r="L15" s="14">
        <v>2.98</v>
      </c>
      <c r="M15" s="14">
        <v>14.29</v>
      </c>
      <c r="N15" s="14" t="s">
        <v>54</v>
      </c>
      <c r="O15" s="14" t="s">
        <v>54</v>
      </c>
      <c r="P15" s="14">
        <v>66.32</v>
      </c>
      <c r="Q15" s="12">
        <v>1.98</v>
      </c>
      <c r="R15" s="9">
        <v>12.95</v>
      </c>
      <c r="S15" s="12">
        <v>8.62</v>
      </c>
      <c r="T15" s="2">
        <f t="shared" si="0"/>
        <v>5.12123552123552</v>
      </c>
    </row>
    <row r="16" s="2" customFormat="1" ht="22" spans="1:20">
      <c r="A16" s="12">
        <v>15</v>
      </c>
      <c r="B16" s="12" t="s">
        <v>53</v>
      </c>
      <c r="C16" s="14" t="s">
        <v>53</v>
      </c>
      <c r="D16" s="14" t="s">
        <v>53</v>
      </c>
      <c r="E16" s="16" t="s">
        <v>53</v>
      </c>
      <c r="F16" s="14" t="s">
        <v>53</v>
      </c>
      <c r="G16" s="14" t="s">
        <v>53</v>
      </c>
      <c r="H16" s="14" t="s">
        <v>53</v>
      </c>
      <c r="I16" s="14" t="s">
        <v>53</v>
      </c>
      <c r="J16" s="14" t="s">
        <v>53</v>
      </c>
      <c r="K16" s="18" t="s">
        <v>53</v>
      </c>
      <c r="L16" s="14" t="s">
        <v>53</v>
      </c>
      <c r="M16" s="14" t="s">
        <v>53</v>
      </c>
      <c r="N16" s="14" t="s">
        <v>53</v>
      </c>
      <c r="O16" s="14" t="s">
        <v>53</v>
      </c>
      <c r="P16" s="14" t="s">
        <v>53</v>
      </c>
      <c r="Q16" s="12" t="s">
        <v>53</v>
      </c>
      <c r="R16" s="9" t="s">
        <v>53</v>
      </c>
      <c r="S16" s="12" t="s">
        <v>53</v>
      </c>
      <c r="T16" s="2" t="e">
        <f t="shared" si="0"/>
        <v>#VALUE!</v>
      </c>
    </row>
    <row r="17" s="2" customFormat="1" spans="1:20">
      <c r="A17" s="12">
        <v>16</v>
      </c>
      <c r="B17" s="20" t="s">
        <v>37</v>
      </c>
      <c r="C17" s="20" t="s">
        <v>37</v>
      </c>
      <c r="D17" s="20" t="s">
        <v>37</v>
      </c>
      <c r="E17" s="20" t="s">
        <v>37</v>
      </c>
      <c r="F17" s="20" t="s">
        <v>37</v>
      </c>
      <c r="G17" s="20" t="s">
        <v>37</v>
      </c>
      <c r="H17" s="20" t="s">
        <v>37</v>
      </c>
      <c r="I17" s="20" t="s">
        <v>37</v>
      </c>
      <c r="J17" s="20" t="s">
        <v>37</v>
      </c>
      <c r="K17" s="20" t="s">
        <v>37</v>
      </c>
      <c r="L17" s="20" t="s">
        <v>37</v>
      </c>
      <c r="M17" s="20" t="s">
        <v>37</v>
      </c>
      <c r="N17" s="20" t="s">
        <v>37</v>
      </c>
      <c r="O17" s="20" t="s">
        <v>37</v>
      </c>
      <c r="P17" s="20" t="s">
        <v>37</v>
      </c>
      <c r="Q17" s="20" t="s">
        <v>37</v>
      </c>
      <c r="R17" s="20" t="s">
        <v>37</v>
      </c>
      <c r="S17" s="12" t="s">
        <v>37</v>
      </c>
      <c r="T17" s="2" t="e">
        <f t="shared" si="0"/>
        <v>#VALUE!</v>
      </c>
    </row>
    <row r="18" s="2" customFormat="1" ht="22" spans="1:20">
      <c r="A18" s="12">
        <v>17</v>
      </c>
      <c r="B18" s="20" t="s">
        <v>53</v>
      </c>
      <c r="C18" s="20" t="s">
        <v>53</v>
      </c>
      <c r="D18" s="20" t="s">
        <v>53</v>
      </c>
      <c r="E18" s="20" t="s">
        <v>53</v>
      </c>
      <c r="F18" s="20" t="s">
        <v>53</v>
      </c>
      <c r="G18" s="20" t="s">
        <v>53</v>
      </c>
      <c r="H18" s="20" t="s">
        <v>53</v>
      </c>
      <c r="I18" s="20" t="s">
        <v>53</v>
      </c>
      <c r="J18" s="20" t="s">
        <v>53</v>
      </c>
      <c r="K18" s="20" t="s">
        <v>53</v>
      </c>
      <c r="L18" s="20" t="s">
        <v>53</v>
      </c>
      <c r="M18" s="20" t="s">
        <v>53</v>
      </c>
      <c r="N18" s="20" t="s">
        <v>53</v>
      </c>
      <c r="O18" s="20" t="s">
        <v>53</v>
      </c>
      <c r="P18" s="20" t="s">
        <v>53</v>
      </c>
      <c r="Q18" s="20" t="s">
        <v>53</v>
      </c>
      <c r="R18" s="20" t="s">
        <v>53</v>
      </c>
      <c r="S18" s="12" t="s">
        <v>53</v>
      </c>
      <c r="T18" s="2" t="e">
        <f t="shared" si="0"/>
        <v>#VALUE!</v>
      </c>
    </row>
    <row r="19" s="2" customFormat="1" ht="22" spans="1:20">
      <c r="A19" s="12">
        <v>18</v>
      </c>
      <c r="B19" s="20" t="s">
        <v>53</v>
      </c>
      <c r="C19" s="20" t="s">
        <v>53</v>
      </c>
      <c r="D19" s="20" t="s">
        <v>53</v>
      </c>
      <c r="E19" s="20" t="s">
        <v>53</v>
      </c>
      <c r="F19" s="20" t="s">
        <v>53</v>
      </c>
      <c r="G19" s="20" t="s">
        <v>53</v>
      </c>
      <c r="H19" s="20" t="s">
        <v>53</v>
      </c>
      <c r="I19" s="20" t="s">
        <v>53</v>
      </c>
      <c r="J19" s="20" t="s">
        <v>53</v>
      </c>
      <c r="K19" s="20" t="s">
        <v>53</v>
      </c>
      <c r="L19" s="20" t="s">
        <v>53</v>
      </c>
      <c r="M19" s="20" t="s">
        <v>53</v>
      </c>
      <c r="N19" s="20" t="s">
        <v>53</v>
      </c>
      <c r="O19" s="20" t="s">
        <v>53</v>
      </c>
      <c r="P19" s="20" t="s">
        <v>53</v>
      </c>
      <c r="Q19" s="20" t="s">
        <v>53</v>
      </c>
      <c r="R19" s="20" t="s">
        <v>53</v>
      </c>
      <c r="S19" s="12" t="s">
        <v>53</v>
      </c>
      <c r="T19" s="2" t="e">
        <f t="shared" si="0"/>
        <v>#VALUE!</v>
      </c>
    </row>
    <row r="20" s="2" customFormat="1" spans="1:20">
      <c r="A20" s="12">
        <v>19</v>
      </c>
      <c r="B20" s="16">
        <v>20.1</v>
      </c>
      <c r="C20" s="14">
        <v>29.89</v>
      </c>
      <c r="D20" s="16">
        <v>7.26</v>
      </c>
      <c r="E20" s="14">
        <v>8.1</v>
      </c>
      <c r="F20" s="14">
        <v>0.79</v>
      </c>
      <c r="G20" s="14">
        <v>2.1</v>
      </c>
      <c r="H20" s="14">
        <v>5.6</v>
      </c>
      <c r="I20" s="16">
        <v>1.09</v>
      </c>
      <c r="J20" s="14">
        <v>0.61</v>
      </c>
      <c r="K20" s="18">
        <v>0.039</v>
      </c>
      <c r="L20" s="14">
        <v>3.61</v>
      </c>
      <c r="M20" s="14">
        <v>18.57</v>
      </c>
      <c r="N20" s="14" t="s">
        <v>54</v>
      </c>
      <c r="O20" s="14" t="s">
        <v>54</v>
      </c>
      <c r="P20" s="14">
        <v>74.13</v>
      </c>
      <c r="Q20" s="12">
        <v>2.28</v>
      </c>
      <c r="R20" s="12">
        <v>26.67</v>
      </c>
      <c r="S20" s="12">
        <v>18.65</v>
      </c>
      <c r="T20" s="2">
        <f t="shared" si="0"/>
        <v>2.77952755905512</v>
      </c>
    </row>
    <row r="21" s="2" customFormat="1" spans="1:20">
      <c r="A21" s="12">
        <v>20</v>
      </c>
      <c r="B21" s="20">
        <v>19.8</v>
      </c>
      <c r="C21" s="20">
        <v>29.69</v>
      </c>
      <c r="D21" s="20">
        <v>7.44</v>
      </c>
      <c r="E21" s="20">
        <v>8.11</v>
      </c>
      <c r="F21" s="20">
        <v>0.96</v>
      </c>
      <c r="G21" s="20">
        <v>1.87</v>
      </c>
      <c r="H21" s="20">
        <v>5.85</v>
      </c>
      <c r="I21" s="20">
        <v>0.85</v>
      </c>
      <c r="J21" s="20">
        <v>0.8</v>
      </c>
      <c r="K21" s="20">
        <v>0.041</v>
      </c>
      <c r="L21" s="20">
        <v>3.26</v>
      </c>
      <c r="M21" s="20">
        <v>12.86</v>
      </c>
      <c r="N21" s="20" t="s">
        <v>54</v>
      </c>
      <c r="O21" s="20" t="s">
        <v>54</v>
      </c>
      <c r="P21" s="20">
        <v>49.04</v>
      </c>
      <c r="Q21" s="20">
        <v>2.16</v>
      </c>
      <c r="R21" s="20">
        <v>27.81</v>
      </c>
      <c r="S21" s="12">
        <v>16.37</v>
      </c>
      <c r="T21" s="2">
        <f t="shared" si="0"/>
        <v>1.76339446242359</v>
      </c>
    </row>
    <row r="22" s="2" customFormat="1" spans="1:20">
      <c r="A22" s="12">
        <v>21</v>
      </c>
      <c r="B22" s="16" t="s">
        <v>37</v>
      </c>
      <c r="C22" s="14" t="s">
        <v>37</v>
      </c>
      <c r="D22" s="14" t="s">
        <v>37</v>
      </c>
      <c r="E22" s="14" t="s">
        <v>37</v>
      </c>
      <c r="F22" s="14" t="s">
        <v>37</v>
      </c>
      <c r="G22" s="12" t="s">
        <v>37</v>
      </c>
      <c r="H22" s="14" t="s">
        <v>37</v>
      </c>
      <c r="I22" s="14" t="s">
        <v>37</v>
      </c>
      <c r="J22" s="14" t="s">
        <v>37</v>
      </c>
      <c r="K22" s="18" t="s">
        <v>37</v>
      </c>
      <c r="L22" s="14" t="s">
        <v>37</v>
      </c>
      <c r="M22" s="14" t="s">
        <v>37</v>
      </c>
      <c r="N22" s="14" t="s">
        <v>37</v>
      </c>
      <c r="O22" s="14" t="s">
        <v>37</v>
      </c>
      <c r="P22" s="14" t="s">
        <v>37</v>
      </c>
      <c r="Q22" s="12" t="s">
        <v>37</v>
      </c>
      <c r="R22" s="12" t="s">
        <v>37</v>
      </c>
      <c r="S22" s="12" t="s">
        <v>37</v>
      </c>
      <c r="T22" s="2" t="e">
        <f t="shared" si="0"/>
        <v>#VALUE!</v>
      </c>
    </row>
    <row r="23" s="2" customFormat="1" spans="1:20">
      <c r="A23" s="12">
        <v>22</v>
      </c>
      <c r="B23" s="16">
        <v>19.6</v>
      </c>
      <c r="C23" s="14">
        <v>29.47</v>
      </c>
      <c r="D23" s="14">
        <v>7.29</v>
      </c>
      <c r="E23" s="14">
        <v>8.08</v>
      </c>
      <c r="F23" s="14">
        <v>0.71</v>
      </c>
      <c r="G23" s="14">
        <v>1.42</v>
      </c>
      <c r="H23" s="14">
        <v>6.94</v>
      </c>
      <c r="I23" s="14">
        <v>0.61</v>
      </c>
      <c r="J23" s="14">
        <v>0.82</v>
      </c>
      <c r="K23" s="18">
        <v>0.054</v>
      </c>
      <c r="L23" s="14">
        <v>4.03</v>
      </c>
      <c r="M23" s="14">
        <v>30</v>
      </c>
      <c r="N23" s="14" t="s">
        <v>54</v>
      </c>
      <c r="O23" s="14" t="s">
        <v>54</v>
      </c>
      <c r="P23" s="14">
        <v>69.9</v>
      </c>
      <c r="Q23" s="9">
        <v>1.97</v>
      </c>
      <c r="R23" s="9">
        <v>22.09</v>
      </c>
      <c r="S23" s="12">
        <v>14.25</v>
      </c>
      <c r="T23" s="2">
        <f t="shared" si="0"/>
        <v>3.16432775011317</v>
      </c>
    </row>
    <row r="24" s="2" customFormat="1" spans="1:20">
      <c r="A24" s="12">
        <v>23</v>
      </c>
      <c r="B24" s="16">
        <v>18.9</v>
      </c>
      <c r="C24" s="14">
        <v>29.06</v>
      </c>
      <c r="D24" s="14">
        <v>7.42</v>
      </c>
      <c r="E24" s="14">
        <v>8.08</v>
      </c>
      <c r="F24" s="14">
        <v>0.71</v>
      </c>
      <c r="G24" s="14">
        <v>2.08</v>
      </c>
      <c r="H24" s="14">
        <v>6.33</v>
      </c>
      <c r="I24" s="14">
        <v>0.39</v>
      </c>
      <c r="J24" s="14">
        <v>0.75</v>
      </c>
      <c r="K24" s="18">
        <v>0.039</v>
      </c>
      <c r="L24" s="14">
        <v>3.32</v>
      </c>
      <c r="M24" s="14">
        <v>10</v>
      </c>
      <c r="N24" s="14" t="s">
        <v>54</v>
      </c>
      <c r="O24" s="14" t="s">
        <v>54</v>
      </c>
      <c r="P24" s="14">
        <v>51.24</v>
      </c>
      <c r="Q24" s="12">
        <v>2.13</v>
      </c>
      <c r="R24" s="9">
        <v>27.81</v>
      </c>
      <c r="S24" s="12">
        <v>16.75</v>
      </c>
      <c r="T24" s="2">
        <f t="shared" si="0"/>
        <v>1.84250269687163</v>
      </c>
    </row>
    <row r="25" s="2" customFormat="1" spans="1:20">
      <c r="A25" s="12">
        <v>24</v>
      </c>
      <c r="B25" s="16">
        <v>18.7</v>
      </c>
      <c r="C25" s="14">
        <v>29.06</v>
      </c>
      <c r="D25" s="14">
        <v>7.36</v>
      </c>
      <c r="E25" s="14">
        <v>8.09</v>
      </c>
      <c r="F25" s="14">
        <v>0.88</v>
      </c>
      <c r="G25" s="14">
        <v>2.23</v>
      </c>
      <c r="H25" s="14">
        <v>7.55</v>
      </c>
      <c r="I25" s="14">
        <v>0.69</v>
      </c>
      <c r="J25" s="14">
        <v>0.47</v>
      </c>
      <c r="K25" s="18">
        <v>0.004</v>
      </c>
      <c r="L25" s="14">
        <v>2.88</v>
      </c>
      <c r="M25" s="14">
        <v>14.29</v>
      </c>
      <c r="N25" s="14">
        <v>20</v>
      </c>
      <c r="O25" s="14" t="s">
        <v>54</v>
      </c>
      <c r="P25" s="14">
        <v>50.26</v>
      </c>
      <c r="Q25" s="12">
        <v>1.96</v>
      </c>
      <c r="R25" s="9">
        <v>22.09</v>
      </c>
      <c r="S25" s="12">
        <v>18.62</v>
      </c>
      <c r="T25" s="2">
        <f t="shared" si="0"/>
        <v>2.2752376641014</v>
      </c>
    </row>
    <row r="26" s="2" customFormat="1" spans="1:20">
      <c r="A26" s="12">
        <v>25</v>
      </c>
      <c r="B26" s="16">
        <v>18.1</v>
      </c>
      <c r="C26" s="14">
        <v>29.01</v>
      </c>
      <c r="D26" s="14">
        <v>7.42</v>
      </c>
      <c r="E26" s="14">
        <v>8.08</v>
      </c>
      <c r="F26" s="14">
        <v>0.96</v>
      </c>
      <c r="G26" s="14">
        <v>1.27</v>
      </c>
      <c r="H26" s="14">
        <v>7.43</v>
      </c>
      <c r="I26" s="14">
        <v>0.44</v>
      </c>
      <c r="J26" s="14">
        <v>0.51</v>
      </c>
      <c r="K26" s="18">
        <v>0.04</v>
      </c>
      <c r="L26" s="14">
        <v>3.29</v>
      </c>
      <c r="M26" s="14">
        <v>8.57</v>
      </c>
      <c r="N26" s="14">
        <v>20</v>
      </c>
      <c r="O26" s="14" t="s">
        <v>54</v>
      </c>
      <c r="P26" s="14">
        <v>54.94</v>
      </c>
      <c r="Q26" s="12">
        <v>2.06</v>
      </c>
      <c r="R26" s="9">
        <v>19.81</v>
      </c>
      <c r="S26" s="12">
        <v>16.58</v>
      </c>
      <c r="T26" s="2">
        <f t="shared" si="0"/>
        <v>2.77334679454821</v>
      </c>
    </row>
    <row r="27" s="2" customFormat="1" spans="1:20">
      <c r="A27" s="12">
        <v>26</v>
      </c>
      <c r="B27" s="16">
        <v>18.4</v>
      </c>
      <c r="C27" s="16">
        <v>28.85</v>
      </c>
      <c r="D27" s="16">
        <v>7.41</v>
      </c>
      <c r="E27" s="14" t="s">
        <v>37</v>
      </c>
      <c r="F27" s="14">
        <v>0.71</v>
      </c>
      <c r="G27" s="14">
        <v>1.36</v>
      </c>
      <c r="H27" s="14">
        <v>7.16</v>
      </c>
      <c r="I27" s="14">
        <v>0.61</v>
      </c>
      <c r="J27" s="14">
        <v>0.46</v>
      </c>
      <c r="K27" s="18">
        <v>0.064</v>
      </c>
      <c r="L27" s="14">
        <v>3.74</v>
      </c>
      <c r="M27" s="14">
        <v>37.14</v>
      </c>
      <c r="N27" s="14" t="s">
        <v>54</v>
      </c>
      <c r="O27" s="14" t="s">
        <v>54</v>
      </c>
      <c r="P27" s="14">
        <v>60.83</v>
      </c>
      <c r="Q27" s="9">
        <v>1.99</v>
      </c>
      <c r="R27" s="9">
        <v>23.24</v>
      </c>
      <c r="S27" s="12">
        <v>7.96</v>
      </c>
      <c r="T27" s="2">
        <f t="shared" si="0"/>
        <v>2.61746987951807</v>
      </c>
    </row>
    <row r="28" s="2" customFormat="1" ht="22" spans="1:20">
      <c r="A28" s="12">
        <v>27</v>
      </c>
      <c r="B28" s="20" t="s">
        <v>53</v>
      </c>
      <c r="C28" s="20" t="s">
        <v>53</v>
      </c>
      <c r="D28" s="20" t="s">
        <v>53</v>
      </c>
      <c r="E28" s="20" t="s">
        <v>53</v>
      </c>
      <c r="F28" s="20" t="s">
        <v>53</v>
      </c>
      <c r="G28" s="20" t="s">
        <v>53</v>
      </c>
      <c r="H28" s="20" t="s">
        <v>53</v>
      </c>
      <c r="I28" s="20" t="s">
        <v>53</v>
      </c>
      <c r="J28" s="20" t="s">
        <v>53</v>
      </c>
      <c r="K28" s="20" t="s">
        <v>53</v>
      </c>
      <c r="L28" s="20" t="s">
        <v>53</v>
      </c>
      <c r="M28" s="20" t="s">
        <v>53</v>
      </c>
      <c r="N28" s="20" t="s">
        <v>53</v>
      </c>
      <c r="O28" s="20" t="s">
        <v>53</v>
      </c>
      <c r="P28" s="20" t="s">
        <v>53</v>
      </c>
      <c r="Q28" s="20" t="s">
        <v>53</v>
      </c>
      <c r="R28" s="20" t="s">
        <v>53</v>
      </c>
      <c r="S28" s="12" t="s">
        <v>53</v>
      </c>
      <c r="T28" s="2" t="e">
        <f t="shared" si="0"/>
        <v>#VALUE!</v>
      </c>
    </row>
    <row r="29" s="2" customFormat="1" ht="22" spans="1:20">
      <c r="A29" s="12">
        <v>28</v>
      </c>
      <c r="B29" s="20" t="s">
        <v>53</v>
      </c>
      <c r="C29" s="20" t="s">
        <v>53</v>
      </c>
      <c r="D29" s="20" t="s">
        <v>53</v>
      </c>
      <c r="E29" s="20" t="s">
        <v>53</v>
      </c>
      <c r="F29" s="20" t="s">
        <v>53</v>
      </c>
      <c r="G29" s="20" t="s">
        <v>53</v>
      </c>
      <c r="H29" s="20" t="s">
        <v>53</v>
      </c>
      <c r="I29" s="20" t="s">
        <v>53</v>
      </c>
      <c r="J29" s="20" t="s">
        <v>53</v>
      </c>
      <c r="K29" s="20" t="s">
        <v>53</v>
      </c>
      <c r="L29" s="20" t="s">
        <v>53</v>
      </c>
      <c r="M29" s="20" t="s">
        <v>53</v>
      </c>
      <c r="N29" s="20" t="s">
        <v>53</v>
      </c>
      <c r="O29" s="20" t="s">
        <v>53</v>
      </c>
      <c r="P29" s="20" t="s">
        <v>53</v>
      </c>
      <c r="Q29" s="20" t="s">
        <v>53</v>
      </c>
      <c r="R29" s="20" t="s">
        <v>53</v>
      </c>
      <c r="S29" s="12" t="s">
        <v>53</v>
      </c>
      <c r="T29" s="2" t="e">
        <f t="shared" si="0"/>
        <v>#VALUE!</v>
      </c>
    </row>
    <row r="30" spans="2:20">
      <c r="B30" s="1">
        <f>AVERAGEIF(B2:B29,"&gt;=0")</f>
        <v>19.4</v>
      </c>
      <c r="C30" s="1">
        <f t="shared" ref="C30:T30" si="1">AVERAGEIF(C2:C29,"&gt;=0")</f>
        <v>29.8453333333333</v>
      </c>
      <c r="D30" s="1">
        <f t="shared" si="1"/>
        <v>7.34866666666667</v>
      </c>
      <c r="E30" s="1">
        <f t="shared" si="1"/>
        <v>8.07285714285714</v>
      </c>
      <c r="F30" s="1">
        <f t="shared" si="1"/>
        <v>0.827333333333333</v>
      </c>
      <c r="G30" s="1">
        <f t="shared" si="1"/>
        <v>1.89066666666667</v>
      </c>
      <c r="H30" s="1">
        <f t="shared" si="1"/>
        <v>6.46266666666667</v>
      </c>
      <c r="I30" s="1">
        <f t="shared" si="1"/>
        <v>0.687333333333333</v>
      </c>
      <c r="J30" s="1">
        <f t="shared" si="1"/>
        <v>0.500666666666667</v>
      </c>
      <c r="K30" s="1">
        <f t="shared" si="1"/>
        <v>0.0435333333333333</v>
      </c>
      <c r="L30" s="1">
        <f t="shared" si="1"/>
        <v>3.38866666666667</v>
      </c>
      <c r="M30" s="1">
        <f t="shared" si="1"/>
        <v>18.986</v>
      </c>
      <c r="N30" s="1">
        <f t="shared" si="1"/>
        <v>51.6666666666667</v>
      </c>
      <c r="O30" s="1">
        <f t="shared" si="1"/>
        <v>20</v>
      </c>
      <c r="P30" s="1">
        <f t="shared" si="1"/>
        <v>69.18</v>
      </c>
      <c r="Q30" s="1">
        <f t="shared" si="1"/>
        <v>2.04533333333333</v>
      </c>
      <c r="R30" s="1">
        <f t="shared" si="1"/>
        <v>22.0946666666667</v>
      </c>
      <c r="S30" s="1">
        <f t="shared" si="1"/>
        <v>12.9526666666667</v>
      </c>
      <c r="T30" s="1">
        <f t="shared" si="1"/>
        <v>3.33862052684936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0"/>
  <sheetViews>
    <sheetView topLeftCell="F1" workbookViewId="0">
      <selection activeCell="L31" sqref="L31"/>
    </sheetView>
  </sheetViews>
  <sheetFormatPr defaultColWidth="9.23076923076923" defaultRowHeight="16.8"/>
  <cols>
    <col min="18" max="18" width="12.9230769230769"/>
  </cols>
  <sheetData>
    <row r="1" s="2" customFormat="1" ht="22" spans="1:18">
      <c r="A1" s="7" t="s">
        <v>0</v>
      </c>
      <c r="B1" s="6" t="s">
        <v>32</v>
      </c>
      <c r="C1" s="3" t="s">
        <v>2</v>
      </c>
      <c r="D1" s="3" t="s">
        <v>3</v>
      </c>
      <c r="E1" s="9" t="s">
        <v>4</v>
      </c>
      <c r="F1" s="3" t="s">
        <v>5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9" t="s">
        <v>25</v>
      </c>
      <c r="P1" s="3" t="s">
        <v>63</v>
      </c>
      <c r="Q1" s="3" t="s">
        <v>17</v>
      </c>
      <c r="R1" s="2" t="s">
        <v>18</v>
      </c>
    </row>
    <row r="2" s="2" customFormat="1" spans="1:18">
      <c r="A2" s="12">
        <v>1</v>
      </c>
      <c r="B2" s="9" t="s">
        <v>19</v>
      </c>
      <c r="C2" s="9" t="s">
        <v>19</v>
      </c>
      <c r="D2" s="9" t="s">
        <v>19</v>
      </c>
      <c r="E2" s="9" t="s">
        <v>19</v>
      </c>
      <c r="F2" s="9" t="s">
        <v>19</v>
      </c>
      <c r="G2" s="9" t="s">
        <v>19</v>
      </c>
      <c r="H2" s="9" t="s">
        <v>19</v>
      </c>
      <c r="I2" s="9" t="s">
        <v>19</v>
      </c>
      <c r="J2" s="9" t="s">
        <v>19</v>
      </c>
      <c r="K2" s="9" t="s">
        <v>19</v>
      </c>
      <c r="L2" s="9" t="s">
        <v>19</v>
      </c>
      <c r="M2" s="9" t="s">
        <v>19</v>
      </c>
      <c r="N2" s="9" t="s">
        <v>19</v>
      </c>
      <c r="O2" s="9" t="s">
        <v>19</v>
      </c>
      <c r="P2" s="9" t="s">
        <v>19</v>
      </c>
      <c r="Q2" s="9" t="s">
        <v>19</v>
      </c>
      <c r="R2" s="2" t="e">
        <f>N1/P1</f>
        <v>#VALUE!</v>
      </c>
    </row>
    <row r="3" s="2" customFormat="1" spans="1:18">
      <c r="A3" s="12">
        <v>2</v>
      </c>
      <c r="B3" s="9" t="s">
        <v>19</v>
      </c>
      <c r="C3" s="9" t="s">
        <v>19</v>
      </c>
      <c r="D3" s="9" t="s">
        <v>19</v>
      </c>
      <c r="E3" s="9" t="s">
        <v>19</v>
      </c>
      <c r="F3" s="9" t="s">
        <v>19</v>
      </c>
      <c r="G3" s="9" t="s">
        <v>19</v>
      </c>
      <c r="H3" s="9" t="s">
        <v>19</v>
      </c>
      <c r="I3" s="9" t="s">
        <v>19</v>
      </c>
      <c r="J3" s="9" t="s">
        <v>19</v>
      </c>
      <c r="K3" s="9" t="s">
        <v>19</v>
      </c>
      <c r="L3" s="9" t="s">
        <v>19</v>
      </c>
      <c r="M3" s="9" t="s">
        <v>19</v>
      </c>
      <c r="N3" s="9" t="s">
        <v>19</v>
      </c>
      <c r="O3" s="9" t="s">
        <v>19</v>
      </c>
      <c r="P3" s="9" t="s">
        <v>19</v>
      </c>
      <c r="Q3" s="9" t="s">
        <v>19</v>
      </c>
      <c r="R3" s="2" t="e">
        <f>N2/P2</f>
        <v>#VALUE!</v>
      </c>
    </row>
    <row r="4" s="2" customFormat="1" spans="1:18">
      <c r="A4" s="12">
        <v>3</v>
      </c>
      <c r="B4" s="16">
        <v>12.6</v>
      </c>
      <c r="C4" s="14">
        <v>30.98</v>
      </c>
      <c r="D4" s="14">
        <v>8.81</v>
      </c>
      <c r="E4" s="14">
        <v>8.05</v>
      </c>
      <c r="F4" s="14">
        <v>0.91</v>
      </c>
      <c r="G4" s="14">
        <v>1.75</v>
      </c>
      <c r="H4" s="14">
        <v>7.65</v>
      </c>
      <c r="I4" s="14">
        <v>0.59</v>
      </c>
      <c r="J4" s="14">
        <v>0.95</v>
      </c>
      <c r="K4" s="18">
        <v>0.023</v>
      </c>
      <c r="L4" s="18">
        <v>0.284</v>
      </c>
      <c r="M4" s="14">
        <v>13.82</v>
      </c>
      <c r="N4" s="14">
        <v>256.47</v>
      </c>
      <c r="O4" s="14">
        <v>1.77</v>
      </c>
      <c r="P4" s="14">
        <v>13.34</v>
      </c>
      <c r="Q4" s="14">
        <v>11.02</v>
      </c>
      <c r="R4" s="2" t="e">
        <f t="shared" ref="R4:R29" si="0">N3/P3</f>
        <v>#VALUE!</v>
      </c>
    </row>
    <row r="5" s="2" customFormat="1" spans="1:18">
      <c r="A5" s="12">
        <v>4</v>
      </c>
      <c r="B5" s="16">
        <v>11.5</v>
      </c>
      <c r="C5" s="14">
        <v>31.08</v>
      </c>
      <c r="D5" s="14">
        <v>8.7</v>
      </c>
      <c r="E5" s="14">
        <v>8.08</v>
      </c>
      <c r="F5" s="14">
        <v>0.74</v>
      </c>
      <c r="G5" s="14">
        <v>1.81</v>
      </c>
      <c r="H5" s="14">
        <v>7.9</v>
      </c>
      <c r="I5" s="14">
        <v>0.54</v>
      </c>
      <c r="J5" s="14">
        <v>0.86</v>
      </c>
      <c r="K5" s="18">
        <v>0.023</v>
      </c>
      <c r="L5" s="18">
        <v>0.285</v>
      </c>
      <c r="M5" s="14">
        <v>7.99</v>
      </c>
      <c r="N5" s="14">
        <v>279.23</v>
      </c>
      <c r="O5" s="14">
        <v>1.69</v>
      </c>
      <c r="P5" s="14">
        <v>10.63</v>
      </c>
      <c r="Q5" s="14">
        <v>9.52</v>
      </c>
      <c r="R5" s="2">
        <f t="shared" si="0"/>
        <v>19.2256371814093</v>
      </c>
    </row>
    <row r="6" s="2" customFormat="1" spans="1:18">
      <c r="A6" s="12">
        <v>5</v>
      </c>
      <c r="B6" s="16">
        <v>11.5</v>
      </c>
      <c r="C6" s="14">
        <v>31.05</v>
      </c>
      <c r="D6" s="14">
        <v>8.71</v>
      </c>
      <c r="E6" s="14">
        <v>8.08</v>
      </c>
      <c r="F6" s="14">
        <v>0.99</v>
      </c>
      <c r="G6" s="16">
        <v>1.8</v>
      </c>
      <c r="H6" s="14">
        <v>7.91</v>
      </c>
      <c r="I6" s="14">
        <v>0.58</v>
      </c>
      <c r="J6" s="14">
        <v>0.73</v>
      </c>
      <c r="K6" s="18">
        <v>0.027</v>
      </c>
      <c r="L6" s="18">
        <v>0.278</v>
      </c>
      <c r="M6" s="14">
        <v>19.46</v>
      </c>
      <c r="N6" s="14">
        <v>264.12</v>
      </c>
      <c r="O6" s="14">
        <v>1.79</v>
      </c>
      <c r="P6" s="14">
        <v>13.34</v>
      </c>
      <c r="Q6" s="14">
        <v>29.65</v>
      </c>
      <c r="R6" s="2">
        <f t="shared" si="0"/>
        <v>26.2681091251176</v>
      </c>
    </row>
    <row r="7" s="2" customFormat="1" spans="1:18">
      <c r="A7" s="12">
        <v>6</v>
      </c>
      <c r="B7" s="16">
        <v>11.5</v>
      </c>
      <c r="C7" s="14">
        <v>31.07</v>
      </c>
      <c r="D7" s="14">
        <v>8.66</v>
      </c>
      <c r="E7" s="14">
        <v>8.1</v>
      </c>
      <c r="F7" s="14">
        <v>0.74</v>
      </c>
      <c r="G7" s="14">
        <v>1.75</v>
      </c>
      <c r="H7" s="14">
        <v>7.99</v>
      </c>
      <c r="I7" s="14">
        <v>0.57</v>
      </c>
      <c r="J7" s="14">
        <v>0.67</v>
      </c>
      <c r="K7" s="18">
        <v>0.031</v>
      </c>
      <c r="L7" s="18">
        <v>0.819</v>
      </c>
      <c r="M7" s="14">
        <v>10.49</v>
      </c>
      <c r="N7" s="14">
        <v>286</v>
      </c>
      <c r="O7" s="14">
        <v>1.65</v>
      </c>
      <c r="P7" s="14">
        <v>14.69</v>
      </c>
      <c r="Q7" s="14">
        <v>15.25</v>
      </c>
      <c r="R7" s="2">
        <f t="shared" si="0"/>
        <v>19.7991004497751</v>
      </c>
    </row>
    <row r="8" s="2" customFormat="1" spans="1:18">
      <c r="A8" s="12">
        <v>7</v>
      </c>
      <c r="B8" s="9" t="s">
        <v>19</v>
      </c>
      <c r="C8" s="9" t="s">
        <v>19</v>
      </c>
      <c r="D8" s="9" t="s">
        <v>19</v>
      </c>
      <c r="E8" s="9" t="s">
        <v>19</v>
      </c>
      <c r="F8" s="9" t="s">
        <v>19</v>
      </c>
      <c r="G8" s="9" t="s">
        <v>19</v>
      </c>
      <c r="H8" s="9" t="s">
        <v>19</v>
      </c>
      <c r="I8" s="9" t="s">
        <v>19</v>
      </c>
      <c r="J8" s="9" t="s">
        <v>19</v>
      </c>
      <c r="K8" s="9" t="s">
        <v>19</v>
      </c>
      <c r="L8" s="9" t="s">
        <v>19</v>
      </c>
      <c r="M8" s="9" t="s">
        <v>19</v>
      </c>
      <c r="N8" s="9" t="s">
        <v>19</v>
      </c>
      <c r="O8" s="9" t="s">
        <v>19</v>
      </c>
      <c r="P8" s="9" t="s">
        <v>19</v>
      </c>
      <c r="Q8" s="9" t="s">
        <v>19</v>
      </c>
      <c r="R8" s="2">
        <f t="shared" si="0"/>
        <v>19.4690265486726</v>
      </c>
    </row>
    <row r="9" s="2" customFormat="1" spans="1:18">
      <c r="A9" s="12">
        <v>8</v>
      </c>
      <c r="B9" s="16">
        <v>11.8</v>
      </c>
      <c r="C9" s="14">
        <v>31.04</v>
      </c>
      <c r="D9" s="14">
        <v>8.84</v>
      </c>
      <c r="E9" s="14">
        <v>8.1</v>
      </c>
      <c r="F9" s="14">
        <v>7.47</v>
      </c>
      <c r="G9" s="14">
        <v>1.78</v>
      </c>
      <c r="H9" s="14">
        <v>7.78</v>
      </c>
      <c r="I9" s="14">
        <v>0.44</v>
      </c>
      <c r="J9" s="14">
        <v>0.76</v>
      </c>
      <c r="K9" s="18">
        <v>0.038</v>
      </c>
      <c r="L9" s="18">
        <v>0.634</v>
      </c>
      <c r="M9" s="14">
        <v>9.54</v>
      </c>
      <c r="N9" s="14">
        <v>299.85</v>
      </c>
      <c r="O9" s="14">
        <v>1.87</v>
      </c>
      <c r="P9" s="14">
        <v>17.4</v>
      </c>
      <c r="Q9" s="14">
        <v>22.19</v>
      </c>
      <c r="R9" s="2" t="e">
        <f t="shared" si="0"/>
        <v>#VALUE!</v>
      </c>
    </row>
    <row r="10" s="2" customFormat="1" spans="1:18">
      <c r="A10" s="12">
        <v>9</v>
      </c>
      <c r="B10" s="9" t="s">
        <v>19</v>
      </c>
      <c r="C10" s="9" t="s">
        <v>19</v>
      </c>
      <c r="D10" s="9" t="s">
        <v>19</v>
      </c>
      <c r="E10" s="9" t="s">
        <v>19</v>
      </c>
      <c r="F10" s="9" t="s">
        <v>19</v>
      </c>
      <c r="G10" s="9" t="s">
        <v>19</v>
      </c>
      <c r="H10" s="9" t="s">
        <v>19</v>
      </c>
      <c r="I10" s="9" t="s">
        <v>19</v>
      </c>
      <c r="J10" s="9" t="s">
        <v>19</v>
      </c>
      <c r="K10" s="9" t="s">
        <v>19</v>
      </c>
      <c r="L10" s="9" t="s">
        <v>19</v>
      </c>
      <c r="M10" s="9" t="s">
        <v>19</v>
      </c>
      <c r="N10" s="9" t="s">
        <v>19</v>
      </c>
      <c r="O10" s="9" t="s">
        <v>19</v>
      </c>
      <c r="P10" s="9" t="s">
        <v>19</v>
      </c>
      <c r="Q10" s="9" t="s">
        <v>19</v>
      </c>
      <c r="R10" s="2">
        <f t="shared" si="0"/>
        <v>17.2327586206897</v>
      </c>
    </row>
    <row r="11" s="2" customFormat="1" spans="1:18">
      <c r="A11" s="12">
        <v>10</v>
      </c>
      <c r="B11" s="16">
        <v>12.1</v>
      </c>
      <c r="C11" s="14">
        <v>31.01</v>
      </c>
      <c r="D11" s="14">
        <v>8.24</v>
      </c>
      <c r="E11" s="14">
        <v>8.12</v>
      </c>
      <c r="F11" s="14">
        <v>7.54</v>
      </c>
      <c r="G11" s="14">
        <v>1.26</v>
      </c>
      <c r="H11" s="14">
        <v>4.2</v>
      </c>
      <c r="I11" s="14">
        <v>0.63</v>
      </c>
      <c r="J11" s="14">
        <v>0.62</v>
      </c>
      <c r="K11" s="18">
        <v>0.05</v>
      </c>
      <c r="L11" s="18">
        <v>0.546</v>
      </c>
      <c r="M11" s="14">
        <v>6.53</v>
      </c>
      <c r="N11" s="14">
        <v>281.12</v>
      </c>
      <c r="O11" s="14">
        <v>1.72</v>
      </c>
      <c r="P11" s="14">
        <v>14.69</v>
      </c>
      <c r="Q11" s="14">
        <v>18.04</v>
      </c>
      <c r="R11" s="2" t="e">
        <f t="shared" si="0"/>
        <v>#VALUE!</v>
      </c>
    </row>
    <row r="12" s="2" customFormat="1" spans="1:18">
      <c r="A12" s="12">
        <v>11</v>
      </c>
      <c r="B12" s="9" t="s">
        <v>19</v>
      </c>
      <c r="C12" s="9" t="s">
        <v>19</v>
      </c>
      <c r="D12" s="9" t="s">
        <v>19</v>
      </c>
      <c r="E12" s="9" t="s">
        <v>19</v>
      </c>
      <c r="F12" s="9" t="s">
        <v>19</v>
      </c>
      <c r="G12" s="9" t="s">
        <v>19</v>
      </c>
      <c r="H12" s="9" t="s">
        <v>19</v>
      </c>
      <c r="I12" s="9" t="s">
        <v>19</v>
      </c>
      <c r="J12" s="9" t="s">
        <v>19</v>
      </c>
      <c r="K12" s="9" t="s">
        <v>19</v>
      </c>
      <c r="L12" s="9" t="s">
        <v>19</v>
      </c>
      <c r="M12" s="9" t="s">
        <v>19</v>
      </c>
      <c r="N12" s="9" t="s">
        <v>19</v>
      </c>
      <c r="O12" s="9" t="s">
        <v>19</v>
      </c>
      <c r="P12" s="9" t="s">
        <v>19</v>
      </c>
      <c r="Q12" s="9" t="s">
        <v>19</v>
      </c>
      <c r="R12" s="2">
        <f t="shared" si="0"/>
        <v>19.1368277739959</v>
      </c>
    </row>
    <row r="13" s="2" customFormat="1" spans="1:18">
      <c r="A13" s="12">
        <v>12</v>
      </c>
      <c r="B13" s="9" t="s">
        <v>19</v>
      </c>
      <c r="C13" s="9" t="s">
        <v>19</v>
      </c>
      <c r="D13" s="9" t="s">
        <v>19</v>
      </c>
      <c r="E13" s="9" t="s">
        <v>19</v>
      </c>
      <c r="F13" s="9" t="s">
        <v>19</v>
      </c>
      <c r="G13" s="9" t="s">
        <v>19</v>
      </c>
      <c r="H13" s="9" t="s">
        <v>19</v>
      </c>
      <c r="I13" s="9" t="s">
        <v>19</v>
      </c>
      <c r="J13" s="9" t="s">
        <v>19</v>
      </c>
      <c r="K13" s="9" t="s">
        <v>19</v>
      </c>
      <c r="L13" s="9" t="s">
        <v>19</v>
      </c>
      <c r="M13" s="9" t="s">
        <v>19</v>
      </c>
      <c r="N13" s="9" t="s">
        <v>19</v>
      </c>
      <c r="O13" s="9" t="s">
        <v>19</v>
      </c>
      <c r="P13" s="9" t="s">
        <v>19</v>
      </c>
      <c r="Q13" s="9" t="s">
        <v>19</v>
      </c>
      <c r="R13" s="2" t="e">
        <f t="shared" si="0"/>
        <v>#VALUE!</v>
      </c>
    </row>
    <row r="14" s="2" customFormat="1" spans="1:18">
      <c r="A14" s="12">
        <v>13</v>
      </c>
      <c r="B14" s="16">
        <v>11.4</v>
      </c>
      <c r="C14" s="14">
        <v>31.07</v>
      </c>
      <c r="D14" s="14">
        <v>8.32</v>
      </c>
      <c r="E14" s="14">
        <v>8.09</v>
      </c>
      <c r="F14" s="14">
        <v>0.74</v>
      </c>
      <c r="G14" s="14">
        <v>1.3</v>
      </c>
      <c r="H14" s="14">
        <v>4.78</v>
      </c>
      <c r="I14" s="14">
        <v>0.69</v>
      </c>
      <c r="J14" s="14">
        <v>0.45</v>
      </c>
      <c r="K14" s="18">
        <v>0.048</v>
      </c>
      <c r="L14" s="18">
        <v>0.532</v>
      </c>
      <c r="M14" s="14">
        <v>9.44</v>
      </c>
      <c r="N14" s="14">
        <v>281.96</v>
      </c>
      <c r="O14" s="14">
        <v>1.68</v>
      </c>
      <c r="P14" s="14">
        <v>11.98</v>
      </c>
      <c r="Q14" s="14">
        <v>11.92</v>
      </c>
      <c r="R14" s="2" t="e">
        <f t="shared" si="0"/>
        <v>#VALUE!</v>
      </c>
    </row>
    <row r="15" s="2" customFormat="1" spans="1:18">
      <c r="A15" s="12">
        <v>14</v>
      </c>
      <c r="B15" s="16">
        <v>11.3</v>
      </c>
      <c r="C15" s="14">
        <v>31.07</v>
      </c>
      <c r="D15" s="14">
        <v>8.06</v>
      </c>
      <c r="E15" s="14">
        <v>8.08</v>
      </c>
      <c r="F15" s="14">
        <v>0.82</v>
      </c>
      <c r="G15" s="14">
        <v>1.26</v>
      </c>
      <c r="H15" s="14">
        <v>5.21</v>
      </c>
      <c r="I15" s="14">
        <v>0.59</v>
      </c>
      <c r="J15" s="14">
        <v>0.42</v>
      </c>
      <c r="K15" s="18">
        <v>0.063</v>
      </c>
      <c r="L15" s="18">
        <v>0.429</v>
      </c>
      <c r="M15" s="14">
        <v>13.44</v>
      </c>
      <c r="N15" s="14">
        <v>298.09</v>
      </c>
      <c r="O15" s="14">
        <v>1.62</v>
      </c>
      <c r="P15" s="14">
        <v>11.98</v>
      </c>
      <c r="Q15" s="14">
        <v>11.35</v>
      </c>
      <c r="R15" s="2">
        <f t="shared" si="0"/>
        <v>23.5358931552588</v>
      </c>
    </row>
    <row r="16" s="2" customFormat="1" spans="1:18">
      <c r="A16" s="12">
        <v>15</v>
      </c>
      <c r="B16" s="16">
        <v>12.5</v>
      </c>
      <c r="C16" s="14">
        <v>30.97</v>
      </c>
      <c r="D16" s="14">
        <v>8.57</v>
      </c>
      <c r="E16" s="14">
        <v>8.04</v>
      </c>
      <c r="F16" s="14">
        <v>0.58</v>
      </c>
      <c r="G16" s="14">
        <v>1.38</v>
      </c>
      <c r="H16" s="14">
        <v>5.54</v>
      </c>
      <c r="I16" s="14">
        <v>0.69</v>
      </c>
      <c r="J16" s="14">
        <v>0.36</v>
      </c>
      <c r="K16" s="18">
        <v>0.063</v>
      </c>
      <c r="L16" s="18">
        <v>1.23</v>
      </c>
      <c r="M16" s="14">
        <v>6.53</v>
      </c>
      <c r="N16" s="14">
        <v>299.35</v>
      </c>
      <c r="O16" s="14">
        <v>1.82</v>
      </c>
      <c r="P16" s="14">
        <v>11.98</v>
      </c>
      <c r="Q16" s="14">
        <v>18.41</v>
      </c>
      <c r="R16" s="2">
        <f t="shared" si="0"/>
        <v>24.8823038397329</v>
      </c>
    </row>
    <row r="17" s="2" customFormat="1" spans="1:18">
      <c r="A17" s="12">
        <v>16</v>
      </c>
      <c r="B17" s="9" t="s">
        <v>19</v>
      </c>
      <c r="C17" s="9" t="s">
        <v>19</v>
      </c>
      <c r="D17" s="9" t="s">
        <v>19</v>
      </c>
      <c r="E17" s="9" t="s">
        <v>19</v>
      </c>
      <c r="F17" s="9" t="s">
        <v>19</v>
      </c>
      <c r="G17" s="9" t="s">
        <v>19</v>
      </c>
      <c r="H17" s="9" t="s">
        <v>19</v>
      </c>
      <c r="I17" s="9" t="s">
        <v>19</v>
      </c>
      <c r="J17" s="9" t="s">
        <v>19</v>
      </c>
      <c r="K17" s="9" t="s">
        <v>19</v>
      </c>
      <c r="L17" s="9" t="s">
        <v>19</v>
      </c>
      <c r="M17" s="9" t="s">
        <v>19</v>
      </c>
      <c r="N17" s="9" t="s">
        <v>19</v>
      </c>
      <c r="O17" s="9" t="s">
        <v>19</v>
      </c>
      <c r="P17" s="9" t="s">
        <v>19</v>
      </c>
      <c r="Q17" s="9" t="s">
        <v>19</v>
      </c>
      <c r="R17" s="2">
        <f t="shared" si="0"/>
        <v>24.9874791318865</v>
      </c>
    </row>
    <row r="18" s="2" customFormat="1" spans="1:18">
      <c r="A18" s="12">
        <v>17</v>
      </c>
      <c r="B18" s="9" t="s">
        <v>19</v>
      </c>
      <c r="C18" s="9" t="s">
        <v>19</v>
      </c>
      <c r="D18" s="9" t="s">
        <v>19</v>
      </c>
      <c r="E18" s="9" t="s">
        <v>19</v>
      </c>
      <c r="F18" s="9" t="s">
        <v>19</v>
      </c>
      <c r="G18" s="9" t="s">
        <v>19</v>
      </c>
      <c r="H18" s="9" t="s">
        <v>19</v>
      </c>
      <c r="I18" s="9" t="s">
        <v>19</v>
      </c>
      <c r="J18" s="9" t="s">
        <v>19</v>
      </c>
      <c r="K18" s="9" t="s">
        <v>19</v>
      </c>
      <c r="L18" s="9" t="s">
        <v>19</v>
      </c>
      <c r="M18" s="9" t="s">
        <v>19</v>
      </c>
      <c r="N18" s="9" t="s">
        <v>19</v>
      </c>
      <c r="O18" s="9" t="s">
        <v>19</v>
      </c>
      <c r="P18" s="9" t="s">
        <v>19</v>
      </c>
      <c r="Q18" s="9" t="s">
        <v>19</v>
      </c>
      <c r="R18" s="2" t="e">
        <f t="shared" si="0"/>
        <v>#VALUE!</v>
      </c>
    </row>
    <row r="19" s="2" customFormat="1" spans="1:18">
      <c r="A19" s="12">
        <v>18</v>
      </c>
      <c r="B19" s="9" t="s">
        <v>19</v>
      </c>
      <c r="C19" s="9" t="s">
        <v>19</v>
      </c>
      <c r="D19" s="9" t="s">
        <v>19</v>
      </c>
      <c r="E19" s="9" t="s">
        <v>19</v>
      </c>
      <c r="F19" s="9" t="s">
        <v>19</v>
      </c>
      <c r="G19" s="9" t="s">
        <v>19</v>
      </c>
      <c r="H19" s="9" t="s">
        <v>19</v>
      </c>
      <c r="I19" s="9" t="s">
        <v>19</v>
      </c>
      <c r="J19" s="9" t="s">
        <v>19</v>
      </c>
      <c r="K19" s="9" t="s">
        <v>19</v>
      </c>
      <c r="L19" s="9" t="s">
        <v>19</v>
      </c>
      <c r="M19" s="9" t="s">
        <v>19</v>
      </c>
      <c r="N19" s="9" t="s">
        <v>19</v>
      </c>
      <c r="O19" s="9" t="s">
        <v>19</v>
      </c>
      <c r="P19" s="9" t="s">
        <v>19</v>
      </c>
      <c r="Q19" s="9" t="s">
        <v>19</v>
      </c>
      <c r="R19" s="2" t="e">
        <f t="shared" si="0"/>
        <v>#VALUE!</v>
      </c>
    </row>
    <row r="20" s="2" customFormat="1" spans="1:18">
      <c r="A20" s="12">
        <v>19</v>
      </c>
      <c r="B20" s="9" t="s">
        <v>19</v>
      </c>
      <c r="C20" s="9" t="s">
        <v>19</v>
      </c>
      <c r="D20" s="9" t="s">
        <v>19</v>
      </c>
      <c r="E20" s="9" t="s">
        <v>19</v>
      </c>
      <c r="F20" s="9" t="s">
        <v>19</v>
      </c>
      <c r="G20" s="9" t="s">
        <v>19</v>
      </c>
      <c r="H20" s="9" t="s">
        <v>19</v>
      </c>
      <c r="I20" s="9" t="s">
        <v>19</v>
      </c>
      <c r="J20" s="9" t="s">
        <v>19</v>
      </c>
      <c r="K20" s="9" t="s">
        <v>19</v>
      </c>
      <c r="L20" s="9" t="s">
        <v>19</v>
      </c>
      <c r="M20" s="9" t="s">
        <v>19</v>
      </c>
      <c r="N20" s="9" t="s">
        <v>19</v>
      </c>
      <c r="O20" s="9" t="s">
        <v>19</v>
      </c>
      <c r="P20" s="9" t="s">
        <v>19</v>
      </c>
      <c r="Q20" s="9" t="s">
        <v>19</v>
      </c>
      <c r="R20" s="2" t="e">
        <f t="shared" si="0"/>
        <v>#VALUE!</v>
      </c>
    </row>
    <row r="21" s="2" customFormat="1" spans="1:18">
      <c r="A21" s="12">
        <v>20</v>
      </c>
      <c r="B21" s="16">
        <v>11.7</v>
      </c>
      <c r="C21" s="14">
        <v>30.57</v>
      </c>
      <c r="D21" s="14">
        <v>8.34</v>
      </c>
      <c r="E21" s="14">
        <v>8.12</v>
      </c>
      <c r="F21" s="14">
        <v>0.49</v>
      </c>
      <c r="G21" s="14">
        <v>1.69</v>
      </c>
      <c r="H21" s="14">
        <v>5.12</v>
      </c>
      <c r="I21" s="14">
        <v>0.52</v>
      </c>
      <c r="J21" s="14">
        <v>0.76</v>
      </c>
      <c r="K21" s="18">
        <v>0.071</v>
      </c>
      <c r="L21" s="18">
        <v>1.628</v>
      </c>
      <c r="M21" s="14">
        <v>9.44</v>
      </c>
      <c r="N21" s="14">
        <v>268.59</v>
      </c>
      <c r="O21" s="14">
        <v>1.75</v>
      </c>
      <c r="P21" s="14">
        <v>17.4</v>
      </c>
      <c r="Q21" s="14">
        <v>9.14</v>
      </c>
      <c r="R21" s="2" t="e">
        <f t="shared" si="0"/>
        <v>#VALUE!</v>
      </c>
    </row>
    <row r="22" s="2" customFormat="1" spans="1:18">
      <c r="A22" s="12">
        <v>21</v>
      </c>
      <c r="B22" s="9" t="s">
        <v>19</v>
      </c>
      <c r="C22" s="9" t="s">
        <v>19</v>
      </c>
      <c r="D22" s="9" t="s">
        <v>19</v>
      </c>
      <c r="E22" s="9" t="s">
        <v>19</v>
      </c>
      <c r="F22" s="9" t="s">
        <v>19</v>
      </c>
      <c r="G22" s="9" t="s">
        <v>19</v>
      </c>
      <c r="H22" s="9" t="s">
        <v>19</v>
      </c>
      <c r="I22" s="9" t="s">
        <v>19</v>
      </c>
      <c r="J22" s="9" t="s">
        <v>19</v>
      </c>
      <c r="K22" s="9" t="s">
        <v>19</v>
      </c>
      <c r="L22" s="9" t="s">
        <v>19</v>
      </c>
      <c r="M22" s="9" t="s">
        <v>19</v>
      </c>
      <c r="N22" s="9" t="s">
        <v>19</v>
      </c>
      <c r="O22" s="9" t="s">
        <v>19</v>
      </c>
      <c r="P22" s="9" t="s">
        <v>19</v>
      </c>
      <c r="Q22" s="9" t="s">
        <v>19</v>
      </c>
      <c r="R22" s="2">
        <f t="shared" si="0"/>
        <v>15.4362068965517</v>
      </c>
    </row>
    <row r="23" s="2" customFormat="1" spans="1:18">
      <c r="A23" s="12">
        <v>22</v>
      </c>
      <c r="B23" s="16">
        <v>12.2</v>
      </c>
      <c r="C23" s="14">
        <v>30.6</v>
      </c>
      <c r="D23" s="14">
        <v>8.02</v>
      </c>
      <c r="E23" s="14">
        <v>8.15</v>
      </c>
      <c r="F23" s="14">
        <v>0.82</v>
      </c>
      <c r="G23" s="14">
        <v>1.68</v>
      </c>
      <c r="H23" s="14">
        <v>4.72</v>
      </c>
      <c r="I23" s="14">
        <v>0.6</v>
      </c>
      <c r="J23" s="14">
        <v>0.53</v>
      </c>
      <c r="K23" s="18">
        <v>0.071</v>
      </c>
      <c r="L23" s="18">
        <v>1.689</v>
      </c>
      <c r="M23" s="14">
        <v>11.85</v>
      </c>
      <c r="N23" s="14">
        <v>262.72</v>
      </c>
      <c r="O23" s="14">
        <v>1.56</v>
      </c>
      <c r="P23" s="14">
        <v>20.11</v>
      </c>
      <c r="Q23" s="14">
        <v>6.33</v>
      </c>
      <c r="R23" s="2" t="e">
        <f t="shared" si="0"/>
        <v>#VALUE!</v>
      </c>
    </row>
    <row r="24" s="2" customFormat="1" spans="1:18">
      <c r="A24" s="12">
        <v>23</v>
      </c>
      <c r="B24" s="16">
        <v>12.4</v>
      </c>
      <c r="C24" s="14">
        <v>30.37</v>
      </c>
      <c r="D24" s="14">
        <v>8.07</v>
      </c>
      <c r="E24" s="14">
        <v>8.12</v>
      </c>
      <c r="F24" s="14">
        <v>0.82</v>
      </c>
      <c r="G24" s="16">
        <v>1.8</v>
      </c>
      <c r="H24" s="14">
        <v>5.48</v>
      </c>
      <c r="I24" s="14">
        <v>0.49</v>
      </c>
      <c r="J24" s="14">
        <v>0.45</v>
      </c>
      <c r="K24" s="18">
        <v>0.078</v>
      </c>
      <c r="L24" s="18">
        <v>0.667</v>
      </c>
      <c r="M24" s="14">
        <v>99.86</v>
      </c>
      <c r="N24" s="14">
        <v>280.02</v>
      </c>
      <c r="O24" s="14">
        <v>1.52</v>
      </c>
      <c r="P24" s="14">
        <v>16.04</v>
      </c>
      <c r="Q24" s="14">
        <v>6.97</v>
      </c>
      <c r="R24" s="2">
        <f t="shared" si="0"/>
        <v>13.0641471904525</v>
      </c>
    </row>
    <row r="25" s="2" customFormat="1" spans="1:18">
      <c r="A25" s="12">
        <v>24</v>
      </c>
      <c r="B25" s="16">
        <v>12.4</v>
      </c>
      <c r="C25" s="14">
        <v>30.26</v>
      </c>
      <c r="D25" s="14">
        <v>8.07</v>
      </c>
      <c r="E25" s="14">
        <v>8.12</v>
      </c>
      <c r="F25" s="14">
        <v>0.99</v>
      </c>
      <c r="G25" s="14">
        <v>1.72</v>
      </c>
      <c r="H25" s="14">
        <v>5.63</v>
      </c>
      <c r="I25" s="14">
        <v>0.5</v>
      </c>
      <c r="J25" s="14">
        <v>0.45</v>
      </c>
      <c r="K25" s="18">
        <v>0.085</v>
      </c>
      <c r="L25" s="18">
        <v>1.274</v>
      </c>
      <c r="M25" s="14">
        <v>106.85</v>
      </c>
      <c r="N25" s="14">
        <v>251.49</v>
      </c>
      <c r="O25" s="14">
        <v>1.71</v>
      </c>
      <c r="P25" s="14">
        <v>21.46</v>
      </c>
      <c r="Q25" s="14">
        <v>8.46</v>
      </c>
      <c r="R25" s="2">
        <f t="shared" si="0"/>
        <v>17.4576059850374</v>
      </c>
    </row>
    <row r="26" s="2" customFormat="1" spans="1:18">
      <c r="A26" s="12">
        <v>25</v>
      </c>
      <c r="B26" s="16">
        <v>12.6</v>
      </c>
      <c r="C26" s="14">
        <v>30.24</v>
      </c>
      <c r="D26" s="14">
        <v>8.05</v>
      </c>
      <c r="E26" s="14">
        <v>8.12</v>
      </c>
      <c r="F26" s="14">
        <v>0.91</v>
      </c>
      <c r="G26" s="14">
        <v>1.82</v>
      </c>
      <c r="H26" s="14">
        <v>5.66</v>
      </c>
      <c r="I26" s="14">
        <v>0.43</v>
      </c>
      <c r="J26" s="14">
        <v>0.52</v>
      </c>
      <c r="K26" s="18">
        <v>0.089</v>
      </c>
      <c r="L26" s="18">
        <v>1.216</v>
      </c>
      <c r="M26" s="14">
        <v>9.64</v>
      </c>
      <c r="N26" s="14">
        <v>250.38</v>
      </c>
      <c r="O26" s="14">
        <v>1.68</v>
      </c>
      <c r="P26" s="14">
        <v>13.34</v>
      </c>
      <c r="Q26" s="14">
        <v>16.81</v>
      </c>
      <c r="R26" s="2">
        <f t="shared" si="0"/>
        <v>11.7190121155638</v>
      </c>
    </row>
    <row r="27" s="2" customFormat="1" spans="1:18">
      <c r="A27" s="12">
        <v>26</v>
      </c>
      <c r="B27" s="16">
        <v>12.6</v>
      </c>
      <c r="C27" s="14">
        <v>30.24</v>
      </c>
      <c r="D27" s="14">
        <v>8.29</v>
      </c>
      <c r="E27" s="14">
        <v>8.13</v>
      </c>
      <c r="F27" s="14">
        <v>1.15</v>
      </c>
      <c r="G27" s="14">
        <v>1.87</v>
      </c>
      <c r="H27" s="14">
        <v>5.4</v>
      </c>
      <c r="I27" s="14">
        <v>0.41</v>
      </c>
      <c r="J27" s="14">
        <v>0.31</v>
      </c>
      <c r="K27" s="18">
        <v>0.088</v>
      </c>
      <c r="L27" s="18">
        <v>1.107</v>
      </c>
      <c r="M27" s="14">
        <v>7.99</v>
      </c>
      <c r="N27" s="14">
        <v>278.64</v>
      </c>
      <c r="O27" s="14">
        <v>1.67</v>
      </c>
      <c r="P27" s="14">
        <v>17.4</v>
      </c>
      <c r="Q27" s="14">
        <v>6.18</v>
      </c>
      <c r="R27" s="2">
        <f t="shared" si="0"/>
        <v>18.7691154422789</v>
      </c>
    </row>
    <row r="28" s="2" customFormat="1" spans="1:18">
      <c r="A28" s="12">
        <v>27</v>
      </c>
      <c r="B28" s="9" t="s">
        <v>19</v>
      </c>
      <c r="C28" s="9" t="s">
        <v>19</v>
      </c>
      <c r="D28" s="9" t="s">
        <v>19</v>
      </c>
      <c r="E28" s="9" t="s">
        <v>19</v>
      </c>
      <c r="F28" s="9" t="s">
        <v>19</v>
      </c>
      <c r="G28" s="9" t="s">
        <v>19</v>
      </c>
      <c r="H28" s="9" t="s">
        <v>19</v>
      </c>
      <c r="I28" s="9" t="s">
        <v>19</v>
      </c>
      <c r="J28" s="9" t="s">
        <v>19</v>
      </c>
      <c r="K28" s="9" t="s">
        <v>19</v>
      </c>
      <c r="L28" s="9" t="s">
        <v>19</v>
      </c>
      <c r="M28" s="9" t="s">
        <v>19</v>
      </c>
      <c r="N28" s="9" t="s">
        <v>19</v>
      </c>
      <c r="O28" s="9" t="s">
        <v>19</v>
      </c>
      <c r="P28" s="9" t="s">
        <v>19</v>
      </c>
      <c r="Q28" s="9" t="s">
        <v>19</v>
      </c>
      <c r="R28" s="2">
        <f t="shared" si="0"/>
        <v>16.0137931034483</v>
      </c>
    </row>
    <row r="29" s="2" customFormat="1" spans="1:18">
      <c r="A29" s="12">
        <v>28</v>
      </c>
      <c r="B29" s="9" t="s">
        <v>19</v>
      </c>
      <c r="C29" s="9" t="s">
        <v>19</v>
      </c>
      <c r="D29" s="9" t="s">
        <v>19</v>
      </c>
      <c r="E29" s="9" t="s">
        <v>19</v>
      </c>
      <c r="F29" s="9" t="s">
        <v>19</v>
      </c>
      <c r="G29" s="9" t="s">
        <v>19</v>
      </c>
      <c r="H29" s="9" t="s">
        <v>19</v>
      </c>
      <c r="I29" s="9" t="s">
        <v>19</v>
      </c>
      <c r="J29" s="9" t="s">
        <v>19</v>
      </c>
      <c r="K29" s="9" t="s">
        <v>19</v>
      </c>
      <c r="L29" s="9" t="s">
        <v>19</v>
      </c>
      <c r="M29" s="9" t="s">
        <v>19</v>
      </c>
      <c r="N29" s="9" t="s">
        <v>19</v>
      </c>
      <c r="O29" s="9" t="s">
        <v>19</v>
      </c>
      <c r="P29" s="9" t="s">
        <v>19</v>
      </c>
      <c r="Q29" s="9" t="s">
        <v>19</v>
      </c>
      <c r="R29" s="2" t="e">
        <f t="shared" si="0"/>
        <v>#VALUE!</v>
      </c>
    </row>
    <row r="30" ht="16" customHeight="1" spans="2:18">
      <c r="B30">
        <f t="shared" ref="B30:S30" si="1">AVERAGEIF(B2:B29,"&gt;=0")</f>
        <v>12.0066666666667</v>
      </c>
      <c r="C30">
        <f t="shared" si="1"/>
        <v>30.7746666666667</v>
      </c>
      <c r="D30">
        <f t="shared" si="1"/>
        <v>8.38333333333333</v>
      </c>
      <c r="E30">
        <f t="shared" si="1"/>
        <v>8.1</v>
      </c>
      <c r="F30">
        <f t="shared" si="1"/>
        <v>1.714</v>
      </c>
      <c r="G30">
        <f t="shared" si="1"/>
        <v>1.64466666666667</v>
      </c>
      <c r="H30">
        <f t="shared" si="1"/>
        <v>6.06466666666667</v>
      </c>
      <c r="I30">
        <f t="shared" si="1"/>
        <v>0.551333333333333</v>
      </c>
      <c r="J30">
        <f t="shared" si="1"/>
        <v>0.589333333333333</v>
      </c>
      <c r="K30">
        <f t="shared" si="1"/>
        <v>0.0565333333333333</v>
      </c>
      <c r="L30">
        <f t="shared" si="1"/>
        <v>0.8412</v>
      </c>
      <c r="M30">
        <f t="shared" si="1"/>
        <v>22.858</v>
      </c>
      <c r="N30">
        <f t="shared" si="1"/>
        <v>275.868666666667</v>
      </c>
      <c r="O30">
        <f t="shared" si="1"/>
        <v>1.7</v>
      </c>
      <c r="P30">
        <f t="shared" si="1"/>
        <v>15.052</v>
      </c>
      <c r="Q30">
        <f t="shared" si="1"/>
        <v>13.416</v>
      </c>
      <c r="R30">
        <f t="shared" si="1"/>
        <v>19.1331344373247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19冬</vt:lpstr>
      <vt:lpstr>20春</vt:lpstr>
      <vt:lpstr>20夏</vt:lpstr>
      <vt:lpstr>20秋</vt:lpstr>
      <vt:lpstr>20冬</vt:lpstr>
      <vt:lpstr>21春</vt:lpstr>
      <vt:lpstr>21夏</vt:lpstr>
      <vt:lpstr>21秋</vt:lpstr>
      <vt:lpstr>22春</vt:lpstr>
      <vt:lpstr>22夏</vt:lpstr>
      <vt:lpstr>22秋</vt:lpstr>
      <vt:lpstr>22冬</vt:lpstr>
      <vt:lpstr>数据对齐</vt:lpstr>
      <vt:lpstr>趋势表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qishuocheng</dc:creator>
  <cp:lastModifiedBy>8237476879</cp:lastModifiedBy>
  <dcterms:created xsi:type="dcterms:W3CDTF">2024-09-04T20:13:00Z</dcterms:created>
  <dcterms:modified xsi:type="dcterms:W3CDTF">2024-09-05T17:22:49Z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B53413C037A4A4ECE08CD666FDA103A6_41</vt:lpwstr>
  </property>
  <property fmtid="{D5CDD505-2E9C-101B-9397-08002B2CF9AE}" pid="3" name="KSOProductBuildVer">
    <vt:lpwstr>2052-6.10.1.8873</vt:lpwstr>
  </property>
</Properties>
</file>