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https://frontage-my.sharepoint.com/personal/jzou1_frontagelab_com/Documents/Desktop/Kit Build/"/>
    </mc:Choice>
  </mc:AlternateContent>
  <xr:revisionPtr revIDLastSave="3551" documentId="8_{09F8663C-F51B-4F30-9411-33B19BFCB127}" xr6:coauthVersionLast="47" xr6:coauthVersionMax="47" xr10:uidLastSave="{9621CD7E-71BD-4867-B3DD-D2EFA08AF602}"/>
  <bookViews>
    <workbookView xWindow="-110" yWindow="-110" windowWidth="19420" windowHeight="11500" xr2:uid="{25C29B74-C2DE-40BD-B8D7-E41E8F6C3E28}"/>
  </bookViews>
  <sheets>
    <sheet name="Study Specific Parts Tracker" sheetId="11" r:id="rId1"/>
    <sheet name="Part Inventory" sheetId="3" r:id="rId2"/>
    <sheet name="Data Validation" sheetId="4" r:id="rId3"/>
  </sheets>
  <definedNames>
    <definedName name="_xlnm._FilterDatabase" localSheetId="1" hidden="1">'Part Inventory'!$A$1:$H$1</definedName>
  </definedNames>
  <calcPr calcId="191028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3" l="1"/>
  <c r="J20" i="3"/>
  <c r="J19" i="3"/>
  <c r="J18" i="3"/>
  <c r="J17" i="3"/>
  <c r="J16" i="3"/>
  <c r="J15" i="3" l="1"/>
  <c r="J14" i="3"/>
  <c r="J3" i="3"/>
  <c r="J4" i="3"/>
  <c r="J5" i="3"/>
  <c r="J6" i="3"/>
  <c r="J7" i="3"/>
  <c r="J8" i="3"/>
  <c r="J9" i="3"/>
  <c r="J10" i="3"/>
  <c r="J11" i="3"/>
  <c r="J12" i="3"/>
  <c r="J13" i="3"/>
  <c r="J2" i="3"/>
</calcChain>
</file>

<file path=xl/sharedStrings.xml><?xml version="1.0" encoding="utf-8"?>
<sst xmlns="http://schemas.openxmlformats.org/spreadsheetml/2006/main" count="248" uniqueCount="121">
  <si>
    <t>2025 Study Specific Tracker</t>
  </si>
  <si>
    <t>Study Number</t>
  </si>
  <si>
    <t>Part Type</t>
  </si>
  <si>
    <t>Lot_#</t>
  </si>
  <si>
    <t>Expiration Date</t>
  </si>
  <si>
    <t>Sum of Quantity</t>
  </si>
  <si>
    <t>ACE-232-001</t>
  </si>
  <si>
    <t>10mL Red top</t>
  </si>
  <si>
    <t>10mL Red top Total</t>
  </si>
  <si>
    <t>ACE-232-001 Total</t>
  </si>
  <si>
    <t>ADRX-0405-001</t>
  </si>
  <si>
    <t>Rarecyte Tubes</t>
  </si>
  <si>
    <t>01540917</t>
  </si>
  <si>
    <t>01530618</t>
  </si>
  <si>
    <t>Rarecyte Tubes Total</t>
  </si>
  <si>
    <t>ADRX-0405-001 Total</t>
  </si>
  <si>
    <t>MPSA</t>
  </si>
  <si>
    <t>1.2mL Cryovial</t>
  </si>
  <si>
    <t>1.2mL Cryovial Total</t>
  </si>
  <si>
    <t>MPSA Total</t>
  </si>
  <si>
    <t>NP-G2-044-P3-01</t>
  </si>
  <si>
    <t>3mL Vacuette K2EDTA</t>
  </si>
  <si>
    <t>B241133E</t>
  </si>
  <si>
    <t>3mL Vacuette K2EDTA Total</t>
  </si>
  <si>
    <t>NP-G2-044-P3-01 Total</t>
  </si>
  <si>
    <t>PAQ PT0253-001</t>
  </si>
  <si>
    <t>5mL Orange Cryovial</t>
  </si>
  <si>
    <t>5mL Orange Cryovial Total</t>
  </si>
  <si>
    <t>Purified Sterile Water</t>
  </si>
  <si>
    <t>01425014</t>
  </si>
  <si>
    <t>Purified Sterile Water Total</t>
  </si>
  <si>
    <t>PAQ PT0253-001 Total</t>
  </si>
  <si>
    <t>PEPN2413</t>
  </si>
  <si>
    <t>1mL Syringe Luer-Lok Tip</t>
  </si>
  <si>
    <t>1mL Syringe Luer-Lok Tip Total</t>
  </si>
  <si>
    <t>2mL K2EDTA</t>
  </si>
  <si>
    <t>2mL K2EDTA Total</t>
  </si>
  <si>
    <t>Paxgene DNA</t>
  </si>
  <si>
    <t>Paxgene DNA Total</t>
  </si>
  <si>
    <t>Push Button Needle</t>
  </si>
  <si>
    <t>Push Button Needle Total</t>
  </si>
  <si>
    <t>PEPN2413 Total</t>
  </si>
  <si>
    <t>Tini 2</t>
  </si>
  <si>
    <t>Covidien Tubes</t>
  </si>
  <si>
    <t>308732X</t>
  </si>
  <si>
    <t>Covidien Tubes Total</t>
  </si>
  <si>
    <t>Tini 2 Total</t>
  </si>
  <si>
    <t>Grand Total</t>
  </si>
  <si>
    <t>Manufacturer</t>
  </si>
  <si>
    <t>Ref #</t>
  </si>
  <si>
    <t>Kit Name</t>
  </si>
  <si>
    <t>Quantity</t>
  </si>
  <si>
    <t>Action</t>
  </si>
  <si>
    <t>Date</t>
  </si>
  <si>
    <t>Time Till Expiration (Days)</t>
  </si>
  <si>
    <t>User</t>
  </si>
  <si>
    <t>Notes</t>
  </si>
  <si>
    <t>Rarecyte</t>
  </si>
  <si>
    <t>82-2001-100-04-04</t>
  </si>
  <si>
    <t>Add to Inventory</t>
  </si>
  <si>
    <t>T. Taylor</t>
  </si>
  <si>
    <t>Initial Inventory</t>
  </si>
  <si>
    <t>Corning</t>
  </si>
  <si>
    <t>46-000-CI</t>
  </si>
  <si>
    <t>Covidien</t>
  </si>
  <si>
    <t>Simport</t>
  </si>
  <si>
    <t>T311-1</t>
  </si>
  <si>
    <t>BD</t>
  </si>
  <si>
    <t>Paxgene</t>
  </si>
  <si>
    <t>Greiner Bio-One</t>
  </si>
  <si>
    <t>Remove from Inventory</t>
  </si>
  <si>
    <t>MPSA-153-002 Kit Build Lot #: 10062025KM01</t>
  </si>
  <si>
    <t>S. DePaul</t>
  </si>
  <si>
    <t>Given to PM team for example</t>
  </si>
  <si>
    <t>Ship to Site 002 18JUN2025</t>
  </si>
  <si>
    <t>Received 23JUN2025</t>
  </si>
  <si>
    <t>Re-kitted items returned to inventory</t>
  </si>
  <si>
    <t xml:space="preserve">ADRX-0405-001 Kit Build Lot # </t>
  </si>
  <si>
    <t>ACE-232-001 Kit Build Lot # 26062025KM05</t>
  </si>
  <si>
    <t>Defective Disposed 30JUN2025</t>
  </si>
  <si>
    <t>Actions</t>
  </si>
  <si>
    <t>Parts</t>
  </si>
  <si>
    <t>Users</t>
  </si>
  <si>
    <t>5mL Cryovial</t>
  </si>
  <si>
    <t>Discard Expirated Lot</t>
  </si>
  <si>
    <t>D. Dayton</t>
  </si>
  <si>
    <t>J. Hobbins</t>
  </si>
  <si>
    <t>C. Vollrath</t>
  </si>
  <si>
    <t xml:space="preserve">2mL K2EDTA </t>
  </si>
  <si>
    <t>1.2mL Clear Cryovial</t>
  </si>
  <si>
    <t>Purified Sterile Water Bottle</t>
  </si>
  <si>
    <t>1mL Syringe Luer-Luk Tip</t>
  </si>
  <si>
    <t>Study Name</t>
  </si>
  <si>
    <t>1234567</t>
  </si>
  <si>
    <t>1234567 Total</t>
  </si>
  <si>
    <t>11111111</t>
  </si>
  <si>
    <t>11111111 Total</t>
  </si>
  <si>
    <t>22222222</t>
  </si>
  <si>
    <t>22222222 Total</t>
  </si>
  <si>
    <t>3333333333</t>
  </si>
  <si>
    <t>3333333333 Total</t>
  </si>
  <si>
    <t>B444444E</t>
  </si>
  <si>
    <t>B444444E Total</t>
  </si>
  <si>
    <t>55555555</t>
  </si>
  <si>
    <t>55555555 Total</t>
  </si>
  <si>
    <t>66666666</t>
  </si>
  <si>
    <t>66666666 Total</t>
  </si>
  <si>
    <t>77777777</t>
  </si>
  <si>
    <t>77777777 Total</t>
  </si>
  <si>
    <t>88888888</t>
  </si>
  <si>
    <t>88888888 Total</t>
  </si>
  <si>
    <t>9999999</t>
  </si>
  <si>
    <t>9999999 Total</t>
  </si>
  <si>
    <t>1222222</t>
  </si>
  <si>
    <t>1222222 Total</t>
  </si>
  <si>
    <t>1333333</t>
  </si>
  <si>
    <t>1333333 Total</t>
  </si>
  <si>
    <t>1444444</t>
  </si>
  <si>
    <t>1444444 Total</t>
  </si>
  <si>
    <t>155555X</t>
  </si>
  <si>
    <t>155555X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</si>
</sst>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49" fontId="0" fillId="0" borderId="1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pivotButton="1"/>
    <xf numFmtId="14" fontId="0" fillId="0" borderId="5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7" xfId="0" applyBorder="1" applyAlignment="1">
      <alignment horizontal="center"/>
    </xf>
    <xf numFmtId="14" fontId="0" fillId="0" borderId="7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0" xfId="0" applyNumberFormat="1"/>
    <xf numFmtId="49" fontId="0" fillId="0" borderId="5" xfId="0" quotePrefix="1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isha Taylor" refreshedDate="45838.615300115744" createdVersion="8" refreshedVersion="8" minRefreshableVersion="3" recordCount="20" xr:uid="{92681DB6-6037-4334-8A1E-149F656D3A11}">
  <cacheSource type="worksheet">
    <worksheetSource name="Study_Specific"/>
  </cacheSource>
  <cacheFields count="15">
    <cacheField name="Study Number" numFmtId="0">
      <sharedItems count="8">
        <s v="ADRX-0405-001"/>
        <s v="PAQ PT0253-001"/>
        <s v="Tini 2"/>
        <s v="MPSA"/>
        <s v="ACE-232-001"/>
        <s v="PEPN2413"/>
        <s v="NP-G2-044-P3-01"/>
        <s v="PAQ PT0253-002" u="1"/>
      </sharedItems>
    </cacheField>
    <cacheField name="Manufacturer" numFmtId="0">
      <sharedItems/>
    </cacheField>
    <cacheField name="Ref #" numFmtId="0">
      <sharedItems containsMixedTypes="1" containsNumber="1" containsInteger="1" minValue="309628" maxValue="8881301413"/>
    </cacheField>
    <cacheField name="Kit Name" numFmtId="0">
      <sharedItems count="13">
        <s v="Rarecyte Tubes"/>
        <s v="5mL Orange Cryovial"/>
        <s v="Purified Sterile Water"/>
        <s v="Covidien Tubes"/>
        <s v="1.2mL Cryovial"/>
        <s v="10mL Red top"/>
        <s v="Push Button Needle"/>
        <s v="Paxgene DNA"/>
        <s v="2mL K2EDTA"/>
        <s v="1mL Syringe Luer-Lok Tip"/>
        <s v="3mL Vacuette K2EDTA"/>
        <s v="1.2mL Croyvial" u="1"/>
        <s v="Push Button Collection Needle" u="1"/>
      </sharedItems>
    </cacheField>
    <cacheField name="Lot_#" numFmtId="49">
      <sharedItems containsMixedTypes="1" containsNumber="1" containsInteger="1" minValue="1540917" maxValue="4056508667" count="15">
        <s v="01540917"/>
        <n v="19724060"/>
        <n v="23624002"/>
        <n v="26124011"/>
        <s v="308732X"/>
        <n v="4056508667"/>
        <n v="5085928"/>
        <n v="5070968"/>
        <n v="4234911"/>
        <n v="4288056"/>
        <n v="4341246"/>
        <s v="B241133E"/>
        <s v="01425014"/>
        <s v="01530618"/>
        <n v="1540917" u="1"/>
      </sharedItems>
    </cacheField>
    <cacheField name="Expiration Date" numFmtId="14">
      <sharedItems containsSemiMixedTypes="0" containsNonDate="0" containsDate="1" containsString="0" minDate="2025-07-18T00:00:00" maxDate="2030-02-02T00:00:00" count="13">
        <d v="2025-10-17T00:00:00"/>
        <d v="2029-07-16T00:00:00"/>
        <d v="2029-08-24T00:00:00"/>
        <d v="2026-09-30T00:00:00"/>
        <d v="2026-01-31T00:00:00"/>
        <d v="2030-02-01T00:00:00"/>
        <d v="2027-03-31T00:00:00"/>
        <d v="2027-02-28T00:00:00"/>
        <d v="2025-10-31T00:00:00"/>
        <d v="2029-11-30T00:00:00"/>
        <d v="2026-03-03T00:00:00"/>
        <d v="2027-01-31T00:00:00"/>
        <d v="2025-07-18T00:00:00"/>
      </sharedItems>
      <fieldGroup par="14"/>
    </cacheField>
    <cacheField name="Quantity" numFmtId="0">
      <sharedItems containsSemiMixedTypes="0" containsString="0" containsNumber="1" containsInteger="1" minValue="-1152" maxValue="2000"/>
    </cacheField>
    <cacheField name="Action" numFmtId="0">
      <sharedItems/>
    </cacheField>
    <cacheField name="Date" numFmtId="14">
      <sharedItems containsSemiMixedTypes="0" containsNonDate="0" containsDate="1" containsString="0" minDate="2025-05-22T00:00:00" maxDate="2025-07-01T00:00:00"/>
    </cacheField>
    <cacheField name="Time Till Expiration (Days)" numFmtId="1">
      <sharedItems containsSemiMixedTypes="0" containsString="0" containsNumber="1" containsInteger="1" minValue="18" maxValue="1677"/>
    </cacheField>
    <cacheField name="User" numFmtId="0">
      <sharedItems/>
    </cacheField>
    <cacheField name="Notes" numFmtId="0">
      <sharedItems/>
    </cacheField>
    <cacheField name="Months (Expiration Date)" numFmtId="0" databaseField="0">
      <fieldGroup base="5">
        <rangePr groupBy="months" startDate="2025-07-18T00:00:00" endDate="2030-02-02T00:00:00"/>
        <groupItems count="14">
          <s v="&lt;7/18/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2/2030"/>
        </groupItems>
      </fieldGroup>
    </cacheField>
    <cacheField name="Quarters (Expiration Date)" numFmtId="0" databaseField="0">
      <fieldGroup base="5">
        <rangePr groupBy="quarters" startDate="2025-07-18T00:00:00" endDate="2030-02-02T00:00:00"/>
        <groupItems count="6">
          <s v="&lt;7/18/2025"/>
          <s v="Qtr1"/>
          <s v="Qtr2"/>
          <s v="Qtr3"/>
          <s v="Qtr4"/>
          <s v="&gt;2/2/2030"/>
        </groupItems>
      </fieldGroup>
    </cacheField>
    <cacheField name="Years (Expiration Date)" numFmtId="0" databaseField="0">
      <fieldGroup base="5">
        <rangePr groupBy="years" startDate="2025-07-18T00:00:00" endDate="2030-02-02T00:00:00"/>
        <groupItems count="8">
          <s v="&lt;7/18/2025"/>
          <s v="2025"/>
          <s v="2026"/>
          <s v="2027"/>
          <s v="2028"/>
          <s v="2029"/>
          <s v="2030"/>
          <s v="&gt;2/2/203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s v="Rarecyte"/>
    <s v="82-2001-100-04-04"/>
    <x v="0"/>
    <x v="0"/>
    <x v="0"/>
    <n v="206"/>
    <s v="Add to Inventory"/>
    <d v="2025-05-22T00:00:00"/>
    <n v="109"/>
    <s v="T. Taylor"/>
    <s v="Initial Inventory"/>
  </r>
  <r>
    <x v="1"/>
    <s v="Corning"/>
    <n v="430656"/>
    <x v="1"/>
    <x v="1"/>
    <x v="1"/>
    <n v="42"/>
    <s v="Add to Inventory"/>
    <d v="2025-05-22T00:00:00"/>
    <n v="1477"/>
    <s v="T. Taylor"/>
    <s v="Initial Inventory"/>
  </r>
  <r>
    <x v="1"/>
    <s v="Corning"/>
    <n v="430656"/>
    <x v="1"/>
    <x v="2"/>
    <x v="2"/>
    <n v="880"/>
    <s v="Add to Inventory"/>
    <d v="2025-05-22T00:00:00"/>
    <n v="1516"/>
    <s v="T. Taylor"/>
    <s v="Initial Inventory"/>
  </r>
  <r>
    <x v="1"/>
    <s v="Corning"/>
    <s v="46-000-CI"/>
    <x v="2"/>
    <x v="3"/>
    <x v="3"/>
    <n v="16"/>
    <s v="Add to Inventory"/>
    <d v="2025-05-22T00:00:00"/>
    <n v="457"/>
    <s v="T. Taylor"/>
    <s v="Initial Inventory"/>
  </r>
  <r>
    <x v="2"/>
    <s v="Covidien"/>
    <n v="8881301413"/>
    <x v="3"/>
    <x v="4"/>
    <x v="4"/>
    <n v="12"/>
    <s v="Add to Inventory"/>
    <d v="2025-05-22T00:00:00"/>
    <n v="215"/>
    <s v="T. Taylor"/>
    <s v="Initial Inventory"/>
  </r>
  <r>
    <x v="3"/>
    <s v="Simport"/>
    <s v="T311-1"/>
    <x v="4"/>
    <x v="5"/>
    <x v="5"/>
    <n v="2000"/>
    <s v="Add to Inventory"/>
    <d v="2025-05-22T00:00:00"/>
    <n v="1677"/>
    <s v="T. Taylor"/>
    <s v="Initial Inventory"/>
  </r>
  <r>
    <x v="4"/>
    <s v="BD"/>
    <n v="367820"/>
    <x v="5"/>
    <x v="6"/>
    <x v="6"/>
    <n v="300"/>
    <s v="Add to Inventory"/>
    <d v="2025-05-22T00:00:00"/>
    <n v="639"/>
    <s v="T. Taylor"/>
    <s v="Initial Inventory"/>
  </r>
  <r>
    <x v="5"/>
    <s v="BD"/>
    <n v="367342"/>
    <x v="6"/>
    <x v="7"/>
    <x v="7"/>
    <n v="200"/>
    <s v="Add to Inventory"/>
    <d v="2025-05-22T00:00:00"/>
    <n v="608"/>
    <s v="T. Taylor"/>
    <s v="Initial Inventory"/>
  </r>
  <r>
    <x v="5"/>
    <s v="Paxgene"/>
    <n v="761115"/>
    <x v="7"/>
    <x v="8"/>
    <x v="8"/>
    <n v="100"/>
    <s v="Add to Inventory"/>
    <d v="2025-05-22T00:00:00"/>
    <n v="123"/>
    <s v="T. Taylor"/>
    <s v="Initial Inventory"/>
  </r>
  <r>
    <x v="5"/>
    <s v="BD"/>
    <n v="367841"/>
    <x v="8"/>
    <x v="9"/>
    <x v="4"/>
    <n v="100"/>
    <s v="Add to Inventory"/>
    <d v="2025-05-22T00:00:00"/>
    <n v="215"/>
    <s v="T. Taylor"/>
    <s v="Initial Inventory"/>
  </r>
  <r>
    <x v="5"/>
    <s v="BD"/>
    <n v="309628"/>
    <x v="9"/>
    <x v="10"/>
    <x v="9"/>
    <n v="200"/>
    <s v="Add to Inventory"/>
    <d v="2025-05-22T00:00:00"/>
    <n v="1614"/>
    <s v="T. Taylor"/>
    <s v="Initial Inventory"/>
  </r>
  <r>
    <x v="6"/>
    <s v="Greiner Bio-One"/>
    <n v="454246"/>
    <x v="10"/>
    <x v="11"/>
    <x v="10"/>
    <n v="500"/>
    <s v="Add to Inventory"/>
    <d v="2025-05-22T00:00:00"/>
    <n v="246"/>
    <s v="T. Taylor"/>
    <s v="Initial Inventory"/>
  </r>
  <r>
    <x v="3"/>
    <s v="Simport"/>
    <s v="T311-1"/>
    <x v="4"/>
    <x v="5"/>
    <x v="5"/>
    <n v="-1152"/>
    <s v="Remove from Inventory"/>
    <d v="2025-05-22T00:00:00"/>
    <n v="1677"/>
    <s v="T. Taylor"/>
    <s v="MPSA-153-002 Kit Build Lot #: 10062025KM01"/>
  </r>
  <r>
    <x v="3"/>
    <s v="Simport"/>
    <s v="T311-1"/>
    <x v="4"/>
    <x v="5"/>
    <x v="5"/>
    <n v="-1"/>
    <s v="Remove from Inventory"/>
    <d v="2025-06-17T00:00:00"/>
    <n v="1677"/>
    <s v="S. DePaul"/>
    <s v="Given to PM team for example"/>
  </r>
  <r>
    <x v="1"/>
    <s v="Corning"/>
    <s v="46-000-CI"/>
    <x v="2"/>
    <x v="3"/>
    <x v="3"/>
    <n v="-10"/>
    <s v="Remove from Inventory"/>
    <d v="2025-06-18T00:00:00"/>
    <n v="457"/>
    <s v="T. Taylor"/>
    <s v="Ship to Site 002 18JUN2025"/>
  </r>
  <r>
    <x v="1"/>
    <s v="Corning"/>
    <s v="46-000-CI"/>
    <x v="2"/>
    <x v="12"/>
    <x v="11"/>
    <n v="18"/>
    <s v="Add to Inventory"/>
    <d v="2025-06-24T00:00:00"/>
    <n v="580"/>
    <s v="T. Taylor"/>
    <s v="Received 23JUN2025"/>
  </r>
  <r>
    <x v="0"/>
    <s v="Rarecyte"/>
    <s v="82-2001-100-04-04"/>
    <x v="0"/>
    <x v="13"/>
    <x v="12"/>
    <n v="4"/>
    <s v="Add to Inventory"/>
    <d v="2025-06-26T00:00:00"/>
    <n v="18"/>
    <s v="T. Taylor"/>
    <s v="Re-kitted items returned to inventory"/>
  </r>
  <r>
    <x v="0"/>
    <s v="Rarecyte"/>
    <s v="82-2001-100-04-04"/>
    <x v="0"/>
    <x v="0"/>
    <x v="0"/>
    <n v="-4"/>
    <s v="Remove from Inventory"/>
    <d v="2025-06-26T00:00:00"/>
    <n v="109"/>
    <s v="T. Taylor"/>
    <s v="ADRX-0405-001 Kit Build Lot # "/>
  </r>
  <r>
    <x v="4"/>
    <s v="BD"/>
    <n v="367820"/>
    <x v="5"/>
    <x v="6"/>
    <x v="6"/>
    <n v="-16"/>
    <s v="Remove from Inventory"/>
    <d v="2025-06-27T00:00:00"/>
    <n v="639"/>
    <s v="T. Taylor"/>
    <s v="ACE-232-001 Kit Build Lot # 26062025KM05"/>
  </r>
  <r>
    <x v="3"/>
    <s v="Simport"/>
    <s v="T311-1"/>
    <x v="4"/>
    <x v="5"/>
    <x v="5"/>
    <n v="-2"/>
    <s v="Remove from Inventory"/>
    <d v="2025-06-30T00:00:00"/>
    <n v="1677"/>
    <s v="T. Taylor"/>
    <s v="Defective Disposed 30JUN20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E091F7-8B2F-42E4-B82A-B6972F5FD32A}" name="PivotTable1" cacheId="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compactData="0" multipleFieldFilters="0" rowHeaderCaption="Study">
  <location ref="A3:E50" firstHeaderRow="1" firstDataRow="1" firstDataCol="4"/>
  <pivotFields count="15">
    <pivotField axis="axisRow" compact="0" outline="0" subtotalTop="0" showAll="0">
      <items count="9">
        <item x="4"/>
        <item x="0"/>
        <item x="3"/>
        <item x="6"/>
        <item x="1"/>
        <item m="1" x="7"/>
        <item x="5"/>
        <item x="2"/>
        <item t="default"/>
      </items>
    </pivotField>
    <pivotField compact="0" outline="0" subtotalTop="0" showAll="0"/>
    <pivotField compact="0" outline="0" subtotalTop="0" showAll="0"/>
    <pivotField name="Part Type" axis="axisRow" compact="0" outline="0" subtotalTop="0" showAll="0">
      <items count="14">
        <item m="1" x="11"/>
        <item x="5"/>
        <item x="9"/>
        <item x="8"/>
        <item x="10"/>
        <item x="1"/>
        <item x="3"/>
        <item x="7"/>
        <item x="2"/>
        <item m="1" x="12"/>
        <item x="0"/>
        <item x="6"/>
        <item x="4"/>
        <item t="default"/>
      </items>
    </pivotField>
    <pivotField axis="axisRow" compact="0" outline="0" subtotalTop="0" showAll="0">
      <items count="16">
        <item m="1" x="14"/>
        <item n="1333333" x="8"/>
        <item n="1222222" x="9"/>
        <item n="9999999" x="10"/>
        <item n="1444444" x="7"/>
        <item n="1234567" x="6"/>
        <item n="55555555" x="1"/>
        <item n="66666666" x="2"/>
        <item n="77777777" x="3"/>
        <item n="3333333333" x="5"/>
        <item n="155555X" x="4"/>
        <item n="B444444E" x="11"/>
        <item n="11111111" x="0"/>
        <item n="88888888" x="12"/>
        <item n="22222222" x="13"/>
        <item t="default"/>
      </items>
    </pivotField>
    <pivotField axis="axisRow" compact="0" numFmtId="14" outline="0" subtotalTop="0" showAll="0">
      <items count="14">
        <item x="0"/>
        <item x="8"/>
        <item x="4"/>
        <item x="10"/>
        <item x="3"/>
        <item x="7"/>
        <item x="6"/>
        <item x="1"/>
        <item x="2"/>
        <item x="9"/>
        <item x="5"/>
        <item x="11"/>
        <item x="12"/>
        <item t="default"/>
      </items>
    </pivotField>
    <pivotField dataField="1" compact="0" outline="0" subtotalTop="0" showAll="0"/>
    <pivotField compact="0" outline="0" subtotalTop="0" showAll="0"/>
    <pivotField compact="0" numFmtId="14" outline="0" subtotalTop="0" showAll="0"/>
    <pivotField compact="0" numFmtId="1" outline="0" subtotalTop="0" showAll="0"/>
    <pivotField compact="0" outline="0" subtotalTop="0" showAll="0"/>
    <pivotField compact="0" outline="0" subtotalTop="0" showAll="0"/>
    <pivotField compact="0" outline="0" subtotalTop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outline="0" subtotalTop="0" showAll="0">
      <items count="7">
        <item sd="0" x="1"/>
        <item sd="0" x="2"/>
        <item sd="0" x="3"/>
        <item sd="0" x="4"/>
        <item sd="0" x="5"/>
        <item x="0"/>
        <item t="default"/>
      </items>
    </pivotField>
    <pivotField compact="0" outline="0" subtotalTop="0" showAll="0">
      <items count="9">
        <item sd="0" x="1"/>
        <item sd="0" x="2"/>
        <item sd="0" x="3"/>
        <item sd="0" x="4"/>
        <item sd="0" x="5"/>
        <item sd="0" x="6"/>
        <item sd="0" x="7"/>
        <item x="0"/>
        <item t="default"/>
      </items>
    </pivotField>
  </pivotFields>
  <rowFields count="4">
    <field x="0"/>
    <field x="3"/>
    <field x="4"/>
    <field x="5"/>
  </rowFields>
  <rowItems count="47">
    <i>
      <x/>
      <x v="1"/>
      <x v="5"/>
      <x v="6"/>
    </i>
    <i t="default" r="2">
      <x v="5"/>
    </i>
    <i t="default" r="1">
      <x v="1"/>
    </i>
    <i t="default">
      <x/>
    </i>
    <i>
      <x v="1"/>
      <x v="10"/>
      <x v="12"/>
      <x/>
    </i>
    <i t="default" r="2">
      <x v="12"/>
    </i>
    <i r="2">
      <x v="14"/>
      <x v="12"/>
    </i>
    <i t="default" r="2">
      <x v="14"/>
    </i>
    <i t="default" r="1">
      <x v="10"/>
    </i>
    <i t="default">
      <x v="1"/>
    </i>
    <i>
      <x v="2"/>
      <x v="12"/>
      <x v="9"/>
      <x v="10"/>
    </i>
    <i t="default" r="2">
      <x v="9"/>
    </i>
    <i t="default" r="1">
      <x v="12"/>
    </i>
    <i t="default">
      <x v="2"/>
    </i>
    <i>
      <x v="3"/>
      <x v="4"/>
      <x v="11"/>
      <x v="3"/>
    </i>
    <i t="default" r="2">
      <x v="11"/>
    </i>
    <i t="default" r="1">
      <x v="4"/>
    </i>
    <i t="default">
      <x v="3"/>
    </i>
    <i>
      <x v="4"/>
      <x v="5"/>
      <x v="6"/>
      <x v="7"/>
    </i>
    <i t="default" r="2">
      <x v="6"/>
    </i>
    <i r="2">
      <x v="7"/>
      <x v="8"/>
    </i>
    <i t="default" r="2">
      <x v="7"/>
    </i>
    <i t="default" r="1">
      <x v="5"/>
    </i>
    <i r="1">
      <x v="8"/>
      <x v="8"/>
      <x v="4"/>
    </i>
    <i t="default" r="2">
      <x v="8"/>
    </i>
    <i r="2">
      <x v="13"/>
      <x v="11"/>
    </i>
    <i t="default" r="2">
      <x v="13"/>
    </i>
    <i t="default" r="1">
      <x v="8"/>
    </i>
    <i t="default">
      <x v="4"/>
    </i>
    <i>
      <x v="6"/>
      <x v="2"/>
      <x v="3"/>
      <x v="9"/>
    </i>
    <i t="default" r="2">
      <x v="3"/>
    </i>
    <i t="default" r="1">
      <x v="2"/>
    </i>
    <i r="1">
      <x v="3"/>
      <x v="2"/>
      <x v="2"/>
    </i>
    <i t="default" r="2">
      <x v="2"/>
    </i>
    <i t="default" r="1">
      <x v="3"/>
    </i>
    <i r="1">
      <x v="7"/>
      <x v="1"/>
      <x v="1"/>
    </i>
    <i t="default" r="2">
      <x v="1"/>
    </i>
    <i t="default" r="1">
      <x v="7"/>
    </i>
    <i r="1">
      <x v="11"/>
      <x v="4"/>
      <x v="5"/>
    </i>
    <i t="default" r="2">
      <x v="4"/>
    </i>
    <i t="default" r="1">
      <x v="11"/>
    </i>
    <i t="default">
      <x v="6"/>
    </i>
    <i>
      <x v="7"/>
      <x v="6"/>
      <x v="10"/>
      <x v="2"/>
    </i>
    <i t="default" r="2">
      <x v="10"/>
    </i>
    <i t="default" r="1">
      <x v="6"/>
    </i>
    <i t="default">
      <x v="7"/>
    </i>
    <i t="grand">
      <x/>
    </i>
  </rowItems>
  <colItems count="1">
    <i/>
  </colItems>
  <dataFields count="1">
    <dataField name="Sum of Quantity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D56173-188A-4029-8FBE-F6AAA9916AEE}" name="Study_Specific" displayName="Study_Specific" ref="A1:L21" totalsRowShown="0" headerRowDxfId="19" dataDxfId="17" headerRowBorderDxfId="18" tableBorderDxfId="16" totalsRowBorderDxfId="15">
  <autoFilter ref="A1:L21" xr:uid="{23D56173-188A-4029-8FBE-F6AAA9916AEE}"/>
  <tableColumns count="12">
    <tableColumn id="1" xr3:uid="{B6CA64CF-9CAA-4F69-B472-11DF8CC69071}" name="Study Number" dataDxfId="14"/>
    <tableColumn id="12" xr3:uid="{9797CD1B-5954-47B2-B17A-F0884366D99F}" name="Manufacturer" dataDxfId="13"/>
    <tableColumn id="11" xr3:uid="{A309D6B2-DF7F-4B59-B051-07598B07D094}" name="Ref #" dataDxfId="12"/>
    <tableColumn id="2" xr3:uid="{6A0235B7-FAAD-46D2-9736-9F9BACB812F3}" name="Kit Name" dataDxfId="11"/>
    <tableColumn id="3" xr3:uid="{BC2EB52D-D297-4417-86FA-F207CF1336A8}" name="Lot_#" dataDxfId="10"/>
    <tableColumn id="4" xr3:uid="{29F6DB0F-0E0E-4DB1-9A99-E4132E40D0FA}" name="Expiration Date" dataDxfId="9"/>
    <tableColumn id="5" xr3:uid="{DF663F54-DCEC-4780-8E7A-C2875020ED66}" name="Quantity" dataDxfId="8"/>
    <tableColumn id="6" xr3:uid="{51196E78-A10B-4AAC-8DF0-DFF0385FE490}" name="Action" dataDxfId="7"/>
    <tableColumn id="7" xr3:uid="{FD5FBF9A-4E03-4F3A-B318-45A995B8A4D1}" name="Date" dataDxfId="6"/>
    <tableColumn id="10" xr3:uid="{1B8C089F-AD92-4470-8F63-984DE1C49FDC}" name="Time Till Expiration (Days)" dataDxfId="5">
      <calculatedColumnFormula>Study_Specific[[#This Row],[Expiration Date]]-TODAY()</calculatedColumnFormula>
    </tableColumn>
    <tableColumn id="8" xr3:uid="{E6E03C9E-A267-49FF-842F-4B470C5453E9}" name="User" dataDxfId="4"/>
    <tableColumn id="9" xr3:uid="{C4FA8A81-4943-46BF-ADB7-262F2161FDFE}" name="Notes" dataDxfId="3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80F8C-CBA8-4E1A-A0D7-437097B6A16C}">
  <dimension ref="A1:E50"/>
  <sheetViews>
    <sheetView tabSelected="1" workbookViewId="0">
      <selection activeCell="B47" sqref="B47"/>
    </sheetView>
  </sheetViews>
  <sheetFormatPr defaultRowHeight="14.5" x14ac:dyDescent="0.35"/>
  <cols>
    <col min="1" max="1" width="33.1796875" bestFit="1" customWidth="1"/>
    <col min="2" max="2" width="28.7265625" bestFit="1" customWidth="1"/>
    <col min="3" max="3" width="16" bestFit="1" customWidth="1"/>
    <col min="4" max="4" width="15.90625" bestFit="1" customWidth="1"/>
    <col min="5" max="5" width="14.26953125" bestFit="1" customWidth="1"/>
  </cols>
  <sheetData>
    <row r="1" spans="1:5" ht="15.5" x14ac:dyDescent="0.35">
      <c r="A1" s="24" t="s">
        <v>0</v>
      </c>
      <c r="B1" s="24"/>
      <c r="C1" s="24"/>
      <c r="D1" s="24"/>
      <c r="E1" s="24"/>
    </row>
    <row r="3" spans="1:5" x14ac:dyDescent="0.35">
      <c r="A3" s="10" t="s">
        <v>1</v>
      </c>
      <c r="B3" s="10" t="s">
        <v>2</v>
      </c>
      <c r="C3" s="10" t="s">
        <v>3</v>
      </c>
      <c r="D3" s="10" t="s">
        <v>4</v>
      </c>
      <c r="E3" t="s">
        <v>5</v>
      </c>
    </row>
    <row r="4" spans="1:5" x14ac:dyDescent="0.35">
      <c r="A4" t="s">
        <v>6</v>
      </c>
      <c r="B4" t="s">
        <v>7</v>
      </c>
      <c r="C4" t="s">
        <v>93</v>
      </c>
      <c r="D4" s="20">
        <v>46477</v>
      </c>
      <c r="E4" s="25">
        <v>284</v>
      </c>
    </row>
    <row r="5" spans="1:5" x14ac:dyDescent="0.35">
      <c r="C5" t="s">
        <v>94</v>
      </c>
      <c r="E5" s="25">
        <v>284</v>
      </c>
    </row>
    <row r="6" spans="1:5" x14ac:dyDescent="0.35">
      <c r="B6" t="s">
        <v>8</v>
      </c>
      <c r="E6" s="25">
        <v>284</v>
      </c>
    </row>
    <row r="7" spans="1:5" x14ac:dyDescent="0.35">
      <c r="A7" t="s">
        <v>9</v>
      </c>
      <c r="E7" s="25">
        <v>284</v>
      </c>
    </row>
    <row r="8" spans="1:5" x14ac:dyDescent="0.35">
      <c r="A8" t="s">
        <v>10</v>
      </c>
      <c r="B8" t="s">
        <v>11</v>
      </c>
      <c r="C8" t="s">
        <v>95</v>
      </c>
      <c r="D8" s="20">
        <v>45947</v>
      </c>
      <c r="E8" s="25">
        <v>202</v>
      </c>
    </row>
    <row r="9" spans="1:5" x14ac:dyDescent="0.35">
      <c r="C9" t="s">
        <v>96</v>
      </c>
      <c r="E9" s="25">
        <v>202</v>
      </c>
    </row>
    <row r="10" spans="1:5" x14ac:dyDescent="0.35">
      <c r="C10" t="s">
        <v>97</v>
      </c>
      <c r="D10" s="20">
        <v>45856</v>
      </c>
      <c r="E10" s="25">
        <v>4</v>
      </c>
    </row>
    <row r="11" spans="1:5" x14ac:dyDescent="0.35">
      <c r="C11" t="s">
        <v>98</v>
      </c>
      <c r="E11" s="25">
        <v>4</v>
      </c>
    </row>
    <row r="12" spans="1:5" x14ac:dyDescent="0.35">
      <c r="B12" t="s">
        <v>14</v>
      </c>
      <c r="E12" s="25">
        <v>206</v>
      </c>
    </row>
    <row r="13" spans="1:5" x14ac:dyDescent="0.35">
      <c r="A13" t="s">
        <v>15</v>
      </c>
      <c r="E13" s="25">
        <v>206</v>
      </c>
    </row>
    <row r="14" spans="1:5" x14ac:dyDescent="0.35">
      <c r="A14" t="s">
        <v>16</v>
      </c>
      <c r="B14" t="s">
        <v>17</v>
      </c>
      <c r="C14" t="s">
        <v>99</v>
      </c>
      <c r="D14" s="20">
        <v>47515</v>
      </c>
      <c r="E14" s="25">
        <v>845</v>
      </c>
    </row>
    <row r="15" spans="1:5" x14ac:dyDescent="0.35">
      <c r="C15" t="s">
        <v>100</v>
      </c>
      <c r="E15" s="25">
        <v>845</v>
      </c>
    </row>
    <row r="16" spans="1:5" x14ac:dyDescent="0.35">
      <c r="B16" t="s">
        <v>18</v>
      </c>
      <c r="E16" s="25">
        <v>845</v>
      </c>
    </row>
    <row r="17" spans="1:5" x14ac:dyDescent="0.35">
      <c r="A17" t="s">
        <v>19</v>
      </c>
      <c r="E17" s="25">
        <v>845</v>
      </c>
    </row>
    <row r="18" spans="1:5" x14ac:dyDescent="0.35">
      <c r="A18" t="s">
        <v>20</v>
      </c>
      <c r="B18" t="s">
        <v>21</v>
      </c>
      <c r="C18" t="s">
        <v>101</v>
      </c>
      <c r="D18" s="20">
        <v>46084</v>
      </c>
      <c r="E18" s="25">
        <v>500</v>
      </c>
    </row>
    <row r="19" spans="1:5" x14ac:dyDescent="0.35">
      <c r="C19" t="s">
        <v>102</v>
      </c>
      <c r="E19" s="25">
        <v>500</v>
      </c>
    </row>
    <row r="20" spans="1:5" x14ac:dyDescent="0.35">
      <c r="B20" t="s">
        <v>23</v>
      </c>
      <c r="E20" s="25">
        <v>500</v>
      </c>
    </row>
    <row r="21" spans="1:5" x14ac:dyDescent="0.35">
      <c r="A21" t="s">
        <v>24</v>
      </c>
      <c r="E21" s="25">
        <v>500</v>
      </c>
    </row>
    <row r="22" spans="1:5" x14ac:dyDescent="0.35">
      <c r="A22" t="s">
        <v>25</v>
      </c>
      <c r="B22" t="s">
        <v>26</v>
      </c>
      <c r="C22" t="s">
        <v>103</v>
      </c>
      <c r="D22" s="20">
        <v>47315</v>
      </c>
      <c r="E22" s="25">
        <v>42</v>
      </c>
    </row>
    <row r="23" spans="1:5" x14ac:dyDescent="0.35">
      <c r="C23" t="s">
        <v>104</v>
      </c>
      <c r="E23" s="25">
        <v>42</v>
      </c>
    </row>
    <row r="24" spans="1:5" x14ac:dyDescent="0.35">
      <c r="C24" t="s">
        <v>105</v>
      </c>
      <c r="D24" s="20">
        <v>47354</v>
      </c>
      <c r="E24" s="25">
        <v>880</v>
      </c>
    </row>
    <row r="25" spans="1:5" x14ac:dyDescent="0.35">
      <c r="C25" t="s">
        <v>106</v>
      </c>
      <c r="E25" s="25">
        <v>880</v>
      </c>
    </row>
    <row r="26" spans="1:5" x14ac:dyDescent="0.35">
      <c r="B26" t="s">
        <v>27</v>
      </c>
      <c r="E26" s="25">
        <v>922</v>
      </c>
    </row>
    <row r="27" spans="1:5" x14ac:dyDescent="0.35">
      <c r="B27" t="s">
        <v>28</v>
      </c>
      <c r="C27" t="s">
        <v>107</v>
      </c>
      <c r="D27" s="20">
        <v>46295</v>
      </c>
      <c r="E27" s="25">
        <v>6</v>
      </c>
    </row>
    <row r="28" spans="1:5" x14ac:dyDescent="0.35">
      <c r="C28" t="s">
        <v>108</v>
      </c>
      <c r="E28" s="25">
        <v>6</v>
      </c>
    </row>
    <row r="29" spans="1:5" x14ac:dyDescent="0.35">
      <c r="C29" t="s">
        <v>109</v>
      </c>
      <c r="D29" s="20">
        <v>46418</v>
      </c>
      <c r="E29" s="25">
        <v>18</v>
      </c>
    </row>
    <row r="30" spans="1:5" x14ac:dyDescent="0.35">
      <c r="C30" t="s">
        <v>110</v>
      </c>
      <c r="E30" s="25">
        <v>18</v>
      </c>
    </row>
    <row r="31" spans="1:5" x14ac:dyDescent="0.35">
      <c r="B31" t="s">
        <v>30</v>
      </c>
      <c r="E31" s="25">
        <v>24</v>
      </c>
    </row>
    <row r="32" spans="1:5" x14ac:dyDescent="0.35">
      <c r="A32" t="s">
        <v>31</v>
      </c>
      <c r="E32" s="25">
        <v>946</v>
      </c>
    </row>
    <row r="33" spans="1:5" x14ac:dyDescent="0.35">
      <c r="A33" t="s">
        <v>32</v>
      </c>
      <c r="B33" t="s">
        <v>33</v>
      </c>
      <c r="C33" t="s">
        <v>111</v>
      </c>
      <c r="D33" s="20">
        <v>47452</v>
      </c>
      <c r="E33" s="25">
        <v>200</v>
      </c>
    </row>
    <row r="34" spans="1:5" x14ac:dyDescent="0.35">
      <c r="C34" t="s">
        <v>112</v>
      </c>
      <c r="E34" s="25">
        <v>200</v>
      </c>
    </row>
    <row r="35" spans="1:5" x14ac:dyDescent="0.35">
      <c r="B35" t="s">
        <v>34</v>
      </c>
      <c r="E35" s="25">
        <v>200</v>
      </c>
    </row>
    <row r="36" spans="1:5" x14ac:dyDescent="0.35">
      <c r="B36" t="s">
        <v>35</v>
      </c>
      <c r="C36" t="s">
        <v>113</v>
      </c>
      <c r="D36" s="20">
        <v>46053</v>
      </c>
      <c r="E36" s="25">
        <v>100</v>
      </c>
    </row>
    <row r="37" spans="1:5" x14ac:dyDescent="0.35">
      <c r="C37" t="s">
        <v>114</v>
      </c>
      <c r="E37" s="25">
        <v>100</v>
      </c>
    </row>
    <row r="38" spans="1:5" x14ac:dyDescent="0.35">
      <c r="B38" t="s">
        <v>36</v>
      </c>
      <c r="E38" s="25">
        <v>100</v>
      </c>
    </row>
    <row r="39" spans="1:5" x14ac:dyDescent="0.35">
      <c r="B39" t="s">
        <v>37</v>
      </c>
      <c r="C39" t="s">
        <v>115</v>
      </c>
      <c r="D39" s="20">
        <v>45961</v>
      </c>
      <c r="E39" s="25">
        <v>100</v>
      </c>
    </row>
    <row r="40" spans="1:5" x14ac:dyDescent="0.35">
      <c r="C40" t="s">
        <v>116</v>
      </c>
      <c r="E40" s="25">
        <v>100</v>
      </c>
    </row>
    <row r="41" spans="1:5" x14ac:dyDescent="0.35">
      <c r="B41" t="s">
        <v>38</v>
      </c>
      <c r="E41" s="25">
        <v>100</v>
      </c>
    </row>
    <row r="42" spans="1:5" x14ac:dyDescent="0.35">
      <c r="B42" t="s">
        <v>39</v>
      </c>
      <c r="C42" t="s">
        <v>117</v>
      </c>
      <c r="D42" s="20">
        <v>46446</v>
      </c>
      <c r="E42" s="25">
        <v>200</v>
      </c>
    </row>
    <row r="43" spans="1:5" x14ac:dyDescent="0.35">
      <c r="C43" t="s">
        <v>118</v>
      </c>
      <c r="E43" s="25">
        <v>200</v>
      </c>
    </row>
    <row r="44" spans="1:5" x14ac:dyDescent="0.35">
      <c r="B44" t="s">
        <v>40</v>
      </c>
      <c r="E44" s="25">
        <v>200</v>
      </c>
    </row>
    <row r="45" spans="1:5" x14ac:dyDescent="0.35">
      <c r="A45" t="s">
        <v>41</v>
      </c>
      <c r="E45" s="25">
        <v>600</v>
      </c>
    </row>
    <row r="46" spans="1:5" x14ac:dyDescent="0.35">
      <c r="A46" t="s">
        <v>42</v>
      </c>
      <c r="B46" t="s">
        <v>43</v>
      </c>
      <c r="C46" t="s">
        <v>119</v>
      </c>
      <c r="D46" s="20">
        <v>46053</v>
      </c>
      <c r="E46" s="25">
        <v>12</v>
      </c>
    </row>
    <row r="47" spans="1:5" x14ac:dyDescent="0.35">
      <c r="C47" t="s">
        <v>120</v>
      </c>
      <c r="E47" s="25">
        <v>12</v>
      </c>
    </row>
    <row r="48" spans="1:5" x14ac:dyDescent="0.35">
      <c r="B48" t="s">
        <v>45</v>
      </c>
      <c r="E48" s="25">
        <v>12</v>
      </c>
    </row>
    <row r="49" spans="1:5" x14ac:dyDescent="0.35">
      <c r="A49" t="s">
        <v>46</v>
      </c>
      <c r="E49" s="25">
        <v>12</v>
      </c>
    </row>
    <row r="50" spans="1:5" x14ac:dyDescent="0.35">
      <c r="A50" t="s">
        <v>47</v>
      </c>
      <c r="E50" s="25">
        <v>3393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6B50B-2F34-40E8-A3E6-3127BF98126F}">
  <sheetPr codeName="Sheet2"/>
  <dimension ref="A1:L21"/>
  <sheetViews>
    <sheetView workbookViewId="0">
      <selection activeCell="G33" sqref="G33"/>
    </sheetView>
  </sheetViews>
  <sheetFormatPr defaultRowHeight="14.5" x14ac:dyDescent="0.35"/>
  <cols>
    <col min="1" max="1" width="27.26953125" bestFit="1" customWidth="1"/>
    <col min="2" max="2" width="17.7265625" bestFit="1" customWidth="1"/>
    <col min="3" max="3" width="17" bestFit="1" customWidth="1"/>
    <col min="4" max="4" width="28" bestFit="1" customWidth="1"/>
    <col min="5" max="5" width="13.453125" customWidth="1"/>
    <col min="6" max="6" width="20.453125" customWidth="1"/>
    <col min="7" max="7" width="14.7265625" customWidth="1"/>
    <col min="8" max="8" width="22" customWidth="1"/>
    <col min="9" max="9" width="14.26953125" customWidth="1"/>
    <col min="10" max="10" width="27.1796875" customWidth="1"/>
    <col min="11" max="11" width="12.7265625" customWidth="1"/>
    <col min="12" max="12" width="50.1796875" bestFit="1" customWidth="1"/>
  </cols>
  <sheetData>
    <row r="1" spans="1:12" x14ac:dyDescent="0.35">
      <c r="A1" s="1" t="s">
        <v>1</v>
      </c>
      <c r="B1" s="1" t="s">
        <v>48</v>
      </c>
      <c r="C1" s="1" t="s">
        <v>49</v>
      </c>
      <c r="D1" s="2" t="s">
        <v>50</v>
      </c>
      <c r="E1" s="2" t="s">
        <v>3</v>
      </c>
      <c r="F1" s="3" t="s">
        <v>4</v>
      </c>
      <c r="G1" s="4" t="s">
        <v>51</v>
      </c>
      <c r="H1" s="4" t="s">
        <v>52</v>
      </c>
      <c r="I1" s="5" t="s">
        <v>53</v>
      </c>
      <c r="J1" s="5" t="s">
        <v>54</v>
      </c>
      <c r="K1" s="5" t="s">
        <v>55</v>
      </c>
      <c r="L1" s="6" t="s">
        <v>56</v>
      </c>
    </row>
    <row r="2" spans="1:12" x14ac:dyDescent="0.35">
      <c r="A2" s="7" t="s">
        <v>10</v>
      </c>
      <c r="B2" s="8" t="s">
        <v>57</v>
      </c>
      <c r="C2" s="8" t="s">
        <v>58</v>
      </c>
      <c r="D2" s="8" t="s">
        <v>11</v>
      </c>
      <c r="E2" s="21" t="s">
        <v>12</v>
      </c>
      <c r="F2" s="11">
        <v>45947</v>
      </c>
      <c r="G2" s="8">
        <v>206</v>
      </c>
      <c r="H2" s="8" t="s">
        <v>59</v>
      </c>
      <c r="I2" s="11">
        <v>45799</v>
      </c>
      <c r="J2" s="12">
        <f ca="1">Study_Specific[[#This Row],[Expiration Date]]-TODAY()</f>
        <v>97</v>
      </c>
      <c r="K2" s="8" t="s">
        <v>60</v>
      </c>
      <c r="L2" s="9" t="s">
        <v>61</v>
      </c>
    </row>
    <row r="3" spans="1:12" x14ac:dyDescent="0.35">
      <c r="A3" s="18" t="s">
        <v>25</v>
      </c>
      <c r="B3" s="8" t="s">
        <v>62</v>
      </c>
      <c r="C3" s="8">
        <v>430656</v>
      </c>
      <c r="D3" s="14" t="s">
        <v>26</v>
      </c>
      <c r="E3" s="22">
        <v>19724060</v>
      </c>
      <c r="F3" s="15">
        <v>47315</v>
      </c>
      <c r="G3" s="14">
        <v>42</v>
      </c>
      <c r="H3" s="14" t="s">
        <v>59</v>
      </c>
      <c r="I3" s="11">
        <v>45799</v>
      </c>
      <c r="J3" s="16">
        <f ca="1">Study_Specific[[#This Row],[Expiration Date]]-TODAY()</f>
        <v>1465</v>
      </c>
      <c r="K3" s="8" t="s">
        <v>60</v>
      </c>
      <c r="L3" s="9" t="s">
        <v>61</v>
      </c>
    </row>
    <row r="4" spans="1:12" x14ac:dyDescent="0.35">
      <c r="A4" s="18" t="s">
        <v>25</v>
      </c>
      <c r="B4" s="8" t="s">
        <v>62</v>
      </c>
      <c r="C4" s="8">
        <v>430656</v>
      </c>
      <c r="D4" s="14" t="s">
        <v>26</v>
      </c>
      <c r="E4" s="22">
        <v>23624002</v>
      </c>
      <c r="F4" s="15">
        <v>47354</v>
      </c>
      <c r="G4" s="14">
        <v>880</v>
      </c>
      <c r="H4" s="14" t="s">
        <v>59</v>
      </c>
      <c r="I4" s="11">
        <v>45799</v>
      </c>
      <c r="J4" s="16">
        <f ca="1">Study_Specific[[#This Row],[Expiration Date]]-TODAY()</f>
        <v>1504</v>
      </c>
      <c r="K4" s="8" t="s">
        <v>60</v>
      </c>
      <c r="L4" s="9" t="s">
        <v>61</v>
      </c>
    </row>
    <row r="5" spans="1:12" x14ac:dyDescent="0.35">
      <c r="A5" s="18" t="s">
        <v>25</v>
      </c>
      <c r="B5" s="19" t="s">
        <v>62</v>
      </c>
      <c r="C5" s="19" t="s">
        <v>63</v>
      </c>
      <c r="D5" s="14" t="s">
        <v>28</v>
      </c>
      <c r="E5" s="22">
        <v>26124011</v>
      </c>
      <c r="F5" s="15">
        <v>46295</v>
      </c>
      <c r="G5" s="14">
        <v>16</v>
      </c>
      <c r="H5" s="14" t="s">
        <v>59</v>
      </c>
      <c r="I5" s="11">
        <v>45799</v>
      </c>
      <c r="J5" s="16">
        <f ca="1">Study_Specific[[#This Row],[Expiration Date]]-TODAY()</f>
        <v>445</v>
      </c>
      <c r="K5" s="8" t="s">
        <v>60</v>
      </c>
      <c r="L5" s="9" t="s">
        <v>61</v>
      </c>
    </row>
    <row r="6" spans="1:12" x14ac:dyDescent="0.35">
      <c r="A6" s="18" t="s">
        <v>42</v>
      </c>
      <c r="B6" s="19" t="s">
        <v>64</v>
      </c>
      <c r="C6" s="19">
        <v>8881301413</v>
      </c>
      <c r="D6" s="14" t="s">
        <v>43</v>
      </c>
      <c r="E6" s="22" t="s">
        <v>44</v>
      </c>
      <c r="F6" s="15">
        <v>46053</v>
      </c>
      <c r="G6" s="14">
        <v>12</v>
      </c>
      <c r="H6" s="14" t="s">
        <v>59</v>
      </c>
      <c r="I6" s="11">
        <v>45799</v>
      </c>
      <c r="J6" s="16">
        <f ca="1">Study_Specific[[#This Row],[Expiration Date]]-TODAY()</f>
        <v>203</v>
      </c>
      <c r="K6" s="8" t="s">
        <v>60</v>
      </c>
      <c r="L6" s="9" t="s">
        <v>61</v>
      </c>
    </row>
    <row r="7" spans="1:12" x14ac:dyDescent="0.35">
      <c r="A7" s="18" t="s">
        <v>16</v>
      </c>
      <c r="B7" s="19" t="s">
        <v>65</v>
      </c>
      <c r="C7" s="19" t="s">
        <v>66</v>
      </c>
      <c r="D7" s="14" t="s">
        <v>17</v>
      </c>
      <c r="E7" s="22">
        <v>4056508667</v>
      </c>
      <c r="F7" s="15">
        <v>47515</v>
      </c>
      <c r="G7" s="14">
        <v>2000</v>
      </c>
      <c r="H7" s="14" t="s">
        <v>59</v>
      </c>
      <c r="I7" s="11">
        <v>45799</v>
      </c>
      <c r="J7" s="16">
        <f ca="1">Study_Specific[[#This Row],[Expiration Date]]-TODAY()</f>
        <v>1665</v>
      </c>
      <c r="K7" s="8" t="s">
        <v>60</v>
      </c>
      <c r="L7" s="9" t="s">
        <v>61</v>
      </c>
    </row>
    <row r="8" spans="1:12" x14ac:dyDescent="0.35">
      <c r="A8" s="18" t="s">
        <v>6</v>
      </c>
      <c r="B8" s="19" t="s">
        <v>67</v>
      </c>
      <c r="C8" s="19">
        <v>367820</v>
      </c>
      <c r="D8" s="14" t="s">
        <v>7</v>
      </c>
      <c r="E8" s="22">
        <v>5085928</v>
      </c>
      <c r="F8" s="15">
        <v>46477</v>
      </c>
      <c r="G8" s="14">
        <v>300</v>
      </c>
      <c r="H8" s="14" t="s">
        <v>59</v>
      </c>
      <c r="I8" s="11">
        <v>45799</v>
      </c>
      <c r="J8" s="16">
        <f ca="1">Study_Specific[[#This Row],[Expiration Date]]-TODAY()</f>
        <v>627</v>
      </c>
      <c r="K8" s="8" t="s">
        <v>60</v>
      </c>
      <c r="L8" s="9" t="s">
        <v>61</v>
      </c>
    </row>
    <row r="9" spans="1:12" x14ac:dyDescent="0.35">
      <c r="A9" s="18" t="s">
        <v>32</v>
      </c>
      <c r="B9" s="19" t="s">
        <v>67</v>
      </c>
      <c r="C9" s="19">
        <v>367342</v>
      </c>
      <c r="D9" s="14" t="s">
        <v>39</v>
      </c>
      <c r="E9" s="22">
        <v>5070968</v>
      </c>
      <c r="F9" s="15">
        <v>46446</v>
      </c>
      <c r="G9" s="14">
        <v>200</v>
      </c>
      <c r="H9" s="14" t="s">
        <v>59</v>
      </c>
      <c r="I9" s="11">
        <v>45799</v>
      </c>
      <c r="J9" s="16">
        <f ca="1">Study_Specific[[#This Row],[Expiration Date]]-TODAY()</f>
        <v>596</v>
      </c>
      <c r="K9" s="8" t="s">
        <v>60</v>
      </c>
      <c r="L9" s="9" t="s">
        <v>61</v>
      </c>
    </row>
    <row r="10" spans="1:12" x14ac:dyDescent="0.35">
      <c r="A10" s="18" t="s">
        <v>32</v>
      </c>
      <c r="B10" s="19" t="s">
        <v>68</v>
      </c>
      <c r="C10" s="19">
        <v>761115</v>
      </c>
      <c r="D10" s="14" t="s">
        <v>37</v>
      </c>
      <c r="E10" s="22">
        <v>4234911</v>
      </c>
      <c r="F10" s="15">
        <v>45961</v>
      </c>
      <c r="G10" s="14">
        <v>100</v>
      </c>
      <c r="H10" s="14" t="s">
        <v>59</v>
      </c>
      <c r="I10" s="11">
        <v>45799</v>
      </c>
      <c r="J10" s="16">
        <f ca="1">Study_Specific[[#This Row],[Expiration Date]]-TODAY()</f>
        <v>111</v>
      </c>
      <c r="K10" s="8" t="s">
        <v>60</v>
      </c>
      <c r="L10" s="9" t="s">
        <v>61</v>
      </c>
    </row>
    <row r="11" spans="1:12" x14ac:dyDescent="0.35">
      <c r="A11" s="18" t="s">
        <v>32</v>
      </c>
      <c r="B11" s="19" t="s">
        <v>67</v>
      </c>
      <c r="C11" s="19">
        <v>367841</v>
      </c>
      <c r="D11" s="14" t="s">
        <v>35</v>
      </c>
      <c r="E11" s="22">
        <v>4288056</v>
      </c>
      <c r="F11" s="15">
        <v>46053</v>
      </c>
      <c r="G11" s="14">
        <v>100</v>
      </c>
      <c r="H11" s="14" t="s">
        <v>59</v>
      </c>
      <c r="I11" s="11">
        <v>45799</v>
      </c>
      <c r="J11" s="16">
        <f ca="1">Study_Specific[[#This Row],[Expiration Date]]-TODAY()</f>
        <v>203</v>
      </c>
      <c r="K11" s="8" t="s">
        <v>60</v>
      </c>
      <c r="L11" s="9" t="s">
        <v>61</v>
      </c>
    </row>
    <row r="12" spans="1:12" x14ac:dyDescent="0.35">
      <c r="A12" s="18" t="s">
        <v>32</v>
      </c>
      <c r="B12" s="19" t="s">
        <v>67</v>
      </c>
      <c r="C12" s="19">
        <v>309628</v>
      </c>
      <c r="D12" s="14" t="s">
        <v>33</v>
      </c>
      <c r="E12" s="22">
        <v>4341246</v>
      </c>
      <c r="F12" s="15">
        <v>47452</v>
      </c>
      <c r="G12" s="14">
        <v>200</v>
      </c>
      <c r="H12" s="14" t="s">
        <v>59</v>
      </c>
      <c r="I12" s="11">
        <v>45799</v>
      </c>
      <c r="J12" s="16">
        <f ca="1">Study_Specific[[#This Row],[Expiration Date]]-TODAY()</f>
        <v>1602</v>
      </c>
      <c r="K12" s="8" t="s">
        <v>60</v>
      </c>
      <c r="L12" s="9" t="s">
        <v>61</v>
      </c>
    </row>
    <row r="13" spans="1:12" x14ac:dyDescent="0.35">
      <c r="A13" s="18" t="s">
        <v>20</v>
      </c>
      <c r="B13" s="8" t="s">
        <v>69</v>
      </c>
      <c r="C13" s="19">
        <v>454246</v>
      </c>
      <c r="D13" s="14" t="s">
        <v>21</v>
      </c>
      <c r="E13" s="22" t="s">
        <v>22</v>
      </c>
      <c r="F13" s="15">
        <v>46084</v>
      </c>
      <c r="G13" s="14">
        <v>500</v>
      </c>
      <c r="H13" s="14" t="s">
        <v>59</v>
      </c>
      <c r="I13" s="11">
        <v>45799</v>
      </c>
      <c r="J13" s="16">
        <f ca="1">Study_Specific[[#This Row],[Expiration Date]]-TODAY()</f>
        <v>234</v>
      </c>
      <c r="K13" s="8" t="s">
        <v>60</v>
      </c>
      <c r="L13" s="9" t="s">
        <v>61</v>
      </c>
    </row>
    <row r="14" spans="1:12" x14ac:dyDescent="0.35">
      <c r="A14" s="18" t="s">
        <v>16</v>
      </c>
      <c r="B14" s="19" t="s">
        <v>65</v>
      </c>
      <c r="C14" s="19" t="s">
        <v>66</v>
      </c>
      <c r="D14" s="14" t="s">
        <v>17</v>
      </c>
      <c r="E14" s="22">
        <v>4056508667</v>
      </c>
      <c r="F14" s="15">
        <v>47515</v>
      </c>
      <c r="G14" s="14">
        <v>-1152</v>
      </c>
      <c r="H14" s="14" t="s">
        <v>70</v>
      </c>
      <c r="I14" s="11">
        <v>45799</v>
      </c>
      <c r="J14" s="16">
        <f ca="1">Study_Specific[[#This Row],[Expiration Date]]-TODAY()</f>
        <v>1665</v>
      </c>
      <c r="K14" s="8" t="s">
        <v>60</v>
      </c>
      <c r="L14" s="17" t="s">
        <v>71</v>
      </c>
    </row>
    <row r="15" spans="1:12" x14ac:dyDescent="0.35">
      <c r="A15" s="7" t="s">
        <v>16</v>
      </c>
      <c r="B15" s="8" t="s">
        <v>65</v>
      </c>
      <c r="C15" s="8" t="s">
        <v>66</v>
      </c>
      <c r="D15" s="8" t="s">
        <v>17</v>
      </c>
      <c r="E15" s="22">
        <v>4056508667</v>
      </c>
      <c r="F15" s="15">
        <v>47515</v>
      </c>
      <c r="G15" s="8">
        <v>-1</v>
      </c>
      <c r="H15" s="8" t="s">
        <v>70</v>
      </c>
      <c r="I15" s="11">
        <v>45825</v>
      </c>
      <c r="J15" s="12">
        <f ca="1">Study_Specific[[#This Row],[Expiration Date]]-TODAY()</f>
        <v>1665</v>
      </c>
      <c r="K15" s="8" t="s">
        <v>72</v>
      </c>
      <c r="L15" s="9" t="s">
        <v>73</v>
      </c>
    </row>
    <row r="16" spans="1:12" x14ac:dyDescent="0.35">
      <c r="A16" s="7" t="s">
        <v>25</v>
      </c>
      <c r="B16" s="8" t="s">
        <v>62</v>
      </c>
      <c r="C16" s="8" t="s">
        <v>63</v>
      </c>
      <c r="D16" s="8" t="s">
        <v>28</v>
      </c>
      <c r="E16" s="23">
        <v>26124011</v>
      </c>
      <c r="F16" s="11">
        <v>46295</v>
      </c>
      <c r="G16" s="8">
        <v>-10</v>
      </c>
      <c r="H16" s="8" t="s">
        <v>70</v>
      </c>
      <c r="I16" s="11">
        <v>45826</v>
      </c>
      <c r="J16" s="12">
        <f ca="1">Study_Specific[[#This Row],[Expiration Date]]-TODAY()</f>
        <v>445</v>
      </c>
      <c r="K16" s="8" t="s">
        <v>60</v>
      </c>
      <c r="L16" s="9" t="s">
        <v>74</v>
      </c>
    </row>
    <row r="17" spans="1:12" x14ac:dyDescent="0.35">
      <c r="A17" s="7" t="s">
        <v>25</v>
      </c>
      <c r="B17" s="8" t="s">
        <v>62</v>
      </c>
      <c r="C17" s="8" t="s">
        <v>63</v>
      </c>
      <c r="D17" s="8" t="s">
        <v>28</v>
      </c>
      <c r="E17" s="23" t="s">
        <v>29</v>
      </c>
      <c r="F17" s="11">
        <v>46418</v>
      </c>
      <c r="G17" s="8">
        <v>18</v>
      </c>
      <c r="H17" s="8" t="s">
        <v>59</v>
      </c>
      <c r="I17" s="11">
        <v>45832</v>
      </c>
      <c r="J17" s="12">
        <f ca="1">Study_Specific[[#This Row],[Expiration Date]]-TODAY()</f>
        <v>568</v>
      </c>
      <c r="K17" s="8" t="s">
        <v>60</v>
      </c>
      <c r="L17" s="9" t="s">
        <v>75</v>
      </c>
    </row>
    <row r="18" spans="1:12" x14ac:dyDescent="0.35">
      <c r="A18" s="7" t="s">
        <v>10</v>
      </c>
      <c r="B18" s="8" t="s">
        <v>57</v>
      </c>
      <c r="C18" s="8" t="s">
        <v>58</v>
      </c>
      <c r="D18" s="8" t="s">
        <v>11</v>
      </c>
      <c r="E18" s="23" t="s">
        <v>13</v>
      </c>
      <c r="F18" s="11">
        <v>45856</v>
      </c>
      <c r="G18" s="8">
        <v>4</v>
      </c>
      <c r="H18" s="8" t="s">
        <v>59</v>
      </c>
      <c r="I18" s="11">
        <v>45834</v>
      </c>
      <c r="J18" s="12">
        <f ca="1">Study_Specific[[#This Row],[Expiration Date]]-TODAY()</f>
        <v>6</v>
      </c>
      <c r="K18" s="8" t="s">
        <v>60</v>
      </c>
      <c r="L18" s="9" t="s">
        <v>76</v>
      </c>
    </row>
    <row r="19" spans="1:12" x14ac:dyDescent="0.35">
      <c r="A19" s="7" t="s">
        <v>10</v>
      </c>
      <c r="B19" s="8" t="s">
        <v>57</v>
      </c>
      <c r="C19" s="8" t="s">
        <v>58</v>
      </c>
      <c r="D19" s="8" t="s">
        <v>11</v>
      </c>
      <c r="E19" s="21" t="s">
        <v>12</v>
      </c>
      <c r="F19" s="11">
        <v>45947</v>
      </c>
      <c r="G19" s="8">
        <v>-4</v>
      </c>
      <c r="H19" s="8" t="s">
        <v>70</v>
      </c>
      <c r="I19" s="11">
        <v>45834</v>
      </c>
      <c r="J19" s="12">
        <f ca="1">Study_Specific[[#This Row],[Expiration Date]]-TODAY()</f>
        <v>97</v>
      </c>
      <c r="K19" s="8" t="s">
        <v>60</v>
      </c>
      <c r="L19" s="9" t="s">
        <v>77</v>
      </c>
    </row>
    <row r="20" spans="1:12" x14ac:dyDescent="0.35">
      <c r="A20" s="7" t="s">
        <v>6</v>
      </c>
      <c r="B20" s="19" t="s">
        <v>67</v>
      </c>
      <c r="C20" s="19">
        <v>367820</v>
      </c>
      <c r="D20" s="14" t="s">
        <v>7</v>
      </c>
      <c r="E20" s="22">
        <v>5085928</v>
      </c>
      <c r="F20" s="15">
        <v>46477</v>
      </c>
      <c r="G20" s="8">
        <v>-16</v>
      </c>
      <c r="H20" s="8" t="s">
        <v>70</v>
      </c>
      <c r="I20" s="11">
        <v>45835</v>
      </c>
      <c r="J20" s="12">
        <f ca="1">Study_Specific[[#This Row],[Expiration Date]]-TODAY()</f>
        <v>627</v>
      </c>
      <c r="K20" s="8" t="s">
        <v>60</v>
      </c>
      <c r="L20" s="9" t="s">
        <v>78</v>
      </c>
    </row>
    <row r="21" spans="1:12" x14ac:dyDescent="0.35">
      <c r="A21" s="7" t="s">
        <v>16</v>
      </c>
      <c r="B21" s="8" t="s">
        <v>65</v>
      </c>
      <c r="C21" s="8" t="s">
        <v>66</v>
      </c>
      <c r="D21" s="8" t="s">
        <v>17</v>
      </c>
      <c r="E21" s="23">
        <v>4056508667</v>
      </c>
      <c r="F21" s="11">
        <v>47515</v>
      </c>
      <c r="G21" s="8">
        <v>-2</v>
      </c>
      <c r="H21" s="8" t="s">
        <v>70</v>
      </c>
      <c r="I21" s="11">
        <v>45838</v>
      </c>
      <c r="J21" s="12">
        <f ca="1">Study_Specific[[#This Row],[Expiration Date]]-TODAY()</f>
        <v>1665</v>
      </c>
      <c r="K21" s="8" t="s">
        <v>60</v>
      </c>
      <c r="L21" s="9" t="s">
        <v>79</v>
      </c>
    </row>
  </sheetData>
  <phoneticPr fontId="1" type="noConversion"/>
  <conditionalFormatting sqref="J2:J21">
    <cfRule type="cellIs" dxfId="2" priority="1" operator="equal">
      <formula>90</formula>
    </cfRule>
    <cfRule type="cellIs" dxfId="1" priority="2" operator="greaterThan">
      <formula>90</formula>
    </cfRule>
    <cfRule type="cellIs" dxfId="0" priority="3" operator="lessThan">
      <formula>90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214BEF9-55FF-45D2-9A9F-BED33BACEB59}">
          <x14:formula1>
            <xm:f>'Data Validation'!$A$2:$A$4</xm:f>
          </x14:formula1>
          <xm:sqref>H2:H21</xm:sqref>
        </x14:dataValidation>
        <x14:dataValidation type="list" allowBlank="1" showInputMessage="1" showErrorMessage="1" xr:uid="{BC35BAC7-1CF5-4826-B206-3A5B2A899F09}">
          <x14:formula1>
            <xm:f>'Data Validation'!$E$2:$E$5</xm:f>
          </x14:formula1>
          <xm:sqref>K2:K21</xm:sqref>
        </x14:dataValidation>
        <x14:dataValidation type="list" allowBlank="1" showInputMessage="1" showErrorMessage="1" xr:uid="{DC76657A-2E9B-4AFF-89AF-5231EE7D34AC}">
          <x14:formula1>
            <xm:f>'Data Validation'!$A$14:$A$20</xm:f>
          </x14:formula1>
          <xm:sqref>A1:A1048576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59CD-1778-4076-BF7D-E9E57126ED26}">
  <sheetPr codeName="Sheet3"/>
  <dimension ref="A1:E20"/>
  <sheetViews>
    <sheetView workbookViewId="0">
      <selection activeCell="C2" sqref="C2"/>
    </sheetView>
  </sheetViews>
  <sheetFormatPr defaultRowHeight="14.5" x14ac:dyDescent="0.35"/>
  <cols>
    <col min="1" max="1" width="27.26953125" bestFit="1" customWidth="1"/>
    <col min="3" max="3" width="28.26953125" customWidth="1"/>
    <col min="5" max="5" width="11" bestFit="1" customWidth="1"/>
  </cols>
  <sheetData>
    <row r="1" spans="1:5" x14ac:dyDescent="0.35">
      <c r="A1" t="s">
        <v>80</v>
      </c>
      <c r="C1" t="s">
        <v>81</v>
      </c>
      <c r="E1" t="s">
        <v>82</v>
      </c>
    </row>
    <row r="2" spans="1:5" x14ac:dyDescent="0.35">
      <c r="A2" t="s">
        <v>59</v>
      </c>
      <c r="C2" t="s">
        <v>83</v>
      </c>
      <c r="E2" t="s">
        <v>60</v>
      </c>
    </row>
    <row r="3" spans="1:5" x14ac:dyDescent="0.35">
      <c r="A3" t="s">
        <v>70</v>
      </c>
      <c r="C3" t="s">
        <v>43</v>
      </c>
      <c r="E3" t="s">
        <v>72</v>
      </c>
    </row>
    <row r="4" spans="1:5" x14ac:dyDescent="0.35">
      <c r="A4" t="s">
        <v>84</v>
      </c>
      <c r="C4" t="s">
        <v>11</v>
      </c>
      <c r="E4" t="s">
        <v>85</v>
      </c>
    </row>
    <row r="5" spans="1:5" x14ac:dyDescent="0.35">
      <c r="C5" t="s">
        <v>21</v>
      </c>
      <c r="E5" t="s">
        <v>86</v>
      </c>
    </row>
    <row r="6" spans="1:5" x14ac:dyDescent="0.35">
      <c r="C6" t="s">
        <v>39</v>
      </c>
      <c r="E6" t="s">
        <v>87</v>
      </c>
    </row>
    <row r="7" spans="1:5" x14ac:dyDescent="0.35">
      <c r="C7" t="s">
        <v>37</v>
      </c>
    </row>
    <row r="8" spans="1:5" x14ac:dyDescent="0.35">
      <c r="C8" t="s">
        <v>88</v>
      </c>
    </row>
    <row r="9" spans="1:5" x14ac:dyDescent="0.35">
      <c r="C9" t="s">
        <v>89</v>
      </c>
    </row>
    <row r="10" spans="1:5" x14ac:dyDescent="0.35">
      <c r="C10" t="s">
        <v>90</v>
      </c>
    </row>
    <row r="11" spans="1:5" x14ac:dyDescent="0.35">
      <c r="C11" t="s">
        <v>91</v>
      </c>
    </row>
    <row r="13" spans="1:5" x14ac:dyDescent="0.35">
      <c r="A13" t="s">
        <v>92</v>
      </c>
      <c r="C13" s="13"/>
    </row>
    <row r="14" spans="1:5" x14ac:dyDescent="0.35">
      <c r="A14" t="s">
        <v>10</v>
      </c>
    </row>
    <row r="15" spans="1:5" x14ac:dyDescent="0.35">
      <c r="A15" t="s">
        <v>42</v>
      </c>
    </row>
    <row r="16" spans="1:5" x14ac:dyDescent="0.35">
      <c r="A16" t="s">
        <v>25</v>
      </c>
    </row>
    <row r="17" spans="1:1" x14ac:dyDescent="0.35">
      <c r="A17" t="s">
        <v>6</v>
      </c>
    </row>
    <row r="18" spans="1:1" x14ac:dyDescent="0.35">
      <c r="A18" t="s">
        <v>32</v>
      </c>
    </row>
    <row r="19" spans="1:1" x14ac:dyDescent="0.35">
      <c r="A19" t="s">
        <v>20</v>
      </c>
    </row>
    <row r="20" spans="1:1" x14ac:dyDescent="0.35">
      <c r="A20" t="s">
        <v>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123D568AA6E4458F5D5B564F4126BE" ma:contentTypeVersion="4" ma:contentTypeDescription="Create a new document." ma:contentTypeScope="" ma:versionID="cd7573ff8f1e2544e2e3228578a3e716">
  <xsd:schema xmlns:xsd="http://www.w3.org/2001/XMLSchema" xmlns:xs="http://www.w3.org/2001/XMLSchema" xmlns:p="http://schemas.microsoft.com/office/2006/metadata/properties" xmlns:ns2="6db87c36-b8cb-41a1-b1cb-b2afba2d09a1" targetNamespace="http://schemas.microsoft.com/office/2006/metadata/properties" ma:root="true" ma:fieldsID="3684dc156ec9e4702bef9f01e8c4bac2" ns2:_="">
    <xsd:import namespace="6db87c36-b8cb-41a1-b1cb-b2afba2d09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b87c36-b8cb-41a1-b1cb-b2afba2d09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EB0AD94-1E26-4D28-AC28-87DA8AB030C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96A8002-4DC9-4DA7-8D7E-A7A9337171C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8F5BAC-78D5-4284-8C15-DF77D1E980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b87c36-b8cb-41a1-b1cb-b2afba2d09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Study Specific Parts Tracker</vt:lpstr>
      <vt:lpstr>Part Inventory</vt:lpstr>
      <vt:lpstr>Data Validation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Jacqueline (Jackie) Hobbins</dc:creator>
  <cp:keywords/>
  <dc:description/>
  <cp:lastModifiedBy>Jiayin (Julie) Zou</cp:lastModifiedBy>
  <cp:revision/>
  <dcterms:created xsi:type="dcterms:W3CDTF">2025-01-13T19:45:35Z</dcterms:created>
  <dcterms:modified xsi:type="dcterms:W3CDTF">2025-07-12T21:09:33Z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0x0101006D123D568AA6E4458F5D5B564F4126BE</vt:lpwstr>
  </property>
</Properties>
</file>