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Work\BNU_2023\SA\Matlab\INF\"/>
    </mc:Choice>
  </mc:AlternateContent>
  <xr:revisionPtr revIDLastSave="0" documentId="13_ncr:1_{3DF1EE69-583B-4AB9-8104-FCDFFD2E02BF}" xr6:coauthVersionLast="47" xr6:coauthVersionMax="47" xr10:uidLastSave="{00000000-0000-0000-0000-000000000000}"/>
  <bookViews>
    <workbookView xWindow="38290" yWindow="-110" windowWidth="21820" windowHeight="38620" activeTab="1" xr2:uid="{00000000-000D-0000-FFFF-FFFF00000000}"/>
  </bookViews>
  <sheets>
    <sheet name="NIR" sheetId="4" r:id="rId1"/>
    <sheet name="NIR_CALC" sheetId="1" r:id="rId2"/>
    <sheet name="EEG" sheetId="3" r:id="rId3"/>
    <sheet name="asa34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K1" i="1"/>
  <c r="L1" i="1"/>
  <c r="J1" i="1"/>
  <c r="D2" i="3"/>
  <c r="J2" i="3" s="1"/>
  <c r="M2" i="3" s="1"/>
  <c r="E2" i="3"/>
  <c r="K2" i="3" s="1"/>
  <c r="F2" i="3"/>
  <c r="L2" i="3" s="1"/>
  <c r="D3" i="3"/>
  <c r="J3" i="3" s="1"/>
  <c r="M3" i="3" s="1"/>
  <c r="E3" i="3"/>
  <c r="K3" i="3" s="1"/>
  <c r="F3" i="3"/>
  <c r="L3" i="3" s="1"/>
  <c r="D4" i="3"/>
  <c r="E4" i="3"/>
  <c r="K4" i="3" s="1"/>
  <c r="F4" i="3"/>
  <c r="L4" i="3" s="1"/>
  <c r="J4" i="3"/>
  <c r="M4" i="3" s="1"/>
  <c r="D5" i="3"/>
  <c r="J5" i="3" s="1"/>
  <c r="M5" i="3" s="1"/>
  <c r="E5" i="3"/>
  <c r="K5" i="3" s="1"/>
  <c r="F5" i="3"/>
  <c r="L5" i="3" s="1"/>
  <c r="D6" i="3"/>
  <c r="J6" i="3" s="1"/>
  <c r="M6" i="3" s="1"/>
  <c r="E6" i="3"/>
  <c r="K6" i="3" s="1"/>
  <c r="F6" i="3"/>
  <c r="L6" i="3" s="1"/>
  <c r="D7" i="3"/>
  <c r="J7" i="3" s="1"/>
  <c r="M7" i="3" s="1"/>
  <c r="E7" i="3"/>
  <c r="K7" i="3" s="1"/>
  <c r="F7" i="3"/>
  <c r="L7" i="3" s="1"/>
  <c r="D8" i="3"/>
  <c r="J8" i="3" s="1"/>
  <c r="M8" i="3" s="1"/>
  <c r="E8" i="3"/>
  <c r="F8" i="3"/>
  <c r="K8" i="3"/>
  <c r="L8" i="3"/>
  <c r="D9" i="3"/>
  <c r="J9" i="3" s="1"/>
  <c r="M9" i="3" s="1"/>
  <c r="E9" i="3"/>
  <c r="K9" i="3" s="1"/>
  <c r="F9" i="3"/>
  <c r="L9" i="3" s="1"/>
  <c r="D10" i="3"/>
  <c r="J10" i="3" s="1"/>
  <c r="M10" i="3" s="1"/>
  <c r="E10" i="3"/>
  <c r="K10" i="3" s="1"/>
  <c r="F10" i="3"/>
  <c r="L10" i="3" s="1"/>
  <c r="D11" i="3"/>
  <c r="J11" i="3" s="1"/>
  <c r="M11" i="3" s="1"/>
  <c r="E11" i="3"/>
  <c r="K11" i="3" s="1"/>
  <c r="F11" i="3"/>
  <c r="L11" i="3" s="1"/>
  <c r="D12" i="3"/>
  <c r="J12" i="3" s="1"/>
  <c r="M12" i="3" s="1"/>
  <c r="E12" i="3"/>
  <c r="K12" i="3" s="1"/>
  <c r="F12" i="3"/>
  <c r="L12" i="3" s="1"/>
  <c r="D13" i="3"/>
  <c r="J13" i="3" s="1"/>
  <c r="M13" i="3" s="1"/>
  <c r="E13" i="3"/>
  <c r="K13" i="3" s="1"/>
  <c r="F13" i="3"/>
  <c r="L13" i="3"/>
  <c r="D14" i="3"/>
  <c r="E14" i="3"/>
  <c r="K14" i="3" s="1"/>
  <c r="F14" i="3"/>
  <c r="L14" i="3" s="1"/>
  <c r="J14" i="3"/>
  <c r="M14" i="3" s="1"/>
  <c r="D15" i="3"/>
  <c r="J15" i="3" s="1"/>
  <c r="M15" i="3" s="1"/>
  <c r="E15" i="3"/>
  <c r="K15" i="3" s="1"/>
  <c r="F15" i="3"/>
  <c r="L15" i="3" s="1"/>
  <c r="D16" i="3"/>
  <c r="J16" i="3" s="1"/>
  <c r="M16" i="3" s="1"/>
  <c r="E16" i="3"/>
  <c r="K16" i="3" s="1"/>
  <c r="F16" i="3"/>
  <c r="L16" i="3" s="1"/>
  <c r="D17" i="3"/>
  <c r="J17" i="3" s="1"/>
  <c r="E17" i="3"/>
  <c r="K17" i="3" s="1"/>
  <c r="F17" i="3"/>
  <c r="L17" i="3"/>
  <c r="D18" i="3"/>
  <c r="J18" i="3" s="1"/>
  <c r="M18" i="3" s="1"/>
  <c r="E18" i="3"/>
  <c r="K18" i="3" s="1"/>
  <c r="F18" i="3"/>
  <c r="L18" i="3" s="1"/>
  <c r="D19" i="3"/>
  <c r="J19" i="3" s="1"/>
  <c r="M19" i="3" s="1"/>
  <c r="E19" i="3"/>
  <c r="K19" i="3" s="1"/>
  <c r="F19" i="3"/>
  <c r="L19" i="3" s="1"/>
  <c r="D20" i="3"/>
  <c r="J20" i="3" s="1"/>
  <c r="M20" i="3" s="1"/>
  <c r="E20" i="3"/>
  <c r="F20" i="3"/>
  <c r="K20" i="3"/>
  <c r="L20" i="3"/>
  <c r="D21" i="3"/>
  <c r="J21" i="3" s="1"/>
  <c r="M21" i="3" s="1"/>
  <c r="E21" i="3"/>
  <c r="K21" i="3" s="1"/>
  <c r="F21" i="3"/>
  <c r="L21" i="3" s="1"/>
  <c r="D22" i="3"/>
  <c r="J22" i="3" s="1"/>
  <c r="E22" i="3"/>
  <c r="K22" i="3" s="1"/>
  <c r="F22" i="3"/>
  <c r="L22" i="3" s="1"/>
  <c r="D23" i="3"/>
  <c r="J23" i="3" s="1"/>
  <c r="M23" i="3" s="1"/>
  <c r="E23" i="3"/>
  <c r="K23" i="3" s="1"/>
  <c r="F23" i="3"/>
  <c r="L23" i="3" s="1"/>
  <c r="D24" i="3"/>
  <c r="J24" i="3" s="1"/>
  <c r="M24" i="3" s="1"/>
  <c r="E24" i="3"/>
  <c r="K24" i="3" s="1"/>
  <c r="F24" i="3"/>
  <c r="L24" i="3" s="1"/>
  <c r="D25" i="3"/>
  <c r="J25" i="3" s="1"/>
  <c r="E25" i="3"/>
  <c r="K25" i="3" s="1"/>
  <c r="F25" i="3"/>
  <c r="L25" i="3"/>
  <c r="D26" i="3"/>
  <c r="J26" i="3" s="1"/>
  <c r="M26" i="3" s="1"/>
  <c r="E26" i="3"/>
  <c r="K26" i="3" s="1"/>
  <c r="F26" i="3"/>
  <c r="L26" i="3" s="1"/>
  <c r="D27" i="3"/>
  <c r="J27" i="3" s="1"/>
  <c r="E27" i="3"/>
  <c r="F27" i="3"/>
  <c r="K27" i="3"/>
  <c r="L27" i="3"/>
  <c r="D28" i="3"/>
  <c r="J28" i="3" s="1"/>
  <c r="E28" i="3"/>
  <c r="K28" i="3" s="1"/>
  <c r="F28" i="3"/>
  <c r="L28" i="3"/>
  <c r="D29" i="3"/>
  <c r="J29" i="3" s="1"/>
  <c r="M29" i="3" s="1"/>
  <c r="E29" i="3"/>
  <c r="K29" i="3" s="1"/>
  <c r="F29" i="3"/>
  <c r="L29" i="3" s="1"/>
  <c r="D30" i="3"/>
  <c r="J30" i="3" s="1"/>
  <c r="M30" i="3" s="1"/>
  <c r="E30" i="3"/>
  <c r="K30" i="3" s="1"/>
  <c r="F30" i="3"/>
  <c r="L30" i="3" s="1"/>
  <c r="D31" i="3"/>
  <c r="E31" i="3"/>
  <c r="F31" i="3"/>
  <c r="L31" i="3" s="1"/>
  <c r="J31" i="3"/>
  <c r="M31" i="3" s="1"/>
  <c r="K31" i="3"/>
  <c r="D32" i="3"/>
  <c r="J32" i="3" s="1"/>
  <c r="M32" i="3" s="1"/>
  <c r="E32" i="3"/>
  <c r="K32" i="3" s="1"/>
  <c r="F32" i="3"/>
  <c r="L32" i="3" s="1"/>
  <c r="F1" i="3"/>
  <c r="L1" i="3" s="1"/>
  <c r="E1" i="3"/>
  <c r="K1" i="3" s="1"/>
  <c r="D1" i="3"/>
  <c r="J1" i="3" s="1"/>
  <c r="M1" i="3" s="1"/>
  <c r="D2" i="1"/>
  <c r="M2" i="1" s="1"/>
  <c r="E2" i="1"/>
  <c r="B2" i="4" s="1"/>
  <c r="F2" i="1"/>
  <c r="C2" i="4" s="1"/>
  <c r="D3" i="1"/>
  <c r="M3" i="1" s="1"/>
  <c r="E3" i="1"/>
  <c r="B3" i="4" s="1"/>
  <c r="F3" i="1"/>
  <c r="C3" i="4" s="1"/>
  <c r="D4" i="1"/>
  <c r="M4" i="1" s="1"/>
  <c r="E4" i="1"/>
  <c r="B4" i="4" s="1"/>
  <c r="F4" i="1"/>
  <c r="C4" i="4" s="1"/>
  <c r="D5" i="1"/>
  <c r="M5" i="1" s="1"/>
  <c r="E5" i="1"/>
  <c r="B5" i="4" s="1"/>
  <c r="F5" i="1"/>
  <c r="C5" i="4" s="1"/>
  <c r="D6" i="1"/>
  <c r="M6" i="1" s="1"/>
  <c r="E6" i="1"/>
  <c r="B6" i="4" s="1"/>
  <c r="F6" i="1"/>
  <c r="C6" i="4" s="1"/>
  <c r="D7" i="1"/>
  <c r="M7" i="1" s="1"/>
  <c r="E7" i="1"/>
  <c r="B7" i="4" s="1"/>
  <c r="F7" i="1"/>
  <c r="C7" i="4" s="1"/>
  <c r="D8" i="1"/>
  <c r="M8" i="1" s="1"/>
  <c r="E8" i="1"/>
  <c r="B8" i="4" s="1"/>
  <c r="F8" i="1"/>
  <c r="C8" i="4" s="1"/>
  <c r="D9" i="1"/>
  <c r="M9" i="1" s="1"/>
  <c r="E9" i="1"/>
  <c r="F9" i="1"/>
  <c r="D10" i="1"/>
  <c r="M10" i="1" s="1"/>
  <c r="E10" i="1"/>
  <c r="B10" i="4" s="1"/>
  <c r="F10" i="1"/>
  <c r="C10" i="4" s="1"/>
  <c r="D11" i="1"/>
  <c r="M11" i="1" s="1"/>
  <c r="E11" i="1"/>
  <c r="B11" i="4" s="1"/>
  <c r="F11" i="1"/>
  <c r="C11" i="4" s="1"/>
  <c r="D12" i="1"/>
  <c r="M12" i="1" s="1"/>
  <c r="E12" i="1"/>
  <c r="B12" i="4" s="1"/>
  <c r="F12" i="1"/>
  <c r="C12" i="4" s="1"/>
  <c r="D13" i="1"/>
  <c r="M13" i="1" s="1"/>
  <c r="E13" i="1"/>
  <c r="B13" i="4" s="1"/>
  <c r="F13" i="1"/>
  <c r="C13" i="4" s="1"/>
  <c r="D14" i="1"/>
  <c r="M14" i="1" s="1"/>
  <c r="E14" i="1"/>
  <c r="B14" i="4" s="1"/>
  <c r="F14" i="1"/>
  <c r="C14" i="4" s="1"/>
  <c r="D15" i="1"/>
  <c r="M15" i="1" s="1"/>
  <c r="E15" i="1"/>
  <c r="B15" i="4" s="1"/>
  <c r="F15" i="1"/>
  <c r="C15" i="4" s="1"/>
  <c r="D16" i="1"/>
  <c r="M16" i="1" s="1"/>
  <c r="E16" i="1"/>
  <c r="B16" i="4" s="1"/>
  <c r="F16" i="1"/>
  <c r="C16" i="4" s="1"/>
  <c r="D17" i="1"/>
  <c r="M17" i="1" s="1"/>
  <c r="E17" i="1"/>
  <c r="F17" i="1"/>
  <c r="D18" i="1"/>
  <c r="M18" i="1" s="1"/>
  <c r="E18" i="1"/>
  <c r="B18" i="4" s="1"/>
  <c r="F18" i="1"/>
  <c r="C18" i="4" s="1"/>
  <c r="D19" i="1"/>
  <c r="M19" i="1" s="1"/>
  <c r="E19" i="1"/>
  <c r="B19" i="4" s="1"/>
  <c r="F19" i="1"/>
  <c r="C19" i="4" s="1"/>
  <c r="D20" i="1"/>
  <c r="M20" i="1" s="1"/>
  <c r="E20" i="1"/>
  <c r="B20" i="4" s="1"/>
  <c r="F20" i="1"/>
  <c r="C20" i="4" s="1"/>
  <c r="D21" i="1"/>
  <c r="M21" i="1" s="1"/>
  <c r="E21" i="1"/>
  <c r="B21" i="4" s="1"/>
  <c r="F21" i="1"/>
  <c r="C21" i="4" s="1"/>
  <c r="D22" i="1"/>
  <c r="M22" i="1" s="1"/>
  <c r="E22" i="1"/>
  <c r="B22" i="4" s="1"/>
  <c r="F22" i="1"/>
  <c r="C22" i="4" s="1"/>
  <c r="D23" i="1"/>
  <c r="M23" i="1" s="1"/>
  <c r="E23" i="1"/>
  <c r="B23" i="4" s="1"/>
  <c r="F23" i="1"/>
  <c r="C23" i="4" s="1"/>
  <c r="D24" i="1"/>
  <c r="M24" i="1" s="1"/>
  <c r="E24" i="1"/>
  <c r="B24" i="4" s="1"/>
  <c r="F24" i="1"/>
  <c r="C24" i="4" s="1"/>
  <c r="D25" i="1"/>
  <c r="M25" i="1" s="1"/>
  <c r="E25" i="1"/>
  <c r="F25" i="1"/>
  <c r="D26" i="1"/>
  <c r="M26" i="1" s="1"/>
  <c r="E26" i="1"/>
  <c r="B26" i="4" s="1"/>
  <c r="F26" i="1"/>
  <c r="C26" i="4" s="1"/>
  <c r="D27" i="1"/>
  <c r="M27" i="1" s="1"/>
  <c r="E27" i="1"/>
  <c r="B27" i="4" s="1"/>
  <c r="F27" i="1"/>
  <c r="C27" i="4" s="1"/>
  <c r="D28" i="1"/>
  <c r="M28" i="1" s="1"/>
  <c r="E28" i="1"/>
  <c r="B28" i="4" s="1"/>
  <c r="F28" i="1"/>
  <c r="C28" i="4" s="1"/>
  <c r="M29" i="1"/>
  <c r="E29" i="1"/>
  <c r="B29" i="4" s="1"/>
  <c r="F29" i="1"/>
  <c r="C29" i="4" s="1"/>
  <c r="D30" i="1"/>
  <c r="M30" i="1" s="1"/>
  <c r="E30" i="1"/>
  <c r="B30" i="4" s="1"/>
  <c r="F30" i="1"/>
  <c r="C30" i="4" s="1"/>
  <c r="D31" i="1"/>
  <c r="M31" i="1" s="1"/>
  <c r="E31" i="1"/>
  <c r="B31" i="4" s="1"/>
  <c r="F31" i="1"/>
  <c r="C31" i="4" s="1"/>
  <c r="D32" i="1"/>
  <c r="M32" i="1" s="1"/>
  <c r="E32" i="1"/>
  <c r="B32" i="4" s="1"/>
  <c r="F32" i="1"/>
  <c r="C32" i="4" s="1"/>
  <c r="D33" i="1"/>
  <c r="M33" i="1" s="1"/>
  <c r="E33" i="1"/>
  <c r="F33" i="1"/>
  <c r="D34" i="1"/>
  <c r="M34" i="1" s="1"/>
  <c r="E34" i="1"/>
  <c r="B34" i="4" s="1"/>
  <c r="F34" i="1"/>
  <c r="C34" i="4" s="1"/>
  <c r="D35" i="1"/>
  <c r="M35" i="1" s="1"/>
  <c r="E35" i="1"/>
  <c r="B35" i="4" s="1"/>
  <c r="F35" i="1"/>
  <c r="C35" i="4" s="1"/>
  <c r="D36" i="1"/>
  <c r="M36" i="1" s="1"/>
  <c r="E36" i="1"/>
  <c r="B36" i="4" s="1"/>
  <c r="F36" i="1"/>
  <c r="C36" i="4" s="1"/>
  <c r="D37" i="1"/>
  <c r="M37" i="1" s="1"/>
  <c r="E37" i="1"/>
  <c r="B37" i="4" s="1"/>
  <c r="F37" i="1"/>
  <c r="C37" i="4" s="1"/>
  <c r="D38" i="1"/>
  <c r="M38" i="1" s="1"/>
  <c r="E38" i="1"/>
  <c r="B38" i="4" s="1"/>
  <c r="F38" i="1"/>
  <c r="C38" i="4" s="1"/>
  <c r="D39" i="1"/>
  <c r="M39" i="1" s="1"/>
  <c r="E39" i="1"/>
  <c r="B39" i="4" s="1"/>
  <c r="F39" i="1"/>
  <c r="C39" i="4" s="1"/>
  <c r="D40" i="1"/>
  <c r="M40" i="1" s="1"/>
  <c r="E40" i="1"/>
  <c r="B40" i="4" s="1"/>
  <c r="F40" i="1"/>
  <c r="C40" i="4" s="1"/>
  <c r="D41" i="1"/>
  <c r="M41" i="1" s="1"/>
  <c r="E41" i="1"/>
  <c r="F41" i="1"/>
  <c r="D42" i="1"/>
  <c r="M42" i="1" s="1"/>
  <c r="E42" i="1"/>
  <c r="B42" i="4" s="1"/>
  <c r="F42" i="1"/>
  <c r="C42" i="4" s="1"/>
  <c r="D43" i="1"/>
  <c r="M43" i="1" s="1"/>
  <c r="E43" i="1"/>
  <c r="B43" i="4" s="1"/>
  <c r="F43" i="1"/>
  <c r="C43" i="4" s="1"/>
  <c r="D44" i="1"/>
  <c r="M44" i="1" s="1"/>
  <c r="E44" i="1"/>
  <c r="B44" i="4" s="1"/>
  <c r="F44" i="1"/>
  <c r="C44" i="4" s="1"/>
  <c r="F1" i="1"/>
  <c r="E1" i="1"/>
  <c r="B1" i="4" s="1"/>
  <c r="D1" i="1"/>
  <c r="M1" i="1" s="1"/>
  <c r="C41" i="4" l="1"/>
  <c r="C33" i="4"/>
  <c r="C25" i="4"/>
  <c r="C17" i="4"/>
  <c r="C9" i="4"/>
  <c r="B41" i="4"/>
  <c r="B33" i="4"/>
  <c r="B25" i="4"/>
  <c r="B17" i="4"/>
  <c r="B9" i="4"/>
  <c r="C1" i="4"/>
  <c r="M28" i="3"/>
  <c r="M17" i="3"/>
  <c r="M22" i="3"/>
  <c r="M27" i="3"/>
  <c r="M25" i="3"/>
  <c r="O24" i="1"/>
  <c r="O23" i="1"/>
  <c r="O36" i="1"/>
  <c r="O35" i="1"/>
  <c r="O1" i="1"/>
  <c r="O21" i="1"/>
  <c r="O20" i="1"/>
  <c r="O19" i="1"/>
  <c r="O44" i="1"/>
  <c r="O43" i="1"/>
  <c r="O25" i="1"/>
  <c r="O13" i="1"/>
  <c r="O37" i="1"/>
  <c r="O12" i="1"/>
  <c r="O11" i="1"/>
  <c r="O41" i="1"/>
  <c r="O17" i="1"/>
  <c r="O22" i="1"/>
  <c r="O42" i="1"/>
  <c r="O40" i="1"/>
  <c r="O16" i="1"/>
  <c r="O18" i="1"/>
  <c r="O39" i="1"/>
  <c r="O15" i="1"/>
  <c r="O38" i="1"/>
  <c r="O14" i="1"/>
  <c r="O34" i="1"/>
  <c r="O10" i="1"/>
  <c r="O33" i="1"/>
  <c r="O9" i="1"/>
  <c r="O32" i="1"/>
  <c r="O8" i="1"/>
  <c r="A33" i="4"/>
  <c r="O31" i="1"/>
  <c r="O7" i="1"/>
  <c r="O30" i="1"/>
  <c r="O6" i="1"/>
  <c r="A15" i="4"/>
  <c r="O29" i="1"/>
  <c r="O5" i="1"/>
  <c r="O28" i="1"/>
  <c r="O4" i="1"/>
  <c r="O27" i="1"/>
  <c r="O3" i="1"/>
  <c r="A14" i="4"/>
  <c r="O26" i="1"/>
  <c r="O2" i="1"/>
  <c r="A8" i="4"/>
  <c r="A35" i="4"/>
  <c r="A32" i="4"/>
  <c r="A5" i="4"/>
  <c r="A44" i="4"/>
  <c r="A4" i="4"/>
  <c r="A27" i="4"/>
  <c r="A11" i="4"/>
  <c r="A38" i="4"/>
  <c r="A9" i="4"/>
  <c r="A20" i="4"/>
  <c r="A3" i="4"/>
  <c r="A39" i="4"/>
  <c r="A21" i="4"/>
  <c r="A42" i="4"/>
  <c r="A36" i="4"/>
  <c r="A30" i="4"/>
  <c r="A18" i="4"/>
  <c r="A12" i="4"/>
  <c r="A6" i="4"/>
  <c r="A24" i="4"/>
  <c r="A41" i="4"/>
  <c r="A29" i="4"/>
  <c r="A23" i="4"/>
  <c r="A17" i="4"/>
  <c r="A40" i="4"/>
  <c r="A34" i="4"/>
  <c r="A28" i="4"/>
  <c r="A22" i="4"/>
  <c r="A16" i="4"/>
  <c r="A10" i="4"/>
  <c r="A1" i="4"/>
  <c r="A26" i="4"/>
  <c r="A2" i="4"/>
  <c r="A43" i="4"/>
  <c r="A37" i="4"/>
  <c r="A31" i="4"/>
  <c r="A25" i="4"/>
  <c r="A19" i="4"/>
  <c r="A13" i="4"/>
  <c r="A7" i="4"/>
</calcChain>
</file>

<file path=xl/sharedStrings.xml><?xml version="1.0" encoding="utf-8"?>
<sst xmlns="http://schemas.openxmlformats.org/spreadsheetml/2006/main" count="419" uniqueCount="395">
  <si>
    <t>FCC4h</t>
  </si>
  <si>
    <t>FCC2h</t>
  </si>
  <si>
    <t>FCC1h</t>
  </si>
  <si>
    <t>FCC3h</t>
  </si>
  <si>
    <t>FC4</t>
  </si>
  <si>
    <t>FC2</t>
  </si>
  <si>
    <t>FCz</t>
  </si>
  <si>
    <t>FC1</t>
  </si>
  <si>
    <t>FC3</t>
  </si>
  <si>
    <t>FFC4h</t>
  </si>
  <si>
    <t>FFC2h</t>
  </si>
  <si>
    <t>FFC1h</t>
  </si>
  <si>
    <t>FFC3h</t>
  </si>
  <si>
    <t>F4</t>
  </si>
  <si>
    <t>F2</t>
  </si>
  <si>
    <t>Fz</t>
  </si>
  <si>
    <t>F1</t>
  </si>
  <si>
    <t>F3</t>
  </si>
  <si>
    <t>AFF4</t>
  </si>
  <si>
    <t>AFF2h</t>
  </si>
  <si>
    <t>AFF1h</t>
  </si>
  <si>
    <t>AFF3h</t>
  </si>
  <si>
    <t>AFF4h</t>
  </si>
  <si>
    <t>CPP3h</t>
  </si>
  <si>
    <t>CPP1h</t>
  </si>
  <si>
    <t>CPP2h</t>
  </si>
  <si>
    <t>CPP4h</t>
  </si>
  <si>
    <t>P3</t>
  </si>
  <si>
    <t>P1</t>
  </si>
  <si>
    <t>Pz</t>
  </si>
  <si>
    <t>P2</t>
  </si>
  <si>
    <t>P4</t>
  </si>
  <si>
    <t>CP3h</t>
  </si>
  <si>
    <t>CP1h</t>
  </si>
  <si>
    <t>CP2h</t>
  </si>
  <si>
    <t>CP4h</t>
  </si>
  <si>
    <t>CPP3</t>
  </si>
  <si>
    <t>CPP1</t>
  </si>
  <si>
    <t>CPP1</t>
    <phoneticPr fontId="1" type="noConversion"/>
  </si>
  <si>
    <t>CPPz</t>
  </si>
  <si>
    <t>CPP2</t>
  </si>
  <si>
    <t>CPP2</t>
    <phoneticPr fontId="1" type="noConversion"/>
  </si>
  <si>
    <t>CPP4</t>
  </si>
  <si>
    <t>P3h</t>
  </si>
  <si>
    <t>P3h</t>
    <phoneticPr fontId="1" type="noConversion"/>
  </si>
  <si>
    <t>P1h</t>
  </si>
  <si>
    <t>P2h</t>
  </si>
  <si>
    <t>P4h</t>
  </si>
  <si>
    <t>P4h</t>
    <phoneticPr fontId="1" type="noConversion"/>
  </si>
  <si>
    <t>PPO3</t>
  </si>
  <si>
    <t>PPO1</t>
  </si>
  <si>
    <t>PPO1</t>
    <phoneticPr fontId="1" type="noConversion"/>
  </si>
  <si>
    <t>PPOz</t>
  </si>
  <si>
    <t>PPO2</t>
  </si>
  <si>
    <t>PPO2</t>
    <phoneticPr fontId="1" type="noConversion"/>
  </si>
  <si>
    <t>PPO4</t>
  </si>
  <si>
    <t>PO1h</t>
  </si>
  <si>
    <t>PO3h</t>
  </si>
  <si>
    <t>PO3h</t>
    <phoneticPr fontId="1" type="noConversion"/>
  </si>
  <si>
    <t>PO2h</t>
  </si>
  <si>
    <t>PO4h</t>
  </si>
  <si>
    <t>PO4h</t>
    <phoneticPr fontId="1" type="noConversion"/>
  </si>
  <si>
    <t>Fp1</t>
  </si>
  <si>
    <t>Fpz</t>
  </si>
  <si>
    <t>Fp2</t>
  </si>
  <si>
    <t>AF9</t>
  </si>
  <si>
    <t>AF7</t>
  </si>
  <si>
    <t>AF5</t>
  </si>
  <si>
    <t>AF3</t>
  </si>
  <si>
    <t>AF1</t>
  </si>
  <si>
    <t>AFz</t>
  </si>
  <si>
    <t>AF2</t>
  </si>
  <si>
    <t>AF4</t>
  </si>
  <si>
    <t>AF6</t>
  </si>
  <si>
    <t>AF8</t>
  </si>
  <si>
    <t>AF10</t>
  </si>
  <si>
    <t>F9</t>
  </si>
  <si>
    <t>F7</t>
  </si>
  <si>
    <t>F5</t>
  </si>
  <si>
    <t>F6</t>
  </si>
  <si>
    <t>F8</t>
  </si>
  <si>
    <t>F10</t>
  </si>
  <si>
    <t>FT9</t>
  </si>
  <si>
    <t>FT7</t>
  </si>
  <si>
    <t>FC5</t>
  </si>
  <si>
    <t>FC6</t>
  </si>
  <si>
    <t>FT8</t>
  </si>
  <si>
    <t>FT10</t>
  </si>
  <si>
    <t>T9</t>
  </si>
  <si>
    <t>T7</t>
  </si>
  <si>
    <t>C5</t>
  </si>
  <si>
    <t>C3</t>
  </si>
  <si>
    <t>C1</t>
  </si>
  <si>
    <t>Cz</t>
  </si>
  <si>
    <t>C2</t>
  </si>
  <si>
    <t>C4</t>
  </si>
  <si>
    <t>C6</t>
  </si>
  <si>
    <t>T8</t>
  </si>
  <si>
    <t>T10</t>
  </si>
  <si>
    <t>TP9</t>
  </si>
  <si>
    <t>TP7</t>
  </si>
  <si>
    <t>CP5</t>
  </si>
  <si>
    <t>CP3</t>
  </si>
  <si>
    <t>CP1</t>
  </si>
  <si>
    <t>CPz</t>
  </si>
  <si>
    <t>CP2</t>
  </si>
  <si>
    <t>CP4</t>
  </si>
  <si>
    <t>CP6</t>
  </si>
  <si>
    <t>TP8</t>
  </si>
  <si>
    <t>TP10</t>
  </si>
  <si>
    <t>P9</t>
  </si>
  <si>
    <t>P7</t>
  </si>
  <si>
    <t>P5</t>
  </si>
  <si>
    <t>P6</t>
  </si>
  <si>
    <t>P8</t>
  </si>
  <si>
    <t>P10</t>
  </si>
  <si>
    <t>PO9</t>
  </si>
  <si>
    <t>PO7</t>
  </si>
  <si>
    <t>PO5</t>
  </si>
  <si>
    <t>PO3</t>
  </si>
  <si>
    <t>PO1</t>
  </si>
  <si>
    <t>POz</t>
  </si>
  <si>
    <t>PO2</t>
  </si>
  <si>
    <t>PO4</t>
  </si>
  <si>
    <t>PO6</t>
  </si>
  <si>
    <t>PO8</t>
  </si>
  <si>
    <t>PO10</t>
  </si>
  <si>
    <t>O1</t>
  </si>
  <si>
    <t>Oz</t>
  </si>
  <si>
    <t>O2</t>
  </si>
  <si>
    <t>I1</t>
  </si>
  <si>
    <t>Iz</t>
  </si>
  <si>
    <t>I2</t>
  </si>
  <si>
    <t>AFp9h</t>
  </si>
  <si>
    <t>AFp7h</t>
  </si>
  <si>
    <t>AFp5h</t>
  </si>
  <si>
    <t>AFp3h</t>
  </si>
  <si>
    <t>AFp1h</t>
  </si>
  <si>
    <t>AFp2h</t>
  </si>
  <si>
    <t>AFp4h</t>
  </si>
  <si>
    <t>AFp6h</t>
  </si>
  <si>
    <t>AFp8h</t>
  </si>
  <si>
    <t>AFp10h</t>
  </si>
  <si>
    <t>AFF9h</t>
  </si>
  <si>
    <t>AFF7h</t>
  </si>
  <si>
    <t>AFF5h</t>
  </si>
  <si>
    <t>AFF6h</t>
  </si>
  <si>
    <t>AFF8h</t>
  </si>
  <si>
    <t>AFF10h</t>
  </si>
  <si>
    <t>FFT9h</t>
  </si>
  <si>
    <t>FFT7h</t>
  </si>
  <si>
    <t>FFC5h</t>
  </si>
  <si>
    <t>FFC6h</t>
  </si>
  <si>
    <t>FFT8h</t>
  </si>
  <si>
    <t>FFT10h</t>
  </si>
  <si>
    <t>FTT9h</t>
  </si>
  <si>
    <t>FTT7h</t>
  </si>
  <si>
    <t>FCC5h</t>
  </si>
  <si>
    <t>FCC6h</t>
  </si>
  <si>
    <t>FTT8h</t>
  </si>
  <si>
    <t>FTT10h</t>
  </si>
  <si>
    <t>TTP9h</t>
  </si>
  <si>
    <t>TTP7h</t>
  </si>
  <si>
    <t>CCP5h</t>
  </si>
  <si>
    <t>CCP3h</t>
  </si>
  <si>
    <t>CCP1h</t>
  </si>
  <si>
    <t>CCP2h</t>
  </si>
  <si>
    <t>CCP4h</t>
  </si>
  <si>
    <t>CCP6h</t>
  </si>
  <si>
    <t>TTP8h</t>
  </si>
  <si>
    <t>TTP10h</t>
  </si>
  <si>
    <t>TPP9h</t>
  </si>
  <si>
    <t>TPP7h</t>
  </si>
  <si>
    <t>CPP5h</t>
  </si>
  <si>
    <t>CPP6h</t>
  </si>
  <si>
    <t>TPP8h</t>
  </si>
  <si>
    <t>TPP10h</t>
  </si>
  <si>
    <t>PPO9h</t>
  </si>
  <si>
    <t>PPO7h</t>
  </si>
  <si>
    <t>PPO5h</t>
  </si>
  <si>
    <t>PPO3h</t>
  </si>
  <si>
    <t>PPO1h</t>
  </si>
  <si>
    <t>PPO2h</t>
  </si>
  <si>
    <t>PPO4h</t>
  </si>
  <si>
    <t>PPO6h</t>
  </si>
  <si>
    <t>PPO8h</t>
  </si>
  <si>
    <t>PPO10h</t>
  </si>
  <si>
    <t>POO9h</t>
  </si>
  <si>
    <t>POO7h</t>
  </si>
  <si>
    <t>POO5h</t>
  </si>
  <si>
    <t>POO3h</t>
  </si>
  <si>
    <t>POO1h</t>
  </si>
  <si>
    <t>POO2h</t>
  </si>
  <si>
    <t>POO4h</t>
  </si>
  <si>
    <t>POO6h</t>
  </si>
  <si>
    <t>POO8h</t>
  </si>
  <si>
    <t>POO10h</t>
  </si>
  <si>
    <t>OI1h</t>
  </si>
  <si>
    <t>OI2h</t>
  </si>
  <si>
    <t>Fp1h</t>
  </si>
  <si>
    <t>Fp2h</t>
  </si>
  <si>
    <t>AF9h</t>
  </si>
  <si>
    <t>AF7h</t>
  </si>
  <si>
    <t>AF5h</t>
  </si>
  <si>
    <t>AF3h</t>
  </si>
  <si>
    <t>AF1h</t>
  </si>
  <si>
    <t>AF2h</t>
  </si>
  <si>
    <t>AF4h</t>
  </si>
  <si>
    <t>AF6h</t>
  </si>
  <si>
    <t>AF8h</t>
  </si>
  <si>
    <t>AF10h</t>
  </si>
  <si>
    <t>F9h</t>
  </si>
  <si>
    <t>F7h</t>
  </si>
  <si>
    <t>F5h</t>
  </si>
  <si>
    <t>F3h</t>
  </si>
  <si>
    <t>F1h</t>
  </si>
  <si>
    <t>F2h</t>
  </si>
  <si>
    <t>F4h</t>
  </si>
  <si>
    <t>F6h</t>
  </si>
  <si>
    <t>F8h</t>
  </si>
  <si>
    <t>F10h</t>
  </si>
  <si>
    <t>FT9h</t>
  </si>
  <si>
    <t>FT7h</t>
  </si>
  <si>
    <t>FC5h</t>
  </si>
  <si>
    <t>FC3h</t>
  </si>
  <si>
    <t>FC1h</t>
  </si>
  <si>
    <t>FC2h</t>
  </si>
  <si>
    <t>FC4h</t>
  </si>
  <si>
    <t>FC6h</t>
  </si>
  <si>
    <t>FT8h</t>
  </si>
  <si>
    <t>FT10h</t>
  </si>
  <si>
    <t>T9h</t>
  </si>
  <si>
    <t>T7h</t>
  </si>
  <si>
    <t>C5h</t>
  </si>
  <si>
    <t>C3h</t>
  </si>
  <si>
    <t>C1h</t>
  </si>
  <si>
    <t>C2h</t>
  </si>
  <si>
    <t>C4h</t>
  </si>
  <si>
    <t>C6h</t>
  </si>
  <si>
    <t>T8h</t>
  </si>
  <si>
    <t>T10h</t>
  </si>
  <si>
    <t>TP9h</t>
  </si>
  <si>
    <t>TP7h</t>
  </si>
  <si>
    <t>CP5h</t>
  </si>
  <si>
    <t>CP6h</t>
  </si>
  <si>
    <t>TP8h</t>
  </si>
  <si>
    <t>TP10h</t>
  </si>
  <si>
    <t>P9h</t>
  </si>
  <si>
    <t>P7h</t>
  </si>
  <si>
    <t>P5h</t>
  </si>
  <si>
    <t>P6h</t>
  </si>
  <si>
    <t>P8h</t>
  </si>
  <si>
    <t>P10h</t>
  </si>
  <si>
    <t>PO9h</t>
  </si>
  <si>
    <t>PO7h</t>
  </si>
  <si>
    <t>PO5h</t>
  </si>
  <si>
    <t>PO6h</t>
  </si>
  <si>
    <t>PO8h</t>
  </si>
  <si>
    <t>PO10h</t>
  </si>
  <si>
    <t>O1h</t>
  </si>
  <si>
    <t>O2h</t>
  </si>
  <si>
    <t>I1h</t>
  </si>
  <si>
    <t>I2h</t>
  </si>
  <si>
    <t>AFp9</t>
  </si>
  <si>
    <t>AFp7</t>
  </si>
  <si>
    <t>AFp5</t>
  </si>
  <si>
    <t>AFp3</t>
  </si>
  <si>
    <t>AFp1</t>
  </si>
  <si>
    <t>AFpz</t>
  </si>
  <si>
    <t>AFp2</t>
  </si>
  <si>
    <t>AFp4</t>
  </si>
  <si>
    <t>AFp6</t>
  </si>
  <si>
    <t>AFp8</t>
  </si>
  <si>
    <t>AFp10</t>
  </si>
  <si>
    <t>AFF9</t>
  </si>
  <si>
    <t>AFF7</t>
  </si>
  <si>
    <t>AFF5</t>
  </si>
  <si>
    <t>AFF3</t>
  </si>
  <si>
    <t>AFF1</t>
  </si>
  <si>
    <t>AFFz</t>
  </si>
  <si>
    <t>AFF2</t>
  </si>
  <si>
    <t>AFF6</t>
  </si>
  <si>
    <t>AFF8</t>
  </si>
  <si>
    <t>AFF10</t>
  </si>
  <si>
    <t>FFT9</t>
  </si>
  <si>
    <t>FFT7</t>
  </si>
  <si>
    <t>FFC5</t>
  </si>
  <si>
    <t>FFC3</t>
  </si>
  <si>
    <t>FFC1</t>
  </si>
  <si>
    <t>FFCz</t>
  </si>
  <si>
    <t>FFC2</t>
  </si>
  <si>
    <t>FFC4</t>
  </si>
  <si>
    <t>FFC6</t>
  </si>
  <si>
    <t>FFT8</t>
  </si>
  <si>
    <t>FFT10</t>
  </si>
  <si>
    <t>FTT9</t>
  </si>
  <si>
    <t>FTT7</t>
  </si>
  <si>
    <t>FCC5</t>
  </si>
  <si>
    <t>FCC3</t>
  </si>
  <si>
    <t>FCC1</t>
  </si>
  <si>
    <t>FCCz</t>
  </si>
  <si>
    <t>FCC2</t>
  </si>
  <si>
    <t>FCC4</t>
  </si>
  <si>
    <t>FCC6</t>
  </si>
  <si>
    <t>FTT8</t>
  </si>
  <si>
    <t>FTT10</t>
  </si>
  <si>
    <t>TTP9</t>
  </si>
  <si>
    <t>TTP7</t>
  </si>
  <si>
    <t>CCP5</t>
  </si>
  <si>
    <t>CCP3</t>
  </si>
  <si>
    <t>CCP1</t>
  </si>
  <si>
    <t>CCPz</t>
  </si>
  <si>
    <t>CCP2</t>
  </si>
  <si>
    <t>CCP4</t>
  </si>
  <si>
    <t>CCP6</t>
  </si>
  <si>
    <t>TTP8</t>
  </si>
  <si>
    <t>TTP10</t>
  </si>
  <si>
    <t>TPP9</t>
  </si>
  <si>
    <t>TPP7</t>
  </si>
  <si>
    <t>CPP5</t>
  </si>
  <si>
    <t>CPP6</t>
  </si>
  <si>
    <t>TPP8</t>
  </si>
  <si>
    <t>TPP10</t>
  </si>
  <si>
    <t>PPO9</t>
  </si>
  <si>
    <t>PPO7</t>
  </si>
  <si>
    <t>PPO5</t>
  </si>
  <si>
    <t>PPO6</t>
  </si>
  <si>
    <t>PPO8</t>
  </si>
  <si>
    <t>PPO10</t>
  </si>
  <si>
    <t>POO9</t>
  </si>
  <si>
    <t>POO7</t>
  </si>
  <si>
    <t>POO5</t>
  </si>
  <si>
    <t>POO3</t>
  </si>
  <si>
    <t>POO1</t>
  </si>
  <si>
    <t>POOz</t>
  </si>
  <si>
    <t>POO2</t>
  </si>
  <si>
    <t>POO4</t>
  </si>
  <si>
    <t>POO6</t>
  </si>
  <si>
    <t>POO8</t>
  </si>
  <si>
    <t>POO10</t>
  </si>
  <si>
    <t>OI1</t>
  </si>
  <si>
    <t>OIz</t>
  </si>
  <si>
    <t>OI2</t>
  </si>
  <si>
    <t>T3</t>
  </si>
  <si>
    <t>T5</t>
  </si>
  <si>
    <t>T4</t>
  </si>
  <si>
    <t>T6</t>
  </si>
  <si>
    <t>M1</t>
  </si>
  <si>
    <t>M2</t>
  </si>
  <si>
    <t>A1</t>
  </si>
  <si>
    <t>A2</t>
  </si>
  <si>
    <t>FP1</t>
  </si>
  <si>
    <t>FP2</t>
  </si>
  <si>
    <t>FZ</t>
  </si>
  <si>
    <t>FCZ</t>
  </si>
  <si>
    <t>CZ</t>
  </si>
  <si>
    <t>CPZ</t>
  </si>
  <si>
    <t>PZ</t>
  </si>
  <si>
    <t>OZ</t>
  </si>
  <si>
    <t>FC4h</t>
    <phoneticPr fontId="1" type="noConversion"/>
  </si>
  <si>
    <t>FC3h</t>
    <phoneticPr fontId="1" type="noConversion"/>
  </si>
  <si>
    <t>FFC2</t>
    <phoneticPr fontId="1" type="noConversion"/>
  </si>
  <si>
    <t>FFC1</t>
    <phoneticPr fontId="1" type="noConversion"/>
  </si>
  <si>
    <t>F4h</t>
    <phoneticPr fontId="1" type="noConversion"/>
  </si>
  <si>
    <t>F3h</t>
    <phoneticPr fontId="1" type="noConversion"/>
  </si>
  <si>
    <t>AFF2</t>
    <phoneticPr fontId="1" type="noConversion"/>
  </si>
  <si>
    <t>AFF1</t>
    <phoneticPr fontId="1" type="noConversion"/>
  </si>
  <si>
    <t>FCC6h</t>
    <phoneticPr fontId="1" type="noConversion"/>
  </si>
  <si>
    <t>FCC2</t>
    <phoneticPr fontId="1" type="noConversion"/>
  </si>
  <si>
    <t>FCC1</t>
    <phoneticPr fontId="1" type="noConversion"/>
  </si>
  <si>
    <t>FCC5h</t>
    <phoneticPr fontId="1" type="noConversion"/>
  </si>
  <si>
    <t>FC6</t>
    <phoneticPr fontId="1" type="noConversion"/>
  </si>
  <si>
    <t>FCz</t>
    <phoneticPr fontId="1" type="noConversion"/>
  </si>
  <si>
    <t>FC5</t>
    <phoneticPr fontId="1" type="noConversion"/>
  </si>
  <si>
    <t>FFC6h</t>
    <phoneticPr fontId="1" type="noConversion"/>
  </si>
  <si>
    <t>FFC5h</t>
    <phoneticPr fontId="1" type="noConversion"/>
  </si>
  <si>
    <t>F6</t>
    <phoneticPr fontId="1" type="noConversion"/>
  </si>
  <si>
    <t>Fz</t>
    <phoneticPr fontId="1" type="noConversion"/>
  </si>
  <si>
    <t>F5</t>
    <phoneticPr fontId="1" type="noConversion"/>
  </si>
  <si>
    <t>AFF6h</t>
    <phoneticPr fontId="1" type="noConversion"/>
  </si>
  <si>
    <t>AFF5h</t>
    <phoneticPr fontId="1" type="noConversion"/>
  </si>
  <si>
    <t>CPP5h</t>
    <phoneticPr fontId="1" type="noConversion"/>
  </si>
  <si>
    <t>CPP6h</t>
    <phoneticPr fontId="1" type="noConversion"/>
  </si>
  <si>
    <t>P5</t>
    <phoneticPr fontId="1" type="noConversion"/>
  </si>
  <si>
    <t>Pz</t>
    <phoneticPr fontId="1" type="noConversion"/>
  </si>
  <si>
    <t>P6</t>
    <phoneticPr fontId="1" type="noConversion"/>
  </si>
  <si>
    <t>PPO5h</t>
    <phoneticPr fontId="1" type="noConversion"/>
  </si>
  <si>
    <t>PPO6h</t>
    <phoneticPr fontId="1" type="noConversion"/>
  </si>
  <si>
    <t>PO7h</t>
    <phoneticPr fontId="1" type="noConversion"/>
  </si>
  <si>
    <t>POz</t>
    <phoneticPr fontId="1" type="noConversion"/>
  </si>
  <si>
    <t>PO8h</t>
    <phoneticPr fontId="1" type="noConversion"/>
  </si>
  <si>
    <t>POO5</t>
    <phoneticPr fontId="1" type="noConversion"/>
  </si>
  <si>
    <t>POO1</t>
    <phoneticPr fontId="1" type="noConversion"/>
  </si>
  <si>
    <t>POO2</t>
    <phoneticPr fontId="1" type="noConversion"/>
  </si>
  <si>
    <t>POO6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</si>
</sst>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845C-D9AE-42ED-ACE7-576EFD9298C6}">
  <dimension ref="A1:C44"/>
  <sheetViews>
    <sheetView workbookViewId="0">
      <selection activeCell="I16" sqref="I16"/>
    </sheetView>
  </sheetViews>
  <sheetFormatPr defaultRowHeight="14" x14ac:dyDescent="0.3"/>
  <sheetData>
    <row r="1" spans="1:3" x14ac:dyDescent="0.3">
      <c r="A1">
        <f>NIR_CALC!J1</f>
        <v>59.59</v>
      </c>
      <c r="B1">
        <f>NIR_CALC!K1</f>
        <v>2.25</v>
      </c>
      <c r="C1">
        <f>NIR_CALC!L1</f>
        <v>35.47</v>
      </c>
    </row>
    <row r="2" spans="1:3" x14ac:dyDescent="0.3">
      <c r="A2">
        <f>NIR_CALC!J2</f>
        <v>28.24</v>
      </c>
      <c r="B2">
        <f>NIR_CALC!K2</f>
        <v>6.9</v>
      </c>
      <c r="C2">
        <f>NIR_CALC!L2</f>
        <v>67.239999999999995</v>
      </c>
    </row>
    <row r="3" spans="1:3" x14ac:dyDescent="0.3">
      <c r="A3">
        <f>NIR_CALC!J3</f>
        <v>-28.54</v>
      </c>
      <c r="B3">
        <f>NIR_CALC!K3</f>
        <v>7.03</v>
      </c>
      <c r="C3">
        <f>NIR_CALC!L3</f>
        <v>67.06</v>
      </c>
    </row>
    <row r="4" spans="1:3" x14ac:dyDescent="0.3">
      <c r="A4">
        <f>NIR_CALC!J4</f>
        <v>-58.93</v>
      </c>
      <c r="B4">
        <f>NIR_CALC!K4</f>
        <v>2.95</v>
      </c>
      <c r="C4">
        <f>NIR_CALC!L4</f>
        <v>35.43</v>
      </c>
    </row>
    <row r="5" spans="1:3" x14ac:dyDescent="0.3">
      <c r="A5">
        <f>NIR_CALC!J5</f>
        <v>61.34</v>
      </c>
      <c r="B5">
        <f>NIR_CALC!K5</f>
        <v>12.72</v>
      </c>
      <c r="C5">
        <f>NIR_CALC!L5</f>
        <v>18.46</v>
      </c>
    </row>
    <row r="6" spans="1:3" x14ac:dyDescent="0.3">
      <c r="A6">
        <f>NIR_CALC!J6</f>
        <v>39.07</v>
      </c>
      <c r="B6">
        <f>NIR_CALC!K6</f>
        <v>19.39</v>
      </c>
      <c r="C6">
        <f>NIR_CALC!L6</f>
        <v>54.33</v>
      </c>
    </row>
    <row r="7" spans="1:3" x14ac:dyDescent="0.3">
      <c r="A7">
        <f>NIR_CALC!J7</f>
        <v>-0.01</v>
      </c>
      <c r="B7">
        <f>NIR_CALC!K7</f>
        <v>21.76</v>
      </c>
      <c r="C7">
        <f>NIR_CALC!L7</f>
        <v>69.040000000000006</v>
      </c>
    </row>
    <row r="8" spans="1:3" x14ac:dyDescent="0.3">
      <c r="A8">
        <f>NIR_CALC!J8</f>
        <v>-38.44</v>
      </c>
      <c r="B8">
        <f>NIR_CALC!K8</f>
        <v>19.46</v>
      </c>
      <c r="C8">
        <f>NIR_CALC!L8</f>
        <v>53.91</v>
      </c>
    </row>
    <row r="9" spans="1:3" x14ac:dyDescent="0.3">
      <c r="A9">
        <f>NIR_CALC!J9</f>
        <v>-60.48</v>
      </c>
      <c r="B9">
        <f>NIR_CALC!K9</f>
        <v>13.46</v>
      </c>
      <c r="C9">
        <f>NIR_CALC!L9</f>
        <v>18.47</v>
      </c>
    </row>
    <row r="10" spans="1:3" x14ac:dyDescent="0.3">
      <c r="A10">
        <f>NIR_CALC!J10</f>
        <v>52.72</v>
      </c>
      <c r="B10">
        <f>NIR_CALC!K10</f>
        <v>27.69</v>
      </c>
      <c r="C10">
        <f>NIR_CALC!L10</f>
        <v>27.18</v>
      </c>
    </row>
    <row r="11" spans="1:3" x14ac:dyDescent="0.3">
      <c r="A11">
        <f>NIR_CALC!J11</f>
        <v>25.8</v>
      </c>
      <c r="B11">
        <f>NIR_CALC!K11</f>
        <v>33.74</v>
      </c>
      <c r="C11">
        <f>NIR_CALC!L11</f>
        <v>55.5</v>
      </c>
    </row>
    <row r="12" spans="1:3" x14ac:dyDescent="0.3">
      <c r="A12">
        <f>NIR_CALC!J12</f>
        <v>-24.37</v>
      </c>
      <c r="B12">
        <f>NIR_CALC!K12</f>
        <v>33.729999999999997</v>
      </c>
      <c r="C12">
        <f>NIR_CALC!L12</f>
        <v>55.41</v>
      </c>
    </row>
    <row r="13" spans="1:3" x14ac:dyDescent="0.3">
      <c r="A13">
        <f>NIR_CALC!J13</f>
        <v>-51.42</v>
      </c>
      <c r="B13">
        <f>NIR_CALC!K13</f>
        <v>27.99</v>
      </c>
      <c r="C13">
        <f>NIR_CALC!L13</f>
        <v>27.59</v>
      </c>
    </row>
    <row r="14" spans="1:3" x14ac:dyDescent="0.3">
      <c r="A14">
        <f>NIR_CALC!J14</f>
        <v>52.81</v>
      </c>
      <c r="B14">
        <f>NIR_CALC!K14</f>
        <v>35.770000000000003</v>
      </c>
      <c r="C14">
        <f>NIR_CALC!L14</f>
        <v>11.3</v>
      </c>
    </row>
    <row r="15" spans="1:3" x14ac:dyDescent="0.3">
      <c r="A15">
        <f>NIR_CALC!J15</f>
        <v>33.409999999999997</v>
      </c>
      <c r="B15">
        <f>NIR_CALC!K15</f>
        <v>43.75</v>
      </c>
      <c r="C15">
        <f>NIR_CALC!L15</f>
        <v>40.200000000000003</v>
      </c>
    </row>
    <row r="16" spans="1:3" x14ac:dyDescent="0.3">
      <c r="A16">
        <f>NIR_CALC!J16</f>
        <v>0.32</v>
      </c>
      <c r="B16">
        <f>NIR_CALC!K16</f>
        <v>47.05</v>
      </c>
      <c r="C16">
        <f>NIR_CALC!L16</f>
        <v>52.7</v>
      </c>
    </row>
    <row r="17" spans="1:3" x14ac:dyDescent="0.3">
      <c r="A17">
        <f>NIR_CALC!J17</f>
        <v>-31.73</v>
      </c>
      <c r="B17">
        <f>NIR_CALC!K17</f>
        <v>43.73</v>
      </c>
      <c r="C17">
        <f>NIR_CALC!L17</f>
        <v>40.770000000000003</v>
      </c>
    </row>
    <row r="18" spans="1:3" x14ac:dyDescent="0.3">
      <c r="A18">
        <f>NIR_CALC!J18</f>
        <v>-51.06</v>
      </c>
      <c r="B18">
        <f>NIR_CALC!K18</f>
        <v>37.01</v>
      </c>
      <c r="C18">
        <f>NIR_CALC!L18</f>
        <v>12.51</v>
      </c>
    </row>
    <row r="19" spans="1:3" x14ac:dyDescent="0.3">
      <c r="A19">
        <f>NIR_CALC!J19</f>
        <v>41.79</v>
      </c>
      <c r="B19">
        <f>NIR_CALC!K19</f>
        <v>49.35</v>
      </c>
      <c r="C19">
        <f>NIR_CALC!L19</f>
        <v>16.86</v>
      </c>
    </row>
    <row r="20" spans="1:3" x14ac:dyDescent="0.3">
      <c r="A20">
        <f>NIR_CALC!J20</f>
        <v>20.61</v>
      </c>
      <c r="B20">
        <f>NIR_CALC!K20</f>
        <v>55.15</v>
      </c>
      <c r="C20">
        <f>NIR_CALC!L20</f>
        <v>36.72</v>
      </c>
    </row>
    <row r="21" spans="1:3" x14ac:dyDescent="0.3">
      <c r="A21">
        <f>NIR_CALC!J21</f>
        <v>-18.649999999999999</v>
      </c>
      <c r="B21">
        <f>NIR_CALC!K21</f>
        <v>55.55</v>
      </c>
      <c r="C21">
        <f>NIR_CALC!L21</f>
        <v>36.58</v>
      </c>
    </row>
    <row r="22" spans="1:3" x14ac:dyDescent="0.3">
      <c r="A22">
        <f>NIR_CALC!J22</f>
        <v>-40.299999999999997</v>
      </c>
      <c r="B22">
        <f>NIR_CALC!K22</f>
        <v>50.17</v>
      </c>
      <c r="C22">
        <f>NIR_CALC!L22</f>
        <v>17.21</v>
      </c>
    </row>
    <row r="23" spans="1:3" x14ac:dyDescent="0.3">
      <c r="A23">
        <f>NIR_CALC!J23</f>
        <v>-56.21</v>
      </c>
      <c r="B23">
        <f>NIR_CALC!K23</f>
        <v>-50.93</v>
      </c>
      <c r="C23">
        <f>NIR_CALC!L23</f>
        <v>41.37</v>
      </c>
    </row>
    <row r="24" spans="1:3" x14ac:dyDescent="0.3">
      <c r="A24">
        <f>NIR_CALC!J24</f>
        <v>-27.02</v>
      </c>
      <c r="B24">
        <f>NIR_CALC!K24</f>
        <v>-51.08</v>
      </c>
      <c r="C24">
        <f>NIR_CALC!L24</f>
        <v>70.42</v>
      </c>
    </row>
    <row r="25" spans="1:3" x14ac:dyDescent="0.3">
      <c r="A25">
        <f>NIR_CALC!J25</f>
        <v>27.09</v>
      </c>
      <c r="B25">
        <f>NIR_CALC!K25</f>
        <v>-51.26</v>
      </c>
      <c r="C25">
        <f>NIR_CALC!L25</f>
        <v>70</v>
      </c>
    </row>
    <row r="26" spans="1:3" x14ac:dyDescent="0.3">
      <c r="A26">
        <f>NIR_CALC!J26</f>
        <v>55.42</v>
      </c>
      <c r="B26">
        <f>NIR_CALC!K26</f>
        <v>-51.11</v>
      </c>
      <c r="C26">
        <f>NIR_CALC!L26</f>
        <v>40.340000000000003</v>
      </c>
    </row>
    <row r="27" spans="1:3" x14ac:dyDescent="0.3">
      <c r="A27">
        <f>NIR_CALC!J27</f>
        <v>-55.25</v>
      </c>
      <c r="B27">
        <f>NIR_CALC!K27</f>
        <v>-62.1</v>
      </c>
      <c r="C27">
        <f>NIR_CALC!L27</f>
        <v>26.2</v>
      </c>
    </row>
    <row r="28" spans="1:3" x14ac:dyDescent="0.3">
      <c r="A28">
        <f>NIR_CALC!J28</f>
        <v>-34.840000000000003</v>
      </c>
      <c r="B28">
        <f>NIR_CALC!K28</f>
        <v>-63.94</v>
      </c>
      <c r="C28">
        <f>NIR_CALC!L28</f>
        <v>57.41</v>
      </c>
    </row>
    <row r="29" spans="1:3" x14ac:dyDescent="0.3">
      <c r="A29">
        <f>NIR_CALC!J29</f>
        <v>-0.8</v>
      </c>
      <c r="B29">
        <f>NIR_CALC!K29</f>
        <v>-63.74</v>
      </c>
      <c r="C29">
        <f>NIR_CALC!L29</f>
        <v>68.040000000000006</v>
      </c>
    </row>
    <row r="30" spans="1:3" x14ac:dyDescent="0.3">
      <c r="A30">
        <f>NIR_CALC!J30</f>
        <v>34.159999999999997</v>
      </c>
      <c r="B30">
        <f>NIR_CALC!K30</f>
        <v>-63.48</v>
      </c>
      <c r="C30">
        <f>NIR_CALC!L30</f>
        <v>56.52</v>
      </c>
    </row>
    <row r="31" spans="1:3" x14ac:dyDescent="0.3">
      <c r="A31">
        <f>NIR_CALC!J31</f>
        <v>53.49</v>
      </c>
      <c r="B31">
        <f>NIR_CALC!K31</f>
        <v>-62.73</v>
      </c>
      <c r="C31">
        <f>NIR_CALC!L31</f>
        <v>26.24</v>
      </c>
    </row>
    <row r="32" spans="1:3" x14ac:dyDescent="0.3">
      <c r="A32">
        <f>NIR_CALC!J32</f>
        <v>-44.41</v>
      </c>
      <c r="B32">
        <f>NIR_CALC!K32</f>
        <v>-72.55</v>
      </c>
      <c r="C32">
        <f>NIR_CALC!L32</f>
        <v>33.42</v>
      </c>
    </row>
    <row r="33" spans="1:3" x14ac:dyDescent="0.3">
      <c r="A33">
        <f>NIR_CALC!J33</f>
        <v>-20.99</v>
      </c>
      <c r="B33">
        <f>NIR_CALC!K33</f>
        <v>-73.86</v>
      </c>
      <c r="C33">
        <f>NIR_CALC!L33</f>
        <v>53.38</v>
      </c>
    </row>
    <row r="34" spans="1:3" x14ac:dyDescent="0.3">
      <c r="A34">
        <f>NIR_CALC!J34</f>
        <v>19.690000000000001</v>
      </c>
      <c r="B34">
        <f>NIR_CALC!K34</f>
        <v>-73.66</v>
      </c>
      <c r="C34">
        <f>NIR_CALC!L34</f>
        <v>53.62</v>
      </c>
    </row>
    <row r="35" spans="1:3" x14ac:dyDescent="0.3">
      <c r="A35">
        <f>NIR_CALC!J35</f>
        <v>42.29</v>
      </c>
      <c r="B35">
        <f>NIR_CALC!K35</f>
        <v>-72.849999999999994</v>
      </c>
      <c r="C35">
        <f>NIR_CALC!L35</f>
        <v>33.17</v>
      </c>
    </row>
    <row r="36" spans="1:3" x14ac:dyDescent="0.3">
      <c r="A36">
        <f>NIR_CALC!J36</f>
        <v>-42.65</v>
      </c>
      <c r="B36">
        <f>NIR_CALC!K36</f>
        <v>-80.099999999999994</v>
      </c>
      <c r="C36">
        <f>NIR_CALC!L36</f>
        <v>13.66</v>
      </c>
    </row>
    <row r="37" spans="1:3" x14ac:dyDescent="0.3">
      <c r="A37">
        <f>NIR_CALC!J37</f>
        <v>-23.8</v>
      </c>
      <c r="B37">
        <f>NIR_CALC!K37</f>
        <v>-82.05</v>
      </c>
      <c r="C37">
        <f>NIR_CALC!L37</f>
        <v>38.28</v>
      </c>
    </row>
    <row r="38" spans="1:3" x14ac:dyDescent="0.3">
      <c r="A38">
        <f>NIR_CALC!J38</f>
        <v>-1.1200000000000001</v>
      </c>
      <c r="B38">
        <f>NIR_CALC!K38</f>
        <v>-82.13</v>
      </c>
      <c r="C38">
        <f>NIR_CALC!L38</f>
        <v>44.36</v>
      </c>
    </row>
    <row r="39" spans="1:3" x14ac:dyDescent="0.3">
      <c r="A39">
        <f>NIR_CALC!J39</f>
        <v>21.66</v>
      </c>
      <c r="B39">
        <f>NIR_CALC!K39</f>
        <v>-82.16</v>
      </c>
      <c r="C39">
        <f>NIR_CALC!L39</f>
        <v>37.89</v>
      </c>
    </row>
    <row r="40" spans="1:3" x14ac:dyDescent="0.3">
      <c r="A40">
        <f>NIR_CALC!J40</f>
        <v>40.65</v>
      </c>
      <c r="B40">
        <f>NIR_CALC!K40</f>
        <v>-80.25</v>
      </c>
      <c r="C40">
        <f>NIR_CALC!L40</f>
        <v>13.54</v>
      </c>
    </row>
    <row r="41" spans="1:3" x14ac:dyDescent="0.3">
      <c r="A41">
        <f>NIR_CALC!J41</f>
        <v>-30.02</v>
      </c>
      <c r="B41">
        <f>NIR_CALC!K41</f>
        <v>-87.08</v>
      </c>
      <c r="C41">
        <f>NIR_CALC!L41</f>
        <v>18.04</v>
      </c>
    </row>
    <row r="42" spans="1:3" x14ac:dyDescent="0.3">
      <c r="A42">
        <f>NIR_CALC!J42</f>
        <v>-12.16</v>
      </c>
      <c r="B42">
        <f>NIR_CALC!K42</f>
        <v>-88.13</v>
      </c>
      <c r="C42">
        <f>NIR_CALC!L42</f>
        <v>30.26</v>
      </c>
    </row>
    <row r="43" spans="1:3" x14ac:dyDescent="0.3">
      <c r="A43">
        <f>NIR_CALC!J43</f>
        <v>9.66</v>
      </c>
      <c r="B43">
        <f>NIR_CALC!K43</f>
        <v>-88.66</v>
      </c>
      <c r="C43">
        <f>NIR_CALC!L43</f>
        <v>29.17</v>
      </c>
    </row>
    <row r="44" spans="1:3" x14ac:dyDescent="0.3">
      <c r="A44">
        <f>NIR_CALC!J44</f>
        <v>28.39</v>
      </c>
      <c r="B44">
        <f>NIR_CALC!K44</f>
        <v>-86.83</v>
      </c>
      <c r="C44">
        <f>NIR_CALC!L44</f>
        <v>17.920000000000002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J1" sqref="J1:L44"/>
    </sheetView>
  </sheetViews>
  <sheetFormatPr defaultRowHeight="14" x14ac:dyDescent="0.3"/>
  <sheetData>
    <row r="1" spans="1:15" x14ac:dyDescent="0.3">
      <c r="A1">
        <v>1</v>
      </c>
      <c r="B1" t="s">
        <v>367</v>
      </c>
      <c r="D1">
        <f>VLOOKUP($B1,'asa343'!$A:$D,2,FALSE)</f>
        <v>74.482905367102802</v>
      </c>
      <c r="E1">
        <f>VLOOKUP($B1,'asa343'!$A:$D,3,FALSE)</f>
        <v>2.8107454337925502</v>
      </c>
      <c r="F1">
        <f>VLOOKUP($B1,'asa343'!$A:$D,4,FALSE)</f>
        <v>44.332781567645398</v>
      </c>
      <c r="H1">
        <v>0.8</v>
      </c>
      <c r="J1">
        <f>ROUND(D1*$H$1,2)</f>
        <v>59.59</v>
      </c>
      <c r="K1">
        <f t="shared" ref="K1:L1" si="0">ROUND(E1*$H$1,2)</f>
        <v>2.25</v>
      </c>
      <c r="L1">
        <f t="shared" si="0"/>
        <v>35.47</v>
      </c>
      <c r="M1">
        <f>IF(J1&gt;0,2,1)</f>
        <v>2</v>
      </c>
      <c r="O1" t="str">
        <f>J1&amp;","&amp;K1&amp;","&amp;L1</f>
        <v>59.59,2.25,35.47</v>
      </c>
    </row>
    <row r="2" spans="1:15" x14ac:dyDescent="0.3">
      <c r="A2">
        <v>2</v>
      </c>
      <c r="B2" t="s">
        <v>368</v>
      </c>
      <c r="D2">
        <f>VLOOKUP($B2,'asa343'!$A:$D,2,FALSE)</f>
        <v>35.297909399849303</v>
      </c>
      <c r="E2">
        <f>VLOOKUP($B2,'asa343'!$A:$D,3,FALSE)</f>
        <v>8.6279473735742904</v>
      </c>
      <c r="F2">
        <f>VLOOKUP($B2,'asa343'!$A:$D,4,FALSE)</f>
        <v>84.047651940625997</v>
      </c>
      <c r="J2">
        <f t="shared" ref="J2:J44" si="1">ROUND(D2*$H$1,2)</f>
        <v>28.24</v>
      </c>
      <c r="K2">
        <f t="shared" ref="K2:K44" si="2">ROUND(E2*$H$1,2)</f>
        <v>6.9</v>
      </c>
      <c r="L2">
        <f t="shared" ref="L2:L44" si="3">ROUND(F2*$H$1,2)</f>
        <v>67.239999999999995</v>
      </c>
      <c r="M2">
        <f t="shared" ref="M2:M44" si="4">IF(J2&gt;0,2,1)</f>
        <v>2</v>
      </c>
      <c r="O2" t="str">
        <f t="shared" ref="O2:O44" si="5">J2&amp;","&amp;K2&amp;","&amp;L2</f>
        <v>28.24,6.9,67.24</v>
      </c>
    </row>
    <row r="3" spans="1:15" x14ac:dyDescent="0.3">
      <c r="A3">
        <v>3</v>
      </c>
      <c r="B3" t="s">
        <v>369</v>
      </c>
      <c r="D3">
        <f>VLOOKUP($B3,'asa343'!$A:$D,2,FALSE)</f>
        <v>-35.6788180859471</v>
      </c>
      <c r="E3">
        <f>VLOOKUP($B3,'asa343'!$A:$D,3,FALSE)</f>
        <v>8.7870141496537304</v>
      </c>
      <c r="F3">
        <f>VLOOKUP($B3,'asa343'!$A:$D,4,FALSE)</f>
        <v>83.819513881472801</v>
      </c>
      <c r="J3">
        <f t="shared" si="1"/>
        <v>-28.54</v>
      </c>
      <c r="K3">
        <f t="shared" si="2"/>
        <v>7.03</v>
      </c>
      <c r="L3">
        <f t="shared" si="3"/>
        <v>67.06</v>
      </c>
      <c r="M3">
        <f t="shared" si="4"/>
        <v>1</v>
      </c>
      <c r="O3" t="str">
        <f t="shared" si="5"/>
        <v>-28.54,7.03,67.06</v>
      </c>
    </row>
    <row r="4" spans="1:15" x14ac:dyDescent="0.3">
      <c r="A4">
        <v>4</v>
      </c>
      <c r="B4" t="s">
        <v>370</v>
      </c>
      <c r="D4">
        <f>VLOOKUP($B4,'asa343'!$A:$D,2,FALSE)</f>
        <v>-73.667827091513502</v>
      </c>
      <c r="E4">
        <f>VLOOKUP($B4,'asa343'!$A:$D,3,FALSE)</f>
        <v>3.6858043316646798</v>
      </c>
      <c r="F4">
        <f>VLOOKUP($B4,'asa343'!$A:$D,4,FALSE)</f>
        <v>44.293081406134398</v>
      </c>
      <c r="J4">
        <f t="shared" si="1"/>
        <v>-58.93</v>
      </c>
      <c r="K4">
        <f t="shared" si="2"/>
        <v>2.95</v>
      </c>
      <c r="L4">
        <f t="shared" si="3"/>
        <v>35.43</v>
      </c>
      <c r="M4">
        <f t="shared" si="4"/>
        <v>1</v>
      </c>
      <c r="O4" t="str">
        <f t="shared" si="5"/>
        <v>-58.93,2.95,35.43</v>
      </c>
    </row>
    <row r="5" spans="1:15" x14ac:dyDescent="0.3">
      <c r="A5">
        <v>5</v>
      </c>
      <c r="B5" t="s">
        <v>371</v>
      </c>
      <c r="D5">
        <f>VLOOKUP($B5,'asa343'!$A:$D,2,FALSE)</f>
        <v>76.678141499099596</v>
      </c>
      <c r="E5">
        <f>VLOOKUP($B5,'asa343'!$A:$D,3,FALSE)</f>
        <v>15.904422473080199</v>
      </c>
      <c r="F5">
        <f>VLOOKUP($B5,'asa343'!$A:$D,4,FALSE)</f>
        <v>23.069892004762</v>
      </c>
      <c r="J5">
        <f t="shared" si="1"/>
        <v>61.34</v>
      </c>
      <c r="K5">
        <f t="shared" si="2"/>
        <v>12.72</v>
      </c>
      <c r="L5">
        <f t="shared" si="3"/>
        <v>18.46</v>
      </c>
      <c r="M5">
        <f t="shared" si="4"/>
        <v>2</v>
      </c>
      <c r="O5" t="str">
        <f t="shared" si="5"/>
        <v>61.34,12.72,18.46</v>
      </c>
    </row>
    <row r="6" spans="1:15" x14ac:dyDescent="0.3">
      <c r="A6">
        <v>6</v>
      </c>
      <c r="B6" t="s">
        <v>359</v>
      </c>
      <c r="D6">
        <f>VLOOKUP($B6,'asa343'!$A:$D,2,FALSE)</f>
        <v>48.836965115667297</v>
      </c>
      <c r="E6">
        <f>VLOOKUP($B6,'asa343'!$A:$D,3,FALSE)</f>
        <v>24.235865358711301</v>
      </c>
      <c r="F6">
        <f>VLOOKUP($B6,'asa343'!$A:$D,4,FALSE)</f>
        <v>67.911589497595997</v>
      </c>
      <c r="J6">
        <f t="shared" si="1"/>
        <v>39.07</v>
      </c>
      <c r="K6">
        <f t="shared" si="2"/>
        <v>19.39</v>
      </c>
      <c r="L6">
        <f t="shared" si="3"/>
        <v>54.33</v>
      </c>
      <c r="M6">
        <f t="shared" si="4"/>
        <v>2</v>
      </c>
      <c r="O6" t="str">
        <f t="shared" si="5"/>
        <v>39.07,19.39,54.33</v>
      </c>
    </row>
    <row r="7" spans="1:15" x14ac:dyDescent="0.3">
      <c r="A7">
        <v>7</v>
      </c>
      <c r="B7" t="s">
        <v>372</v>
      </c>
      <c r="D7">
        <f>VLOOKUP($B7,'asa343'!$A:$D,2,FALSE)</f>
        <v>-1.0128802991708E-2</v>
      </c>
      <c r="E7">
        <f>VLOOKUP($B7,'asa343'!$A:$D,3,FALSE)</f>
        <v>27.1959899061827</v>
      </c>
      <c r="F7">
        <f>VLOOKUP($B7,'asa343'!$A:$D,4,FALSE)</f>
        <v>86.295705278612203</v>
      </c>
      <c r="J7">
        <f t="shared" si="1"/>
        <v>-0.01</v>
      </c>
      <c r="K7">
        <f t="shared" si="2"/>
        <v>21.76</v>
      </c>
      <c r="L7">
        <f t="shared" si="3"/>
        <v>69.040000000000006</v>
      </c>
      <c r="M7">
        <f t="shared" si="4"/>
        <v>1</v>
      </c>
      <c r="O7" t="str">
        <f t="shared" si="5"/>
        <v>-0.01,21.76,69.04</v>
      </c>
    </row>
    <row r="8" spans="1:15" x14ac:dyDescent="0.3">
      <c r="A8">
        <v>8</v>
      </c>
      <c r="B8" t="s">
        <v>360</v>
      </c>
      <c r="D8">
        <f>VLOOKUP($B8,'asa343'!$A:$D,2,FALSE)</f>
        <v>-48.0530994337294</v>
      </c>
      <c r="E8">
        <f>VLOOKUP($B8,'asa343'!$A:$D,3,FALSE)</f>
        <v>24.3251979389883</v>
      </c>
      <c r="F8">
        <f>VLOOKUP($B8,'asa343'!$A:$D,4,FALSE)</f>
        <v>67.381562636529793</v>
      </c>
      <c r="J8">
        <f t="shared" si="1"/>
        <v>-38.44</v>
      </c>
      <c r="K8">
        <f t="shared" si="2"/>
        <v>19.46</v>
      </c>
      <c r="L8">
        <f t="shared" si="3"/>
        <v>53.91</v>
      </c>
      <c r="M8">
        <f t="shared" si="4"/>
        <v>1</v>
      </c>
      <c r="O8" t="str">
        <f t="shared" si="5"/>
        <v>-38.44,19.46,53.91</v>
      </c>
    </row>
    <row r="9" spans="1:15" x14ac:dyDescent="0.3">
      <c r="A9">
        <v>9</v>
      </c>
      <c r="B9" t="s">
        <v>373</v>
      </c>
      <c r="D9">
        <f>VLOOKUP($B9,'asa343'!$A:$D,2,FALSE)</f>
        <v>-75.599334457264902</v>
      </c>
      <c r="E9">
        <f>VLOOKUP($B9,'asa343'!$A:$D,3,FALSE)</f>
        <v>16.825850967983001</v>
      </c>
      <c r="F9">
        <f>VLOOKUP($B9,'asa343'!$A:$D,4,FALSE)</f>
        <v>23.0887932321994</v>
      </c>
      <c r="J9">
        <f t="shared" si="1"/>
        <v>-60.48</v>
      </c>
      <c r="K9">
        <f t="shared" si="2"/>
        <v>13.46</v>
      </c>
      <c r="L9">
        <f t="shared" si="3"/>
        <v>18.47</v>
      </c>
      <c r="M9">
        <f t="shared" si="4"/>
        <v>1</v>
      </c>
      <c r="O9" t="str">
        <f t="shared" si="5"/>
        <v>-60.48,13.46,18.47</v>
      </c>
    </row>
    <row r="10" spans="1:15" x14ac:dyDescent="0.3">
      <c r="A10">
        <v>10</v>
      </c>
      <c r="B10" t="s">
        <v>374</v>
      </c>
      <c r="D10">
        <f>VLOOKUP($B10,'asa343'!$A:$D,2,FALSE)</f>
        <v>65.901849096898701</v>
      </c>
      <c r="E10">
        <f>VLOOKUP($B10,'asa343'!$A:$D,3,FALSE)</f>
        <v>34.606691953799299</v>
      </c>
      <c r="F10">
        <f>VLOOKUP($B10,'asa343'!$A:$D,4,FALSE)</f>
        <v>33.976286169582899</v>
      </c>
      <c r="J10">
        <f t="shared" si="1"/>
        <v>52.72</v>
      </c>
      <c r="K10">
        <f t="shared" si="2"/>
        <v>27.69</v>
      </c>
      <c r="L10">
        <f t="shared" si="3"/>
        <v>27.18</v>
      </c>
      <c r="M10">
        <f t="shared" si="4"/>
        <v>2</v>
      </c>
      <c r="O10" t="str">
        <f t="shared" si="5"/>
        <v>52.72,27.69,27.18</v>
      </c>
    </row>
    <row r="11" spans="1:15" x14ac:dyDescent="0.3">
      <c r="A11">
        <v>11</v>
      </c>
      <c r="B11" t="s">
        <v>361</v>
      </c>
      <c r="D11">
        <f>VLOOKUP($B11,'asa343'!$A:$D,2,FALSE)</f>
        <v>32.243790550455103</v>
      </c>
      <c r="E11">
        <f>VLOOKUP($B11,'asa343'!$A:$D,3,FALSE)</f>
        <v>42.174444742557903</v>
      </c>
      <c r="F11">
        <f>VLOOKUP($B11,'asa343'!$A:$D,4,FALSE)</f>
        <v>69.378985285418693</v>
      </c>
      <c r="J11">
        <f t="shared" si="1"/>
        <v>25.8</v>
      </c>
      <c r="K11">
        <f t="shared" si="2"/>
        <v>33.74</v>
      </c>
      <c r="L11">
        <f t="shared" si="3"/>
        <v>55.5</v>
      </c>
      <c r="M11">
        <f t="shared" si="4"/>
        <v>2</v>
      </c>
      <c r="O11" t="str">
        <f t="shared" si="5"/>
        <v>25.8,33.74,55.5</v>
      </c>
    </row>
    <row r="12" spans="1:15" x14ac:dyDescent="0.3">
      <c r="A12">
        <v>12</v>
      </c>
      <c r="B12" t="s">
        <v>362</v>
      </c>
      <c r="D12">
        <f>VLOOKUP($B12,'asa343'!$A:$D,2,FALSE)</f>
        <v>-30.4682068755084</v>
      </c>
      <c r="E12">
        <f>VLOOKUP($B12,'asa343'!$A:$D,3,FALSE)</f>
        <v>42.163443219279998</v>
      </c>
      <c r="F12">
        <f>VLOOKUP($B12,'asa343'!$A:$D,4,FALSE)</f>
        <v>69.261750968132802</v>
      </c>
      <c r="J12">
        <f t="shared" si="1"/>
        <v>-24.37</v>
      </c>
      <c r="K12">
        <f t="shared" si="2"/>
        <v>33.729999999999997</v>
      </c>
      <c r="L12">
        <f t="shared" si="3"/>
        <v>55.41</v>
      </c>
      <c r="M12">
        <f t="shared" si="4"/>
        <v>1</v>
      </c>
      <c r="O12" t="str">
        <f t="shared" si="5"/>
        <v>-24.37,33.73,55.41</v>
      </c>
    </row>
    <row r="13" spans="1:15" x14ac:dyDescent="0.3">
      <c r="A13">
        <v>13</v>
      </c>
      <c r="B13" t="s">
        <v>375</v>
      </c>
      <c r="D13">
        <f>VLOOKUP($B13,'asa343'!$A:$D,2,FALSE)</f>
        <v>-64.277416619107498</v>
      </c>
      <c r="E13">
        <f>VLOOKUP($B13,'asa343'!$A:$D,3,FALSE)</f>
        <v>34.9922942579528</v>
      </c>
      <c r="F13">
        <f>VLOOKUP($B13,'asa343'!$A:$D,4,FALSE)</f>
        <v>34.490049975224998</v>
      </c>
      <c r="J13">
        <f t="shared" si="1"/>
        <v>-51.42</v>
      </c>
      <c r="K13">
        <f t="shared" si="2"/>
        <v>27.99</v>
      </c>
      <c r="L13">
        <f t="shared" si="3"/>
        <v>27.59</v>
      </c>
      <c r="M13">
        <f t="shared" si="4"/>
        <v>1</v>
      </c>
      <c r="O13" t="str">
        <f t="shared" si="5"/>
        <v>-51.42,27.99,27.59</v>
      </c>
    </row>
    <row r="14" spans="1:15" x14ac:dyDescent="0.3">
      <c r="A14">
        <v>14</v>
      </c>
      <c r="B14" t="s">
        <v>376</v>
      </c>
      <c r="D14">
        <f>VLOOKUP($B14,'asa343'!$A:$D,2,FALSE)</f>
        <v>66.012280060515295</v>
      </c>
      <c r="E14">
        <f>VLOOKUP($B14,'asa343'!$A:$D,3,FALSE)</f>
        <v>44.708220309684897</v>
      </c>
      <c r="F14">
        <f>VLOOKUP($B14,'asa343'!$A:$D,4,FALSE)</f>
        <v>14.120709331235</v>
      </c>
      <c r="J14">
        <f t="shared" si="1"/>
        <v>52.81</v>
      </c>
      <c r="K14">
        <f t="shared" si="2"/>
        <v>35.770000000000003</v>
      </c>
      <c r="L14">
        <f t="shared" si="3"/>
        <v>11.3</v>
      </c>
      <c r="M14">
        <f t="shared" si="4"/>
        <v>2</v>
      </c>
      <c r="O14" t="str">
        <f t="shared" si="5"/>
        <v>52.81,35.77,11.3</v>
      </c>
    </row>
    <row r="15" spans="1:15" x14ac:dyDescent="0.3">
      <c r="A15">
        <v>15</v>
      </c>
      <c r="B15" t="s">
        <v>363</v>
      </c>
      <c r="D15">
        <f>VLOOKUP($B15,'asa343'!$A:$D,2,FALSE)</f>
        <v>41.767420094494099</v>
      </c>
      <c r="E15">
        <f>VLOOKUP($B15,'asa343'!$A:$D,3,FALSE)</f>
        <v>54.688032104331498</v>
      </c>
      <c r="F15">
        <f>VLOOKUP($B15,'asa343'!$A:$D,4,FALSE)</f>
        <v>50.253622168517197</v>
      </c>
      <c r="J15">
        <f t="shared" si="1"/>
        <v>33.409999999999997</v>
      </c>
      <c r="K15">
        <f t="shared" si="2"/>
        <v>43.75</v>
      </c>
      <c r="L15">
        <f t="shared" si="3"/>
        <v>40.200000000000003</v>
      </c>
      <c r="M15">
        <f t="shared" si="4"/>
        <v>2</v>
      </c>
      <c r="O15" t="str">
        <f t="shared" si="5"/>
        <v>33.41,43.75,40.2</v>
      </c>
    </row>
    <row r="16" spans="1:15" x14ac:dyDescent="0.3">
      <c r="A16">
        <v>16</v>
      </c>
      <c r="B16" t="s">
        <v>377</v>
      </c>
      <c r="D16">
        <f>VLOOKUP($B16,'asa343'!$A:$D,2,FALSE)</f>
        <v>0.40071420518755502</v>
      </c>
      <c r="E16">
        <f>VLOOKUP($B16,'asa343'!$A:$D,3,FALSE)</f>
        <v>58.817588748594801</v>
      </c>
      <c r="F16">
        <f>VLOOKUP($B16,'asa343'!$A:$D,4,FALSE)</f>
        <v>65.869421784640707</v>
      </c>
      <c r="J16">
        <f t="shared" si="1"/>
        <v>0.32</v>
      </c>
      <c r="K16">
        <f t="shared" si="2"/>
        <v>47.05</v>
      </c>
      <c r="L16">
        <f t="shared" si="3"/>
        <v>52.7</v>
      </c>
      <c r="M16">
        <f t="shared" si="4"/>
        <v>2</v>
      </c>
      <c r="O16" t="str">
        <f t="shared" si="5"/>
        <v>0.32,47.05,52.7</v>
      </c>
    </row>
    <row r="17" spans="1:15" x14ac:dyDescent="0.3">
      <c r="A17">
        <v>17</v>
      </c>
      <c r="B17" t="s">
        <v>364</v>
      </c>
      <c r="D17">
        <f>VLOOKUP($B17,'asa343'!$A:$D,2,FALSE)</f>
        <v>-39.668130693307603</v>
      </c>
      <c r="E17">
        <f>VLOOKUP($B17,'asa343'!$A:$D,3,FALSE)</f>
        <v>54.661131670056797</v>
      </c>
      <c r="F17">
        <f>VLOOKUP($B17,'asa343'!$A:$D,4,FALSE)</f>
        <v>50.958161857506298</v>
      </c>
      <c r="J17">
        <f t="shared" si="1"/>
        <v>-31.73</v>
      </c>
      <c r="K17">
        <f t="shared" si="2"/>
        <v>43.73</v>
      </c>
      <c r="L17">
        <f t="shared" si="3"/>
        <v>40.770000000000003</v>
      </c>
      <c r="M17">
        <f t="shared" si="4"/>
        <v>1</v>
      </c>
      <c r="O17" t="str">
        <f t="shared" si="5"/>
        <v>-31.73,43.73,40.77</v>
      </c>
    </row>
    <row r="18" spans="1:15" x14ac:dyDescent="0.3">
      <c r="A18">
        <v>18</v>
      </c>
      <c r="B18" t="s">
        <v>378</v>
      </c>
      <c r="D18">
        <f>VLOOKUP($B18,'asa343'!$A:$D,2,FALSE)</f>
        <v>-63.819049911518299</v>
      </c>
      <c r="E18">
        <f>VLOOKUP($B18,'asa343'!$A:$D,3,FALSE)</f>
        <v>46.256411645936097</v>
      </c>
      <c r="F18">
        <f>VLOOKUP($B18,'asa343'!$A:$D,4,FALSE)</f>
        <v>15.632055001659801</v>
      </c>
      <c r="J18">
        <f t="shared" si="1"/>
        <v>-51.06</v>
      </c>
      <c r="K18">
        <f t="shared" si="2"/>
        <v>37.01</v>
      </c>
      <c r="L18">
        <f t="shared" si="3"/>
        <v>12.51</v>
      </c>
      <c r="M18">
        <f t="shared" si="4"/>
        <v>1</v>
      </c>
      <c r="O18" t="str">
        <f t="shared" si="5"/>
        <v>-51.06,37.01,12.51</v>
      </c>
    </row>
    <row r="19" spans="1:15" x14ac:dyDescent="0.3">
      <c r="A19">
        <v>19</v>
      </c>
      <c r="B19" t="s">
        <v>379</v>
      </c>
      <c r="D19">
        <f>VLOOKUP($B19,'asa343'!$A:$D,2,FALSE)</f>
        <v>52.237463283093099</v>
      </c>
      <c r="E19">
        <f>VLOOKUP($B19,'asa343'!$A:$D,3,FALSE)</f>
        <v>61.682380514447999</v>
      </c>
      <c r="F19">
        <f>VLOOKUP($B19,'asa343'!$A:$D,4,FALSE)</f>
        <v>21.076409324726601</v>
      </c>
      <c r="J19">
        <f t="shared" si="1"/>
        <v>41.79</v>
      </c>
      <c r="K19">
        <f t="shared" si="2"/>
        <v>49.35</v>
      </c>
      <c r="L19">
        <f t="shared" si="3"/>
        <v>16.86</v>
      </c>
      <c r="M19">
        <f t="shared" si="4"/>
        <v>2</v>
      </c>
      <c r="O19" t="str">
        <f t="shared" si="5"/>
        <v>41.79,49.35,16.86</v>
      </c>
    </row>
    <row r="20" spans="1:15" x14ac:dyDescent="0.3">
      <c r="A20">
        <v>20</v>
      </c>
      <c r="B20" t="s">
        <v>365</v>
      </c>
      <c r="D20">
        <f>VLOOKUP($B20,'asa343'!$A:$D,2,FALSE)</f>
        <v>25.763557175965101</v>
      </c>
      <c r="E20">
        <f>VLOOKUP($B20,'asa343'!$A:$D,3,FALSE)</f>
        <v>68.935015443613196</v>
      </c>
      <c r="F20">
        <f>VLOOKUP($B20,'asa343'!$A:$D,4,FALSE)</f>
        <v>45.895708628609199</v>
      </c>
      <c r="J20">
        <f t="shared" si="1"/>
        <v>20.61</v>
      </c>
      <c r="K20">
        <f t="shared" si="2"/>
        <v>55.15</v>
      </c>
      <c r="L20">
        <f t="shared" si="3"/>
        <v>36.72</v>
      </c>
      <c r="M20">
        <f t="shared" si="4"/>
        <v>2</v>
      </c>
      <c r="O20" t="str">
        <f t="shared" si="5"/>
        <v>20.61,55.15,36.72</v>
      </c>
    </row>
    <row r="21" spans="1:15" x14ac:dyDescent="0.3">
      <c r="A21">
        <v>21</v>
      </c>
      <c r="B21" t="s">
        <v>366</v>
      </c>
      <c r="D21">
        <f>VLOOKUP($B21,'asa343'!$A:$D,2,FALSE)</f>
        <v>-23.3076470856914</v>
      </c>
      <c r="E21">
        <f>VLOOKUP($B21,'asa343'!$A:$D,3,FALSE)</f>
        <v>69.441305933232897</v>
      </c>
      <c r="F21">
        <f>VLOOKUP($B21,'asa343'!$A:$D,4,FALSE)</f>
        <v>45.720839651191199</v>
      </c>
      <c r="J21">
        <f t="shared" si="1"/>
        <v>-18.649999999999999</v>
      </c>
      <c r="K21">
        <f t="shared" si="2"/>
        <v>55.55</v>
      </c>
      <c r="L21">
        <f t="shared" si="3"/>
        <v>36.58</v>
      </c>
      <c r="M21">
        <f t="shared" si="4"/>
        <v>1</v>
      </c>
      <c r="O21" t="str">
        <f t="shared" si="5"/>
        <v>-18.65,55.55,36.58</v>
      </c>
    </row>
    <row r="22" spans="1:15" x14ac:dyDescent="0.3">
      <c r="A22">
        <v>22</v>
      </c>
      <c r="B22" t="s">
        <v>380</v>
      </c>
      <c r="D22">
        <f>VLOOKUP($B22,'asa343'!$A:$D,2,FALSE)</f>
        <v>-50.378868708367001</v>
      </c>
      <c r="E22">
        <f>VLOOKUP($B22,'asa343'!$A:$D,3,FALSE)</f>
        <v>62.713521362595699</v>
      </c>
      <c r="F22">
        <f>VLOOKUP($B22,'asa343'!$A:$D,4,FALSE)</f>
        <v>21.514251998184101</v>
      </c>
      <c r="J22">
        <f t="shared" si="1"/>
        <v>-40.299999999999997</v>
      </c>
      <c r="K22">
        <f t="shared" si="2"/>
        <v>50.17</v>
      </c>
      <c r="L22">
        <f t="shared" si="3"/>
        <v>17.21</v>
      </c>
      <c r="M22">
        <f t="shared" si="4"/>
        <v>1</v>
      </c>
      <c r="O22" t="str">
        <f t="shared" si="5"/>
        <v>-40.3,50.17,17.21</v>
      </c>
    </row>
    <row r="23" spans="1:15" x14ac:dyDescent="0.3">
      <c r="A23">
        <v>23</v>
      </c>
      <c r="B23" t="s">
        <v>381</v>
      </c>
      <c r="D23">
        <f>VLOOKUP($B23,'asa343'!$A:$D,2,FALSE)</f>
        <v>-70.257187693486898</v>
      </c>
      <c r="E23">
        <f>VLOOKUP($B23,'asa343'!$A:$D,3,FALSE)</f>
        <v>-63.667692472077597</v>
      </c>
      <c r="F23">
        <f>VLOOKUP($B23,'asa343'!$A:$D,4,FALSE)</f>
        <v>51.714634811883599</v>
      </c>
      <c r="J23">
        <f t="shared" si="1"/>
        <v>-56.21</v>
      </c>
      <c r="K23">
        <f t="shared" si="2"/>
        <v>-50.93</v>
      </c>
      <c r="L23">
        <f t="shared" si="3"/>
        <v>41.37</v>
      </c>
      <c r="M23">
        <f t="shared" si="4"/>
        <v>1</v>
      </c>
      <c r="O23" t="str">
        <f t="shared" si="5"/>
        <v>-56.21,-50.93,41.37</v>
      </c>
    </row>
    <row r="24" spans="1:15" x14ac:dyDescent="0.3">
      <c r="A24">
        <v>24</v>
      </c>
      <c r="B24" t="s">
        <v>38</v>
      </c>
      <c r="D24">
        <f>VLOOKUP($B24,'asa343'!$A:$D,2,FALSE)</f>
        <v>-33.780106130338901</v>
      </c>
      <c r="E24">
        <f>VLOOKUP($B24,'asa343'!$A:$D,3,FALSE)</f>
        <v>-63.848912535527802</v>
      </c>
      <c r="F24">
        <f>VLOOKUP($B24,'asa343'!$A:$D,4,FALSE)</f>
        <v>88.029961420966103</v>
      </c>
      <c r="J24">
        <f t="shared" si="1"/>
        <v>-27.02</v>
      </c>
      <c r="K24">
        <f t="shared" si="2"/>
        <v>-51.08</v>
      </c>
      <c r="L24">
        <f t="shared" si="3"/>
        <v>70.42</v>
      </c>
      <c r="M24">
        <f t="shared" si="4"/>
        <v>1</v>
      </c>
      <c r="O24" t="str">
        <f t="shared" si="5"/>
        <v>-27.02,-51.08,70.42</v>
      </c>
    </row>
    <row r="25" spans="1:15" x14ac:dyDescent="0.3">
      <c r="A25">
        <v>25</v>
      </c>
      <c r="B25" t="s">
        <v>41</v>
      </c>
      <c r="D25">
        <f>VLOOKUP($B25,'asa343'!$A:$D,2,FALSE)</f>
        <v>33.863314509310797</v>
      </c>
      <c r="E25">
        <f>VLOOKUP($B25,'asa343'!$A:$D,3,FALSE)</f>
        <v>-64.072712032705894</v>
      </c>
      <c r="F25">
        <f>VLOOKUP($B25,'asa343'!$A:$D,4,FALSE)</f>
        <v>87.496401704156497</v>
      </c>
      <c r="J25">
        <f t="shared" si="1"/>
        <v>27.09</v>
      </c>
      <c r="K25">
        <f t="shared" si="2"/>
        <v>-51.26</v>
      </c>
      <c r="L25">
        <f t="shared" si="3"/>
        <v>70</v>
      </c>
      <c r="M25">
        <f t="shared" si="4"/>
        <v>2</v>
      </c>
      <c r="O25" t="str">
        <f t="shared" si="5"/>
        <v>27.09,-51.26,70</v>
      </c>
    </row>
    <row r="26" spans="1:15" x14ac:dyDescent="0.3">
      <c r="A26">
        <v>26</v>
      </c>
      <c r="B26" t="s">
        <v>382</v>
      </c>
      <c r="D26">
        <f>VLOOKUP($B26,'asa343'!$A:$D,2,FALSE)</f>
        <v>69.274684336136602</v>
      </c>
      <c r="E26">
        <f>VLOOKUP($B26,'asa343'!$A:$D,3,FALSE)</f>
        <v>-63.8821137591491</v>
      </c>
      <c r="F26">
        <f>VLOOKUP($B26,'asa343'!$A:$D,4,FALSE)</f>
        <v>50.419459698879699</v>
      </c>
      <c r="J26">
        <f t="shared" si="1"/>
        <v>55.42</v>
      </c>
      <c r="K26">
        <f t="shared" si="2"/>
        <v>-51.11</v>
      </c>
      <c r="L26">
        <f t="shared" si="3"/>
        <v>40.340000000000003</v>
      </c>
      <c r="M26">
        <f t="shared" si="4"/>
        <v>2</v>
      </c>
      <c r="O26" t="str">
        <f t="shared" si="5"/>
        <v>55.42,-51.11,40.34</v>
      </c>
    </row>
    <row r="27" spans="1:15" x14ac:dyDescent="0.3">
      <c r="A27">
        <v>27</v>
      </c>
      <c r="B27" t="s">
        <v>383</v>
      </c>
      <c r="D27">
        <f>VLOOKUP($B27,'asa343'!$A:$D,2,FALSE)</f>
        <v>-69.068366940461402</v>
      </c>
      <c r="E27">
        <f>VLOOKUP($B27,'asa343'!$A:$D,3,FALSE)</f>
        <v>-77.629874609938</v>
      </c>
      <c r="F27">
        <f>VLOOKUP($B27,'asa343'!$A:$D,4,FALSE)</f>
        <v>32.747983887392799</v>
      </c>
      <c r="J27">
        <f t="shared" si="1"/>
        <v>-55.25</v>
      </c>
      <c r="K27">
        <f t="shared" si="2"/>
        <v>-62.1</v>
      </c>
      <c r="L27">
        <f t="shared" si="3"/>
        <v>26.2</v>
      </c>
      <c r="M27">
        <f t="shared" si="4"/>
        <v>1</v>
      </c>
      <c r="O27" t="str">
        <f t="shared" si="5"/>
        <v>-55.25,-62.1,26.2</v>
      </c>
    </row>
    <row r="28" spans="1:15" x14ac:dyDescent="0.3">
      <c r="A28">
        <v>28</v>
      </c>
      <c r="B28" t="s">
        <v>44</v>
      </c>
      <c r="D28">
        <f>VLOOKUP($B28,'asa343'!$A:$D,2,FALSE)</f>
        <v>-43.5493558905277</v>
      </c>
      <c r="E28">
        <f>VLOOKUP($B28,'asa343'!$A:$D,3,FALSE)</f>
        <v>-79.929301029498305</v>
      </c>
      <c r="F28">
        <f>VLOOKUP($B28,'asa343'!$A:$D,4,FALSE)</f>
        <v>71.758420710316102</v>
      </c>
      <c r="J28">
        <f t="shared" si="1"/>
        <v>-34.840000000000003</v>
      </c>
      <c r="K28">
        <f t="shared" si="2"/>
        <v>-63.94</v>
      </c>
      <c r="L28">
        <f t="shared" si="3"/>
        <v>57.41</v>
      </c>
      <c r="M28">
        <f t="shared" si="4"/>
        <v>1</v>
      </c>
      <c r="O28" t="str">
        <f t="shared" si="5"/>
        <v>-34.84,-63.94,57.41</v>
      </c>
    </row>
    <row r="29" spans="1:15" x14ac:dyDescent="0.3">
      <c r="A29">
        <v>29</v>
      </c>
      <c r="B29" t="s">
        <v>384</v>
      </c>
      <c r="D29">
        <v>-1</v>
      </c>
      <c r="E29">
        <f>VLOOKUP($B29,'asa343'!$A:$D,3,FALSE)</f>
        <v>-79.6798082453045</v>
      </c>
      <c r="F29">
        <f>VLOOKUP($B29,'asa343'!$A:$D,4,FALSE)</f>
        <v>85.043790702188005</v>
      </c>
      <c r="J29">
        <f t="shared" si="1"/>
        <v>-0.8</v>
      </c>
      <c r="K29">
        <f t="shared" si="2"/>
        <v>-63.74</v>
      </c>
      <c r="L29">
        <f t="shared" si="3"/>
        <v>68.040000000000006</v>
      </c>
      <c r="M29">
        <f t="shared" si="4"/>
        <v>1</v>
      </c>
      <c r="O29" t="str">
        <f t="shared" si="5"/>
        <v>-0.8,-63.74,68.04</v>
      </c>
    </row>
    <row r="30" spans="1:15" x14ac:dyDescent="0.3">
      <c r="A30">
        <v>30</v>
      </c>
      <c r="B30" t="s">
        <v>48</v>
      </c>
      <c r="D30">
        <f>VLOOKUP($B30,'asa343'!$A:$D,2,FALSE)</f>
        <v>42.7007575898594</v>
      </c>
      <c r="E30">
        <f>VLOOKUP($B30,'asa343'!$A:$D,3,FALSE)</f>
        <v>-79.351623247297994</v>
      </c>
      <c r="F30">
        <f>VLOOKUP($B30,'asa343'!$A:$D,4,FALSE)</f>
        <v>70.651479929812098</v>
      </c>
      <c r="J30">
        <f t="shared" si="1"/>
        <v>34.159999999999997</v>
      </c>
      <c r="K30">
        <f t="shared" si="2"/>
        <v>-63.48</v>
      </c>
      <c r="L30">
        <f t="shared" si="3"/>
        <v>56.52</v>
      </c>
      <c r="M30">
        <f t="shared" si="4"/>
        <v>2</v>
      </c>
      <c r="O30" t="str">
        <f t="shared" si="5"/>
        <v>34.16,-63.48,56.52</v>
      </c>
    </row>
    <row r="31" spans="1:15" x14ac:dyDescent="0.3">
      <c r="A31">
        <v>31</v>
      </c>
      <c r="B31" t="s">
        <v>385</v>
      </c>
      <c r="D31">
        <f>VLOOKUP($B31,'asa343'!$A:$D,2,FALSE)</f>
        <v>66.861395057163193</v>
      </c>
      <c r="E31">
        <f>VLOOKUP($B31,'asa343'!$A:$D,3,FALSE)</f>
        <v>-78.408543710342002</v>
      </c>
      <c r="F31">
        <f>VLOOKUP($B31,'asa343'!$A:$D,4,FALSE)</f>
        <v>32.8005695737032</v>
      </c>
      <c r="J31">
        <f t="shared" si="1"/>
        <v>53.49</v>
      </c>
      <c r="K31">
        <f t="shared" si="2"/>
        <v>-62.73</v>
      </c>
      <c r="L31">
        <f t="shared" si="3"/>
        <v>26.24</v>
      </c>
      <c r="M31">
        <f t="shared" si="4"/>
        <v>2</v>
      </c>
      <c r="O31" t="str">
        <f t="shared" si="5"/>
        <v>53.49,-62.73,26.24</v>
      </c>
    </row>
    <row r="32" spans="1:15" x14ac:dyDescent="0.3">
      <c r="A32">
        <v>32</v>
      </c>
      <c r="B32" t="s">
        <v>386</v>
      </c>
      <c r="D32">
        <f>VLOOKUP($B32,'asa343'!$A:$D,2,FALSE)</f>
        <v>-55.516234388208098</v>
      </c>
      <c r="E32">
        <f>VLOOKUP($B32,'asa343'!$A:$D,3,FALSE)</f>
        <v>-90.685365799987594</v>
      </c>
      <c r="F32">
        <f>VLOOKUP($B32,'asa343'!$A:$D,4,FALSE)</f>
        <v>41.7709697422343</v>
      </c>
      <c r="J32">
        <f t="shared" si="1"/>
        <v>-44.41</v>
      </c>
      <c r="K32">
        <f t="shared" si="2"/>
        <v>-72.55</v>
      </c>
      <c r="L32">
        <f t="shared" si="3"/>
        <v>33.42</v>
      </c>
      <c r="M32">
        <f t="shared" si="4"/>
        <v>1</v>
      </c>
      <c r="O32" t="str">
        <f t="shared" si="5"/>
        <v>-44.41,-72.55,33.42</v>
      </c>
    </row>
    <row r="33" spans="1:15" x14ac:dyDescent="0.3">
      <c r="A33">
        <v>33</v>
      </c>
      <c r="B33" t="s">
        <v>51</v>
      </c>
      <c r="D33">
        <f>VLOOKUP($B33,'asa343'!$A:$D,2,FALSE)</f>
        <v>-26.238355752897899</v>
      </c>
      <c r="E33">
        <f>VLOOKUP($B33,'asa343'!$A:$D,3,FALSE)</f>
        <v>-92.322119066980207</v>
      </c>
      <c r="F33">
        <f>VLOOKUP($B33,'asa343'!$A:$D,4,FALSE)</f>
        <v>66.730749054538407</v>
      </c>
      <c r="J33">
        <f t="shared" si="1"/>
        <v>-20.99</v>
      </c>
      <c r="K33">
        <f t="shared" si="2"/>
        <v>-73.86</v>
      </c>
      <c r="L33">
        <f t="shared" si="3"/>
        <v>53.38</v>
      </c>
      <c r="M33">
        <f t="shared" si="4"/>
        <v>1</v>
      </c>
      <c r="O33" t="str">
        <f t="shared" si="5"/>
        <v>-20.99,-73.86,53.38</v>
      </c>
    </row>
    <row r="34" spans="1:15" x14ac:dyDescent="0.3">
      <c r="A34">
        <v>34</v>
      </c>
      <c r="B34" t="s">
        <v>54</v>
      </c>
      <c r="D34">
        <f>VLOOKUP($B34,'asa343'!$A:$D,2,FALSE)</f>
        <v>24.607493157479201</v>
      </c>
      <c r="E34">
        <f>VLOOKUP($B34,'asa343'!$A:$D,3,FALSE)</f>
        <v>-92.069315647698801</v>
      </c>
      <c r="F34">
        <f>VLOOKUP($B34,'asa343'!$A:$D,4,FALSE)</f>
        <v>67.029117986161793</v>
      </c>
      <c r="J34">
        <f t="shared" si="1"/>
        <v>19.690000000000001</v>
      </c>
      <c r="K34">
        <f t="shared" si="2"/>
        <v>-73.66</v>
      </c>
      <c r="L34">
        <f t="shared" si="3"/>
        <v>53.62</v>
      </c>
      <c r="M34">
        <f t="shared" si="4"/>
        <v>2</v>
      </c>
      <c r="O34" t="str">
        <f t="shared" si="5"/>
        <v>19.69,-73.66,53.62</v>
      </c>
    </row>
    <row r="35" spans="1:15" x14ac:dyDescent="0.3">
      <c r="A35">
        <v>35</v>
      </c>
      <c r="B35" t="s">
        <v>387</v>
      </c>
      <c r="D35">
        <f>VLOOKUP($B35,'asa343'!$A:$D,2,FALSE)</f>
        <v>52.866620843261401</v>
      </c>
      <c r="E35">
        <f>VLOOKUP($B35,'asa343'!$A:$D,3,FALSE)</f>
        <v>-91.063333288465103</v>
      </c>
      <c r="F35">
        <f>VLOOKUP($B35,'asa343'!$A:$D,4,FALSE)</f>
        <v>41.456546852540598</v>
      </c>
      <c r="J35">
        <f t="shared" si="1"/>
        <v>42.29</v>
      </c>
      <c r="K35">
        <f t="shared" si="2"/>
        <v>-72.849999999999994</v>
      </c>
      <c r="L35">
        <f t="shared" si="3"/>
        <v>33.17</v>
      </c>
      <c r="M35">
        <f t="shared" si="4"/>
        <v>2</v>
      </c>
      <c r="O35" t="str">
        <f t="shared" si="5"/>
        <v>42.29,-72.85,33.17</v>
      </c>
    </row>
    <row r="36" spans="1:15" x14ac:dyDescent="0.3">
      <c r="A36">
        <v>36</v>
      </c>
      <c r="B36" t="s">
        <v>388</v>
      </c>
      <c r="D36">
        <f>VLOOKUP($B36,'asa343'!$A:$D,2,FALSE)</f>
        <v>-53.309121075394401</v>
      </c>
      <c r="E36">
        <f>VLOOKUP($B36,'asa343'!$A:$D,3,FALSE)</f>
        <v>-100.123442261745</v>
      </c>
      <c r="F36">
        <f>VLOOKUP($B36,'asa343'!$A:$D,4,FALSE)</f>
        <v>17.0754253210327</v>
      </c>
      <c r="J36">
        <f t="shared" si="1"/>
        <v>-42.65</v>
      </c>
      <c r="K36">
        <f t="shared" si="2"/>
        <v>-80.099999999999994</v>
      </c>
      <c r="L36">
        <f t="shared" si="3"/>
        <v>13.66</v>
      </c>
      <c r="M36">
        <f t="shared" si="4"/>
        <v>1</v>
      </c>
      <c r="O36" t="str">
        <f t="shared" si="5"/>
        <v>-42.65,-80.1,13.66</v>
      </c>
    </row>
    <row r="37" spans="1:15" x14ac:dyDescent="0.3">
      <c r="A37">
        <v>37</v>
      </c>
      <c r="B37" t="s">
        <v>58</v>
      </c>
      <c r="D37">
        <f>VLOOKUP($B37,'asa343'!$A:$D,2,FALSE)</f>
        <v>-29.748153363684398</v>
      </c>
      <c r="E37">
        <f>VLOOKUP($B37,'asa343'!$A:$D,3,FALSE)</f>
        <v>-102.56565022271</v>
      </c>
      <c r="F37">
        <f>VLOOKUP($B37,'asa343'!$A:$D,4,FALSE)</f>
        <v>47.852440000897303</v>
      </c>
      <c r="J37">
        <f t="shared" si="1"/>
        <v>-23.8</v>
      </c>
      <c r="K37">
        <f t="shared" si="2"/>
        <v>-82.05</v>
      </c>
      <c r="L37">
        <f t="shared" si="3"/>
        <v>38.28</v>
      </c>
      <c r="M37">
        <f t="shared" si="4"/>
        <v>1</v>
      </c>
      <c r="O37" t="str">
        <f t="shared" si="5"/>
        <v>-23.8,-82.05,38.28</v>
      </c>
    </row>
    <row r="38" spans="1:15" x14ac:dyDescent="0.3">
      <c r="A38">
        <v>38</v>
      </c>
      <c r="B38" t="s">
        <v>389</v>
      </c>
      <c r="D38">
        <f>VLOOKUP($B38,'asa343'!$A:$D,2,FALSE)</f>
        <v>-1.3997960031343699</v>
      </c>
      <c r="E38">
        <f>VLOOKUP($B38,'asa343'!$A:$D,3,FALSE)</f>
        <v>-102.66627754266101</v>
      </c>
      <c r="F38">
        <f>VLOOKUP($B38,'asa343'!$A:$D,4,FALSE)</f>
        <v>55.448026090541397</v>
      </c>
      <c r="J38">
        <f t="shared" si="1"/>
        <v>-1.1200000000000001</v>
      </c>
      <c r="K38">
        <f t="shared" si="2"/>
        <v>-82.13</v>
      </c>
      <c r="L38">
        <f t="shared" si="3"/>
        <v>44.36</v>
      </c>
      <c r="M38">
        <f t="shared" si="4"/>
        <v>1</v>
      </c>
      <c r="O38" t="str">
        <f t="shared" si="5"/>
        <v>-1.12,-82.13,44.36</v>
      </c>
    </row>
    <row r="39" spans="1:15" x14ac:dyDescent="0.3">
      <c r="A39">
        <v>39</v>
      </c>
      <c r="B39" t="s">
        <v>61</v>
      </c>
      <c r="D39">
        <f>VLOOKUP($B39,'asa343'!$A:$D,2,FALSE)</f>
        <v>27.0699835540564</v>
      </c>
      <c r="E39">
        <f>VLOOKUP($B39,'asa343'!$A:$D,3,FALSE)</f>
        <v>-102.70113594554699</v>
      </c>
      <c r="F39">
        <f>VLOOKUP($B39,'asa343'!$A:$D,4,FALSE)</f>
        <v>47.363499164880103</v>
      </c>
      <c r="J39">
        <f t="shared" si="1"/>
        <v>21.66</v>
      </c>
      <c r="K39">
        <f t="shared" si="2"/>
        <v>-82.16</v>
      </c>
      <c r="L39">
        <f t="shared" si="3"/>
        <v>37.89</v>
      </c>
      <c r="M39">
        <f t="shared" si="4"/>
        <v>2</v>
      </c>
      <c r="O39" t="str">
        <f t="shared" si="5"/>
        <v>21.66,-82.16,37.89</v>
      </c>
    </row>
    <row r="40" spans="1:15" x14ac:dyDescent="0.3">
      <c r="A40">
        <v>40</v>
      </c>
      <c r="B40" t="s">
        <v>390</v>
      </c>
      <c r="D40">
        <f>VLOOKUP($B40,'asa343'!$A:$D,2,FALSE)</f>
        <v>50.817327881672298</v>
      </c>
      <c r="E40">
        <f>VLOOKUP($B40,'asa343'!$A:$D,3,FALSE)</f>
        <v>-100.309402856058</v>
      </c>
      <c r="F40">
        <f>VLOOKUP($B40,'asa343'!$A:$D,4,FALSE)</f>
        <v>16.922487739970599</v>
      </c>
      <c r="J40">
        <f t="shared" si="1"/>
        <v>40.65</v>
      </c>
      <c r="K40">
        <f t="shared" si="2"/>
        <v>-80.25</v>
      </c>
      <c r="L40">
        <f t="shared" si="3"/>
        <v>13.54</v>
      </c>
      <c r="M40">
        <f t="shared" si="4"/>
        <v>2</v>
      </c>
      <c r="O40" t="str">
        <f t="shared" si="5"/>
        <v>40.65,-80.25,13.54</v>
      </c>
    </row>
    <row r="41" spans="1:15" x14ac:dyDescent="0.3">
      <c r="A41">
        <v>41</v>
      </c>
      <c r="B41" t="s">
        <v>391</v>
      </c>
      <c r="D41">
        <f>VLOOKUP($B41,'asa343'!$A:$D,2,FALSE)</f>
        <v>-37.519033005398903</v>
      </c>
      <c r="E41">
        <f>VLOOKUP($B41,'asa343'!$A:$D,3,FALSE)</f>
        <v>-108.844579412822</v>
      </c>
      <c r="F41">
        <f>VLOOKUP($B41,'asa343'!$A:$D,4,FALSE)</f>
        <v>22.553706661713001</v>
      </c>
      <c r="J41">
        <f t="shared" si="1"/>
        <v>-30.02</v>
      </c>
      <c r="K41">
        <f t="shared" si="2"/>
        <v>-87.08</v>
      </c>
      <c r="L41">
        <f t="shared" si="3"/>
        <v>18.04</v>
      </c>
      <c r="M41">
        <f t="shared" si="4"/>
        <v>1</v>
      </c>
      <c r="O41" t="str">
        <f t="shared" si="5"/>
        <v>-30.02,-87.08,18.04</v>
      </c>
    </row>
    <row r="42" spans="1:15" x14ac:dyDescent="0.3">
      <c r="A42">
        <v>42</v>
      </c>
      <c r="B42" t="s">
        <v>392</v>
      </c>
      <c r="D42">
        <f>VLOOKUP($B42,'asa343'!$A:$D,2,FALSE)</f>
        <v>-15.198848330684999</v>
      </c>
      <c r="E42">
        <f>VLOOKUP($B42,'asa343'!$A:$D,3,FALSE)</f>
        <v>-110.165038509851</v>
      </c>
      <c r="F42">
        <f>VLOOKUP($B42,'asa343'!$A:$D,4,FALSE)</f>
        <v>37.818927214863102</v>
      </c>
      <c r="J42">
        <f t="shared" si="1"/>
        <v>-12.16</v>
      </c>
      <c r="K42">
        <f t="shared" si="2"/>
        <v>-88.13</v>
      </c>
      <c r="L42">
        <f t="shared" si="3"/>
        <v>30.26</v>
      </c>
      <c r="M42">
        <f t="shared" si="4"/>
        <v>1</v>
      </c>
      <c r="O42" t="str">
        <f t="shared" si="5"/>
        <v>-12.16,-88.13,30.26</v>
      </c>
    </row>
    <row r="43" spans="1:15" x14ac:dyDescent="0.3">
      <c r="A43">
        <v>43</v>
      </c>
      <c r="B43" t="s">
        <v>393</v>
      </c>
      <c r="D43">
        <f>VLOOKUP($B43,'asa343'!$A:$D,2,FALSE)</f>
        <v>12.073671221777801</v>
      </c>
      <c r="E43">
        <f>VLOOKUP($B43,'asa343'!$A:$D,3,FALSE)</f>
        <v>-110.820692163399</v>
      </c>
      <c r="F43">
        <f>VLOOKUP($B43,'asa343'!$A:$D,4,FALSE)</f>
        <v>36.466245273475103</v>
      </c>
      <c r="J43">
        <f t="shared" si="1"/>
        <v>9.66</v>
      </c>
      <c r="K43">
        <f t="shared" si="2"/>
        <v>-88.66</v>
      </c>
      <c r="L43">
        <f t="shared" si="3"/>
        <v>29.17</v>
      </c>
      <c r="M43">
        <f t="shared" si="4"/>
        <v>2</v>
      </c>
      <c r="O43" t="str">
        <f t="shared" si="5"/>
        <v>9.66,-88.66,29.17</v>
      </c>
    </row>
    <row r="44" spans="1:15" x14ac:dyDescent="0.3">
      <c r="A44">
        <v>44</v>
      </c>
      <c r="B44" t="s">
        <v>394</v>
      </c>
      <c r="D44">
        <f>VLOOKUP($B44,'asa343'!$A:$D,2,FALSE)</f>
        <v>35.489400242746697</v>
      </c>
      <c r="E44">
        <f>VLOOKUP($B44,'asa343'!$A:$D,3,FALSE)</f>
        <v>-108.53737269634</v>
      </c>
      <c r="F44">
        <f>VLOOKUP($B44,'asa343'!$A:$D,4,FALSE)</f>
        <v>22.405967651018301</v>
      </c>
      <c r="J44">
        <f t="shared" si="1"/>
        <v>28.39</v>
      </c>
      <c r="K44">
        <f t="shared" si="2"/>
        <v>-86.83</v>
      </c>
      <c r="L44">
        <f t="shared" si="3"/>
        <v>17.920000000000002</v>
      </c>
      <c r="M44">
        <f t="shared" si="4"/>
        <v>2</v>
      </c>
      <c r="O44" t="str">
        <f t="shared" si="5"/>
        <v>28.39,-86.83,17.92</v>
      </c>
    </row>
  </sheetData>
  <phoneticPr fontId="1" type="noConversion"/>
  <conditionalFormatting sqref="B1:B1048576">
    <cfRule type="duplicateValues" dxfId="1" priority="2"/>
  </conditionalFormatting>
  <conditionalFormatting sqref="O1:O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8948-8C9A-4F10-9DBB-3CC7C8A4ED23}">
  <dimension ref="A1:M32"/>
  <sheetViews>
    <sheetView workbookViewId="0">
      <selection activeCell="H2" sqref="H2"/>
    </sheetView>
  </sheetViews>
  <sheetFormatPr defaultRowHeight="14" x14ac:dyDescent="0.3"/>
  <sheetData>
    <row r="1" spans="1:13" x14ac:dyDescent="0.3">
      <c r="A1">
        <v>1</v>
      </c>
      <c r="B1" t="s">
        <v>351</v>
      </c>
      <c r="D1">
        <f>VLOOKUP($B1,'asa343'!$A:$D,2,FALSE)</f>
        <v>-28.996003101655599</v>
      </c>
      <c r="E1">
        <f>VLOOKUP($B1,'asa343'!$A:$D,3,FALSE)</f>
        <v>82.420556380933803</v>
      </c>
      <c r="F1">
        <f>VLOOKUP($B1,'asa343'!$A:$D,4,FALSE)</f>
        <v>-8.82640580320931</v>
      </c>
      <c r="H1">
        <v>0.95</v>
      </c>
      <c r="J1">
        <f>ROUND(D1*$H$1,0)</f>
        <v>-28</v>
      </c>
      <c r="K1">
        <f t="shared" ref="K1:L1" si="0">ROUND(E1*$H$1,0)</f>
        <v>78</v>
      </c>
      <c r="L1">
        <f t="shared" si="0"/>
        <v>-8</v>
      </c>
      <c r="M1">
        <f>IF(J1&gt;0,2,1)</f>
        <v>1</v>
      </c>
    </row>
    <row r="2" spans="1:13" x14ac:dyDescent="0.3">
      <c r="A2">
        <v>2</v>
      </c>
      <c r="B2" t="s">
        <v>352</v>
      </c>
      <c r="D2">
        <f>VLOOKUP($B2,'asa343'!$A:$D,2,FALSE)</f>
        <v>30.869049958290699</v>
      </c>
      <c r="E2">
        <f>VLOOKUP($B2,'asa343'!$A:$D,3,FALSE)</f>
        <v>82.142306321135493</v>
      </c>
      <c r="F2">
        <f>VLOOKUP($B2,'asa343'!$A:$D,4,FALSE)</f>
        <v>-8.8909067842638194</v>
      </c>
      <c r="J2">
        <f t="shared" ref="J2:J32" si="1">ROUND(D2*$H$1,0)</f>
        <v>29</v>
      </c>
      <c r="K2">
        <f t="shared" ref="K2:K32" si="2">ROUND(E2*$H$1,0)</f>
        <v>78</v>
      </c>
      <c r="L2">
        <f t="shared" ref="L2:L32" si="3">ROUND(F2*$H$1,0)</f>
        <v>-8</v>
      </c>
      <c r="M2">
        <f t="shared" ref="M2:M32" si="4">IF(J2&gt;0,2,1)</f>
        <v>2</v>
      </c>
    </row>
    <row r="3" spans="1:13" x14ac:dyDescent="0.3">
      <c r="A3">
        <v>3</v>
      </c>
      <c r="B3" t="s">
        <v>77</v>
      </c>
      <c r="D3">
        <f>VLOOKUP($B3,'asa343'!$A:$D,2,FALSE)</f>
        <v>-70.259909781730897</v>
      </c>
      <c r="E3">
        <f>VLOOKUP($B3,'asa343'!$A:$D,3,FALSE)</f>
        <v>40.309479823952401</v>
      </c>
      <c r="F3">
        <f>VLOOKUP($B3,'asa343'!$A:$D,4,FALSE)</f>
        <v>-12.153300779751101</v>
      </c>
      <c r="J3">
        <f t="shared" si="1"/>
        <v>-67</v>
      </c>
      <c r="K3">
        <f t="shared" si="2"/>
        <v>38</v>
      </c>
      <c r="L3">
        <f t="shared" si="3"/>
        <v>-12</v>
      </c>
      <c r="M3">
        <f t="shared" si="4"/>
        <v>1</v>
      </c>
    </row>
    <row r="4" spans="1:13" x14ac:dyDescent="0.3">
      <c r="A4">
        <v>4</v>
      </c>
      <c r="B4" t="s">
        <v>17</v>
      </c>
      <c r="D4">
        <f>VLOOKUP($B4,'asa343'!$A:$D,2,FALSE)</f>
        <v>-49.932622900661698</v>
      </c>
      <c r="E4">
        <f>VLOOKUP($B4,'asa343'!$A:$D,3,FALSE)</f>
        <v>52.358481607693101</v>
      </c>
      <c r="F4">
        <f>VLOOKUP($B4,'asa343'!$A:$D,4,FALSE)</f>
        <v>40.797495092329903</v>
      </c>
      <c r="J4">
        <f t="shared" si="1"/>
        <v>-47</v>
      </c>
      <c r="K4">
        <f t="shared" si="2"/>
        <v>50</v>
      </c>
      <c r="L4">
        <f t="shared" si="3"/>
        <v>39</v>
      </c>
      <c r="M4">
        <f t="shared" si="4"/>
        <v>1</v>
      </c>
    </row>
    <row r="5" spans="1:13" x14ac:dyDescent="0.3">
      <c r="A5">
        <v>5</v>
      </c>
      <c r="B5" t="s">
        <v>353</v>
      </c>
      <c r="D5">
        <f>VLOOKUP($B5,'asa343'!$A:$D,2,FALSE)</f>
        <v>0.40071420518755502</v>
      </c>
      <c r="E5">
        <f>VLOOKUP($B5,'asa343'!$A:$D,3,FALSE)</f>
        <v>58.817588748594801</v>
      </c>
      <c r="F5">
        <f>VLOOKUP($B5,'asa343'!$A:$D,4,FALSE)</f>
        <v>65.869421784640707</v>
      </c>
      <c r="J5">
        <f t="shared" si="1"/>
        <v>0</v>
      </c>
      <c r="K5">
        <f t="shared" si="2"/>
        <v>56</v>
      </c>
      <c r="L5">
        <f t="shared" si="3"/>
        <v>63</v>
      </c>
      <c r="M5">
        <f t="shared" si="4"/>
        <v>1</v>
      </c>
    </row>
    <row r="6" spans="1:13" x14ac:dyDescent="0.3">
      <c r="A6">
        <v>6</v>
      </c>
      <c r="B6" t="s">
        <v>13</v>
      </c>
      <c r="D6">
        <f>VLOOKUP($B6,'asa343'!$A:$D,2,FALSE)</f>
        <v>51.795199002241603</v>
      </c>
      <c r="E6">
        <f>VLOOKUP($B6,'asa343'!$A:$D,3,FALSE)</f>
        <v>52.228586261085702</v>
      </c>
      <c r="F6">
        <f>VLOOKUP($B6,'asa343'!$A:$D,4,FALSE)</f>
        <v>39.748889090558798</v>
      </c>
      <c r="J6">
        <f t="shared" si="1"/>
        <v>49</v>
      </c>
      <c r="K6">
        <f t="shared" si="2"/>
        <v>50</v>
      </c>
      <c r="L6">
        <f t="shared" si="3"/>
        <v>38</v>
      </c>
      <c r="M6">
        <f t="shared" si="4"/>
        <v>2</v>
      </c>
    </row>
    <row r="7" spans="1:13" x14ac:dyDescent="0.3">
      <c r="A7">
        <v>7</v>
      </c>
      <c r="B7" t="s">
        <v>80</v>
      </c>
      <c r="D7">
        <f>VLOOKUP($B7,'asa343'!$A:$D,2,FALSE)</f>
        <v>71.178910305927403</v>
      </c>
      <c r="E7">
        <f>VLOOKUP($B7,'asa343'!$A:$D,3,FALSE)</f>
        <v>38.357586615342903</v>
      </c>
      <c r="F7">
        <f>VLOOKUP($B7,'asa343'!$A:$D,4,FALSE)</f>
        <v>-13.2013951125841</v>
      </c>
      <c r="J7">
        <f t="shared" si="1"/>
        <v>68</v>
      </c>
      <c r="K7">
        <f t="shared" si="2"/>
        <v>36</v>
      </c>
      <c r="L7">
        <f t="shared" si="3"/>
        <v>-13</v>
      </c>
      <c r="M7">
        <f t="shared" si="4"/>
        <v>2</v>
      </c>
    </row>
    <row r="8" spans="1:13" x14ac:dyDescent="0.3">
      <c r="A8">
        <v>8</v>
      </c>
      <c r="B8" t="s">
        <v>83</v>
      </c>
      <c r="D8">
        <f>VLOOKUP($B8,'asa343'!$A:$D,2,FALSE)</f>
        <v>-78.905231121872205</v>
      </c>
      <c r="E8">
        <f>VLOOKUP($B8,'asa343'!$A:$D,3,FALSE)</f>
        <v>10.9714511281167</v>
      </c>
      <c r="F8">
        <f>VLOOKUP($B8,'asa343'!$A:$D,4,FALSE)</f>
        <v>-11.717758123982</v>
      </c>
      <c r="J8">
        <f t="shared" si="1"/>
        <v>-75</v>
      </c>
      <c r="K8">
        <f t="shared" si="2"/>
        <v>10</v>
      </c>
      <c r="L8">
        <f t="shared" si="3"/>
        <v>-11</v>
      </c>
      <c r="M8">
        <f t="shared" si="4"/>
        <v>1</v>
      </c>
    </row>
    <row r="9" spans="1:13" x14ac:dyDescent="0.3">
      <c r="A9">
        <v>9</v>
      </c>
      <c r="B9" t="s">
        <v>8</v>
      </c>
      <c r="D9">
        <f>VLOOKUP($B9,'asa343'!$A:$D,2,FALSE)</f>
        <v>-59.836998467961699</v>
      </c>
      <c r="E9">
        <f>VLOOKUP($B9,'asa343'!$A:$D,3,FALSE)</f>
        <v>22.418415944866101</v>
      </c>
      <c r="F9">
        <f>VLOOKUP($B9,'asa343'!$A:$D,4,FALSE)</f>
        <v>54.627959324627803</v>
      </c>
      <c r="J9">
        <f t="shared" si="1"/>
        <v>-57</v>
      </c>
      <c r="K9">
        <f t="shared" si="2"/>
        <v>21</v>
      </c>
      <c r="L9">
        <f t="shared" si="3"/>
        <v>52</v>
      </c>
      <c r="M9">
        <f t="shared" si="4"/>
        <v>1</v>
      </c>
    </row>
    <row r="10" spans="1:13" x14ac:dyDescent="0.3">
      <c r="A10">
        <v>10</v>
      </c>
      <c r="B10" t="s">
        <v>354</v>
      </c>
      <c r="D10">
        <f>VLOOKUP($B10,'asa343'!$A:$D,2,FALSE)</f>
        <v>-1.0128802991708E-2</v>
      </c>
      <c r="E10">
        <f>VLOOKUP($B10,'asa343'!$A:$D,3,FALSE)</f>
        <v>27.1959899061827</v>
      </c>
      <c r="F10">
        <f>VLOOKUP($B10,'asa343'!$A:$D,4,FALSE)</f>
        <v>86.295705278612203</v>
      </c>
      <c r="J10">
        <f t="shared" si="1"/>
        <v>0</v>
      </c>
      <c r="K10">
        <f t="shared" si="2"/>
        <v>26</v>
      </c>
      <c r="L10">
        <f t="shared" si="3"/>
        <v>82</v>
      </c>
      <c r="M10">
        <f t="shared" si="4"/>
        <v>1</v>
      </c>
    </row>
    <row r="11" spans="1:13" x14ac:dyDescent="0.3">
      <c r="A11">
        <v>11</v>
      </c>
      <c r="B11" t="s">
        <v>4</v>
      </c>
      <c r="D11">
        <f>VLOOKUP($B11,'asa343'!$A:$D,2,FALSE)</f>
        <v>61.339763863055801</v>
      </c>
      <c r="E11">
        <f>VLOOKUP($B11,'asa343'!$A:$D,3,FALSE)</f>
        <v>21.9545927952312</v>
      </c>
      <c r="F11">
        <f>VLOOKUP($B11,'asa343'!$A:$D,4,FALSE)</f>
        <v>55.075583474702299</v>
      </c>
      <c r="J11">
        <f t="shared" si="1"/>
        <v>58</v>
      </c>
      <c r="K11">
        <f t="shared" si="2"/>
        <v>21</v>
      </c>
      <c r="L11">
        <f t="shared" si="3"/>
        <v>52</v>
      </c>
      <c r="M11">
        <f t="shared" si="4"/>
        <v>2</v>
      </c>
    </row>
    <row r="12" spans="1:13" x14ac:dyDescent="0.3">
      <c r="A12">
        <v>12</v>
      </c>
      <c r="B12" t="s">
        <v>86</v>
      </c>
      <c r="D12">
        <f>VLOOKUP($B12,'asa343'!$A:$D,2,FALSE)</f>
        <v>79.550540414777899</v>
      </c>
      <c r="E12">
        <f>VLOOKUP($B12,'asa343'!$A:$D,3,FALSE)</f>
        <v>10.248197749786099</v>
      </c>
      <c r="F12">
        <f>VLOOKUP($B12,'asa343'!$A:$D,4,FALSE)</f>
        <v>-11.3457285629583</v>
      </c>
      <c r="J12">
        <f t="shared" si="1"/>
        <v>76</v>
      </c>
      <c r="K12">
        <f t="shared" si="2"/>
        <v>10</v>
      </c>
      <c r="L12">
        <f t="shared" si="3"/>
        <v>-11</v>
      </c>
      <c r="M12">
        <f t="shared" si="4"/>
        <v>2</v>
      </c>
    </row>
    <row r="13" spans="1:13" x14ac:dyDescent="0.3">
      <c r="A13">
        <v>13</v>
      </c>
      <c r="B13" t="s">
        <v>89</v>
      </c>
      <c r="D13">
        <f>VLOOKUP($B13,'asa343'!$A:$D,2,FALSE)</f>
        <v>-84.2399421304425</v>
      </c>
      <c r="E13">
        <f>VLOOKUP($B13,'asa343'!$A:$D,3,FALSE)</f>
        <v>-18.2856758102836</v>
      </c>
      <c r="F13">
        <f>VLOOKUP($B13,'asa343'!$A:$D,4,FALSE)</f>
        <v>-8.2264302396965991</v>
      </c>
      <c r="J13">
        <f t="shared" si="1"/>
        <v>-80</v>
      </c>
      <c r="K13">
        <f t="shared" si="2"/>
        <v>-17</v>
      </c>
      <c r="L13">
        <f t="shared" si="3"/>
        <v>-8</v>
      </c>
      <c r="M13">
        <f t="shared" si="4"/>
        <v>1</v>
      </c>
    </row>
    <row r="14" spans="1:13" x14ac:dyDescent="0.3">
      <c r="A14">
        <v>14</v>
      </c>
      <c r="B14" t="s">
        <v>91</v>
      </c>
      <c r="D14">
        <f>VLOOKUP($B14,'asa343'!$A:$D,2,FALSE)</f>
        <v>-66.054540200317703</v>
      </c>
      <c r="E14">
        <f>VLOOKUP($B14,'asa343'!$A:$D,3,FALSE)</f>
        <v>-11.100476782859801</v>
      </c>
      <c r="F14">
        <f>VLOOKUP($B14,'asa343'!$A:$D,4,FALSE)</f>
        <v>65.597860446795707</v>
      </c>
      <c r="J14">
        <f t="shared" si="1"/>
        <v>-63</v>
      </c>
      <c r="K14">
        <f t="shared" si="2"/>
        <v>-11</v>
      </c>
      <c r="L14">
        <f t="shared" si="3"/>
        <v>62</v>
      </c>
      <c r="M14">
        <f t="shared" si="4"/>
        <v>1</v>
      </c>
    </row>
    <row r="15" spans="1:13" x14ac:dyDescent="0.3">
      <c r="A15">
        <v>15</v>
      </c>
      <c r="B15" t="s">
        <v>355</v>
      </c>
      <c r="D15">
        <f>VLOOKUP($B15,'asa343'!$A:$D,2,FALSE)</f>
        <v>-0.45406634892542802</v>
      </c>
      <c r="E15">
        <f>VLOOKUP($B15,'asa343'!$A:$D,3,FALSE)</f>
        <v>-8.2676405843143108</v>
      </c>
      <c r="F15">
        <f>VLOOKUP($B15,'asa343'!$A:$D,4,FALSE)</f>
        <v>98.804342287095594</v>
      </c>
      <c r="J15">
        <f t="shared" si="1"/>
        <v>0</v>
      </c>
      <c r="K15">
        <f t="shared" si="2"/>
        <v>-8</v>
      </c>
      <c r="L15">
        <f t="shared" si="3"/>
        <v>94</v>
      </c>
      <c r="M15">
        <f t="shared" si="4"/>
        <v>1</v>
      </c>
    </row>
    <row r="16" spans="1:13" x14ac:dyDescent="0.3">
      <c r="A16">
        <v>16</v>
      </c>
      <c r="B16" t="s">
        <v>95</v>
      </c>
      <c r="D16">
        <f>VLOOKUP($B16,'asa343'!$A:$D,2,FALSE)</f>
        <v>66.526142605284406</v>
      </c>
      <c r="E16">
        <f>VLOOKUP($B16,'asa343'!$A:$D,3,FALSE)</f>
        <v>-11.8546324185888</v>
      </c>
      <c r="F16">
        <f>VLOOKUP($B16,'asa343'!$A:$D,4,FALSE)</f>
        <v>65.648532847733506</v>
      </c>
      <c r="J16">
        <f t="shared" si="1"/>
        <v>63</v>
      </c>
      <c r="K16">
        <f t="shared" si="2"/>
        <v>-11</v>
      </c>
      <c r="L16">
        <f t="shared" si="3"/>
        <v>62</v>
      </c>
      <c r="M16">
        <f t="shared" si="4"/>
        <v>2</v>
      </c>
    </row>
    <row r="17" spans="1:13" x14ac:dyDescent="0.3">
      <c r="A17">
        <v>17</v>
      </c>
      <c r="B17" t="s">
        <v>97</v>
      </c>
      <c r="D17">
        <f>VLOOKUP($B17,'asa343'!$A:$D,2,FALSE)</f>
        <v>84.766677502874302</v>
      </c>
      <c r="E17">
        <f>VLOOKUP($B17,'asa343'!$A:$D,3,FALSE)</f>
        <v>-19.140904591897002</v>
      </c>
      <c r="F17">
        <f>VLOOKUP($B17,'asa343'!$A:$D,4,FALSE)</f>
        <v>-7.3286340426568399</v>
      </c>
      <c r="J17">
        <f t="shared" si="1"/>
        <v>81</v>
      </c>
      <c r="K17">
        <f t="shared" si="2"/>
        <v>-18</v>
      </c>
      <c r="L17">
        <f t="shared" si="3"/>
        <v>-7</v>
      </c>
      <c r="M17">
        <f t="shared" si="4"/>
        <v>2</v>
      </c>
    </row>
    <row r="18" spans="1:13" x14ac:dyDescent="0.3">
      <c r="A18">
        <v>18</v>
      </c>
      <c r="B18" t="s">
        <v>347</v>
      </c>
      <c r="D18">
        <f>VLOOKUP($B18,'asa343'!$A:$D,2,FALSE)</f>
        <v>-72.768616611074293</v>
      </c>
      <c r="E18">
        <f>VLOOKUP($B18,'asa343'!$A:$D,3,FALSE)</f>
        <v>-45.5622612919556</v>
      </c>
      <c r="F18">
        <f>VLOOKUP($B18,'asa343'!$A:$D,4,FALSE)</f>
        <v>-62.3638868343062</v>
      </c>
      <c r="J18">
        <f t="shared" si="1"/>
        <v>-69</v>
      </c>
      <c r="K18">
        <f t="shared" si="2"/>
        <v>-43</v>
      </c>
      <c r="L18">
        <f t="shared" si="3"/>
        <v>-59</v>
      </c>
      <c r="M18">
        <f t="shared" si="4"/>
        <v>1</v>
      </c>
    </row>
    <row r="19" spans="1:13" x14ac:dyDescent="0.3">
      <c r="A19">
        <v>19</v>
      </c>
      <c r="B19" t="s">
        <v>100</v>
      </c>
      <c r="D19">
        <f>VLOOKUP($B19,'asa343'!$A:$D,2,FALSE)</f>
        <v>-82.879315419149506</v>
      </c>
      <c r="E19">
        <f>VLOOKUP($B19,'asa343'!$A:$D,3,FALSE)</f>
        <v>-47.3853307308651</v>
      </c>
      <c r="F19">
        <f>VLOOKUP($B19,'asa343'!$A:$D,4,FALSE)</f>
        <v>-5.7982584428696802</v>
      </c>
      <c r="J19">
        <f t="shared" si="1"/>
        <v>-79</v>
      </c>
      <c r="K19">
        <f t="shared" si="2"/>
        <v>-45</v>
      </c>
      <c r="L19">
        <f t="shared" si="3"/>
        <v>-6</v>
      </c>
      <c r="M19">
        <f t="shared" si="4"/>
        <v>1</v>
      </c>
    </row>
    <row r="20" spans="1:13" x14ac:dyDescent="0.3">
      <c r="A20">
        <v>20</v>
      </c>
      <c r="B20" t="s">
        <v>102</v>
      </c>
      <c r="D20">
        <f>VLOOKUP($B20,'asa343'!$A:$D,2,FALSE)</f>
        <v>-65.232631712724299</v>
      </c>
      <c r="E20">
        <f>VLOOKUP($B20,'asa343'!$A:$D,3,FALSE)</f>
        <v>-46.668353914214499</v>
      </c>
      <c r="F20">
        <f>VLOOKUP($B20,'asa343'!$A:$D,4,FALSE)</f>
        <v>69.182980151944903</v>
      </c>
      <c r="J20">
        <f t="shared" si="1"/>
        <v>-62</v>
      </c>
      <c r="K20">
        <f t="shared" si="2"/>
        <v>-44</v>
      </c>
      <c r="L20">
        <f t="shared" si="3"/>
        <v>66</v>
      </c>
      <c r="M20">
        <f t="shared" si="4"/>
        <v>1</v>
      </c>
    </row>
    <row r="21" spans="1:13" x14ac:dyDescent="0.3">
      <c r="A21">
        <v>21</v>
      </c>
      <c r="B21" t="s">
        <v>356</v>
      </c>
      <c r="D21">
        <f>VLOOKUP($B21,'asa343'!$A:$D,2,FALSE)</f>
        <v>-0.88560201355475798</v>
      </c>
      <c r="E21">
        <f>VLOOKUP($B21,'asa343'!$A:$D,3,FALSE)</f>
        <v>-45.851851847956901</v>
      </c>
      <c r="F21">
        <f>VLOOKUP($B21,'asa343'!$A:$D,4,FALSE)</f>
        <v>100.810728897302</v>
      </c>
      <c r="J21">
        <f t="shared" si="1"/>
        <v>-1</v>
      </c>
      <c r="K21">
        <f t="shared" si="2"/>
        <v>-44</v>
      </c>
      <c r="L21">
        <f t="shared" si="3"/>
        <v>96</v>
      </c>
      <c r="M21">
        <f t="shared" si="4"/>
        <v>1</v>
      </c>
    </row>
    <row r="22" spans="1:13" x14ac:dyDescent="0.3">
      <c r="A22">
        <v>22</v>
      </c>
      <c r="B22" t="s">
        <v>106</v>
      </c>
      <c r="D22">
        <f>VLOOKUP($B22,'asa343'!$A:$D,2,FALSE)</f>
        <v>65.016335660234105</v>
      </c>
      <c r="E22">
        <f>VLOOKUP($B22,'asa343'!$A:$D,3,FALSE)</f>
        <v>-47.315889748345498</v>
      </c>
      <c r="F22">
        <f>VLOOKUP($B22,'asa343'!$A:$D,4,FALSE)</f>
        <v>68.037373554417002</v>
      </c>
      <c r="J22">
        <f t="shared" si="1"/>
        <v>62</v>
      </c>
      <c r="K22">
        <f t="shared" si="2"/>
        <v>-45</v>
      </c>
      <c r="L22">
        <f t="shared" si="3"/>
        <v>65</v>
      </c>
      <c r="M22">
        <f t="shared" si="4"/>
        <v>2</v>
      </c>
    </row>
    <row r="23" spans="1:13" x14ac:dyDescent="0.3">
      <c r="A23">
        <v>23</v>
      </c>
      <c r="B23" t="s">
        <v>108</v>
      </c>
      <c r="D23">
        <f>VLOOKUP($B23,'asa343'!$A:$D,2,FALSE)</f>
        <v>81.949885869387202</v>
      </c>
      <c r="E23">
        <f>VLOOKUP($B23,'asa343'!$A:$D,3,FALSE)</f>
        <v>-48.655817840858397</v>
      </c>
      <c r="F23">
        <f>VLOOKUP($B23,'asa343'!$A:$D,4,FALSE)</f>
        <v>-5.1045365154689</v>
      </c>
      <c r="J23">
        <f t="shared" si="1"/>
        <v>78</v>
      </c>
      <c r="K23">
        <f t="shared" si="2"/>
        <v>-46</v>
      </c>
      <c r="L23">
        <f t="shared" si="3"/>
        <v>-5</v>
      </c>
      <c r="M23">
        <f t="shared" si="4"/>
        <v>2</v>
      </c>
    </row>
    <row r="24" spans="1:13" x14ac:dyDescent="0.3">
      <c r="A24">
        <v>24</v>
      </c>
      <c r="B24" t="s">
        <v>348</v>
      </c>
      <c r="D24">
        <f>VLOOKUP($B24,'asa343'!$A:$D,2,FALSE)</f>
        <v>73.523459328242396</v>
      </c>
      <c r="E24">
        <f>VLOOKUP($B24,'asa343'!$A:$D,3,FALSE)</f>
        <v>-47.6997856322986</v>
      </c>
      <c r="F24">
        <f>VLOOKUP($B24,'asa343'!$A:$D,4,FALSE)</f>
        <v>-61.974387367152197</v>
      </c>
      <c r="J24">
        <f t="shared" si="1"/>
        <v>70</v>
      </c>
      <c r="K24">
        <f t="shared" si="2"/>
        <v>-45</v>
      </c>
      <c r="L24">
        <f t="shared" si="3"/>
        <v>-59</v>
      </c>
      <c r="M24">
        <f t="shared" si="4"/>
        <v>2</v>
      </c>
    </row>
    <row r="25" spans="1:13" x14ac:dyDescent="0.3">
      <c r="A25">
        <v>25</v>
      </c>
      <c r="B25" t="s">
        <v>111</v>
      </c>
      <c r="D25">
        <f>VLOOKUP($B25,'asa343'!$A:$D,2,FALSE)</f>
        <v>-73.247027096215803</v>
      </c>
      <c r="E25">
        <f>VLOOKUP($B25,'asa343'!$A:$D,3,FALSE)</f>
        <v>-75.365398783170505</v>
      </c>
      <c r="F25">
        <f>VLOOKUP($B25,'asa343'!$A:$D,4,FALSE)</f>
        <v>1.0174931150834201</v>
      </c>
      <c r="J25">
        <f t="shared" si="1"/>
        <v>-70</v>
      </c>
      <c r="K25">
        <f t="shared" si="2"/>
        <v>-72</v>
      </c>
      <c r="L25">
        <f t="shared" si="3"/>
        <v>1</v>
      </c>
      <c r="M25">
        <f t="shared" si="4"/>
        <v>1</v>
      </c>
    </row>
    <row r="26" spans="1:13" x14ac:dyDescent="0.3">
      <c r="A26">
        <v>26</v>
      </c>
      <c r="B26" t="s">
        <v>27</v>
      </c>
      <c r="D26">
        <f>VLOOKUP($B26,'asa343'!$A:$D,2,FALSE)</f>
        <v>-54.965403405154298</v>
      </c>
      <c r="E26">
        <f>VLOOKUP($B26,'asa343'!$A:$D,3,FALSE)</f>
        <v>-79.323819490888098</v>
      </c>
      <c r="F26">
        <f>VLOOKUP($B26,'asa343'!$A:$D,4,FALSE)</f>
        <v>60.8221182508072</v>
      </c>
      <c r="J26">
        <f t="shared" si="1"/>
        <v>-52</v>
      </c>
      <c r="K26">
        <f t="shared" si="2"/>
        <v>-75</v>
      </c>
      <c r="L26">
        <f t="shared" si="3"/>
        <v>58</v>
      </c>
      <c r="M26">
        <f t="shared" si="4"/>
        <v>1</v>
      </c>
    </row>
    <row r="27" spans="1:13" x14ac:dyDescent="0.3">
      <c r="A27">
        <v>27</v>
      </c>
      <c r="B27" t="s">
        <v>357</v>
      </c>
      <c r="D27">
        <f>VLOOKUP($B27,'asa343'!$A:$D,2,FALSE)</f>
        <v>-1.2200158340767899</v>
      </c>
      <c r="E27">
        <f>VLOOKUP($B27,'asa343'!$A:$D,3,FALSE)</f>
        <v>-79.6798082453045</v>
      </c>
      <c r="F27">
        <f>VLOOKUP($B27,'asa343'!$A:$D,4,FALSE)</f>
        <v>85.043790702188005</v>
      </c>
      <c r="J27">
        <f t="shared" si="1"/>
        <v>-1</v>
      </c>
      <c r="K27">
        <f t="shared" si="2"/>
        <v>-76</v>
      </c>
      <c r="L27">
        <f t="shared" si="3"/>
        <v>81</v>
      </c>
      <c r="M27">
        <f t="shared" si="4"/>
        <v>1</v>
      </c>
    </row>
    <row r="28" spans="1:13" x14ac:dyDescent="0.3">
      <c r="A28">
        <v>28</v>
      </c>
      <c r="B28" t="s">
        <v>31</v>
      </c>
      <c r="D28">
        <f>VLOOKUP($B28,'asa343'!$A:$D,2,FALSE)</f>
        <v>53.540256821930399</v>
      </c>
      <c r="E28">
        <f>VLOOKUP($B28,'asa343'!$A:$D,3,FALSE)</f>
        <v>-78.8835876270726</v>
      </c>
      <c r="F28">
        <f>VLOOKUP($B28,'asa343'!$A:$D,4,FALSE)</f>
        <v>59.688317819982601</v>
      </c>
      <c r="J28">
        <f t="shared" si="1"/>
        <v>51</v>
      </c>
      <c r="K28">
        <f t="shared" si="2"/>
        <v>-75</v>
      </c>
      <c r="L28">
        <f t="shared" si="3"/>
        <v>57</v>
      </c>
      <c r="M28">
        <f t="shared" si="4"/>
        <v>2</v>
      </c>
    </row>
    <row r="29" spans="1:13" x14ac:dyDescent="0.3">
      <c r="A29">
        <v>29</v>
      </c>
      <c r="B29" t="s">
        <v>114</v>
      </c>
      <c r="D29">
        <f>VLOOKUP($B29,'asa343'!$A:$D,2,FALSE)</f>
        <v>71.187514487395902</v>
      </c>
      <c r="E29">
        <f>VLOOKUP($B29,'asa343'!$A:$D,3,FALSE)</f>
        <v>-75.995122458428</v>
      </c>
      <c r="F29">
        <f>VLOOKUP($B29,'asa343'!$A:$D,4,FALSE)</f>
        <v>1.55497904596428</v>
      </c>
      <c r="J29">
        <f t="shared" si="1"/>
        <v>68</v>
      </c>
      <c r="K29">
        <f t="shared" si="2"/>
        <v>-72</v>
      </c>
      <c r="L29">
        <f t="shared" si="3"/>
        <v>1</v>
      </c>
      <c r="M29">
        <f t="shared" si="4"/>
        <v>2</v>
      </c>
    </row>
    <row r="30" spans="1:13" x14ac:dyDescent="0.3">
      <c r="A30">
        <v>30</v>
      </c>
      <c r="B30" t="s">
        <v>127</v>
      </c>
      <c r="D30">
        <f>VLOOKUP($B30,'asa343'!$A:$D,2,FALSE)</f>
        <v>-30.603204043491701</v>
      </c>
      <c r="E30">
        <f>VLOOKUP($B30,'asa343'!$A:$D,3,FALSE)</f>
        <v>-113.557358726527</v>
      </c>
      <c r="F30">
        <f>VLOOKUP($B30,'asa343'!$A:$D,4,FALSE)</f>
        <v>13.730993789681101</v>
      </c>
      <c r="J30">
        <f t="shared" si="1"/>
        <v>-29</v>
      </c>
      <c r="K30">
        <f t="shared" si="2"/>
        <v>-108</v>
      </c>
      <c r="L30">
        <f t="shared" si="3"/>
        <v>13</v>
      </c>
      <c r="M30">
        <f t="shared" si="4"/>
        <v>1</v>
      </c>
    </row>
    <row r="31" spans="1:13" x14ac:dyDescent="0.3">
      <c r="A31">
        <v>31</v>
      </c>
      <c r="B31" t="s">
        <v>358</v>
      </c>
      <c r="D31">
        <f>VLOOKUP($B31,'asa343'!$A:$D,2,FALSE)</f>
        <v>-1.4434474966064199</v>
      </c>
      <c r="E31">
        <f>VLOOKUP($B31,'asa343'!$A:$D,3,FALSE)</f>
        <v>-116.681212367097</v>
      </c>
      <c r="F31">
        <f>VLOOKUP($B31,'asa343'!$A:$D,4,FALSE)</f>
        <v>20.228745621763998</v>
      </c>
      <c r="J31">
        <f t="shared" si="1"/>
        <v>-1</v>
      </c>
      <c r="K31">
        <f t="shared" si="2"/>
        <v>-111</v>
      </c>
      <c r="L31">
        <f t="shared" si="3"/>
        <v>19</v>
      </c>
      <c r="M31">
        <f t="shared" si="4"/>
        <v>1</v>
      </c>
    </row>
    <row r="32" spans="1:13" x14ac:dyDescent="0.3">
      <c r="A32">
        <v>32</v>
      </c>
      <c r="B32" t="s">
        <v>129</v>
      </c>
      <c r="D32">
        <f>VLOOKUP($B32,'asa343'!$A:$D,2,FALSE)</f>
        <v>27.9331958481438</v>
      </c>
      <c r="E32">
        <f>VLOOKUP($B32,'asa343'!$A:$D,3,FALSE)</f>
        <v>-113.454835829781</v>
      </c>
      <c r="F32">
        <f>VLOOKUP($B32,'asa343'!$A:$D,4,FALSE)</f>
        <v>13.835089318821399</v>
      </c>
      <c r="J32">
        <f t="shared" si="1"/>
        <v>27</v>
      </c>
      <c r="K32">
        <f t="shared" si="2"/>
        <v>-108</v>
      </c>
      <c r="L32">
        <f t="shared" si="3"/>
        <v>13</v>
      </c>
      <c r="M32">
        <f t="shared" si="4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4ADB-3E62-4650-A89D-C29B62A3DA92}">
  <dimension ref="A1:D343"/>
  <sheetViews>
    <sheetView workbookViewId="0">
      <selection activeCell="I93" sqref="I93"/>
    </sheetView>
  </sheetViews>
  <sheetFormatPr defaultRowHeight="14" x14ac:dyDescent="0.3"/>
  <sheetData>
    <row r="1" spans="1:4" x14ac:dyDescent="0.3">
      <c r="A1" t="s">
        <v>62</v>
      </c>
      <c r="B1">
        <v>-28.996003101655599</v>
      </c>
      <c r="C1">
        <v>82.420556380933803</v>
      </c>
      <c r="D1">
        <v>-8.82640580320931</v>
      </c>
    </row>
    <row r="2" spans="1:4" x14ac:dyDescent="0.3">
      <c r="A2" t="s">
        <v>63</v>
      </c>
      <c r="B2">
        <v>0.93261271939788204</v>
      </c>
      <c r="C2">
        <v>87.282944062642002</v>
      </c>
      <c r="D2">
        <v>-3.3098579774080599</v>
      </c>
    </row>
    <row r="3" spans="1:4" x14ac:dyDescent="0.3">
      <c r="A3" t="s">
        <v>64</v>
      </c>
      <c r="B3">
        <v>30.869049958290699</v>
      </c>
      <c r="C3">
        <v>82.142306321135493</v>
      </c>
      <c r="D3">
        <v>-8.8909067842638194</v>
      </c>
    </row>
    <row r="4" spans="1:4" x14ac:dyDescent="0.3">
      <c r="A4" t="s">
        <v>65</v>
      </c>
      <c r="B4">
        <v>-48.414390221529999</v>
      </c>
      <c r="C4">
        <v>60.190517747073599</v>
      </c>
      <c r="D4">
        <v>-49.588878883470898</v>
      </c>
    </row>
    <row r="5" spans="1:4" x14ac:dyDescent="0.3">
      <c r="A5" t="s">
        <v>66</v>
      </c>
      <c r="B5">
        <v>-54.1989067976128</v>
      </c>
      <c r="C5">
        <v>65.8993605034414</v>
      </c>
      <c r="D5">
        <v>-12.4859318339784</v>
      </c>
    </row>
    <row r="6" spans="1:4" x14ac:dyDescent="0.3">
      <c r="A6" t="s">
        <v>67</v>
      </c>
      <c r="B6">
        <v>-45.207615037347303</v>
      </c>
      <c r="C6">
        <v>71.5978461905937</v>
      </c>
      <c r="D6">
        <v>4.5030763139556997</v>
      </c>
    </row>
    <row r="7" spans="1:4" x14ac:dyDescent="0.3">
      <c r="A7" t="s">
        <v>68</v>
      </c>
      <c r="B7">
        <v>-33.594899975168197</v>
      </c>
      <c r="C7">
        <v>76.575340365723704</v>
      </c>
      <c r="D7">
        <v>20.04125729115</v>
      </c>
    </row>
    <row r="8" spans="1:4" x14ac:dyDescent="0.3">
      <c r="A8" t="s">
        <v>69</v>
      </c>
      <c r="B8">
        <v>-18.016167663641902</v>
      </c>
      <c r="C8">
        <v>78.932713560492601</v>
      </c>
      <c r="D8">
        <v>30.889428700473399</v>
      </c>
    </row>
    <row r="9" spans="1:4" x14ac:dyDescent="0.3">
      <c r="A9" t="s">
        <v>70</v>
      </c>
      <c r="B9">
        <v>0.74902597561680695</v>
      </c>
      <c r="C9">
        <v>80.403057137487593</v>
      </c>
      <c r="D9">
        <v>34.141689765212703</v>
      </c>
    </row>
    <row r="10" spans="1:4" x14ac:dyDescent="0.3">
      <c r="A10" t="s">
        <v>71</v>
      </c>
      <c r="B10">
        <v>20.3726012852228</v>
      </c>
      <c r="C10">
        <v>78.736894815640298</v>
      </c>
      <c r="D10">
        <v>30.9714651245399</v>
      </c>
    </row>
    <row r="11" spans="1:4" x14ac:dyDescent="0.3">
      <c r="A11" t="s">
        <v>72</v>
      </c>
      <c r="B11">
        <v>36.277476923815598</v>
      </c>
      <c r="C11">
        <v>75.428002940751</v>
      </c>
      <c r="D11">
        <v>20.272358583192101</v>
      </c>
    </row>
    <row r="12" spans="1:4" x14ac:dyDescent="0.3">
      <c r="A12" t="s">
        <v>73</v>
      </c>
      <c r="B12">
        <v>47.1765597824173</v>
      </c>
      <c r="C12">
        <v>70.711770808014293</v>
      </c>
      <c r="D12">
        <v>4.5591348690720599</v>
      </c>
    </row>
    <row r="13" spans="1:4" x14ac:dyDescent="0.3">
      <c r="A13" t="s">
        <v>74</v>
      </c>
      <c r="B13">
        <v>55.680980564176103</v>
      </c>
      <c r="C13">
        <v>64.644146158362801</v>
      </c>
      <c r="D13">
        <v>-12.5015443417429</v>
      </c>
    </row>
    <row r="14" spans="1:4" x14ac:dyDescent="0.3">
      <c r="A14" t="s">
        <v>75</v>
      </c>
      <c r="B14">
        <v>51.427490342158301</v>
      </c>
      <c r="C14">
        <v>58.848126580215698</v>
      </c>
      <c r="D14">
        <v>-49.236580344223498</v>
      </c>
    </row>
    <row r="15" spans="1:4" x14ac:dyDescent="0.3">
      <c r="A15" t="s">
        <v>76</v>
      </c>
      <c r="B15">
        <v>-69.706590960975603</v>
      </c>
      <c r="C15">
        <v>37.707880841680399</v>
      </c>
      <c r="D15">
        <v>-50.947615496115802</v>
      </c>
    </row>
    <row r="16" spans="1:4" x14ac:dyDescent="0.3">
      <c r="A16" t="s">
        <v>77</v>
      </c>
      <c r="B16">
        <v>-70.259909781730897</v>
      </c>
      <c r="C16">
        <v>40.309479823952401</v>
      </c>
      <c r="D16">
        <v>-12.153300779751101</v>
      </c>
    </row>
    <row r="17" spans="1:4" x14ac:dyDescent="0.3">
      <c r="A17" t="s">
        <v>78</v>
      </c>
      <c r="B17">
        <v>-63.819049911518299</v>
      </c>
      <c r="C17">
        <v>46.256411645936097</v>
      </c>
      <c r="D17">
        <v>15.632055001659801</v>
      </c>
    </row>
    <row r="18" spans="1:4" x14ac:dyDescent="0.3">
      <c r="A18" t="s">
        <v>17</v>
      </c>
      <c r="B18">
        <v>-49.932622900661698</v>
      </c>
      <c r="C18">
        <v>52.358481607693101</v>
      </c>
      <c r="D18">
        <v>40.797495092329903</v>
      </c>
    </row>
    <row r="19" spans="1:4" x14ac:dyDescent="0.3">
      <c r="A19" t="s">
        <v>16</v>
      </c>
      <c r="B19">
        <v>-27.351309140930201</v>
      </c>
      <c r="C19">
        <v>56.724985307470099</v>
      </c>
      <c r="D19">
        <v>58.934776927877301</v>
      </c>
    </row>
    <row r="20" spans="1:4" x14ac:dyDescent="0.3">
      <c r="A20" t="s">
        <v>15</v>
      </c>
      <c r="B20">
        <v>0.40071420518755502</v>
      </c>
      <c r="C20">
        <v>58.817588748594801</v>
      </c>
      <c r="D20">
        <v>65.869421784640707</v>
      </c>
    </row>
    <row r="21" spans="1:4" x14ac:dyDescent="0.3">
      <c r="A21" t="s">
        <v>14</v>
      </c>
      <c r="B21">
        <v>29.652826517479699</v>
      </c>
      <c r="C21">
        <v>56.903684785965297</v>
      </c>
      <c r="D21">
        <v>58.626270005254099</v>
      </c>
    </row>
    <row r="22" spans="1:4" x14ac:dyDescent="0.3">
      <c r="A22" t="s">
        <v>13</v>
      </c>
      <c r="B22">
        <v>51.795199002241603</v>
      </c>
      <c r="C22">
        <v>52.228586261085702</v>
      </c>
      <c r="D22">
        <v>39.748889090558798</v>
      </c>
    </row>
    <row r="23" spans="1:4" x14ac:dyDescent="0.3">
      <c r="A23" t="s">
        <v>79</v>
      </c>
      <c r="B23">
        <v>66.012280060515295</v>
      </c>
      <c r="C23">
        <v>44.708220309684897</v>
      </c>
      <c r="D23">
        <v>14.120709331235</v>
      </c>
    </row>
    <row r="24" spans="1:4" x14ac:dyDescent="0.3">
      <c r="A24" t="s">
        <v>80</v>
      </c>
      <c r="B24">
        <v>71.178910305927403</v>
      </c>
      <c r="C24">
        <v>38.357586615342903</v>
      </c>
      <c r="D24">
        <v>-13.2013951125841</v>
      </c>
    </row>
    <row r="25" spans="1:4" x14ac:dyDescent="0.3">
      <c r="A25" t="s">
        <v>81</v>
      </c>
      <c r="B25">
        <v>70.849261302951206</v>
      </c>
      <c r="C25">
        <v>34.878862716452602</v>
      </c>
      <c r="D25">
        <v>-50.515371907087697</v>
      </c>
    </row>
    <row r="26" spans="1:4" x14ac:dyDescent="0.3">
      <c r="A26" t="s">
        <v>82</v>
      </c>
      <c r="B26">
        <v>-78.649826258424596</v>
      </c>
      <c r="C26">
        <v>8.4432982350870507</v>
      </c>
      <c r="D26">
        <v>-50.165999375535499</v>
      </c>
    </row>
    <row r="27" spans="1:4" x14ac:dyDescent="0.3">
      <c r="A27" t="s">
        <v>83</v>
      </c>
      <c r="B27">
        <v>-78.905231121872205</v>
      </c>
      <c r="C27">
        <v>10.9714511281167</v>
      </c>
      <c r="D27">
        <v>-11.717758123982</v>
      </c>
    </row>
    <row r="28" spans="1:4" x14ac:dyDescent="0.3">
      <c r="A28" t="s">
        <v>84</v>
      </c>
      <c r="B28">
        <v>-75.599334457264902</v>
      </c>
      <c r="C28">
        <v>16.825850967983001</v>
      </c>
      <c r="D28">
        <v>23.0887932321994</v>
      </c>
    </row>
    <row r="29" spans="1:4" x14ac:dyDescent="0.3">
      <c r="A29" t="s">
        <v>8</v>
      </c>
      <c r="B29">
        <v>-59.836998467961699</v>
      </c>
      <c r="C29">
        <v>22.418415944866101</v>
      </c>
      <c r="D29">
        <v>54.627959324627803</v>
      </c>
    </row>
    <row r="30" spans="1:4" x14ac:dyDescent="0.3">
      <c r="A30" t="s">
        <v>7</v>
      </c>
      <c r="B30">
        <v>-33.714599267386397</v>
      </c>
      <c r="C30">
        <v>25.8223570590674</v>
      </c>
      <c r="D30">
        <v>77.515747621778104</v>
      </c>
    </row>
    <row r="31" spans="1:4" x14ac:dyDescent="0.3">
      <c r="A31" t="s">
        <v>6</v>
      </c>
      <c r="B31">
        <v>-1.0128802991708E-2</v>
      </c>
      <c r="C31">
        <v>27.1959899061827</v>
      </c>
      <c r="D31">
        <v>86.295705278612203</v>
      </c>
    </row>
    <row r="32" spans="1:4" x14ac:dyDescent="0.3">
      <c r="A32" t="s">
        <v>5</v>
      </c>
      <c r="B32">
        <v>34.079738552097098</v>
      </c>
      <c r="C32">
        <v>25.902816373179999</v>
      </c>
      <c r="D32">
        <v>77.833268923454099</v>
      </c>
    </row>
    <row r="33" spans="1:4" x14ac:dyDescent="0.3">
      <c r="A33" t="s">
        <v>4</v>
      </c>
      <c r="B33">
        <v>61.339763863055801</v>
      </c>
      <c r="C33">
        <v>21.9545927952312</v>
      </c>
      <c r="D33">
        <v>55.075583474702299</v>
      </c>
    </row>
    <row r="34" spans="1:4" x14ac:dyDescent="0.3">
      <c r="A34" t="s">
        <v>85</v>
      </c>
      <c r="B34">
        <v>76.678141499099596</v>
      </c>
      <c r="C34">
        <v>15.904422473080199</v>
      </c>
      <c r="D34">
        <v>23.069892004762</v>
      </c>
    </row>
    <row r="35" spans="1:4" x14ac:dyDescent="0.3">
      <c r="A35" t="s">
        <v>86</v>
      </c>
      <c r="B35">
        <v>79.550540414777899</v>
      </c>
      <c r="C35">
        <v>10.248197749786099</v>
      </c>
      <c r="D35">
        <v>-11.3457285629583</v>
      </c>
    </row>
    <row r="36" spans="1:4" x14ac:dyDescent="0.3">
      <c r="A36" t="s">
        <v>87</v>
      </c>
      <c r="B36">
        <v>78.839349580845294</v>
      </c>
      <c r="C36">
        <v>6.4310692428686203</v>
      </c>
      <c r="D36">
        <v>-49.271773223653298</v>
      </c>
    </row>
    <row r="37" spans="1:4" x14ac:dyDescent="0.3">
      <c r="A37" t="s">
        <v>88</v>
      </c>
      <c r="B37">
        <v>-81.234390807744802</v>
      </c>
      <c r="C37">
        <v>-19.931126566841701</v>
      </c>
      <c r="D37">
        <v>-47.077032704058297</v>
      </c>
    </row>
    <row r="38" spans="1:4" x14ac:dyDescent="0.3">
      <c r="A38" t="s">
        <v>89</v>
      </c>
      <c r="B38">
        <v>-84.2399421304425</v>
      </c>
      <c r="C38">
        <v>-18.2856758102836</v>
      </c>
      <c r="D38">
        <v>-8.2264302396965991</v>
      </c>
    </row>
    <row r="39" spans="1:4" x14ac:dyDescent="0.3">
      <c r="A39" t="s">
        <v>90</v>
      </c>
      <c r="B39">
        <v>-81.709175767761096</v>
      </c>
      <c r="C39">
        <v>-14.3740677405917</v>
      </c>
      <c r="D39">
        <v>31.225104660741302</v>
      </c>
    </row>
    <row r="40" spans="1:4" x14ac:dyDescent="0.3">
      <c r="A40" t="s">
        <v>91</v>
      </c>
      <c r="B40">
        <v>-66.054540200317703</v>
      </c>
      <c r="C40">
        <v>-11.100476782859801</v>
      </c>
      <c r="D40">
        <v>65.597860446795707</v>
      </c>
    </row>
    <row r="41" spans="1:4" x14ac:dyDescent="0.3">
      <c r="A41" t="s">
        <v>92</v>
      </c>
      <c r="B41">
        <v>-36.482593978205401</v>
      </c>
      <c r="C41">
        <v>-8.9509283377669799</v>
      </c>
      <c r="D41">
        <v>89.310891768784799</v>
      </c>
    </row>
    <row r="42" spans="1:4" x14ac:dyDescent="0.3">
      <c r="A42" t="s">
        <v>93</v>
      </c>
      <c r="B42">
        <v>-0.45406634892542802</v>
      </c>
      <c r="C42">
        <v>-8.2676405843143108</v>
      </c>
      <c r="D42">
        <v>98.804342287095594</v>
      </c>
    </row>
    <row r="43" spans="1:4" x14ac:dyDescent="0.3">
      <c r="A43" t="s">
        <v>94</v>
      </c>
      <c r="B43">
        <v>36.646940905248798</v>
      </c>
      <c r="C43">
        <v>-9.3885013556253103</v>
      </c>
      <c r="D43">
        <v>89.234527308877801</v>
      </c>
    </row>
    <row r="44" spans="1:4" x14ac:dyDescent="0.3">
      <c r="A44" t="s">
        <v>95</v>
      </c>
      <c r="B44">
        <v>66.526142605284406</v>
      </c>
      <c r="C44">
        <v>-11.8546324185888</v>
      </c>
      <c r="D44">
        <v>65.648532847733506</v>
      </c>
    </row>
    <row r="45" spans="1:4" x14ac:dyDescent="0.3">
      <c r="A45" t="s">
        <v>96</v>
      </c>
      <c r="B45">
        <v>82.093974970278794</v>
      </c>
      <c r="C45">
        <v>-15.3776431805413</v>
      </c>
      <c r="D45">
        <v>30.580420688037599</v>
      </c>
    </row>
    <row r="46" spans="1:4" x14ac:dyDescent="0.3">
      <c r="A46" t="s">
        <v>97</v>
      </c>
      <c r="B46">
        <v>84.766677502874302</v>
      </c>
      <c r="C46">
        <v>-19.140904591897002</v>
      </c>
      <c r="D46">
        <v>-7.3286340426568399</v>
      </c>
    </row>
    <row r="47" spans="1:4" x14ac:dyDescent="0.3">
      <c r="A47" t="s">
        <v>98</v>
      </c>
      <c r="B47">
        <v>81.338500356258805</v>
      </c>
      <c r="C47">
        <v>-22.165504406643599</v>
      </c>
      <c r="D47">
        <v>-46.031490671604899</v>
      </c>
    </row>
    <row r="48" spans="1:4" x14ac:dyDescent="0.3">
      <c r="A48" t="s">
        <v>99</v>
      </c>
      <c r="B48">
        <v>-81.910343486941898</v>
      </c>
      <c r="C48">
        <v>-49.204687374831003</v>
      </c>
      <c r="D48">
        <v>-44.086318919569202</v>
      </c>
    </row>
    <row r="49" spans="1:4" x14ac:dyDescent="0.3">
      <c r="A49" t="s">
        <v>100</v>
      </c>
      <c r="B49">
        <v>-82.879315419149506</v>
      </c>
      <c r="C49">
        <v>-47.3853307308651</v>
      </c>
      <c r="D49">
        <v>-5.7982584428696802</v>
      </c>
    </row>
    <row r="50" spans="1:4" x14ac:dyDescent="0.3">
      <c r="A50" t="s">
        <v>101</v>
      </c>
      <c r="B50">
        <v>-80.414701873968994</v>
      </c>
      <c r="C50">
        <v>-47.176986011761997</v>
      </c>
      <c r="D50">
        <v>33.381961754426001</v>
      </c>
    </row>
    <row r="51" spans="1:4" x14ac:dyDescent="0.3">
      <c r="A51" t="s">
        <v>102</v>
      </c>
      <c r="B51">
        <v>-65.232631712724299</v>
      </c>
      <c r="C51">
        <v>-46.668353914214499</v>
      </c>
      <c r="D51">
        <v>69.182980151944903</v>
      </c>
    </row>
    <row r="52" spans="1:4" x14ac:dyDescent="0.3">
      <c r="A52" t="s">
        <v>103</v>
      </c>
      <c r="B52">
        <v>-36.209374470775003</v>
      </c>
      <c r="C52">
        <v>-45.664994424773397</v>
      </c>
      <c r="D52">
        <v>92.076600851769101</v>
      </c>
    </row>
    <row r="53" spans="1:4" x14ac:dyDescent="0.3">
      <c r="A53" t="s">
        <v>104</v>
      </c>
      <c r="B53">
        <v>-0.88560201355475798</v>
      </c>
      <c r="C53">
        <v>-45.851851847956901</v>
      </c>
      <c r="D53">
        <v>100.810728897302</v>
      </c>
    </row>
    <row r="54" spans="1:4" x14ac:dyDescent="0.3">
      <c r="A54" t="s">
        <v>105</v>
      </c>
      <c r="B54">
        <v>36.528925787011502</v>
      </c>
      <c r="C54">
        <v>-46.211568569907598</v>
      </c>
      <c r="D54">
        <v>91.617944395417794</v>
      </c>
    </row>
    <row r="55" spans="1:4" x14ac:dyDescent="0.3">
      <c r="A55" t="s">
        <v>106</v>
      </c>
      <c r="B55">
        <v>65.016335660234105</v>
      </c>
      <c r="C55">
        <v>-47.315889748345498</v>
      </c>
      <c r="D55">
        <v>68.037373554417002</v>
      </c>
    </row>
    <row r="56" spans="1:4" x14ac:dyDescent="0.3">
      <c r="A56" t="s">
        <v>107</v>
      </c>
      <c r="B56">
        <v>79.960316085734405</v>
      </c>
      <c r="C56">
        <v>-47.752756863216199</v>
      </c>
      <c r="D56">
        <v>32.364904094927503</v>
      </c>
    </row>
    <row r="57" spans="1:4" x14ac:dyDescent="0.3">
      <c r="A57" t="s">
        <v>108</v>
      </c>
      <c r="B57">
        <v>81.949885869387202</v>
      </c>
      <c r="C57">
        <v>-48.655817840858397</v>
      </c>
      <c r="D57">
        <v>-5.1045365154689</v>
      </c>
    </row>
    <row r="58" spans="1:4" x14ac:dyDescent="0.3">
      <c r="A58" t="s">
        <v>109</v>
      </c>
      <c r="B58">
        <v>80.748077120892503</v>
      </c>
      <c r="C58">
        <v>-51.1589414791531</v>
      </c>
      <c r="D58">
        <v>-43.030606679879597</v>
      </c>
    </row>
    <row r="59" spans="1:4" x14ac:dyDescent="0.3">
      <c r="A59" t="s">
        <v>110</v>
      </c>
      <c r="B59">
        <v>-69.834045287551206</v>
      </c>
      <c r="C59">
        <v>-74.521223786612296</v>
      </c>
      <c r="D59">
        <v>-37.857099424084403</v>
      </c>
    </row>
    <row r="60" spans="1:4" x14ac:dyDescent="0.3">
      <c r="A60" t="s">
        <v>111</v>
      </c>
      <c r="B60">
        <v>-73.247027096215803</v>
      </c>
      <c r="C60">
        <v>-75.365398783170505</v>
      </c>
      <c r="D60">
        <v>1.0174931150834201</v>
      </c>
    </row>
    <row r="61" spans="1:4" x14ac:dyDescent="0.3">
      <c r="A61" t="s">
        <v>112</v>
      </c>
      <c r="B61">
        <v>-69.068366940461402</v>
      </c>
      <c r="C61">
        <v>-77.629874609938</v>
      </c>
      <c r="D61">
        <v>32.747983887392799</v>
      </c>
    </row>
    <row r="62" spans="1:4" x14ac:dyDescent="0.3">
      <c r="A62" t="s">
        <v>27</v>
      </c>
      <c r="B62">
        <v>-54.965403405154298</v>
      </c>
      <c r="C62">
        <v>-79.323819490888098</v>
      </c>
      <c r="D62">
        <v>60.8221182508072</v>
      </c>
    </row>
    <row r="63" spans="1:4" x14ac:dyDescent="0.3">
      <c r="A63" t="s">
        <v>28</v>
      </c>
      <c r="B63">
        <v>-30.035070630627501</v>
      </c>
      <c r="C63">
        <v>-79.747120095987597</v>
      </c>
      <c r="D63">
        <v>79.106201430863905</v>
      </c>
    </row>
    <row r="64" spans="1:4" x14ac:dyDescent="0.3">
      <c r="A64" t="s">
        <v>29</v>
      </c>
      <c r="B64">
        <v>-1.2200158340767899</v>
      </c>
      <c r="C64">
        <v>-79.6798082453045</v>
      </c>
      <c r="D64">
        <v>85.043790702188005</v>
      </c>
    </row>
    <row r="65" spans="1:4" x14ac:dyDescent="0.3">
      <c r="A65" t="s">
        <v>30</v>
      </c>
      <c r="B65">
        <v>29.8153921680499</v>
      </c>
      <c r="C65">
        <v>-79.392393587551297</v>
      </c>
      <c r="D65">
        <v>78.867276898111498</v>
      </c>
    </row>
    <row r="66" spans="1:4" x14ac:dyDescent="0.3">
      <c r="A66" t="s">
        <v>31</v>
      </c>
      <c r="B66">
        <v>53.540256821930399</v>
      </c>
      <c r="C66">
        <v>-78.8835876270726</v>
      </c>
      <c r="D66">
        <v>59.688317819982601</v>
      </c>
    </row>
    <row r="67" spans="1:4" x14ac:dyDescent="0.3">
      <c r="A67" t="s">
        <v>113</v>
      </c>
      <c r="B67">
        <v>66.861395057163193</v>
      </c>
      <c r="C67">
        <v>-78.408543710342002</v>
      </c>
      <c r="D67">
        <v>32.8005695737032</v>
      </c>
    </row>
    <row r="68" spans="1:4" x14ac:dyDescent="0.3">
      <c r="A68" t="s">
        <v>114</v>
      </c>
      <c r="B68">
        <v>71.187514487395902</v>
      </c>
      <c r="C68">
        <v>-75.995122458428</v>
      </c>
      <c r="D68">
        <v>1.55497904596428</v>
      </c>
    </row>
    <row r="69" spans="1:4" x14ac:dyDescent="0.3">
      <c r="A69" t="s">
        <v>115</v>
      </c>
      <c r="B69">
        <v>68.518868952989294</v>
      </c>
      <c r="C69">
        <v>-76.170927261345994</v>
      </c>
      <c r="D69">
        <v>-37.285127082945301</v>
      </c>
    </row>
    <row r="70" spans="1:4" x14ac:dyDescent="0.3">
      <c r="A70" t="s">
        <v>116</v>
      </c>
      <c r="B70">
        <v>-53.163073909464501</v>
      </c>
      <c r="C70">
        <v>-97.638346003501496</v>
      </c>
      <c r="D70">
        <v>-31.436355720374301</v>
      </c>
    </row>
    <row r="71" spans="1:4" x14ac:dyDescent="0.3">
      <c r="A71" t="s">
        <v>117</v>
      </c>
      <c r="B71">
        <v>-55.903187948723598</v>
      </c>
      <c r="C71">
        <v>-99.217420026690803</v>
      </c>
      <c r="D71">
        <v>7.2573513632217201</v>
      </c>
    </row>
    <row r="72" spans="1:4" x14ac:dyDescent="0.3">
      <c r="A72" t="s">
        <v>118</v>
      </c>
      <c r="B72">
        <v>-49.994571775735501</v>
      </c>
      <c r="C72">
        <v>-100.900202020656</v>
      </c>
      <c r="D72">
        <v>26.5620722701698</v>
      </c>
    </row>
    <row r="73" spans="1:4" x14ac:dyDescent="0.3">
      <c r="A73" t="s">
        <v>119</v>
      </c>
      <c r="B73">
        <v>-38.218917049152601</v>
      </c>
      <c r="C73">
        <v>-102.085963700823</v>
      </c>
      <c r="D73">
        <v>42.3720930818792</v>
      </c>
    </row>
    <row r="74" spans="1:4" x14ac:dyDescent="0.3">
      <c r="A74" t="s">
        <v>120</v>
      </c>
      <c r="B74">
        <v>-20.635583331156202</v>
      </c>
      <c r="C74">
        <v>-102.702186933934</v>
      </c>
      <c r="D74">
        <v>51.896820171582497</v>
      </c>
    </row>
    <row r="75" spans="1:4" x14ac:dyDescent="0.3">
      <c r="A75" t="s">
        <v>121</v>
      </c>
      <c r="B75">
        <v>-1.3997960031343699</v>
      </c>
      <c r="C75">
        <v>-102.66627754266101</v>
      </c>
      <c r="D75">
        <v>55.448026090541397</v>
      </c>
    </row>
    <row r="76" spans="1:4" x14ac:dyDescent="0.3">
      <c r="A76" t="s">
        <v>122</v>
      </c>
      <c r="B76">
        <v>18.279668783894799</v>
      </c>
      <c r="C76">
        <v>-102.849585869432</v>
      </c>
      <c r="D76">
        <v>51.593770464323299</v>
      </c>
    </row>
    <row r="77" spans="1:4" x14ac:dyDescent="0.3">
      <c r="A77" t="s">
        <v>123</v>
      </c>
      <c r="B77">
        <v>35.169827040957799</v>
      </c>
      <c r="C77">
        <v>-102.34771798198901</v>
      </c>
      <c r="D77">
        <v>41.455713289431898</v>
      </c>
    </row>
    <row r="78" spans="1:4" x14ac:dyDescent="0.3">
      <c r="A78" t="s">
        <v>124</v>
      </c>
      <c r="B78">
        <v>47.630886058312299</v>
      </c>
      <c r="C78">
        <v>-100.599899205776</v>
      </c>
      <c r="D78">
        <v>26.014595491670502</v>
      </c>
    </row>
    <row r="79" spans="1:4" x14ac:dyDescent="0.3">
      <c r="A79" t="s">
        <v>125</v>
      </c>
      <c r="B79">
        <v>53.483807128139901</v>
      </c>
      <c r="C79">
        <v>-99.535517086898807</v>
      </c>
      <c r="D79">
        <v>7.3701308447414799</v>
      </c>
    </row>
    <row r="80" spans="1:4" x14ac:dyDescent="0.3">
      <c r="A80" t="s">
        <v>126</v>
      </c>
      <c r="B80">
        <v>51.3175033352898</v>
      </c>
      <c r="C80">
        <v>-99.031968910874099</v>
      </c>
      <c r="D80">
        <v>-30.732512346819501</v>
      </c>
    </row>
    <row r="81" spans="1:4" x14ac:dyDescent="0.3">
      <c r="A81" t="s">
        <v>127</v>
      </c>
      <c r="B81">
        <v>-30.603204043491701</v>
      </c>
      <c r="C81">
        <v>-113.557358726527</v>
      </c>
      <c r="D81">
        <v>13.730993789681101</v>
      </c>
    </row>
    <row r="82" spans="1:4" x14ac:dyDescent="0.3">
      <c r="A82" t="s">
        <v>128</v>
      </c>
      <c r="B82">
        <v>-1.4434474966064199</v>
      </c>
      <c r="C82">
        <v>-116.681212367097</v>
      </c>
      <c r="D82">
        <v>20.228745621763998</v>
      </c>
    </row>
    <row r="83" spans="1:4" x14ac:dyDescent="0.3">
      <c r="A83" t="s">
        <v>129</v>
      </c>
      <c r="B83">
        <v>27.9331958481438</v>
      </c>
      <c r="C83">
        <v>-113.454835829781</v>
      </c>
      <c r="D83">
        <v>13.835089318821399</v>
      </c>
    </row>
    <row r="84" spans="1:4" x14ac:dyDescent="0.3">
      <c r="A84" t="s">
        <v>130</v>
      </c>
      <c r="B84">
        <v>-29.6325514265511</v>
      </c>
      <c r="C84">
        <v>-113.563610494534</v>
      </c>
      <c r="D84">
        <v>-24.672054611610498</v>
      </c>
    </row>
    <row r="85" spans="1:4" x14ac:dyDescent="0.3">
      <c r="A85" t="s">
        <v>131</v>
      </c>
      <c r="B85">
        <v>-1.3575474441492399</v>
      </c>
      <c r="C85">
        <v>-120.176672758363</v>
      </c>
      <c r="D85">
        <v>-17.701077324082799</v>
      </c>
    </row>
    <row r="86" spans="1:4" x14ac:dyDescent="0.3">
      <c r="A86" t="s">
        <v>132</v>
      </c>
      <c r="B86">
        <v>27.153156815907199</v>
      </c>
      <c r="C86">
        <v>-114.16217772404001</v>
      </c>
      <c r="D86">
        <v>-24.178053456163699</v>
      </c>
    </row>
    <row r="87" spans="1:4" x14ac:dyDescent="0.3">
      <c r="A87" t="s">
        <v>133</v>
      </c>
      <c r="B87">
        <v>-43.392752292100703</v>
      </c>
      <c r="C87">
        <v>74.288100876984103</v>
      </c>
      <c r="D87">
        <v>-30.386722480270699</v>
      </c>
    </row>
    <row r="88" spans="1:4" x14ac:dyDescent="0.3">
      <c r="A88" t="s">
        <v>134</v>
      </c>
      <c r="B88">
        <v>-37.982918459181299</v>
      </c>
      <c r="C88">
        <v>77.800119677672797</v>
      </c>
      <c r="D88">
        <v>-6.9961630859721202</v>
      </c>
    </row>
    <row r="89" spans="1:4" x14ac:dyDescent="0.3">
      <c r="A89" t="s">
        <v>135</v>
      </c>
      <c r="B89">
        <v>-27.781856775778699</v>
      </c>
      <c r="C89">
        <v>82.039435957461905</v>
      </c>
      <c r="D89">
        <v>1.3730908064068901</v>
      </c>
    </row>
    <row r="90" spans="1:4" x14ac:dyDescent="0.3">
      <c r="A90" t="s">
        <v>136</v>
      </c>
      <c r="B90">
        <v>-16.787794048256998</v>
      </c>
      <c r="C90">
        <v>84.542409408552103</v>
      </c>
      <c r="D90">
        <v>8.7279798373867798</v>
      </c>
    </row>
    <row r="91" spans="1:4" x14ac:dyDescent="0.3">
      <c r="A91" t="s">
        <v>137</v>
      </c>
      <c r="B91">
        <v>-5.2741273427903197</v>
      </c>
      <c r="C91">
        <v>85.367682041359799</v>
      </c>
      <c r="D91">
        <v>14.2362120663038</v>
      </c>
    </row>
    <row r="92" spans="1:4" x14ac:dyDescent="0.3">
      <c r="A92" t="s">
        <v>138</v>
      </c>
      <c r="B92">
        <v>7.8281412525504797</v>
      </c>
      <c r="C92">
        <v>85.339381326628597</v>
      </c>
      <c r="D92">
        <v>14.4962419969661</v>
      </c>
    </row>
    <row r="93" spans="1:4" x14ac:dyDescent="0.3">
      <c r="A93" t="s">
        <v>139</v>
      </c>
      <c r="B93">
        <v>19.839080300222701</v>
      </c>
      <c r="C93">
        <v>84.195785888344801</v>
      </c>
      <c r="D93">
        <v>9.910845856601</v>
      </c>
    </row>
    <row r="94" spans="1:4" x14ac:dyDescent="0.3">
      <c r="A94" t="s">
        <v>140</v>
      </c>
      <c r="B94">
        <v>29.839368592720898</v>
      </c>
      <c r="C94">
        <v>81.634791251590698</v>
      </c>
      <c r="D94">
        <v>1.62863477926856</v>
      </c>
    </row>
    <row r="95" spans="1:4" x14ac:dyDescent="0.3">
      <c r="A95" t="s">
        <v>141</v>
      </c>
      <c r="B95">
        <v>39.974871782520403</v>
      </c>
      <c r="C95">
        <v>77.040023817192505</v>
      </c>
      <c r="D95">
        <v>-6.5977047283040298</v>
      </c>
    </row>
    <row r="96" spans="1:4" x14ac:dyDescent="0.3">
      <c r="A96" t="s">
        <v>142</v>
      </c>
      <c r="B96">
        <v>45.493103923210597</v>
      </c>
      <c r="C96">
        <v>73.809439172798093</v>
      </c>
      <c r="D96">
        <v>-29.992658429261699</v>
      </c>
    </row>
    <row r="97" spans="1:4" x14ac:dyDescent="0.3">
      <c r="A97" t="s">
        <v>143</v>
      </c>
      <c r="B97">
        <v>-64.142278740149706</v>
      </c>
      <c r="C97">
        <v>52.190997771229704</v>
      </c>
      <c r="D97">
        <v>-31.536877798534299</v>
      </c>
    </row>
    <row r="98" spans="1:4" x14ac:dyDescent="0.3">
      <c r="A98" t="s">
        <v>144</v>
      </c>
      <c r="B98">
        <v>-60.390423654996603</v>
      </c>
      <c r="C98">
        <v>56.059573112223497</v>
      </c>
      <c r="D98">
        <v>-0.90015087133022598</v>
      </c>
    </row>
    <row r="99" spans="1:4" x14ac:dyDescent="0.3">
      <c r="A99" t="s">
        <v>145</v>
      </c>
      <c r="B99">
        <v>-50.378868708367001</v>
      </c>
      <c r="C99">
        <v>62.713521362595699</v>
      </c>
      <c r="D99">
        <v>21.514251998184101</v>
      </c>
    </row>
    <row r="100" spans="1:4" x14ac:dyDescent="0.3">
      <c r="A100" t="s">
        <v>21</v>
      </c>
      <c r="B100">
        <v>-33.993761404169497</v>
      </c>
      <c r="C100">
        <v>67.667353791669399</v>
      </c>
      <c r="D100">
        <v>39.523459254482198</v>
      </c>
    </row>
    <row r="101" spans="1:4" x14ac:dyDescent="0.3">
      <c r="A101" t="s">
        <v>20</v>
      </c>
      <c r="B101">
        <v>-11.2598730766674</v>
      </c>
      <c r="C101">
        <v>71.210916639308493</v>
      </c>
      <c r="D101">
        <v>49.6949182797132</v>
      </c>
    </row>
    <row r="102" spans="1:4" x14ac:dyDescent="0.3">
      <c r="A102" t="s">
        <v>19</v>
      </c>
      <c r="B102">
        <v>13.8533311468466</v>
      </c>
      <c r="C102">
        <v>70.676251414696196</v>
      </c>
      <c r="D102">
        <v>49.936559398686498</v>
      </c>
    </row>
    <row r="103" spans="1:4" x14ac:dyDescent="0.3">
      <c r="A103" t="s">
        <v>22</v>
      </c>
      <c r="B103">
        <v>36.299006851374401</v>
      </c>
      <c r="C103">
        <v>67.007482402707097</v>
      </c>
      <c r="D103">
        <v>39.339958367426497</v>
      </c>
    </row>
    <row r="104" spans="1:4" x14ac:dyDescent="0.3">
      <c r="A104" t="s">
        <v>146</v>
      </c>
      <c r="B104">
        <v>52.237463283093099</v>
      </c>
      <c r="C104">
        <v>61.682380514447999</v>
      </c>
      <c r="D104">
        <v>21.076409324726601</v>
      </c>
    </row>
    <row r="105" spans="1:4" x14ac:dyDescent="0.3">
      <c r="A105" t="s">
        <v>147</v>
      </c>
      <c r="B105">
        <v>61.918187944748098</v>
      </c>
      <c r="C105">
        <v>54.7031337488785</v>
      </c>
      <c r="D105">
        <v>-1.22929883871876</v>
      </c>
    </row>
    <row r="106" spans="1:4" x14ac:dyDescent="0.3">
      <c r="A106" t="s">
        <v>148</v>
      </c>
      <c r="B106">
        <v>65.091588999529506</v>
      </c>
      <c r="C106">
        <v>49.992385281080999</v>
      </c>
      <c r="D106">
        <v>-31.195550246127901</v>
      </c>
    </row>
    <row r="107" spans="1:4" x14ac:dyDescent="0.3">
      <c r="A107" t="s">
        <v>149</v>
      </c>
      <c r="B107">
        <v>-77.0797966540175</v>
      </c>
      <c r="C107">
        <v>23.795579181369298</v>
      </c>
      <c r="D107">
        <v>-32.048359148162</v>
      </c>
    </row>
    <row r="108" spans="1:4" x14ac:dyDescent="0.3">
      <c r="A108" t="s">
        <v>150</v>
      </c>
      <c r="B108">
        <v>-73.830472749357497</v>
      </c>
      <c r="C108">
        <v>29.188726217258999</v>
      </c>
      <c r="D108">
        <v>4.14019979453992</v>
      </c>
    </row>
    <row r="109" spans="1:4" x14ac:dyDescent="0.3">
      <c r="A109" t="s">
        <v>151</v>
      </c>
      <c r="B109">
        <v>-64.277416619107498</v>
      </c>
      <c r="C109">
        <v>34.9922942579528</v>
      </c>
      <c r="D109">
        <v>34.490049975224998</v>
      </c>
    </row>
    <row r="110" spans="1:4" x14ac:dyDescent="0.3">
      <c r="A110" t="s">
        <v>12</v>
      </c>
      <c r="B110">
        <v>-44.043748604026803</v>
      </c>
      <c r="C110">
        <v>40.2990930931836</v>
      </c>
      <c r="D110">
        <v>59.987208877654602</v>
      </c>
    </row>
    <row r="111" spans="1:4" x14ac:dyDescent="0.3">
      <c r="A111" t="s">
        <v>11</v>
      </c>
      <c r="B111">
        <v>-15.4012663276689</v>
      </c>
      <c r="C111">
        <v>43.4288438949471</v>
      </c>
      <c r="D111">
        <v>75.747975703308796</v>
      </c>
    </row>
    <row r="112" spans="1:4" x14ac:dyDescent="0.3">
      <c r="A112" t="s">
        <v>10</v>
      </c>
      <c r="B112">
        <v>17.2218896025608</v>
      </c>
      <c r="C112">
        <v>43.287459126443899</v>
      </c>
      <c r="D112">
        <v>75.713795967864996</v>
      </c>
    </row>
    <row r="113" spans="1:4" x14ac:dyDescent="0.3">
      <c r="A113" t="s">
        <v>9</v>
      </c>
      <c r="B113">
        <v>45.6927839279289</v>
      </c>
      <c r="C113">
        <v>40.604175630151197</v>
      </c>
      <c r="D113">
        <v>60.1641953875681</v>
      </c>
    </row>
    <row r="114" spans="1:4" x14ac:dyDescent="0.3">
      <c r="A114" t="s">
        <v>152</v>
      </c>
      <c r="B114">
        <v>65.901849096898701</v>
      </c>
      <c r="C114">
        <v>34.606691953799299</v>
      </c>
      <c r="D114">
        <v>33.976286169582899</v>
      </c>
    </row>
    <row r="115" spans="1:4" x14ac:dyDescent="0.3">
      <c r="A115" t="s">
        <v>153</v>
      </c>
      <c r="B115">
        <v>74.761653207162396</v>
      </c>
      <c r="C115">
        <v>27.1916365846714</v>
      </c>
      <c r="D115">
        <v>2.7341394199394</v>
      </c>
    </row>
    <row r="116" spans="1:4" x14ac:dyDescent="0.3">
      <c r="A116" t="s">
        <v>154</v>
      </c>
      <c r="B116">
        <v>77.337588601774002</v>
      </c>
      <c r="C116">
        <v>21.712597495489799</v>
      </c>
      <c r="D116">
        <v>-31.504329521629099</v>
      </c>
    </row>
    <row r="117" spans="1:4" x14ac:dyDescent="0.3">
      <c r="A117" t="s">
        <v>155</v>
      </c>
      <c r="B117">
        <v>-81.634110841356005</v>
      </c>
      <c r="C117">
        <v>-5.5463551133775404</v>
      </c>
      <c r="D117">
        <v>-29.688690753599399</v>
      </c>
    </row>
    <row r="118" spans="1:4" x14ac:dyDescent="0.3">
      <c r="A118" t="s">
        <v>156</v>
      </c>
      <c r="B118">
        <v>-81.469207188452899</v>
      </c>
      <c r="C118">
        <v>-0.99068001273060202</v>
      </c>
      <c r="D118">
        <v>8.5739436447151203</v>
      </c>
    </row>
    <row r="119" spans="1:4" x14ac:dyDescent="0.3">
      <c r="A119" t="s">
        <v>157</v>
      </c>
      <c r="B119">
        <v>-73.667827091513502</v>
      </c>
      <c r="C119">
        <v>3.6858043316646798</v>
      </c>
      <c r="D119">
        <v>44.293081406134398</v>
      </c>
    </row>
    <row r="120" spans="1:4" x14ac:dyDescent="0.3">
      <c r="A120" t="s">
        <v>3</v>
      </c>
      <c r="B120">
        <v>-50.896658838846001</v>
      </c>
      <c r="C120">
        <v>7.55233134134469</v>
      </c>
      <c r="D120">
        <v>73.447638332017505</v>
      </c>
    </row>
    <row r="121" spans="1:4" x14ac:dyDescent="0.3">
      <c r="A121" t="s">
        <v>2</v>
      </c>
      <c r="B121">
        <v>-18.515242911300799</v>
      </c>
      <c r="C121">
        <v>9.6801111844171803</v>
      </c>
      <c r="D121">
        <v>90.973951954788305</v>
      </c>
    </row>
    <row r="122" spans="1:4" x14ac:dyDescent="0.3">
      <c r="A122" t="s">
        <v>1</v>
      </c>
      <c r="B122">
        <v>17.927054625652801</v>
      </c>
      <c r="C122">
        <v>9.4540789035181501</v>
      </c>
      <c r="D122">
        <v>90.523660951146098</v>
      </c>
    </row>
    <row r="123" spans="1:4" x14ac:dyDescent="0.3">
      <c r="A123" t="s">
        <v>0</v>
      </c>
      <c r="B123">
        <v>51.156535611889701</v>
      </c>
      <c r="C123">
        <v>7.2454512415487899</v>
      </c>
      <c r="D123">
        <v>74.104679025225906</v>
      </c>
    </row>
    <row r="124" spans="1:4" x14ac:dyDescent="0.3">
      <c r="A124" t="s">
        <v>158</v>
      </c>
      <c r="B124">
        <v>74.482905367102802</v>
      </c>
      <c r="C124">
        <v>2.8107454337925502</v>
      </c>
      <c r="D124">
        <v>44.332781567645398</v>
      </c>
    </row>
    <row r="125" spans="1:4" x14ac:dyDescent="0.3">
      <c r="A125" t="s">
        <v>159</v>
      </c>
      <c r="B125">
        <v>81.857193389097006</v>
      </c>
      <c r="C125">
        <v>-1.92621218077685</v>
      </c>
      <c r="D125">
        <v>8.8377451724621796</v>
      </c>
    </row>
    <row r="126" spans="1:4" x14ac:dyDescent="0.3">
      <c r="A126" t="s">
        <v>160</v>
      </c>
      <c r="B126">
        <v>81.8814778430297</v>
      </c>
      <c r="C126">
        <v>-7.2005558752920198</v>
      </c>
      <c r="D126">
        <v>-28.464481917341502</v>
      </c>
    </row>
    <row r="127" spans="1:4" x14ac:dyDescent="0.3">
      <c r="A127" t="s">
        <v>161</v>
      </c>
      <c r="B127">
        <v>-87.708211745396397</v>
      </c>
      <c r="C127">
        <v>-35.446181990858697</v>
      </c>
      <c r="D127">
        <v>-26.545250260936498</v>
      </c>
    </row>
    <row r="128" spans="1:4" x14ac:dyDescent="0.3">
      <c r="A128" t="s">
        <v>162</v>
      </c>
      <c r="B128">
        <v>-84.862730063990696</v>
      </c>
      <c r="C128">
        <v>-31.917612263152702</v>
      </c>
      <c r="D128">
        <v>12.052980761282001</v>
      </c>
    </row>
    <row r="129" spans="1:4" x14ac:dyDescent="0.3">
      <c r="A129" t="s">
        <v>163</v>
      </c>
      <c r="B129">
        <v>-77.712996109890099</v>
      </c>
      <c r="C129">
        <v>-29.767971375828701</v>
      </c>
      <c r="D129">
        <v>51.570356795013502</v>
      </c>
    </row>
    <row r="130" spans="1:4" x14ac:dyDescent="0.3">
      <c r="A130" t="s">
        <v>164</v>
      </c>
      <c r="B130">
        <v>-53.743966377342602</v>
      </c>
      <c r="C130">
        <v>-27.8724308834813</v>
      </c>
      <c r="D130">
        <v>81.863540100934202</v>
      </c>
    </row>
    <row r="131" spans="1:4" x14ac:dyDescent="0.3">
      <c r="A131" t="s">
        <v>165</v>
      </c>
      <c r="B131">
        <v>-19.212964778967201</v>
      </c>
      <c r="C131">
        <v>-26.913294456714802</v>
      </c>
      <c r="D131">
        <v>98.840976951508296</v>
      </c>
    </row>
    <row r="132" spans="1:4" x14ac:dyDescent="0.3">
      <c r="A132" t="s">
        <v>166</v>
      </c>
      <c r="B132">
        <v>18.967879828892102</v>
      </c>
      <c r="C132">
        <v>-27.189243686797401</v>
      </c>
      <c r="D132">
        <v>99.019712342882102</v>
      </c>
    </row>
    <row r="133" spans="1:4" x14ac:dyDescent="0.3">
      <c r="A133" t="s">
        <v>167</v>
      </c>
      <c r="B133">
        <v>53.557092789414298</v>
      </c>
      <c r="C133">
        <v>-28.478384058632301</v>
      </c>
      <c r="D133">
        <v>81.648006871834298</v>
      </c>
    </row>
    <row r="134" spans="1:4" x14ac:dyDescent="0.3">
      <c r="A134" t="s">
        <v>168</v>
      </c>
      <c r="B134">
        <v>77.580791717918899</v>
      </c>
      <c r="C134">
        <v>-30.573124807940999</v>
      </c>
      <c r="D134">
        <v>51.5973929048155</v>
      </c>
    </row>
    <row r="135" spans="1:4" x14ac:dyDescent="0.3">
      <c r="A135" t="s">
        <v>169</v>
      </c>
      <c r="B135">
        <v>84.780729211456404</v>
      </c>
      <c r="C135">
        <v>-33.016607528039899</v>
      </c>
      <c r="D135">
        <v>13.633712896581599</v>
      </c>
    </row>
    <row r="136" spans="1:4" x14ac:dyDescent="0.3">
      <c r="A136" t="s">
        <v>170</v>
      </c>
      <c r="B136">
        <v>87.618532916947402</v>
      </c>
      <c r="C136">
        <v>-37.297907122844698</v>
      </c>
      <c r="D136">
        <v>-25.830409719290699</v>
      </c>
    </row>
    <row r="137" spans="1:4" x14ac:dyDescent="0.3">
      <c r="A137" t="s">
        <v>171</v>
      </c>
      <c r="B137">
        <v>-77.609156961836803</v>
      </c>
      <c r="C137">
        <v>-62.983565966455203</v>
      </c>
      <c r="D137">
        <v>-21.2013772800039</v>
      </c>
    </row>
    <row r="138" spans="1:4" x14ac:dyDescent="0.3">
      <c r="A138" t="s">
        <v>172</v>
      </c>
      <c r="B138">
        <v>-77.671460156389102</v>
      </c>
      <c r="C138">
        <v>-62.215425394018403</v>
      </c>
      <c r="D138">
        <v>16.086272179636701</v>
      </c>
    </row>
    <row r="139" spans="1:4" x14ac:dyDescent="0.3">
      <c r="A139" t="s">
        <v>173</v>
      </c>
      <c r="B139">
        <v>-70.257187693486898</v>
      </c>
      <c r="C139">
        <v>-63.667692472077597</v>
      </c>
      <c r="D139">
        <v>51.714634811883599</v>
      </c>
    </row>
    <row r="140" spans="1:4" x14ac:dyDescent="0.3">
      <c r="A140" t="s">
        <v>23</v>
      </c>
      <c r="B140">
        <v>-48.481731325336099</v>
      </c>
      <c r="C140">
        <v>-64.128447704547597</v>
      </c>
      <c r="D140">
        <v>79.174776194249105</v>
      </c>
    </row>
    <row r="141" spans="1:4" x14ac:dyDescent="0.3">
      <c r="A141" t="s">
        <v>24</v>
      </c>
      <c r="B141">
        <v>-17.0498895014934</v>
      </c>
      <c r="C141">
        <v>-64.009646618016603</v>
      </c>
      <c r="D141">
        <v>93.143530875198294</v>
      </c>
    </row>
    <row r="142" spans="1:4" x14ac:dyDescent="0.3">
      <c r="A142" t="s">
        <v>25</v>
      </c>
      <c r="B142">
        <v>17.5593048142151</v>
      </c>
      <c r="C142">
        <v>-63.872761735782099</v>
      </c>
      <c r="D142">
        <v>93.061862740728301</v>
      </c>
    </row>
    <row r="143" spans="1:4" x14ac:dyDescent="0.3">
      <c r="A143" t="s">
        <v>26</v>
      </c>
      <c r="B143">
        <v>48.491283453975598</v>
      </c>
      <c r="C143">
        <v>-64.040561886943294</v>
      </c>
      <c r="D143">
        <v>77.970323622387099</v>
      </c>
    </row>
    <row r="144" spans="1:4" x14ac:dyDescent="0.3">
      <c r="A144" t="s">
        <v>174</v>
      </c>
      <c r="B144">
        <v>69.274684336136602</v>
      </c>
      <c r="C144">
        <v>-63.8821137591491</v>
      </c>
      <c r="D144">
        <v>50.419459698879699</v>
      </c>
    </row>
    <row r="145" spans="1:4" x14ac:dyDescent="0.3">
      <c r="A145" t="s">
        <v>175</v>
      </c>
      <c r="B145">
        <v>76.443295072103098</v>
      </c>
      <c r="C145">
        <v>-62.891526510915298</v>
      </c>
      <c r="D145">
        <v>16.132736944553201</v>
      </c>
    </row>
    <row r="146" spans="1:4" x14ac:dyDescent="0.3">
      <c r="A146" t="s">
        <v>176</v>
      </c>
      <c r="B146">
        <v>76.219466048051402</v>
      </c>
      <c r="C146">
        <v>-64.4651448629984</v>
      </c>
      <c r="D146">
        <v>-20.314605689231399</v>
      </c>
    </row>
    <row r="147" spans="1:4" x14ac:dyDescent="0.3">
      <c r="A147" t="s">
        <v>177</v>
      </c>
      <c r="B147">
        <v>-64.306788586503302</v>
      </c>
      <c r="C147">
        <v>-89.084449607754195</v>
      </c>
      <c r="D147">
        <v>-15.4537894739856</v>
      </c>
    </row>
    <row r="148" spans="1:4" x14ac:dyDescent="0.3">
      <c r="A148" t="s">
        <v>178</v>
      </c>
      <c r="B148">
        <v>-64.227829598754099</v>
      </c>
      <c r="C148">
        <v>-89.049939388568205</v>
      </c>
      <c r="D148">
        <v>17.199953649612901</v>
      </c>
    </row>
    <row r="149" spans="1:4" x14ac:dyDescent="0.3">
      <c r="A149" t="s">
        <v>179</v>
      </c>
      <c r="B149">
        <v>-55.516234388208098</v>
      </c>
      <c r="C149">
        <v>-90.685365799987594</v>
      </c>
      <c r="D149">
        <v>41.7709697422343</v>
      </c>
    </row>
    <row r="150" spans="1:4" x14ac:dyDescent="0.3">
      <c r="A150" t="s">
        <v>180</v>
      </c>
      <c r="B150">
        <v>-37.696021712414698</v>
      </c>
      <c r="C150">
        <v>-92.320667663444297</v>
      </c>
      <c r="D150">
        <v>60.717745520196701</v>
      </c>
    </row>
    <row r="151" spans="1:4" x14ac:dyDescent="0.3">
      <c r="A151" t="s">
        <v>181</v>
      </c>
      <c r="B151">
        <v>-13.644138587074799</v>
      </c>
      <c r="C151">
        <v>-92.597779471509597</v>
      </c>
      <c r="D151">
        <v>70.193678595973395</v>
      </c>
    </row>
    <row r="152" spans="1:4" x14ac:dyDescent="0.3">
      <c r="A152" t="s">
        <v>182</v>
      </c>
      <c r="B152">
        <v>12.2067133600573</v>
      </c>
      <c r="C152">
        <v>-92.250584552921893</v>
      </c>
      <c r="D152">
        <v>70.800989982366701</v>
      </c>
    </row>
    <row r="153" spans="1:4" x14ac:dyDescent="0.3">
      <c r="A153" t="s">
        <v>183</v>
      </c>
      <c r="B153">
        <v>35.954264668840302</v>
      </c>
      <c r="C153">
        <v>-91.910215200179707</v>
      </c>
      <c r="D153">
        <v>60.805555259725999</v>
      </c>
    </row>
    <row r="154" spans="1:4" x14ac:dyDescent="0.3">
      <c r="A154" t="s">
        <v>184</v>
      </c>
      <c r="B154">
        <v>52.866620843261401</v>
      </c>
      <c r="C154">
        <v>-91.063333288465103</v>
      </c>
      <c r="D154">
        <v>41.456546852540598</v>
      </c>
    </row>
    <row r="155" spans="1:4" x14ac:dyDescent="0.3">
      <c r="A155" t="s">
        <v>185</v>
      </c>
      <c r="B155">
        <v>61.417181297731702</v>
      </c>
      <c r="C155">
        <v>-89.611474271415204</v>
      </c>
      <c r="D155">
        <v>17.449759127011198</v>
      </c>
    </row>
    <row r="156" spans="1:4" x14ac:dyDescent="0.3">
      <c r="A156" t="s">
        <v>186</v>
      </c>
      <c r="B156">
        <v>62.123008558086703</v>
      </c>
      <c r="C156">
        <v>-90.015819727959894</v>
      </c>
      <c r="D156">
        <v>-14.6631952160475</v>
      </c>
    </row>
    <row r="157" spans="1:4" x14ac:dyDescent="0.3">
      <c r="A157" t="s">
        <v>187</v>
      </c>
      <c r="B157">
        <v>-43.0416223919757</v>
      </c>
      <c r="C157">
        <v>-108.577750904265</v>
      </c>
      <c r="D157">
        <v>-8.9216266778086002</v>
      </c>
    </row>
    <row r="158" spans="1:4" x14ac:dyDescent="0.3">
      <c r="A158" t="s">
        <v>188</v>
      </c>
      <c r="B158">
        <v>-41.327203547395797</v>
      </c>
      <c r="C158">
        <v>-108.402824631849</v>
      </c>
      <c r="D158">
        <v>16.846724069878199</v>
      </c>
    </row>
    <row r="159" spans="1:4" x14ac:dyDescent="0.3">
      <c r="A159" t="s">
        <v>189</v>
      </c>
      <c r="B159">
        <v>-33.257416076876098</v>
      </c>
      <c r="C159">
        <v>-109.118664065633</v>
      </c>
      <c r="D159">
        <v>27.767687521461099</v>
      </c>
    </row>
    <row r="160" spans="1:4" x14ac:dyDescent="0.3">
      <c r="A160" t="s">
        <v>190</v>
      </c>
      <c r="B160">
        <v>-21.4148265028699</v>
      </c>
      <c r="C160">
        <v>-110.16169803952801</v>
      </c>
      <c r="D160">
        <v>34.944596508245901</v>
      </c>
    </row>
    <row r="161" spans="1:4" x14ac:dyDescent="0.3">
      <c r="A161" t="s">
        <v>191</v>
      </c>
      <c r="B161">
        <v>-8.5323344764531708</v>
      </c>
      <c r="C161">
        <v>-110.766158993434</v>
      </c>
      <c r="D161">
        <v>38.2158217610151</v>
      </c>
    </row>
    <row r="162" spans="1:4" x14ac:dyDescent="0.3">
      <c r="A162" t="s">
        <v>192</v>
      </c>
      <c r="B162">
        <v>5.2404661725138801</v>
      </c>
      <c r="C162">
        <v>-111.141508053371</v>
      </c>
      <c r="D162">
        <v>37.4264419344657</v>
      </c>
    </row>
    <row r="163" spans="1:4" x14ac:dyDescent="0.3">
      <c r="A163" t="s">
        <v>193</v>
      </c>
      <c r="B163">
        <v>18.659215660417601</v>
      </c>
      <c r="C163">
        <v>-110.429953051521</v>
      </c>
      <c r="D163">
        <v>34.197193146872003</v>
      </c>
    </row>
    <row r="164" spans="1:4" x14ac:dyDescent="0.3">
      <c r="A164" t="s">
        <v>194</v>
      </c>
      <c r="B164">
        <v>30.272270880650201</v>
      </c>
      <c r="C164">
        <v>-109.37198773114601</v>
      </c>
      <c r="D164">
        <v>26.984563299513901</v>
      </c>
    </row>
    <row r="165" spans="1:4" x14ac:dyDescent="0.3">
      <c r="A165" t="s">
        <v>195</v>
      </c>
      <c r="B165">
        <v>38.862159452077499</v>
      </c>
      <c r="C165">
        <v>-108.196778875473</v>
      </c>
      <c r="D165">
        <v>16.667137766001002</v>
      </c>
    </row>
    <row r="166" spans="1:4" x14ac:dyDescent="0.3">
      <c r="A166" t="s">
        <v>196</v>
      </c>
      <c r="B166">
        <v>40.666489984855097</v>
      </c>
      <c r="C166">
        <v>-108.811356141183</v>
      </c>
      <c r="D166">
        <v>-8.8232215279569299</v>
      </c>
    </row>
    <row r="167" spans="1:4" x14ac:dyDescent="0.3">
      <c r="A167" t="s">
        <v>197</v>
      </c>
      <c r="B167">
        <v>-16.034373120753902</v>
      </c>
      <c r="C167">
        <v>-119.057714703174</v>
      </c>
      <c r="D167">
        <v>-1.8479895454094999</v>
      </c>
    </row>
    <row r="168" spans="1:4" x14ac:dyDescent="0.3">
      <c r="A168" t="s">
        <v>198</v>
      </c>
      <c r="B168">
        <v>13.3039175291002</v>
      </c>
      <c r="C168">
        <v>-118.778283863681</v>
      </c>
      <c r="D168">
        <v>-1.7887420346616401</v>
      </c>
    </row>
    <row r="169" spans="1:4" x14ac:dyDescent="0.3">
      <c r="A169" t="s">
        <v>199</v>
      </c>
      <c r="B169">
        <v>-14.278564331320901</v>
      </c>
      <c r="C169">
        <v>86.540309825592999</v>
      </c>
      <c r="D169">
        <v>-6.0788417997055904</v>
      </c>
    </row>
    <row r="170" spans="1:4" x14ac:dyDescent="0.3">
      <c r="A170" t="s">
        <v>200</v>
      </c>
      <c r="B170">
        <v>16.2462458298385</v>
      </c>
      <c r="C170">
        <v>86.7166105691078</v>
      </c>
      <c r="D170">
        <v>-6.19579244487681</v>
      </c>
    </row>
    <row r="171" spans="1:4" x14ac:dyDescent="0.3">
      <c r="A171" t="s">
        <v>201</v>
      </c>
      <c r="B171">
        <v>-55.134135770131799</v>
      </c>
      <c r="C171">
        <v>64.525985628860596</v>
      </c>
      <c r="D171">
        <v>-31.511331488236898</v>
      </c>
    </row>
    <row r="172" spans="1:4" x14ac:dyDescent="0.3">
      <c r="A172" t="s">
        <v>202</v>
      </c>
      <c r="B172">
        <v>-50.591977179487998</v>
      </c>
      <c r="C172">
        <v>68.565127556290605</v>
      </c>
      <c r="D172">
        <v>-3.6276107043161399</v>
      </c>
    </row>
    <row r="173" spans="1:4" x14ac:dyDescent="0.3">
      <c r="A173" t="s">
        <v>203</v>
      </c>
      <c r="B173">
        <v>-39.639656046730302</v>
      </c>
      <c r="C173">
        <v>74.471082892926901</v>
      </c>
      <c r="D173">
        <v>12.5416031022284</v>
      </c>
    </row>
    <row r="174" spans="1:4" x14ac:dyDescent="0.3">
      <c r="A174" t="s">
        <v>204</v>
      </c>
      <c r="B174">
        <v>-26.786210407413201</v>
      </c>
      <c r="C174">
        <v>77.6805987796061</v>
      </c>
      <c r="D174">
        <v>26.521180503346699</v>
      </c>
    </row>
    <row r="175" spans="1:4" x14ac:dyDescent="0.3">
      <c r="A175" t="s">
        <v>205</v>
      </c>
      <c r="B175">
        <v>-8.7411745353239407</v>
      </c>
      <c r="C175">
        <v>79.908134288332306</v>
      </c>
      <c r="D175">
        <v>33.498708530604702</v>
      </c>
    </row>
    <row r="176" spans="1:4" x14ac:dyDescent="0.3">
      <c r="A176" t="s">
        <v>206</v>
      </c>
      <c r="B176">
        <v>11.0523307354926</v>
      </c>
      <c r="C176">
        <v>79.889254770403994</v>
      </c>
      <c r="D176">
        <v>33.769379732579502</v>
      </c>
    </row>
    <row r="177" spans="1:4" x14ac:dyDescent="0.3">
      <c r="A177" t="s">
        <v>207</v>
      </c>
      <c r="B177">
        <v>29.065710108527899</v>
      </c>
      <c r="C177">
        <v>77.142730627141603</v>
      </c>
      <c r="D177">
        <v>26.5371103498934</v>
      </c>
    </row>
    <row r="178" spans="1:4" x14ac:dyDescent="0.3">
      <c r="A178" t="s">
        <v>208</v>
      </c>
      <c r="B178">
        <v>41.8184458302321</v>
      </c>
      <c r="C178">
        <v>73.731713735646295</v>
      </c>
      <c r="D178">
        <v>12.6837772126843</v>
      </c>
    </row>
    <row r="179" spans="1:4" x14ac:dyDescent="0.3">
      <c r="A179" t="s">
        <v>209</v>
      </c>
      <c r="B179">
        <v>52.145048688051801</v>
      </c>
      <c r="C179">
        <v>67.490557354263601</v>
      </c>
      <c r="D179">
        <v>-3.7027144557856801</v>
      </c>
    </row>
    <row r="180" spans="1:4" x14ac:dyDescent="0.3">
      <c r="A180" t="s">
        <v>210</v>
      </c>
      <c r="B180">
        <v>56.5071589620472</v>
      </c>
      <c r="C180">
        <v>62.507788783328898</v>
      </c>
      <c r="D180">
        <v>-31.209848024549</v>
      </c>
    </row>
    <row r="181" spans="1:4" x14ac:dyDescent="0.3">
      <c r="A181" t="s">
        <v>211</v>
      </c>
      <c r="B181">
        <v>-71.552699561793105</v>
      </c>
      <c r="C181">
        <v>38.239908281101698</v>
      </c>
      <c r="D181">
        <v>-31.745300237795</v>
      </c>
    </row>
    <row r="182" spans="1:4" x14ac:dyDescent="0.3">
      <c r="A182" t="s">
        <v>212</v>
      </c>
      <c r="B182">
        <v>-68.028083412200104</v>
      </c>
      <c r="C182">
        <v>43.175196129862599</v>
      </c>
      <c r="D182">
        <v>1.9496836541278599</v>
      </c>
    </row>
    <row r="183" spans="1:4" x14ac:dyDescent="0.3">
      <c r="A183" t="s">
        <v>213</v>
      </c>
      <c r="B183">
        <v>-57.921160230672797</v>
      </c>
      <c r="C183">
        <v>49.320970906340101</v>
      </c>
      <c r="D183">
        <v>28.705714670267099</v>
      </c>
    </row>
    <row r="184" spans="1:4" x14ac:dyDescent="0.3">
      <c r="A184" t="s">
        <v>214</v>
      </c>
      <c r="B184">
        <v>-39.668130693307603</v>
      </c>
      <c r="C184">
        <v>54.661131670056797</v>
      </c>
      <c r="D184">
        <v>50.958161857506298</v>
      </c>
    </row>
    <row r="185" spans="1:4" x14ac:dyDescent="0.3">
      <c r="A185" t="s">
        <v>215</v>
      </c>
      <c r="B185">
        <v>-13.416864143484601</v>
      </c>
      <c r="C185">
        <v>58.567066259889799</v>
      </c>
      <c r="D185">
        <v>64.066678491398505</v>
      </c>
    </row>
    <row r="186" spans="1:4" x14ac:dyDescent="0.3">
      <c r="A186" t="s">
        <v>216</v>
      </c>
      <c r="B186">
        <v>15.9885185290038</v>
      </c>
      <c r="C186">
        <v>58.366150546030298</v>
      </c>
      <c r="D186">
        <v>64.273717415452694</v>
      </c>
    </row>
    <row r="187" spans="1:4" x14ac:dyDescent="0.3">
      <c r="A187" t="s">
        <v>217</v>
      </c>
      <c r="B187">
        <v>41.767420094494099</v>
      </c>
      <c r="C187">
        <v>54.688032104331498</v>
      </c>
      <c r="D187">
        <v>50.253622168517197</v>
      </c>
    </row>
    <row r="188" spans="1:4" x14ac:dyDescent="0.3">
      <c r="A188" t="s">
        <v>218</v>
      </c>
      <c r="B188">
        <v>59.668472987461698</v>
      </c>
      <c r="C188">
        <v>49.045045301674101</v>
      </c>
      <c r="D188">
        <v>27.483805338189502</v>
      </c>
    </row>
    <row r="189" spans="1:4" x14ac:dyDescent="0.3">
      <c r="A189" t="s">
        <v>219</v>
      </c>
      <c r="B189">
        <v>69.621925900452297</v>
      </c>
      <c r="C189">
        <v>41.214833888504103</v>
      </c>
      <c r="D189">
        <v>0.49451748362353698</v>
      </c>
    </row>
    <row r="190" spans="1:4" x14ac:dyDescent="0.3">
      <c r="A190" t="s">
        <v>220</v>
      </c>
      <c r="B190">
        <v>72.489832805056906</v>
      </c>
      <c r="C190">
        <v>36.274745185437602</v>
      </c>
      <c r="D190">
        <v>-31.416555825635701</v>
      </c>
    </row>
    <row r="191" spans="1:4" x14ac:dyDescent="0.3">
      <c r="A191" t="s">
        <v>221</v>
      </c>
      <c r="B191">
        <v>-79.923581154391599</v>
      </c>
      <c r="C191">
        <v>8.9251150357691795</v>
      </c>
      <c r="D191">
        <v>-31.327923075901499</v>
      </c>
    </row>
    <row r="192" spans="1:4" x14ac:dyDescent="0.3">
      <c r="A192" t="s">
        <v>222</v>
      </c>
      <c r="B192">
        <v>-78.183039570095701</v>
      </c>
      <c r="C192">
        <v>13.855205474548301</v>
      </c>
      <c r="D192">
        <v>5.7762772291172402</v>
      </c>
    </row>
    <row r="193" spans="1:4" x14ac:dyDescent="0.3">
      <c r="A193" t="s">
        <v>223</v>
      </c>
      <c r="B193">
        <v>-69.801475902129695</v>
      </c>
      <c r="C193">
        <v>19.545073052560099</v>
      </c>
      <c r="D193">
        <v>39.506048657667797</v>
      </c>
    </row>
    <row r="194" spans="1:4" x14ac:dyDescent="0.3">
      <c r="A194" t="s">
        <v>224</v>
      </c>
      <c r="B194">
        <v>-48.0530994337294</v>
      </c>
      <c r="C194">
        <v>24.3251979389883</v>
      </c>
      <c r="D194">
        <v>67.381562636529793</v>
      </c>
    </row>
    <row r="195" spans="1:4" x14ac:dyDescent="0.3">
      <c r="A195" t="s">
        <v>225</v>
      </c>
      <c r="B195">
        <v>-17.350175539623802</v>
      </c>
      <c r="C195">
        <v>26.845802328890301</v>
      </c>
      <c r="D195">
        <v>84.209824628265096</v>
      </c>
    </row>
    <row r="196" spans="1:4" x14ac:dyDescent="0.3">
      <c r="A196" t="s">
        <v>226</v>
      </c>
      <c r="B196">
        <v>17.672316210600901</v>
      </c>
      <c r="C196">
        <v>26.7072184663058</v>
      </c>
      <c r="D196">
        <v>83.988524038308199</v>
      </c>
    </row>
    <row r="197" spans="1:4" x14ac:dyDescent="0.3">
      <c r="A197" t="s">
        <v>227</v>
      </c>
      <c r="B197">
        <v>48.836965115667297</v>
      </c>
      <c r="C197">
        <v>24.235865358711301</v>
      </c>
      <c r="D197">
        <v>67.911589497595997</v>
      </c>
    </row>
    <row r="198" spans="1:4" x14ac:dyDescent="0.3">
      <c r="A198" t="s">
        <v>228</v>
      </c>
      <c r="B198">
        <v>70.939641329423296</v>
      </c>
      <c r="C198">
        <v>18.872050486618601</v>
      </c>
      <c r="D198">
        <v>39.7098416328285</v>
      </c>
    </row>
    <row r="199" spans="1:4" x14ac:dyDescent="0.3">
      <c r="A199" t="s">
        <v>229</v>
      </c>
      <c r="B199">
        <v>78.728303173565394</v>
      </c>
      <c r="C199">
        <v>12.962676681027901</v>
      </c>
      <c r="D199">
        <v>5.7702625403258203</v>
      </c>
    </row>
    <row r="200" spans="1:4" x14ac:dyDescent="0.3">
      <c r="A200" t="s">
        <v>230</v>
      </c>
      <c r="B200">
        <v>80.129974073166096</v>
      </c>
      <c r="C200">
        <v>7.2330364873619102</v>
      </c>
      <c r="D200">
        <v>-30.389301778527301</v>
      </c>
    </row>
    <row r="201" spans="1:4" x14ac:dyDescent="0.3">
      <c r="A201" t="s">
        <v>231</v>
      </c>
      <c r="B201">
        <v>-84.982873497185295</v>
      </c>
      <c r="C201">
        <v>-20.2228935628941</v>
      </c>
      <c r="D201">
        <v>-27.884462212713299</v>
      </c>
    </row>
    <row r="202" spans="1:4" x14ac:dyDescent="0.3">
      <c r="A202" t="s">
        <v>232</v>
      </c>
      <c r="B202">
        <v>-83.896996857997195</v>
      </c>
      <c r="C202">
        <v>-16.282520860419599</v>
      </c>
      <c r="D202">
        <v>11.6472286462472</v>
      </c>
    </row>
    <row r="203" spans="1:4" x14ac:dyDescent="0.3">
      <c r="A203" t="s">
        <v>233</v>
      </c>
      <c r="B203">
        <v>-76.261288584460601</v>
      </c>
      <c r="C203">
        <v>-12.602473978414</v>
      </c>
      <c r="D203">
        <v>49.570389550194299</v>
      </c>
    </row>
    <row r="204" spans="1:4" x14ac:dyDescent="0.3">
      <c r="A204" t="s">
        <v>234</v>
      </c>
      <c r="B204">
        <v>-52.245396491802197</v>
      </c>
      <c r="C204">
        <v>-9.8461603948018794</v>
      </c>
      <c r="D204">
        <v>79.108669200603501</v>
      </c>
    </row>
    <row r="205" spans="1:4" x14ac:dyDescent="0.3">
      <c r="A205" t="s">
        <v>235</v>
      </c>
      <c r="B205">
        <v>-18.7913191843212</v>
      </c>
      <c r="C205">
        <v>-8.3922092414284002</v>
      </c>
      <c r="D205">
        <v>96.197790476368596</v>
      </c>
    </row>
    <row r="206" spans="1:4" x14ac:dyDescent="0.3">
      <c r="A206" t="s">
        <v>236</v>
      </c>
      <c r="B206">
        <v>18.652377954319601</v>
      </c>
      <c r="C206">
        <v>-8.6487517043941295</v>
      </c>
      <c r="D206">
        <v>95.808202435629696</v>
      </c>
    </row>
    <row r="207" spans="1:4" x14ac:dyDescent="0.3">
      <c r="A207" t="s">
        <v>237</v>
      </c>
      <c r="B207">
        <v>52.807265986327501</v>
      </c>
      <c r="C207">
        <v>-10.479978993603799</v>
      </c>
      <c r="D207">
        <v>78.922943078230006</v>
      </c>
    </row>
    <row r="208" spans="1:4" x14ac:dyDescent="0.3">
      <c r="A208" t="s">
        <v>238</v>
      </c>
      <c r="B208">
        <v>76.907972605284002</v>
      </c>
      <c r="C208">
        <v>-13.5161750517056</v>
      </c>
      <c r="D208">
        <v>49.185486625194301</v>
      </c>
    </row>
    <row r="209" spans="1:4" x14ac:dyDescent="0.3">
      <c r="A209" t="s">
        <v>239</v>
      </c>
      <c r="B209">
        <v>84.452695201492702</v>
      </c>
      <c r="C209">
        <v>-17.247390325197902</v>
      </c>
      <c r="D209">
        <v>11.883240552082899</v>
      </c>
    </row>
    <row r="210" spans="1:4" x14ac:dyDescent="0.3">
      <c r="A210" t="s">
        <v>240</v>
      </c>
      <c r="B210">
        <v>85.685369739667607</v>
      </c>
      <c r="C210">
        <v>-22.0937331961584</v>
      </c>
      <c r="D210">
        <v>-26.790373142592699</v>
      </c>
    </row>
    <row r="211" spans="1:4" x14ac:dyDescent="0.3">
      <c r="A211" t="s">
        <v>241</v>
      </c>
      <c r="B211">
        <v>-85.274001335801103</v>
      </c>
      <c r="C211">
        <v>-50.340868193555799</v>
      </c>
      <c r="D211">
        <v>-24.400948951450498</v>
      </c>
    </row>
    <row r="212" spans="1:4" x14ac:dyDescent="0.3">
      <c r="A212" t="s">
        <v>242</v>
      </c>
      <c r="B212">
        <v>-82.095927290461006</v>
      </c>
      <c r="C212">
        <v>-47.241665709882902</v>
      </c>
      <c r="D212">
        <v>13.561943409291199</v>
      </c>
    </row>
    <row r="213" spans="1:4" x14ac:dyDescent="0.3">
      <c r="A213" t="s">
        <v>243</v>
      </c>
      <c r="B213">
        <v>-75.2485546888622</v>
      </c>
      <c r="C213">
        <v>-47.1029056687684</v>
      </c>
      <c r="D213">
        <v>52.794940438168503</v>
      </c>
    </row>
    <row r="214" spans="1:4" x14ac:dyDescent="0.3">
      <c r="A214" t="s">
        <v>32</v>
      </c>
      <c r="B214">
        <v>-52.138331622037299</v>
      </c>
      <c r="C214">
        <v>-46.1599604924928</v>
      </c>
      <c r="D214">
        <v>82.411456925329006</v>
      </c>
    </row>
    <row r="215" spans="1:4" x14ac:dyDescent="0.3">
      <c r="A215" t="s">
        <v>33</v>
      </c>
      <c r="B215">
        <v>-18.376509367077901</v>
      </c>
      <c r="C215">
        <v>-45.708874580350397</v>
      </c>
      <c r="D215">
        <v>98.355672187567805</v>
      </c>
    </row>
    <row r="216" spans="1:4" x14ac:dyDescent="0.3">
      <c r="A216" t="s">
        <v>34</v>
      </c>
      <c r="B216">
        <v>19.0201114925719</v>
      </c>
      <c r="C216">
        <v>-45.840669207833201</v>
      </c>
      <c r="D216">
        <v>98.280031201900798</v>
      </c>
    </row>
    <row r="217" spans="1:4" x14ac:dyDescent="0.3">
      <c r="A217" t="s">
        <v>35</v>
      </c>
      <c r="B217">
        <v>52.127342262410103</v>
      </c>
      <c r="C217">
        <v>-46.723843377185801</v>
      </c>
      <c r="D217">
        <v>81.664018700695806</v>
      </c>
    </row>
    <row r="218" spans="1:4" x14ac:dyDescent="0.3">
      <c r="A218" t="s">
        <v>244</v>
      </c>
      <c r="B218">
        <v>74.751936475512295</v>
      </c>
      <c r="C218">
        <v>-47.729131565305003</v>
      </c>
      <c r="D218">
        <v>51.543475509024198</v>
      </c>
    </row>
    <row r="219" spans="1:4" x14ac:dyDescent="0.3">
      <c r="A219" t="s">
        <v>245</v>
      </c>
      <c r="B219">
        <v>81.240282040253405</v>
      </c>
      <c r="C219">
        <v>-48.0192593680325</v>
      </c>
      <c r="D219">
        <v>13.4316800657377</v>
      </c>
    </row>
    <row r="220" spans="1:4" x14ac:dyDescent="0.3">
      <c r="A220" t="s">
        <v>246</v>
      </c>
      <c r="B220">
        <v>82.597819808125607</v>
      </c>
      <c r="C220">
        <v>-51.366254507253103</v>
      </c>
      <c r="D220">
        <v>-23.600143816920099</v>
      </c>
    </row>
    <row r="221" spans="1:4" x14ac:dyDescent="0.3">
      <c r="A221" t="s">
        <v>247</v>
      </c>
      <c r="B221">
        <v>-71.799280090716906</v>
      </c>
      <c r="C221">
        <v>-76.516123028089197</v>
      </c>
      <c r="D221">
        <v>-18.382465873923799</v>
      </c>
    </row>
    <row r="222" spans="1:4" x14ac:dyDescent="0.3">
      <c r="A222" t="s">
        <v>248</v>
      </c>
      <c r="B222">
        <v>-71.8380826593351</v>
      </c>
      <c r="C222">
        <v>-76.773005326325006</v>
      </c>
      <c r="D222">
        <v>17.2218832382733</v>
      </c>
    </row>
    <row r="223" spans="1:4" x14ac:dyDescent="0.3">
      <c r="A223" t="s">
        <v>249</v>
      </c>
      <c r="B223">
        <v>-63.542946433058198</v>
      </c>
      <c r="C223">
        <v>-78.426070597156297</v>
      </c>
      <c r="D223">
        <v>47.526571983643997</v>
      </c>
    </row>
    <row r="224" spans="1:4" x14ac:dyDescent="0.3">
      <c r="A224" t="s">
        <v>43</v>
      </c>
      <c r="B224">
        <v>-43.5493558905277</v>
      </c>
      <c r="C224">
        <v>-79.929301029498305</v>
      </c>
      <c r="D224">
        <v>71.758420710316102</v>
      </c>
    </row>
    <row r="225" spans="1:4" x14ac:dyDescent="0.3">
      <c r="A225" t="s">
        <v>45</v>
      </c>
      <c r="B225">
        <v>-15.336104960256099</v>
      </c>
      <c r="C225">
        <v>-79.692528902572306</v>
      </c>
      <c r="D225">
        <v>83.710372587721693</v>
      </c>
    </row>
    <row r="226" spans="1:4" x14ac:dyDescent="0.3">
      <c r="A226" t="s">
        <v>46</v>
      </c>
      <c r="B226">
        <v>15.4393027470165</v>
      </c>
      <c r="C226">
        <v>-79.507651578138606</v>
      </c>
      <c r="D226">
        <v>83.645507213739705</v>
      </c>
    </row>
    <row r="227" spans="1:4" x14ac:dyDescent="0.3">
      <c r="A227" t="s">
        <v>47</v>
      </c>
      <c r="B227">
        <v>42.7007575898594</v>
      </c>
      <c r="C227">
        <v>-79.351623247297994</v>
      </c>
      <c r="D227">
        <v>70.651479929812098</v>
      </c>
    </row>
    <row r="228" spans="1:4" x14ac:dyDescent="0.3">
      <c r="A228" t="s">
        <v>250</v>
      </c>
      <c r="B228">
        <v>61.867997558608003</v>
      </c>
      <c r="C228">
        <v>-78.620479050995797</v>
      </c>
      <c r="D228">
        <v>46.958385004537597</v>
      </c>
    </row>
    <row r="229" spans="1:4" x14ac:dyDescent="0.3">
      <c r="A229" t="s">
        <v>251</v>
      </c>
      <c r="B229">
        <v>69.963228082257501</v>
      </c>
      <c r="C229">
        <v>-76.693868096853507</v>
      </c>
      <c r="D229">
        <v>16.699626311071601</v>
      </c>
    </row>
    <row r="230" spans="1:4" x14ac:dyDescent="0.3">
      <c r="A230" t="s">
        <v>252</v>
      </c>
      <c r="B230">
        <v>70.117361260022506</v>
      </c>
      <c r="C230">
        <v>-77.747427255117401</v>
      </c>
      <c r="D230">
        <v>-17.833803433378801</v>
      </c>
    </row>
    <row r="231" spans="1:4" x14ac:dyDescent="0.3">
      <c r="A231" t="s">
        <v>253</v>
      </c>
      <c r="B231">
        <v>-54.679033556945903</v>
      </c>
      <c r="C231">
        <v>-99.941681226391395</v>
      </c>
      <c r="D231">
        <v>-12.2590589332652</v>
      </c>
    </row>
    <row r="232" spans="1:4" x14ac:dyDescent="0.3">
      <c r="A232" t="s">
        <v>254</v>
      </c>
      <c r="B232">
        <v>-53.309121075394401</v>
      </c>
      <c r="C232">
        <v>-100.123442261745</v>
      </c>
      <c r="D232">
        <v>17.0754253210327</v>
      </c>
    </row>
    <row r="233" spans="1:4" x14ac:dyDescent="0.3">
      <c r="A233" t="s">
        <v>255</v>
      </c>
      <c r="B233">
        <v>-44.9727035742306</v>
      </c>
      <c r="C233">
        <v>-101.48475067940799</v>
      </c>
      <c r="D233">
        <v>35.0561929258403</v>
      </c>
    </row>
    <row r="234" spans="1:4" x14ac:dyDescent="0.3">
      <c r="A234" t="s">
        <v>57</v>
      </c>
      <c r="B234">
        <v>-29.748153363684398</v>
      </c>
      <c r="C234">
        <v>-102.56565022271</v>
      </c>
      <c r="D234">
        <v>47.852440000897303</v>
      </c>
    </row>
    <row r="235" spans="1:4" x14ac:dyDescent="0.3">
      <c r="A235" t="s">
        <v>56</v>
      </c>
      <c r="B235">
        <v>-11.111193096118299</v>
      </c>
      <c r="C235">
        <v>-102.68861397774801</v>
      </c>
      <c r="D235">
        <v>54.4672293596457</v>
      </c>
    </row>
    <row r="236" spans="1:4" x14ac:dyDescent="0.3">
      <c r="A236" t="s">
        <v>59</v>
      </c>
      <c r="B236">
        <v>8.6254155717026606</v>
      </c>
      <c r="C236">
        <v>-102.88645907047901</v>
      </c>
      <c r="D236">
        <v>54.097547269681399</v>
      </c>
    </row>
    <row r="237" spans="1:4" x14ac:dyDescent="0.3">
      <c r="A237" t="s">
        <v>60</v>
      </c>
      <c r="B237">
        <v>27.0699835540564</v>
      </c>
      <c r="C237">
        <v>-102.70113594554699</v>
      </c>
      <c r="D237">
        <v>47.363499164880103</v>
      </c>
    </row>
    <row r="238" spans="1:4" x14ac:dyDescent="0.3">
      <c r="A238" t="s">
        <v>256</v>
      </c>
      <c r="B238">
        <v>42.374537271704199</v>
      </c>
      <c r="C238">
        <v>-101.576030542678</v>
      </c>
      <c r="D238">
        <v>34.456663306966398</v>
      </c>
    </row>
    <row r="239" spans="1:4" x14ac:dyDescent="0.3">
      <c r="A239" t="s">
        <v>257</v>
      </c>
      <c r="B239">
        <v>50.817327881672298</v>
      </c>
      <c r="C239">
        <v>-100.309402856058</v>
      </c>
      <c r="D239">
        <v>16.922487739970599</v>
      </c>
    </row>
    <row r="240" spans="1:4" x14ac:dyDescent="0.3">
      <c r="A240" t="s">
        <v>258</v>
      </c>
      <c r="B240">
        <v>52.336993238140799</v>
      </c>
      <c r="C240">
        <v>-100.452588069265</v>
      </c>
      <c r="D240">
        <v>-12.0236432975182</v>
      </c>
    </row>
    <row r="241" spans="1:4" x14ac:dyDescent="0.3">
      <c r="A241" t="s">
        <v>259</v>
      </c>
      <c r="B241">
        <v>-16.218268463084701</v>
      </c>
      <c r="C241">
        <v>-116.395129685055</v>
      </c>
      <c r="D241">
        <v>17.032184133302401</v>
      </c>
    </row>
    <row r="242" spans="1:4" x14ac:dyDescent="0.3">
      <c r="A242" t="s">
        <v>260</v>
      </c>
      <c r="B242">
        <v>13.4201167740363</v>
      </c>
      <c r="C242">
        <v>-116.308235344797</v>
      </c>
      <c r="D242">
        <v>16.910322921855599</v>
      </c>
    </row>
    <row r="243" spans="1:4" x14ac:dyDescent="0.3">
      <c r="A243" t="s">
        <v>261</v>
      </c>
      <c r="B243">
        <v>-15.8847221005749</v>
      </c>
      <c r="C243">
        <v>-117.974128648744</v>
      </c>
      <c r="D243">
        <v>-21.229255036092301</v>
      </c>
    </row>
    <row r="244" spans="1:4" x14ac:dyDescent="0.3">
      <c r="A244" t="s">
        <v>262</v>
      </c>
      <c r="B244">
        <v>13.226910444344</v>
      </c>
      <c r="C244">
        <v>-118.248785979736</v>
      </c>
      <c r="D244">
        <v>-20.971963531045901</v>
      </c>
    </row>
    <row r="245" spans="1:4" x14ac:dyDescent="0.3">
      <c r="A245" t="s">
        <v>263</v>
      </c>
      <c r="B245">
        <v>-35.068705500825203</v>
      </c>
      <c r="C245">
        <v>67.453400475596297</v>
      </c>
      <c r="D245">
        <v>-48.086489640995701</v>
      </c>
    </row>
    <row r="246" spans="1:4" x14ac:dyDescent="0.3">
      <c r="A246" t="s">
        <v>264</v>
      </c>
      <c r="B246">
        <v>-42.6864943009681</v>
      </c>
      <c r="C246">
        <v>75.621098344598707</v>
      </c>
      <c r="D246">
        <v>-11.5588412285974</v>
      </c>
    </row>
    <row r="247" spans="1:4" x14ac:dyDescent="0.3">
      <c r="A247" t="s">
        <v>265</v>
      </c>
      <c r="B247">
        <v>-33.1055269655144</v>
      </c>
      <c r="C247">
        <v>80.4405702193407</v>
      </c>
      <c r="D247">
        <v>-2.6320522092547001</v>
      </c>
    </row>
    <row r="248" spans="1:4" x14ac:dyDescent="0.3">
      <c r="A248" t="s">
        <v>266</v>
      </c>
      <c r="B248">
        <v>-22.152784224847501</v>
      </c>
      <c r="C248">
        <v>83.749660487272905</v>
      </c>
      <c r="D248">
        <v>5.0269682340315498</v>
      </c>
    </row>
    <row r="249" spans="1:4" x14ac:dyDescent="0.3">
      <c r="A249" t="s">
        <v>267</v>
      </c>
      <c r="B249">
        <v>-11.649941062749001</v>
      </c>
      <c r="C249">
        <v>85.001657180815201</v>
      </c>
      <c r="D249">
        <v>12.376747727313701</v>
      </c>
    </row>
    <row r="250" spans="1:4" x14ac:dyDescent="0.3">
      <c r="A250" t="s">
        <v>268</v>
      </c>
      <c r="B250">
        <v>0.85577584514179506</v>
      </c>
      <c r="C250">
        <v>85.471507812918702</v>
      </c>
      <c r="D250">
        <v>15.316689185084901</v>
      </c>
    </row>
    <row r="251" spans="1:4" x14ac:dyDescent="0.3">
      <c r="A251" t="s">
        <v>269</v>
      </c>
      <c r="B251">
        <v>14.367033848914099</v>
      </c>
      <c r="C251">
        <v>84.810269726775203</v>
      </c>
      <c r="D251">
        <v>13.3166227563347</v>
      </c>
    </row>
    <row r="252" spans="1:4" x14ac:dyDescent="0.3">
      <c r="A252" t="s">
        <v>270</v>
      </c>
      <c r="B252">
        <v>25.203469000965001</v>
      </c>
      <c r="C252">
        <v>83.2511893570029</v>
      </c>
      <c r="D252">
        <v>6.1811205684931201</v>
      </c>
    </row>
    <row r="253" spans="1:4" x14ac:dyDescent="0.3">
      <c r="A253" t="s">
        <v>271</v>
      </c>
      <c r="B253">
        <v>35.037599356662099</v>
      </c>
      <c r="C253">
        <v>79.752626652819302</v>
      </c>
      <c r="D253">
        <v>-2.40971096145207</v>
      </c>
    </row>
    <row r="254" spans="1:4" x14ac:dyDescent="0.3">
      <c r="A254" t="s">
        <v>272</v>
      </c>
      <c r="B254">
        <v>44.371788259290497</v>
      </c>
      <c r="C254">
        <v>74.877418093985597</v>
      </c>
      <c r="D254">
        <v>-11.333676269266499</v>
      </c>
    </row>
    <row r="255" spans="1:4" x14ac:dyDescent="0.3">
      <c r="A255" t="s">
        <v>273</v>
      </c>
      <c r="B255">
        <v>38.834567278186697</v>
      </c>
      <c r="C255">
        <v>67.559078036289407</v>
      </c>
      <c r="D255">
        <v>-48.034778256175798</v>
      </c>
    </row>
    <row r="256" spans="1:4" x14ac:dyDescent="0.3">
      <c r="A256" t="s">
        <v>274</v>
      </c>
      <c r="B256">
        <v>-59.5411538884659</v>
      </c>
      <c r="C256">
        <v>49.615824528822301</v>
      </c>
      <c r="D256">
        <v>-50.164979542298397</v>
      </c>
    </row>
    <row r="257" spans="1:4" x14ac:dyDescent="0.3">
      <c r="A257" t="s">
        <v>275</v>
      </c>
      <c r="B257">
        <v>-62.983990928889</v>
      </c>
      <c r="C257">
        <v>53.732841922567303</v>
      </c>
      <c r="D257">
        <v>-12.3821973684716</v>
      </c>
    </row>
    <row r="258" spans="1:4" x14ac:dyDescent="0.3">
      <c r="A258" t="s">
        <v>276</v>
      </c>
      <c r="B258">
        <v>-55.607433860948902</v>
      </c>
      <c r="C258">
        <v>60.058115848870798</v>
      </c>
      <c r="D258">
        <v>10.659686295140601</v>
      </c>
    </row>
    <row r="259" spans="1:4" x14ac:dyDescent="0.3">
      <c r="A259" t="s">
        <v>277</v>
      </c>
      <c r="B259">
        <v>-43.0793150643294</v>
      </c>
      <c r="C259">
        <v>65.505775477189204</v>
      </c>
      <c r="D259">
        <v>31.285498895253401</v>
      </c>
    </row>
    <row r="260" spans="1:4" x14ac:dyDescent="0.3">
      <c r="A260" t="s">
        <v>278</v>
      </c>
      <c r="B260">
        <v>-23.3076470856914</v>
      </c>
      <c r="C260">
        <v>69.441305933232897</v>
      </c>
      <c r="D260">
        <v>45.720839651191199</v>
      </c>
    </row>
    <row r="261" spans="1:4" x14ac:dyDescent="0.3">
      <c r="A261" t="s">
        <v>279</v>
      </c>
      <c r="B261">
        <v>0.59146345473029105</v>
      </c>
      <c r="C261">
        <v>71.595209908864305</v>
      </c>
      <c r="D261">
        <v>51.3989564289136</v>
      </c>
    </row>
    <row r="262" spans="1:4" x14ac:dyDescent="0.3">
      <c r="A262" t="s">
        <v>280</v>
      </c>
      <c r="B262">
        <v>25.763557175965101</v>
      </c>
      <c r="C262">
        <v>68.935015443613196</v>
      </c>
      <c r="D262">
        <v>45.895708628609199</v>
      </c>
    </row>
    <row r="263" spans="1:4" x14ac:dyDescent="0.3">
      <c r="A263" t="s">
        <v>18</v>
      </c>
      <c r="B263">
        <v>45.172389696693202</v>
      </c>
      <c r="C263">
        <v>64.580105382405506</v>
      </c>
      <c r="D263">
        <v>30.8957309674953</v>
      </c>
    </row>
    <row r="264" spans="1:4" x14ac:dyDescent="0.3">
      <c r="A264" t="s">
        <v>281</v>
      </c>
      <c r="B264">
        <v>57.637028057989902</v>
      </c>
      <c r="C264">
        <v>58.495382199052997</v>
      </c>
      <c r="D264">
        <v>10.210246903267301</v>
      </c>
    </row>
    <row r="265" spans="1:4" x14ac:dyDescent="0.3">
      <c r="A265" t="s">
        <v>282</v>
      </c>
      <c r="B265">
        <v>64.157775924989707</v>
      </c>
      <c r="C265">
        <v>52.052804003724397</v>
      </c>
      <c r="D265">
        <v>-12.7569006511229</v>
      </c>
    </row>
    <row r="266" spans="1:4" x14ac:dyDescent="0.3">
      <c r="A266" t="s">
        <v>283</v>
      </c>
      <c r="B266">
        <v>62.091283940779299</v>
      </c>
      <c r="C266">
        <v>47.771734957516699</v>
      </c>
      <c r="D266">
        <v>-49.653380971408097</v>
      </c>
    </row>
    <row r="267" spans="1:4" x14ac:dyDescent="0.3">
      <c r="A267" t="s">
        <v>284</v>
      </c>
      <c r="B267">
        <v>-76.1121211294722</v>
      </c>
      <c r="C267">
        <v>23.521085449197699</v>
      </c>
      <c r="D267">
        <v>-50.9115261759354</v>
      </c>
    </row>
    <row r="268" spans="1:4" x14ac:dyDescent="0.3">
      <c r="A268" t="s">
        <v>285</v>
      </c>
      <c r="B268">
        <v>-75.465184165838394</v>
      </c>
      <c r="C268">
        <v>25.6134811883773</v>
      </c>
      <c r="D268">
        <v>-12.3058941470553</v>
      </c>
    </row>
    <row r="269" spans="1:4" x14ac:dyDescent="0.3">
      <c r="A269" t="s">
        <v>286</v>
      </c>
      <c r="B269">
        <v>-70.508241353963598</v>
      </c>
      <c r="C269">
        <v>32.092756690842897</v>
      </c>
      <c r="D269">
        <v>19.745213744934901</v>
      </c>
    </row>
    <row r="270" spans="1:4" x14ac:dyDescent="0.3">
      <c r="A270" t="s">
        <v>287</v>
      </c>
      <c r="B270">
        <v>-55.366268702292601</v>
      </c>
      <c r="C270">
        <v>37.900614606428697</v>
      </c>
      <c r="D270">
        <v>48.208589005364701</v>
      </c>
    </row>
    <row r="271" spans="1:4" x14ac:dyDescent="0.3">
      <c r="A271" t="s">
        <v>288</v>
      </c>
      <c r="B271">
        <v>-30.4682068755084</v>
      </c>
      <c r="C271">
        <v>42.163443219279998</v>
      </c>
      <c r="D271">
        <v>69.261750968132802</v>
      </c>
    </row>
    <row r="272" spans="1:4" x14ac:dyDescent="0.3">
      <c r="A272" t="s">
        <v>289</v>
      </c>
      <c r="B272">
        <v>0.20316037066776099</v>
      </c>
      <c r="C272">
        <v>43.870119190952003</v>
      </c>
      <c r="D272">
        <v>77.523350950556505</v>
      </c>
    </row>
    <row r="273" spans="1:4" x14ac:dyDescent="0.3">
      <c r="A273" t="s">
        <v>290</v>
      </c>
      <c r="B273">
        <v>32.243790550455103</v>
      </c>
      <c r="C273">
        <v>42.174444742557903</v>
      </c>
      <c r="D273">
        <v>69.378985285418693</v>
      </c>
    </row>
    <row r="274" spans="1:4" x14ac:dyDescent="0.3">
      <c r="A274" t="s">
        <v>291</v>
      </c>
      <c r="B274">
        <v>57.059159711860097</v>
      </c>
      <c r="C274">
        <v>37.925168404758999</v>
      </c>
      <c r="D274">
        <v>48.0561065054682</v>
      </c>
    </row>
    <row r="275" spans="1:4" x14ac:dyDescent="0.3">
      <c r="A275" t="s">
        <v>292</v>
      </c>
      <c r="B275">
        <v>72.020626432847806</v>
      </c>
      <c r="C275">
        <v>31.0087065227296</v>
      </c>
      <c r="D275">
        <v>18.739002820004</v>
      </c>
    </row>
    <row r="276" spans="1:4" x14ac:dyDescent="0.3">
      <c r="A276" t="s">
        <v>293</v>
      </c>
      <c r="B276">
        <v>75.992906581177394</v>
      </c>
      <c r="C276">
        <v>24.113591041572199</v>
      </c>
      <c r="D276">
        <v>-12.984306856417501</v>
      </c>
    </row>
    <row r="277" spans="1:4" x14ac:dyDescent="0.3">
      <c r="A277" t="s">
        <v>294</v>
      </c>
      <c r="B277">
        <v>76.275513774949701</v>
      </c>
      <c r="C277">
        <v>20.788519355650401</v>
      </c>
      <c r="D277">
        <v>-50.259415636985501</v>
      </c>
    </row>
    <row r="278" spans="1:4" x14ac:dyDescent="0.3">
      <c r="A278" t="s">
        <v>295</v>
      </c>
      <c r="B278">
        <v>-79.894381025871795</v>
      </c>
      <c r="C278">
        <v>-6.1075341033662296</v>
      </c>
      <c r="D278">
        <v>-49.001726209647998</v>
      </c>
    </row>
    <row r="279" spans="1:4" x14ac:dyDescent="0.3">
      <c r="A279" t="s">
        <v>296</v>
      </c>
      <c r="B279">
        <v>-81.688933574282402</v>
      </c>
      <c r="C279">
        <v>-3.5278700852378</v>
      </c>
      <c r="D279">
        <v>-10.0905959245177</v>
      </c>
    </row>
    <row r="280" spans="1:4" x14ac:dyDescent="0.3">
      <c r="A280" t="s">
        <v>297</v>
      </c>
      <c r="B280">
        <v>-79.116234613139596</v>
      </c>
      <c r="C280">
        <v>1.40973849945329</v>
      </c>
      <c r="D280">
        <v>26.8430391741941</v>
      </c>
    </row>
    <row r="281" spans="1:4" x14ac:dyDescent="0.3">
      <c r="A281" t="s">
        <v>298</v>
      </c>
      <c r="B281">
        <v>-63.748658778804099</v>
      </c>
      <c r="C281">
        <v>5.8176530324710001</v>
      </c>
      <c r="D281">
        <v>60.065096256283802</v>
      </c>
    </row>
    <row r="282" spans="1:4" x14ac:dyDescent="0.3">
      <c r="A282" t="s">
        <v>299</v>
      </c>
      <c r="B282">
        <v>-35.6788180859471</v>
      </c>
      <c r="C282">
        <v>8.7870141496537304</v>
      </c>
      <c r="D282">
        <v>83.819513881472801</v>
      </c>
    </row>
    <row r="283" spans="1:4" x14ac:dyDescent="0.3">
      <c r="A283" t="s">
        <v>300</v>
      </c>
      <c r="B283">
        <v>-0.22959812088415399</v>
      </c>
      <c r="C283">
        <v>9.76448900224492</v>
      </c>
      <c r="D283">
        <v>93.079826190918396</v>
      </c>
    </row>
    <row r="284" spans="1:4" x14ac:dyDescent="0.3">
      <c r="A284" t="s">
        <v>301</v>
      </c>
      <c r="B284">
        <v>35.297909399849303</v>
      </c>
      <c r="C284">
        <v>8.6279473735742904</v>
      </c>
      <c r="D284">
        <v>84.047651940625997</v>
      </c>
    </row>
    <row r="285" spans="1:4" x14ac:dyDescent="0.3">
      <c r="A285" t="s">
        <v>302</v>
      </c>
      <c r="B285">
        <v>64.352708902064705</v>
      </c>
      <c r="C285">
        <v>5.3768416052323103</v>
      </c>
      <c r="D285">
        <v>60.756007187542401</v>
      </c>
    </row>
    <row r="286" spans="1:4" x14ac:dyDescent="0.3">
      <c r="A286" t="s">
        <v>303</v>
      </c>
      <c r="B286">
        <v>79.831856578624397</v>
      </c>
      <c r="C286">
        <v>0.67795463066565698</v>
      </c>
      <c r="D286">
        <v>27.5101450655559</v>
      </c>
    </row>
    <row r="287" spans="1:4" x14ac:dyDescent="0.3">
      <c r="A287" t="s">
        <v>304</v>
      </c>
      <c r="B287">
        <v>82.192389538432195</v>
      </c>
      <c r="C287">
        <v>-4.1688083425758498</v>
      </c>
      <c r="D287">
        <v>-9.1825595301976808</v>
      </c>
    </row>
    <row r="288" spans="1:4" x14ac:dyDescent="0.3">
      <c r="A288" t="s">
        <v>305</v>
      </c>
      <c r="B288">
        <v>80.364149452808306</v>
      </c>
      <c r="C288">
        <v>-7.7623501297926696</v>
      </c>
      <c r="D288">
        <v>-47.792224008899097</v>
      </c>
    </row>
    <row r="289" spans="1:4" x14ac:dyDescent="0.3">
      <c r="A289" t="s">
        <v>306</v>
      </c>
      <c r="B289">
        <v>-83.653744526193805</v>
      </c>
      <c r="C289">
        <v>-34.803780927097399</v>
      </c>
      <c r="D289">
        <v>-45.959211785235603</v>
      </c>
    </row>
    <row r="290" spans="1:4" x14ac:dyDescent="0.3">
      <c r="A290" t="s">
        <v>307</v>
      </c>
      <c r="B290">
        <v>-85.849577923249896</v>
      </c>
      <c r="C290">
        <v>-33.265773916423001</v>
      </c>
      <c r="D290">
        <v>-7.0472329091253902</v>
      </c>
    </row>
    <row r="291" spans="1:4" x14ac:dyDescent="0.3">
      <c r="A291" t="s">
        <v>308</v>
      </c>
      <c r="B291">
        <v>-82.824674067440498</v>
      </c>
      <c r="C291">
        <v>-30.918321893226601</v>
      </c>
      <c r="D291">
        <v>32.553849556720301</v>
      </c>
    </row>
    <row r="292" spans="1:4" x14ac:dyDescent="0.3">
      <c r="A292" t="s">
        <v>309</v>
      </c>
      <c r="B292">
        <v>-67.490223330506595</v>
      </c>
      <c r="C292">
        <v>-28.7390560374835</v>
      </c>
      <c r="D292">
        <v>68.547555168258498</v>
      </c>
    </row>
    <row r="293" spans="1:4" x14ac:dyDescent="0.3">
      <c r="A293" t="s">
        <v>310</v>
      </c>
      <c r="B293">
        <v>-37.380402565251103</v>
      </c>
      <c r="C293">
        <v>-27.199552073566899</v>
      </c>
      <c r="D293">
        <v>91.660983128454603</v>
      </c>
    </row>
    <row r="294" spans="1:4" x14ac:dyDescent="0.3">
      <c r="A294" t="s">
        <v>311</v>
      </c>
      <c r="B294">
        <v>-0.68483299277272203</v>
      </c>
      <c r="C294">
        <v>-26.955372859960601</v>
      </c>
      <c r="D294">
        <v>102.494678007297</v>
      </c>
    </row>
    <row r="295" spans="1:4" x14ac:dyDescent="0.3">
      <c r="A295" t="s">
        <v>312</v>
      </c>
      <c r="B295">
        <v>37.084725590899403</v>
      </c>
      <c r="C295">
        <v>-27.730219981414901</v>
      </c>
      <c r="D295">
        <v>91.820019831161304</v>
      </c>
    </row>
    <row r="296" spans="1:4" x14ac:dyDescent="0.3">
      <c r="A296" t="s">
        <v>313</v>
      </c>
      <c r="B296">
        <v>67.511649761765597</v>
      </c>
      <c r="C296">
        <v>-29.4588371950666</v>
      </c>
      <c r="D296">
        <v>68.317514481528704</v>
      </c>
    </row>
    <row r="297" spans="1:4" x14ac:dyDescent="0.3">
      <c r="A297" t="s">
        <v>314</v>
      </c>
      <c r="B297">
        <v>82.748578157979793</v>
      </c>
      <c r="C297">
        <v>-31.719357185810999</v>
      </c>
      <c r="D297">
        <v>32.670337173541803</v>
      </c>
    </row>
    <row r="298" spans="1:4" x14ac:dyDescent="0.3">
      <c r="A298" t="s">
        <v>315</v>
      </c>
      <c r="B298">
        <v>85.837564624187905</v>
      </c>
      <c r="C298">
        <v>-34.427506004980202</v>
      </c>
      <c r="D298">
        <v>-5.59205823907139</v>
      </c>
    </row>
    <row r="299" spans="1:4" x14ac:dyDescent="0.3">
      <c r="A299" t="s">
        <v>316</v>
      </c>
      <c r="B299">
        <v>84.519740407610996</v>
      </c>
      <c r="C299">
        <v>-37.304080305832599</v>
      </c>
      <c r="D299">
        <v>-44.995005271123702</v>
      </c>
    </row>
    <row r="300" spans="1:4" x14ac:dyDescent="0.3">
      <c r="A300" t="s">
        <v>317</v>
      </c>
      <c r="B300">
        <v>-75.488306925592099</v>
      </c>
      <c r="C300">
        <v>-61.450109579573898</v>
      </c>
      <c r="D300">
        <v>-41.052904464568996</v>
      </c>
    </row>
    <row r="301" spans="1:4" x14ac:dyDescent="0.3">
      <c r="A301" t="s">
        <v>318</v>
      </c>
      <c r="B301">
        <v>-78.694912334313997</v>
      </c>
      <c r="C301">
        <v>-61.431499714438097</v>
      </c>
      <c r="D301">
        <v>-2.0673413086414998</v>
      </c>
    </row>
    <row r="302" spans="1:4" x14ac:dyDescent="0.3">
      <c r="A302" t="s">
        <v>319</v>
      </c>
      <c r="B302">
        <v>-75.629585370903598</v>
      </c>
      <c r="C302">
        <v>-63.114876977818497</v>
      </c>
      <c r="D302">
        <v>34.4768180735744</v>
      </c>
    </row>
    <row r="303" spans="1:4" x14ac:dyDescent="0.3">
      <c r="A303" t="s">
        <v>36</v>
      </c>
      <c r="B303">
        <v>-61.187664360719502</v>
      </c>
      <c r="C303">
        <v>-63.8968319902758</v>
      </c>
      <c r="D303">
        <v>66.761284948724693</v>
      </c>
    </row>
    <row r="304" spans="1:4" x14ac:dyDescent="0.3">
      <c r="A304" t="s">
        <v>37</v>
      </c>
      <c r="B304">
        <v>-33.780106130338901</v>
      </c>
      <c r="C304">
        <v>-63.848912535527802</v>
      </c>
      <c r="D304">
        <v>88.029961420966103</v>
      </c>
    </row>
    <row r="305" spans="1:4" x14ac:dyDescent="0.3">
      <c r="A305" t="s">
        <v>39</v>
      </c>
      <c r="B305">
        <v>-1.0680727445973901</v>
      </c>
      <c r="C305">
        <v>-63.827534389443997</v>
      </c>
      <c r="D305">
        <v>94.754292030928099</v>
      </c>
    </row>
    <row r="306" spans="1:4" x14ac:dyDescent="0.3">
      <c r="A306" t="s">
        <v>40</v>
      </c>
      <c r="B306">
        <v>33.863314509310797</v>
      </c>
      <c r="C306">
        <v>-64.072712032705894</v>
      </c>
      <c r="D306">
        <v>87.496401704156497</v>
      </c>
    </row>
    <row r="307" spans="1:4" x14ac:dyDescent="0.3">
      <c r="A307" t="s">
        <v>42</v>
      </c>
      <c r="B307">
        <v>60.3546598029263</v>
      </c>
      <c r="C307">
        <v>-64.1241144426901</v>
      </c>
      <c r="D307">
        <v>65.494686223421596</v>
      </c>
    </row>
    <row r="308" spans="1:4" x14ac:dyDescent="0.3">
      <c r="A308" t="s">
        <v>320</v>
      </c>
      <c r="B308">
        <v>74.608950638812004</v>
      </c>
      <c r="C308">
        <v>-63.369568235233302</v>
      </c>
      <c r="D308">
        <v>33.534326872420401</v>
      </c>
    </row>
    <row r="309" spans="1:4" x14ac:dyDescent="0.3">
      <c r="A309" t="s">
        <v>321</v>
      </c>
      <c r="B309">
        <v>77.243147560681095</v>
      </c>
      <c r="C309">
        <v>-62.440467939372603</v>
      </c>
      <c r="D309">
        <v>-1.43476728548912</v>
      </c>
    </row>
    <row r="310" spans="1:4" x14ac:dyDescent="0.3">
      <c r="A310" t="s">
        <v>322</v>
      </c>
      <c r="B310">
        <v>74.604859436576803</v>
      </c>
      <c r="C310">
        <v>-63.360501473151601</v>
      </c>
      <c r="D310">
        <v>-40.257953839805303</v>
      </c>
    </row>
    <row r="311" spans="1:4" x14ac:dyDescent="0.3">
      <c r="A311" t="s">
        <v>323</v>
      </c>
      <c r="B311">
        <v>-62.302029977836497</v>
      </c>
      <c r="C311">
        <v>-86.773743826822695</v>
      </c>
      <c r="D311">
        <v>-34.714175297715798</v>
      </c>
    </row>
    <row r="312" spans="1:4" x14ac:dyDescent="0.3">
      <c r="A312" t="s">
        <v>324</v>
      </c>
      <c r="B312">
        <v>-65.853925282636197</v>
      </c>
      <c r="C312">
        <v>-88.364883037564795</v>
      </c>
      <c r="D312">
        <v>4.2598876974186597</v>
      </c>
    </row>
    <row r="313" spans="1:4" x14ac:dyDescent="0.3">
      <c r="A313" t="s">
        <v>325</v>
      </c>
      <c r="B313">
        <v>-60.338823348265599</v>
      </c>
      <c r="C313">
        <v>-90.113255471915195</v>
      </c>
      <c r="D313">
        <v>29.854856869182601</v>
      </c>
    </row>
    <row r="314" spans="1:4" x14ac:dyDescent="0.3">
      <c r="A314" t="s">
        <v>49</v>
      </c>
      <c r="B314">
        <v>-47.923636978136997</v>
      </c>
      <c r="C314">
        <v>-91.657118159708304</v>
      </c>
      <c r="D314">
        <v>52.356611279233299</v>
      </c>
    </row>
    <row r="315" spans="1:4" x14ac:dyDescent="0.3">
      <c r="A315" t="s">
        <v>50</v>
      </c>
      <c r="B315">
        <v>-26.238355752897899</v>
      </c>
      <c r="C315">
        <v>-92.322119066980207</v>
      </c>
      <c r="D315">
        <v>66.730749054538407</v>
      </c>
    </row>
    <row r="316" spans="1:4" x14ac:dyDescent="0.3">
      <c r="A316" t="s">
        <v>52</v>
      </c>
      <c r="B316">
        <v>-1.32981006822782</v>
      </c>
      <c r="C316">
        <v>-92.590151587066501</v>
      </c>
      <c r="D316">
        <v>71.804361723670397</v>
      </c>
    </row>
    <row r="317" spans="1:4" x14ac:dyDescent="0.3">
      <c r="A317" t="s">
        <v>53</v>
      </c>
      <c r="B317">
        <v>24.607493157479201</v>
      </c>
      <c r="C317">
        <v>-92.069315647698801</v>
      </c>
      <c r="D317">
        <v>67.029117986161793</v>
      </c>
    </row>
    <row r="318" spans="1:4" x14ac:dyDescent="0.3">
      <c r="A318" t="s">
        <v>55</v>
      </c>
      <c r="B318">
        <v>45.341461718494202</v>
      </c>
      <c r="C318">
        <v>-91.567404889190499</v>
      </c>
      <c r="D318">
        <v>51.950699748819702</v>
      </c>
    </row>
    <row r="319" spans="1:4" x14ac:dyDescent="0.3">
      <c r="A319" t="s">
        <v>326</v>
      </c>
      <c r="B319">
        <v>58.615085394498699</v>
      </c>
      <c r="C319">
        <v>-89.900282768434195</v>
      </c>
      <c r="D319">
        <v>29.546112262419602</v>
      </c>
    </row>
    <row r="320" spans="1:4" x14ac:dyDescent="0.3">
      <c r="A320" t="s">
        <v>327</v>
      </c>
      <c r="B320">
        <v>63.413005869476102</v>
      </c>
      <c r="C320">
        <v>-88.723429120783806</v>
      </c>
      <c r="D320">
        <v>4.62975632579204</v>
      </c>
    </row>
    <row r="321" spans="1:4" x14ac:dyDescent="0.3">
      <c r="A321" t="s">
        <v>328</v>
      </c>
      <c r="B321">
        <v>60.889327551901999</v>
      </c>
      <c r="C321">
        <v>-88.340234924022099</v>
      </c>
      <c r="D321">
        <v>-34.029807285181498</v>
      </c>
    </row>
    <row r="322" spans="1:4" x14ac:dyDescent="0.3">
      <c r="A322" t="s">
        <v>329</v>
      </c>
      <c r="B322">
        <v>-42.141348187678098</v>
      </c>
      <c r="C322">
        <v>-106.702518425405</v>
      </c>
      <c r="D322">
        <v>-28.0389490145716</v>
      </c>
    </row>
    <row r="323" spans="1:4" x14ac:dyDescent="0.3">
      <c r="A323" t="s">
        <v>330</v>
      </c>
      <c r="B323">
        <v>-44.019037637330001</v>
      </c>
      <c r="C323">
        <v>-107.790881487831</v>
      </c>
      <c r="D323">
        <v>10.4226697495011</v>
      </c>
    </row>
    <row r="324" spans="1:4" x14ac:dyDescent="0.3">
      <c r="A324" t="s">
        <v>331</v>
      </c>
      <c r="B324">
        <v>-37.519033005398903</v>
      </c>
      <c r="C324">
        <v>-108.844579412822</v>
      </c>
      <c r="D324">
        <v>22.553706661713001</v>
      </c>
    </row>
    <row r="325" spans="1:4" x14ac:dyDescent="0.3">
      <c r="A325" t="s">
        <v>332</v>
      </c>
      <c r="B325">
        <v>-27.522405103997301</v>
      </c>
      <c r="C325">
        <v>-109.938942377845</v>
      </c>
      <c r="D325">
        <v>31.742139544549399</v>
      </c>
    </row>
    <row r="326" spans="1:4" x14ac:dyDescent="0.3">
      <c r="A326" t="s">
        <v>333</v>
      </c>
      <c r="B326">
        <v>-15.198848330684999</v>
      </c>
      <c r="C326">
        <v>-110.165038509851</v>
      </c>
      <c r="D326">
        <v>37.818927214863102</v>
      </c>
    </row>
    <row r="327" spans="1:4" x14ac:dyDescent="0.3">
      <c r="A327" t="s">
        <v>334</v>
      </c>
      <c r="B327">
        <v>-1.4347074276177401</v>
      </c>
      <c r="C327">
        <v>-110.95200616402801</v>
      </c>
      <c r="D327">
        <v>38.414684394507098</v>
      </c>
    </row>
    <row r="328" spans="1:4" x14ac:dyDescent="0.3">
      <c r="A328" t="s">
        <v>335</v>
      </c>
      <c r="B328">
        <v>12.073671221777801</v>
      </c>
      <c r="C328">
        <v>-110.820692163399</v>
      </c>
      <c r="D328">
        <v>36.466245273475103</v>
      </c>
    </row>
    <row r="329" spans="1:4" x14ac:dyDescent="0.3">
      <c r="A329" t="s">
        <v>336</v>
      </c>
      <c r="B329">
        <v>24.868355622549299</v>
      </c>
      <c r="C329">
        <v>-109.798620157559</v>
      </c>
      <c r="D329">
        <v>31.269651768313899</v>
      </c>
    </row>
    <row r="330" spans="1:4" x14ac:dyDescent="0.3">
      <c r="A330" t="s">
        <v>337</v>
      </c>
      <c r="B330">
        <v>35.489400242746697</v>
      </c>
      <c r="C330">
        <v>-108.53737269634</v>
      </c>
      <c r="D330">
        <v>22.405967651018301</v>
      </c>
    </row>
    <row r="331" spans="1:4" x14ac:dyDescent="0.3">
      <c r="A331" t="s">
        <v>338</v>
      </c>
      <c r="B331">
        <v>41.445140899273397</v>
      </c>
      <c r="C331">
        <v>-107.863822216355</v>
      </c>
      <c r="D331">
        <v>10.436695386137</v>
      </c>
    </row>
    <row r="332" spans="1:4" x14ac:dyDescent="0.3">
      <c r="A332" t="s">
        <v>339</v>
      </c>
      <c r="B332">
        <v>39.785951118061</v>
      </c>
      <c r="C332">
        <v>-107.306912339645</v>
      </c>
      <c r="D332">
        <v>-27.513322789388202</v>
      </c>
    </row>
    <row r="333" spans="1:4" x14ac:dyDescent="0.3">
      <c r="A333" t="s">
        <v>340</v>
      </c>
      <c r="B333">
        <v>-30.1081833081744</v>
      </c>
      <c r="C333">
        <v>-115.15286560371401</v>
      </c>
      <c r="D333">
        <v>-5.3665782410670699</v>
      </c>
    </row>
    <row r="334" spans="1:4" x14ac:dyDescent="0.3">
      <c r="A334" t="s">
        <v>341</v>
      </c>
      <c r="B334">
        <v>-1.41939513724859</v>
      </c>
      <c r="C334">
        <v>-119.984815951025</v>
      </c>
      <c r="D334">
        <v>1.0669203366203299</v>
      </c>
    </row>
    <row r="335" spans="1:4" x14ac:dyDescent="0.3">
      <c r="A335" t="s">
        <v>342</v>
      </c>
      <c r="B335">
        <v>27.618445687508299</v>
      </c>
      <c r="C335">
        <v>-115.208585525613</v>
      </c>
      <c r="D335">
        <v>-4.7184742610024601</v>
      </c>
    </row>
    <row r="336" spans="1:4" x14ac:dyDescent="0.3">
      <c r="A336" t="s">
        <v>343</v>
      </c>
      <c r="B336">
        <v>-84.2399421304425</v>
      </c>
      <c r="C336">
        <v>-18.2856758102836</v>
      </c>
      <c r="D336">
        <v>-8.2264302396965991</v>
      </c>
    </row>
    <row r="337" spans="1:4" x14ac:dyDescent="0.3">
      <c r="A337" t="s">
        <v>344</v>
      </c>
      <c r="B337">
        <v>-73.247027096215803</v>
      </c>
      <c r="C337">
        <v>-75.365398783170505</v>
      </c>
      <c r="D337">
        <v>1.0174931150834201</v>
      </c>
    </row>
    <row r="338" spans="1:4" x14ac:dyDescent="0.3">
      <c r="A338" t="s">
        <v>345</v>
      </c>
      <c r="B338">
        <v>84.766677502874302</v>
      </c>
      <c r="C338">
        <v>-19.140904591897002</v>
      </c>
      <c r="D338">
        <v>-7.3286340426568399</v>
      </c>
    </row>
    <row r="339" spans="1:4" x14ac:dyDescent="0.3">
      <c r="A339" t="s">
        <v>346</v>
      </c>
      <c r="B339">
        <v>71.187514487395902</v>
      </c>
      <c r="C339">
        <v>-75.995122458428</v>
      </c>
      <c r="D339">
        <v>1.55497904596428</v>
      </c>
    </row>
    <row r="340" spans="1:4" x14ac:dyDescent="0.3">
      <c r="A340" t="s">
        <v>347</v>
      </c>
      <c r="B340">
        <v>-72.768616611074293</v>
      </c>
      <c r="C340">
        <v>-45.5622612919556</v>
      </c>
      <c r="D340">
        <v>-62.3638868343062</v>
      </c>
    </row>
    <row r="341" spans="1:4" x14ac:dyDescent="0.3">
      <c r="A341" t="s">
        <v>348</v>
      </c>
      <c r="B341">
        <v>73.523459328242396</v>
      </c>
      <c r="C341">
        <v>-47.6997856322986</v>
      </c>
      <c r="D341">
        <v>-61.974387367152197</v>
      </c>
    </row>
    <row r="342" spans="1:4" x14ac:dyDescent="0.3">
      <c r="A342" t="s">
        <v>349</v>
      </c>
      <c r="B342">
        <v>-76.197410034852794</v>
      </c>
      <c r="C342">
        <v>-28.947499512144301</v>
      </c>
      <c r="D342">
        <v>-63.900508222104499</v>
      </c>
    </row>
    <row r="343" spans="1:4" x14ac:dyDescent="0.3">
      <c r="A343" t="s">
        <v>350</v>
      </c>
      <c r="B343">
        <v>76.900597268309994</v>
      </c>
      <c r="C343">
        <v>-30.726902060223502</v>
      </c>
      <c r="D343">
        <v>-63.314227560842298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NIR</vt:lpstr>
      <vt:lpstr>NIR_CALC</vt:lpstr>
      <vt:lpstr>EEG</vt:lpstr>
      <vt:lpstr>asa343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KingR</dc:creator>
  <cp:lastModifiedBy>KingR</cp:lastModifiedBy>
  <dcterms:created xsi:type="dcterms:W3CDTF">2015-06-05T18:19:34Z</dcterms:created>
  <dcterms:modified xsi:type="dcterms:W3CDTF">2024-05-22T06:55:56Z</dcterms:modified>
</cp:coreProperties>
</file>