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7b453619c44376/Prolific Project Management/002. Professional Development/Data Analytics ^0 Visualisation Bootcamp/Challenges/"/>
    </mc:Choice>
  </mc:AlternateContent>
  <xr:revisionPtr revIDLastSave="1785" documentId="8_{D4BDA8AE-6E2A-3E40-9F56-C15F018D703B}" xr6:coauthVersionLast="47" xr6:coauthVersionMax="47" xr10:uidLastSave="{518C634A-BC41-A24B-9504-3A15E700A4E6}"/>
  <bookViews>
    <workbookView xWindow="5920" yWindow="2820" windowWidth="15580" windowHeight="13620" activeTab="4" xr2:uid="{00000000-000D-0000-FFFF-FFFF00000000}"/>
  </bookViews>
  <sheets>
    <sheet name="Crowdfunding" sheetId="1" r:id="rId1"/>
    <sheet name="Analysis of Parent Category" sheetId="18" r:id="rId2"/>
    <sheet name="Analysis of Sub-Category" sheetId="19" r:id="rId3"/>
    <sheet name="Analysis based on Date Created" sheetId="14" r:id="rId4"/>
    <sheet name="Crowdfunding Goal Analysis" sheetId="20" r:id="rId5"/>
  </sheets>
  <definedNames>
    <definedName name="_xlnm._FilterDatabase" localSheetId="0" hidden="1">Crowdfunding!$F$1:$F$1001</definedName>
  </definedNames>
  <calcPr calcId="191029"/>
  <pivotCaches>
    <pivotCache cacheId="9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  <c r="G2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<sst xmlns="http://schemas.openxmlformats.org/spreadsheetml/2006/main" count="8121" uniqueCount="2106">
  <si>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</si>
  <si>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</si>
  <si>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</si>
  <si>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</si>
  <si>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</si>
  <si>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</si>
  <si>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</si>
  <si>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</si>
  <si>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</si>
  <si>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</si>
  <si>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</si>
  <si>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</si>
  <si>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</si>
  <si>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</si>
  <si>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</si>
  <si>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</si>
  <si>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</si>
  <si>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</si>
  <si>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</si>
  <si>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</si>
  <si>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</si>
  <si>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</si>
  <si>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</si>
  <si>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</si>
  <si>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</si>
  <si>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</si>
  <si>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</si>
  <si>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</si>
  <si>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</si>
  <si>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</si>
  <si>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</si>
  <si>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</si>
  <si>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</si>
  <si>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</si>
  <si>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</si>
  <si>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</si>
  <si>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</si>
  <si>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</si>
  <si>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</si>
  <si>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</si>
  <si>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</si>
  <si>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</si>
  <si>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</si>
  <si>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</si>
  <si>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</si>
  <si>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</si>
  <si>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</si>
  <si>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</si>
  <si>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</si>
  <si>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</si>
  <si>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</si>
  <si>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</si>
  <si>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</si>
  <si>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</si>
  <si>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</si>
  <si>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</si>
  <si>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</si>
  <si>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</si>
  <si>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</si>
  <si>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</si>
  <si>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</si>
  <si>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</si>
  <si>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</si>
  <si>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</si>
  <si>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</si>
  <si>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</si>
  <si>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</si>
  <si>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</si>
  <si>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</si>
  <si>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</si>
  <si>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</si>
  <si>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</si>
  <si>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</si>
  <si>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</si>
  <si>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</si>
  <si>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</si>
  <si>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</si>
  <si>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</si>
  <si>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</si>
  <si>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</si>
  <si>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</si>
  <si>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</si>
  <si>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</si>
  <si>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</si>
  <si>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</si>
  <si>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</si>
  <si>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</si>
  <si>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</si>
  <si>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</si>
  <si>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</si>
  <si>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</si>
  <si>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</si>
  <si>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</si>
  <si>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</si>
  <si>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</si>
  <si>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</si>
  <si>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</si>
  <si>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</si>
  <si>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</si>
  <si>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</si>
  <si>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</si>
  <si>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</si>
  <si>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</si>
  <si>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</si>
  <si>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</si>
  <si>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</si>
  <si>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</si>
  <si>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</si>
  <si>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</si>
  <si>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</si>
  <si>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</si>
  <si>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</si>
  <si>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</si>
  <si>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</si>
  <si>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</si>
  <si>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</si>
  <si>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</si>
  <si>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</si>
  <si>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</si>
  <si>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</si>
  <si>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</si>
  <si>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</si>
  <si>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</si>
  <si>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</si>
  <si>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</si>
  <si>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</si>
  <si>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</si>
  <si>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</si>
  <si>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</si>
  <si>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</si>
  <si>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</si>
  <si>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</si>
  <si>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</si>
  <si>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</si>
  <si>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</si>
  <si>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</si>
  <si>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</si>
  <si>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</si>
  <si>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</si>
  <si>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</si>
  <si>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</si>
  <si>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</si>
  <si>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</si>
  <si>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</si>
  <si>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</si>
  <si>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</si>
  <si>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</si>
  <si>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</si>
  <si>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</si>
  <si>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</si>
  <si>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</si>
  <si>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</si>
  <si>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</si>
  <si>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</si>
  <si>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</si>
  <si>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</si>
  <si>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</si>
  <si>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</si>
  <si>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</si>
  <si>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</si>
  <si>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</si>
  <si>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</si>
  <si>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</si>
  <si>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</si>
  <si>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</si>
  <si>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</si>
  <si>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</si>
  <si>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</si>
  <si>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</si>
  <si>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</si>
  <si>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</si>
  <si>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</si>
  <si>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</si>
  <si>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</si>
  <si>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</si>
  <si>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</si>
  <si>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</si>
  <si>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</si>
  <si>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</si>
  <si>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</si>
  <si>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</si>
  <si>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</si>
  <si>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</si>
  <si>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</si>
  <si>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</si>
  <si>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</si>
  <si>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</si>
  <si>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</si>
  <si>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</si>
  <si>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</si>
  <si>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</si>
  <si>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</si>
  <si>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</si>
  <si>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</si>
  <si>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</si>
  <si>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</si>
  <si>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</si>
  <si>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</si>
  <si>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</si>
  <si>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</si>
  <si>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</si>
  <si>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</si>
  <si>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</si>
  <si>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</si>
  <si>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</si>
  <si>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</si>
  <si>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</si>
  <si>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</si>
  <si>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</si>
  <si>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</si>
  <si>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</si>
  <si>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</si>
  <si>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</si>
  <si>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</si>
  <si>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</si>
  <si>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</si>
  <si>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</si>
  <si>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</si>
  <si>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</si>
  <si>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</si>
  <si>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</si>
  <si>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</si>
  <si>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</si>
  <si>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</si>
  <si>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</si>
  <si>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</si>
  <si>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</si>
  <si>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</si>
  <si>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</si>
  <si>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</si>
  <si>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</si>
  <si>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</si>
  <si>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</si>
  <si>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</si>
  <si>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</si>
  <si>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</si>
  <si>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</si>
  <si>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</si>
  <si>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</si>
  <si>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</si>
  <si>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</si>
  <si>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</si>
  <si>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</si>
  <si>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</si>
  <si>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</si>
  <si>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</si>
  <si>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</si>
  <si>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</si>
  <si>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</si>
  <si>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</si>
  <si>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</si>
  <si>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</si>
  <si>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</si>
  <si>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</si>
  <si>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</si>
  <si>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</si>
  <si>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</si>
  <si>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</si>
  <si>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</si>
  <si>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</si>
  <si>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</si>
  <si>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</si>
  <si>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</si>
  <si>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</si>
  <si>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</si>
  <si>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</si>
  <si>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</si>
  <si>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</si>
  <si>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</si>
  <si>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</si>
  <si>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</si>
  <si>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</si>
  <si>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</si>
  <si>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</si>
  <si>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</si>
  <si>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</si>
  <si>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</si>
  <si>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</si>
  <si>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</si>
  <si>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</si>
  <si>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</si>
  <si>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</si>
  <si>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</si>
  <si>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</si>
  <si>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</si>
  <si>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</si>
  <si>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</si>
  <si>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</si>
  <si>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</si>
  <si>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</si>
  <si>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</si>
  <si>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</si>
  <si>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</si>
  <si>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</si>
  <si>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</si>
  <si>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</si>
  <si>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</si>
  <si>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</si>
  <si>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</si>
  <si>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</si>
  <si>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</si>
  <si>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</si>
  <si>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</si>
  <si>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</si>
  <si>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</si>
  <si>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</si>
  <si>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</si>
  <si>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</si>
  <si>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</si>
  <si>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</si>
  <si>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</si>
  <si>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</si>
  <si>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</si>
  <si>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</si>
  <si>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</si>
  <si>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</si>
  <si>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</si>
  <si>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</si>
  <si>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</si>
  <si>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</si>
  <si>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</si>
  <si>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</si>
  <si>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</si>
  <si>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</si>
  <si>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</si>
  <si>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</si>
  <si>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</si>
  <si>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</si>
  <si>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</si>
  <si>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</si>
  <si>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</si>
  <si>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</si>
  <si>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</si>
  <si>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</si>
  <si>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</si>
  <si>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</si>
  <si>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</si>
  <si>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</si>
  <si>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</si>
  <si>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</si>
  <si>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</si>
  <si>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</si>
  <si>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</si>
  <si>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</si>
  <si>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</si>
  <si>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</si>
  <si>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</si>
  <si>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</si>
  <si>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</si>
  <si>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</si>
  <si>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</si>
  <si>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</si>
  <si>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</si>
  <si>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</si>
  <si>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</si>
  <si>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</si>
  <si>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</si>
  <si>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</si>
  <si>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</si>
  <si>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</si>
  <si>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</si>
  <si>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</si>
  <si>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</si>
  <si>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</si>
  <si>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</si>
  <si>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</si>
  <si>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</si>
  <si>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</si>
  <si>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</si>
  <si>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</si>
  <si>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</si>
  <si>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</si>
  <si>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</si>
  <si>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</si>
  <si>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</si>
  <si>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</si>
  <si>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</si>
  <si>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</si>
  <si>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</si>
  <si>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</si>
  <si>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</si>
  <si>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</si>
  <si>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</si>
  <si>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</si>
  <si>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</si>
  <si>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</si>
  <si>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</si>
  <si>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</si>
  <si>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</si>
  <si>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</si>
  <si>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</si>
  <si>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</si>
  <si>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</si>
  <si>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</si>
  <si>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</si>
  <si>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</si>
  <si>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</si>
  <si>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</si>
  <si>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</si>
  <si>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</si>
  <si>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</si>
  <si>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</si>
  <si>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</si>
  <si>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</si>
  <si>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</si>
  <si>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</si>
  <si>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</si>
  <si>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</si>
  <si>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</si>
  <si>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</si>
  <si>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</si>
  <si>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</si>
  <si>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</si>
  <si>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</si>
  <si>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</si>
  <si>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</si>
  <si>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</si>
  <si>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</si>
  <si>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</si>
  <si>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</si>
  <si>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</si>
  <si>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</si>
  <si>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</si>
  <si>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</si>
  <si>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</si>
  <si>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</si>
  <si>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</si>
  <si>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</si>
  <si>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</si>
  <si>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</si>
  <si>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</si>
  <si>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</si>
  <si>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</si>
  <si>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</si>
  <si>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</si>
  <si>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</si>
  <si>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</si>
  <si>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</si>
  <si>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</si>
  <si>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</si>
  <si>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</si>
  <si>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</si>
  <si>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</si>
  <si>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</si>
  <si>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</si>
  <si>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</si>
  <si>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</si>
  <si>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</si>
  <si>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</si>
  <si>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</si>
  <si>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</si>
  <si>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</si>
  <si>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</si>
  <si>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</si>
  <si>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</si>
  <si>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</si>
  <si>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</si>
  <si>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</si>
  <si>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</si>
  <si>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</si>
  <si>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</si>
  <si>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</si>
  <si>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</si>
  <si>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</si>
  <si>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</si>
  <si>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</si>
  <si>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</si>
  <si>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</si>
  <si>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</si>
  <si>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</si>
  <si>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</si>
  <si>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</si>
  <si>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</si>
  <si>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</si>
  <si>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</si>
  <si>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</si>
  <si>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</si>
  <si>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</si>
  <si>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</si>
  <si>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</si>
  <si>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</si>
  <si>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</si>
  <si>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</si>
  <si>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</si>
  <si>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</si>
  <si>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</si>
  <si>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</si>
  <si>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</si>
  <si>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</si>
  <si>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</si>
  <si>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</si>
  <si>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</si>
  <si>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</si>
  <si>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</si>
  <si>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</si>
  <si>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</si>
  <si>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</si>
  <si>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</si>
  <si>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</si>
  <si>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</si>
  <si>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</si>
  <si>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</si>
  <si>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</si>
  <si>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</si>
  <si>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</si>
  <si>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</si>
  <si>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</si>
  <si>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</si>
  <si>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</si>
  <si>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</si>
  <si>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</si>
  <si>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</si>
  <si>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</si>
  <si>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</si>
  <si>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</si>
  <si>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</si>
  <si>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</si>
  <si>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</si>
  <si>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</si>
  <si>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</si>
  <si>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</si>
  <si>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</si>
  <si>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</si>
  <si>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</si>
  <si>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</si>
  <si>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</si>
  <si>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</si>
  <si>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</si>
  <si>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</si>
  <si>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</si>
  <si>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</si>
  <si>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</si>
  <si>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</si>
  <si>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</si>
  <si>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</si>
  <si>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</si>
  <si>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</si>
  <si>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</si>
  <si>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</si>
  <si>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</si>
  <si>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</si>
  <si>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</si>
  <si>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</si>
  <si>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</si>
  <si>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</si>
  <si>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</si>
  <si>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</si>
  <si>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</si>
  <si>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</si>
  <si>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</si>
  <si>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</si>
  <si>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</si>
  <si>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</si>
  <si>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</si>
  <si>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</si>
  <si>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</si>
  <si>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</si>
  <si>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</si>
  <si>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</si>
  <si>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</si>
  <si>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</si>
  <si>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</si>
  <si>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</si>
  <si>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</si>
  <si>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</si>
  <si>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</si>
  <si>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</si>
  <si>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</si>
  <si>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</si>
  <si>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</si>
  <si>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</si>
  <si>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</si>
  <si>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</si>
  <si>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</si>
  <si>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</si>
  <si>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</si>
  <si>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</si>
  <si>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</si>
  <si>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</si>
  <si>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</si>
  <si>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</si>
  <si>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</si>
  <si>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</si>
  <si>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</si>
  <si>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</si>
  <si>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</si>
  <si>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</si>
  <si>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</si>
  <si>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</si>
  <si>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</si>
  <si>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</si>
  <si>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</si>
  <si>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</si>
  <si>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</si>
  <si>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</si>
  <si>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</si>
  <si>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</si>
  <si>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</si>
  <si>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</si>
  <si>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</si>
  <si>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</si>
  <si>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</si>
  <si>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</si>
  <si>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</si>
  <si>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</si>
  <si>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</si>
  <si>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</si>
  <si>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</si>
  <si>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</si>
  <si>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</si>
  <si>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</si>
  <si>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</si>
  <si>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</si>
  <si>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</si>
  <si>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</si>
  <si>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</si>
  <si>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</si>
  <si>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</si>
  <si>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</si>
  <si>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</si>
  <si>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</si>
  <si>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</si>
  <si>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</si>
  <si>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</si>
  <si>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</si>
  <si>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</si>
  <si>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</si>
  <si>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</si>
  <si>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</si>
  <si>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</si>
  <si>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</si>
  <si>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</si>
  <si>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</si>
  <si>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</si>
  <si>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</si>
  <si>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</si>
  <si>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</si>
  <si>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</si>
  <si>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</si>
  <si>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</si>
  <si>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</si>
  <si>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</si>
  <si>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</si>
  <si>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</si>
  <si>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</si>
  <si>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</si>
  <si>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</si>
  <si>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</si>
  <si>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</si>
  <si>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</si>
  <si>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</si>
  <si>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</si>
  <si>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</si>
  <si>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</si>
  <si>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</si>
  <si>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</si>
  <si>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</si>
  <si>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</si>
  <si>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</si>
  <si>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</si>
  <si>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</si>
  <si>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</si>
  <si>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</si>
  <si>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</si>
  <si>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</si>
  <si>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</si>
  <si>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</si>
  <si>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</si>
  <si>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</si>
  <si>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</si>
  <si>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</si>
  <si>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</si>
  <si>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</si>
  <si>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</si>
  <si>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</si>
  <si>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</si>
  <si>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</si>
  <si>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</si>
  <si>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</si>
  <si>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</si>
  <si>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</si>
  <si>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</si>
  <si>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</si>
  <si>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</si>
  <si>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</si>
  <si>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</si>
  <si>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</si>
  <si>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</si>
  <si>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</si>
  <si>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</si>
  <si>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</si>
  <si>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</si>
  <si>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</si>
  <si>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</si>
  <si>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</si>
  <si>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</si>
  <si>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</si>
  <si>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</si>
  <si>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</si>
  <si>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</si>
  <si>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</si>
  <si>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</si>
  <si>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</si>
  <si>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</si>
  <si>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</si>
  <si>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</si>
  <si>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</si>
  <si>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</si>
  <si>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</si>
  <si>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</si>
  <si>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</si>
  <si>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</si>
  <si>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</si>
  <si>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</si>
  <si>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</si>
  <si>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</si>
  <si>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</si>
  <si>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</si>
  <si>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</si>
  <si>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</si>
  <si>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</si>
  <si>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</si>
  <si>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</si>
  <si>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</si>
  <si>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</si>
  <si>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</si>
  <si>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</si>
  <si>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</si>
  <si>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</si>
  <si>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</si>
  <si>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</si>
  <si>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</si>
  <si>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</si>
  <si>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</si>
  <si>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</si>
  <si>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</si>
  <si>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</si>
  <si>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</si>
  <si>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</si>
  <si>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</si>
  <si>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</si>
  <si>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</si>
  <si>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</si>
  <si>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</si>
  <si>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</si>
  <si>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</si>
  <si>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</si>
  <si>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</si>
  <si>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</si>
  <si>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</si>
  <si>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</si>
  <si>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</si>
  <si>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</si>
  <si>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</si>
  <si>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</si>
  <si>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</si>
  <si>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</si>
  <si>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</si>
  <si>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</si>
  <si>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</si>
  <si>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</si>
  <si>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</si>
  <si>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</si>
  <si>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</si>
  <si>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</si>
  <si>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</si>
  <si>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</si>
  <si>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</si>
  <si>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</si>
  <si>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</si>
  <si>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</si>
  <si>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</si>
  <si>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</si>
  <si>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</si>
  <si>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</si>
  <si>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</si>
  <si>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</si>
  <si>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</si>
  <si>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</si>
  <si>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</si>
  <si>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</si>
  <si>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</si>
  <si>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</si>
  <si>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</si>
  <si>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</si>
  <si>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</si>
  <si>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</si>
  <si>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</si>
  <si>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</si>
  <si>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</si>
  <si>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</si>
  <si>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</si>
  <si>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</si>
  <si>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</si>
  <si>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</si>
  <si>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</si>
  <si>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</si>
  <si>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</si>
  <si>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</si>
  <si>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</si>
  <si>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</si>
  <si>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</si>
  <si>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</si>
  <si>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</si>
  <si>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</si>
  <si>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</si>
  <si>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</si>
  <si>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</si>
  <si>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</si>
  <si>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</si>
  <si>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</si>
  <si>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</si>
  <si>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</si>
  <si>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</si>
  <si>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</si>
  <si>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</si>
  <si>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</si>
  <si>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</si>
  <si>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</si>
  <si>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</si>
  <si>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</si>
  <si>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</si>
  <si>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</si>
  <si>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</si>
  <si>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</si>
  <si>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</si>
  <si>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</si>
  <si>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</si>
  <si>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</si>
  <si>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</si>
  <si>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</si>
  <si>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</si>
  <si>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</si>
  <si>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</si>
  <si>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</si>
  <si>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</si>
  <si>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</si>
  <si>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</si>
  <si>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</si>
  <si>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</si>
  <si>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</si>
  <si>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</si>
  <si>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</si>
  <si>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</si>
  <si>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</si>
  <si>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</si>
  <si>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</si>
  <si>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</si>
  <si>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</si>
  <si>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</si>
  <si>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</si>
  <si>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</si>
  <si>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</si>
  <si>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</si>
  <si>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</si>
  <si>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</si>
  <si>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</si>
  <si>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</si>
  <si>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</si>
  <si>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</si>
  <si>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</si>
  <si>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</si>
  <si>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</si>
  <si>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</si>
  <si>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</si>
  <si>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</si>
  <si>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</si>
  <si>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</si>
  <si>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</si>
  <si>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</si>
  <si>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</si>
  <si>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</si>
  <si>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</si>
  <si>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</si>
  <si>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</si>
  <si>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</si>
  <si>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</si>
  <si>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</si>
  <si>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</si>
  <si>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</si>
  <si>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</si>
  <si>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</si>
  <si>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</si>
  <si>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</si>
  <si>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</si>
  <si>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</si>
  <si>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</si>
  <si>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</si>
  <si>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</si>
  <si>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</si>
  <si>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</si>
  <si>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</si>
  <si>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</si>
  <si>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</si>
  <si>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</si>
  <si>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</si>
  <si>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</si>
  <si>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</si>
  <si>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</si>
  <si>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</si>
  <si>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</si>
  <si>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</si>
  <si>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</si>
  <si>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</si>
  <si>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</si>
  <si>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</si>
  <si>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</si>
  <si>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</si>
  <si>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</si>
  <si>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</si>
  <si>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</si>
  <si>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</si>
  <si>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</si>
  <si>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</si>
  <si>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</si>
  <si>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</si>
  <si>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</si>
  <si>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</si>
  <si>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</si>
  <si>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</si>
  <si>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</si>
  <si>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</si>
  <si>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</si>
  <si>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</si>
  <si>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</si>
  <si>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</si>
  <si>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</si>
  <si>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</si>
  <si>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</si>
  <si>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</si>
  <si>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</si>
  <si>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</si>
  <si>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</si>
  <si>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</si>
  <si>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</si>
  <si>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</si>
  <si>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</si>
  <si>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</si>
  <si>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</si>
  <si>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</si>
  <si>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</si>
  <si>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</si>
  <si>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</si>
  <si>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</si>
  <si>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</si>
  <si>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</si>
  <si>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</si>
  <si>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</si>
  <si>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</si>
  <si>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</si>
  <si>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</si>
  <si>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</si>
  <si>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</si>
  <si>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</si>
  <si>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</si>
  <si>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</si>
  <si>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</si>
  <si>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</si>
  <si>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</si>
  <si>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</si>
  <si>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</si>
  <si>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</si>
  <si>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</si>
  <si>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</si>
  <si>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</si>
  <si>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</si>
  <si>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</si>
  <si>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</si>
  <si>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</si>
  <si>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</si>
  <si>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</si>
  <si>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</si>
  <si>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</si>
  <si>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</si>
  <si>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</si>
  <si>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</si>
  <si>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</si>
  <si>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</si>
  <si>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</si>
  <si>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</si>
  <si>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</si>
  <si>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</si>
  <si>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</si>
  <si>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</si>
  <si>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</si>
  <si>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</si>
  <si>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</si>
  <si>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</si>
  <si>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</si>
  <si>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</si>
  <si>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</si>
  <si>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</si>
  <si>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</si>
  <si>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</si>
  <si>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</si>
  <si>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</si>
  <si>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</si>
  <si>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</si>
  <si>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</si>
  <si>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</si>
  <si>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</si>
  <si>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</si>
  <si>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</si>
  <si>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</si>
  <si>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</si>
  <si>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</si>
  <si>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</si>
  <si>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</si>
  <si>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</si>
  <si>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</si>
  <si>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</si>
  <si>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</si>
  <si>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</si>
  <si>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</si>
  <si>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</si>
  <si>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</si>
  <si>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</si>
  <si>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</si>
  <si>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</si>
  <si>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</si>
  <si>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</si>
  <si>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</si>
  <si>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</si>
  <si>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</si>
  <si>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</si>
  <si>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</si>
  <si>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</si>
  <si>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</si>
  <si>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</si>
  <si>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</si>
  <si>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</si>
  <si>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</si>
  <si>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</si>
  <si>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</si>
  <si>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</si>
  <si>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</si>
  <si>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</si>
  <si>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</si>
  <si>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</si>
  <si>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</si>
  <si>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</si>
  <si>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</si>
  <si>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</si>
  <si>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</si>
  <si>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</si>
  <si>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</si>
  <si>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</si>
  <si>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</si>
  <si>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</si>
  <si>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</si>
  <si>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</si>
  <si>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</si>
  <si>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</si>
  <si>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</si>
  <si>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</si>
  <si>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</si>
  <si>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</si>
  <si>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</si>
  <si>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</si>
  <si>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</si>
  <si>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</si>
  <si>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</si>
  <si>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</si>
  <si>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</si>
  <si>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</si>
  <si>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</si>
  <si>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</si>
  <si>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</si>
  <si>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</si>
  <si>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</si>
  <si>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</si>
  <si>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</si>
  <si>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</si>
  <si>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</si>
  <si>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</si>
  <si>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</si>
  <si>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</si>
  <si>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</si>
  <si>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</si>
  <si>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</si>
  <si>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</si>
  <si>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</si>
  <si>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</si>
  <si>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</si>
  <si>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</si>
  <si>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</si>
  <si>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</si>
  <si>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</si>
  <si>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</si>
  <si>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</si>
  <si>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</si>
  <si>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</si>
  <si>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</si>
  <si>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</si>
  <si>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</si>
  <si>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</si>
  <si>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</si>
  <si>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</si>
  <si>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</si>
  <si>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</si>
  <si>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</si>
  <si>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</si>
  <si>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</si>
  <si>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</si>
  <si>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</si>
  <si>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</si>
  <si>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</si>
  <si>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</si>
  <si>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</si>
  <si>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</si>
  <si>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</si>
  <si>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</si>
  <si>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</si>
  <si>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</si>
  <si>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</si>
  <si>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</si>
  <si>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</si>
  <si>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</si>
  <si>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</si>
  <si>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</si>
  <si>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</si>
  <si>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</si>
  <si>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</si>
  <si>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</si>
  <si>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</si>
  <si>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</si>
  <si>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</si>
  <si>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</si>
  <si>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</si>
  <si>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</si>
  <si>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</si>
  <si>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</si>
  <si>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</si>
  <si>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</si>
  <si>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</si>
  <si>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</si>
  <si>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</si>
  <si>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</si>
  <si>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</si>
  <si>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</si>
  <si>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</si>
  <si>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</si>
  <si>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</si>
  <si>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</si>
  <si>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</si>
  <si>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</si>
  <si>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</si>
  <si>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</si>
  <si>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</si>
  <si>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</si>
  <si>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</si>
  <si>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</si>
  <si>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</si>
  <si>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</si>
  <si>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</si>
  <si>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</si>
  <si>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</si>
  <si>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</si>
  <si>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</si>
  <si>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</si>
  <si>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</si>
  <si>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</si>
  <si>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</si>
  <si>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</si>
  <si>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</si>
  <si>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</si>
  <si>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</si>
  <si>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</si>
  <si>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</si>
  <si>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</si>
  <si>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</si>
  <si>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</si>
  <si>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</si>
  <si>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</si>
  <si>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</si>
  <si>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</si>
  <si>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</si>
  <si>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</si>
  <si>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</si>
  <si>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</si>
  <si>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</si>
  <si>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</si>
  <si>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</si>
  <si>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</si>
  <si>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</si>
  <si>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</si>
  <si>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</si>
  <si>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</si>
  <si>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</si>
  <si>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</si>
  <si>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</si>
  <si>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</si>
  <si>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</si>
  <si>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</si>
  <si>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</si>
  <si>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</si>
  <si>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</si>
  <si>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</si>
  <si>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</si>
  <si>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</si>
  <si>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</si>
  <si>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</si>
  <si>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</si>
  <si>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</si>
  <si>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</si>
  <si>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</si>
  <si>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</si>
  <si>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</si>
  <si>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</si>
  <si>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</si>
  <si>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</si>
  <si>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</si>
  <si>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</si>
  <si>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</si>
  <si>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</si>
  <si>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</si>
  <si>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</si>
  <si>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</si>
  <si>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</si>
  <si>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</si>
  <si>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</si>
  <si>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</si>
  <si>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</si>
  <si>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</si>
  <si>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</si>
  <si>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</si>
  <si>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</si>
  <si>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</si>
  <si>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</si>
  <si>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</si>
  <si>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</si>
  <si>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</si>
  <si>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</si>
  <si>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</si>
  <si>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</si>
  <si>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</si>
  <si>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</si>
  <si>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</si>
  <si>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</si>
  <si>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</si>
  <si>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</si>
  <si>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</si>
  <si>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</si>
  <si>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</si>
  <si>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</si>
  <si>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</si>
  <si>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</si>
  <si>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</si>
  <si>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</si>
  <si>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</si>
  <si>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</si>
  <si>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</si>
  <si>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</si>
  <si>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</si>
  <si>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</si>
  <si>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</si>
  <si>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</si>
  <si>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</si>
  <si>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</si>
  <si>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</si>
  <si>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</si>
  <si>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</si>
  <si>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</si>
  <si>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</si>
  <si>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</si>
  <si>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</si>
  <si>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</si>
  <si>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</si>
  <si>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</si>
  <si>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</si>
  <si>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</si>
  <si>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</si>
  <si>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</si>
  <si>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</si>
  <si>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</si>
  <si>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</si>
  <si>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</si>
  <si>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</si>
  <si>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</si>
  <si>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</si>
  <si>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</si>
  <si>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</si>
  <si>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</si>
  <si>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</si>
  <si>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</si>
  <si>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</si>
  <si>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</si>
  <si>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</si>
  <si>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</si>
  <si>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</si>
  <si>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</si>
  <si>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</si>
  <si>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</si>
  <si>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</si>
  <si>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</si>
  <si>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</si>
  <si>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</si>
  <si>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</si>
  <si>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</si>
  <si>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</si>
  <si>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</si>
  <si>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</si>
  <si>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</si>
  <si>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</si>
  <si>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</si>
  <si>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</si>
  <si>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</si>
  <si>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</si>
  <si>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</si>
  <si>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</si>
  <si>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</si>
  <si>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</si>
  <si>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</si>
  <si>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</si>
  <si>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</si>
  <si>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</si>
  <si>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</si>
  <si>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</si>
  <si>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</si>
  <si>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</si>
  <si>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</si>
  <si>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</si>
  <si>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</si>
  <si>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</si>
  <si>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</si>
  <si>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</si>
  <si>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</si>
  <si>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</si>
  <si>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</si>
  <si>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</si>
  <si>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</si>
  <si>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</si>
  <si>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</si>
  <si>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</si>
  <si>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</si>
  <si>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</si>
  <si>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</si>
  <si>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</si>
  <si>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</si>
  <si>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</si>
  <si>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</si>
  <si>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</si>
  <si>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</si>
  <si>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</si>
  <si>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</si>
  <si>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</si>
  <si>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</si>
  <si>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</si>
  <si>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</si>
  <si>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</si>
  <si>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</si>
  <si>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</si>
  <si>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</si>
  <si>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</si>
  <si>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</si>
  <si>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</si>
  <si>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</si>
  <si>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</si>
  <si>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</si>
  <si>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</si>
  <si>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</si>
  <si>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</si>
  <si>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</si>
  <si>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</si>
  <si>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</si>
  <si>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</si>
  <si>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</si>
  <si>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</si>
  <si>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</si>
  <si>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</si>
  <si>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</si>
  <si>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</si>
  <si>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</si>
  <si>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</si>
  <si>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</si>
  <si>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</si>
  <si>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</si>
  <si>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</si>
  <si>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</si>
  <si>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</si>
  <si>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</si>
  <si>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</si>
  <si>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</si>
  <si>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</si>
  <si>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</si>
  <si>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</si>
  <si>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</si>
  <si>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</si>
  <si>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</si>
  <si>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</si>
  <si>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</si>
  <si>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</si>
  <si>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</si>
  <si>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</si>
  <si>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</si>
  <si>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</si>
  <si>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</si>
  <si>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</si>
  <si>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</si>
  <si>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</si>
  <si>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</si>
  <si>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</si>
  <si>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</si>
  <si>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</si>
  <si>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</si>
  <si>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</si>
  <si>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</si>
  <si>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</si>
  <si>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</si>
  <si>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</si>
  <si>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</si>
  <si>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</si>
  <si>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</si>
  <si>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</si>
  <si>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</si>
  <si>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</si>
  <si>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</si>
  <si>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</si>
  <si>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</si>
  <si>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</si>
  <si>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</si>
  <si>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</si>
  <si>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</si>
  <si>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</si>
  <si>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</si>
  <si>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</si>
  <si>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</si>
  <si>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</si>
  <si>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</si>
  <si>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</si>
  <si>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</si>
  <si>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</si>
  <si>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</si>
  <si>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</si>
  <si>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</si>
  <si>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</si>
  <si>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</si>
  <si>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</si>
  <si>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</si>
  <si>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</si>
  <si>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</si>
  <si>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</si>
  <si>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</si>
  <si>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</si>
  <si>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</si>
  <si>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</si>
  <si>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</si>
  <si>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</si>
  <si>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</si>
  <si>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</si>
  <si>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</si>
  <si>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</si>
  <si>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</si>
  <si>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</si>
  <si>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</si>
  <si>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</si>
  <si>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</si>
  <si>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</si>
  <si>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</si>
  <si>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</si>
  <si>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</si>
  <si>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</si>
  <si>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</si>
  <si>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</si>
  <si>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</si>
  <si>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</si>
  <si>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</si>
  <si>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</si>
  <si>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</si>
  <si>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</si>
  <si>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</si>
  <si>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</si>
  <si>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</si>
  <si>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</si>
  <si>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</si>
  <si>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</si>
  <si>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</si>
  <si>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</si>
  <si>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</si>
  <si>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</si>
  <si>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</si>
  <si>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</si>
  <si>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</si>
  <si>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</si>
  <si>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</si>
  <si>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</si>
  <si>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</si>
  <si>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</si>
  <si>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</si>
  <si>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</si>
  <si>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</si>
  <si>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</si>
  <si>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</si>
  <si>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</si>
  <si>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</si>
  <si>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</si>
  <si>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</si>
  <si>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</si>
  <si>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</si>
  <si>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</si>
  <si>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</si>
  <si>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</si>
  <si>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</si>
  <si>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</si>
  <si>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</si>
  <si>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</si>
  <si>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</si>
  <si>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</si>
  <si>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</si>
  <si>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</si>
  <si>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</si>
  <si>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</si>
  <si>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</si>
  <si>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</si>
  <si>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</si>
  <si>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</si>
  <si>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</si>
  <si>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</si>
  <si>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</si>
  <si>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</si>
  <si>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</si>
  <si>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</si>
  <si>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</si>
  <si>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</si>
  <si>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</si>
  <si>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</si>
  <si>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</si>
  <si>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</si>
  <si>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</si>
  <si>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</si>
  <si>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</si>
  <si>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</si>
  <si>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</si>
  <si>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</si>
  <si>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</si>
  <si>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</si>
  <si>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</si>
  <si>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</si>
  <si>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</si>
  <si>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</si>
  <si>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</si>
  <si>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</si>
  <si>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</si>
  <si>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</si>
  <si>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</si>
  <si>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</si>
  <si>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</si>
  <si>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</si>
  <si>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</si>
  <si>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</si>
  <si>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</si>
  <si>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</si>
  <si>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</si>
  <si>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</si>
  <si>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</si>
  <si>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</si>
  <si>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</si>
  <si>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</si>
  <si>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</si>
  <si>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</si>
  <si>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</si>
  <si>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</si>
  <si>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</si>
  <si>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</si>
  <si>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</si>
  <si>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</si>
  <si>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</si>
  <si>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</si>
  <si>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</si>
  <si>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</si>
  <si>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</si>
  <si>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</si>
  <si>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</si>
  <si>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</si>
  <si>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</si>
  <si>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</si>
  <si>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</si>
  <si>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</si>
  <si>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</si>
  <si>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</si>
  <si>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</si>
  <si>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</si>
  <si>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</si>
  <si>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</si>
  <si>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</si>
  <si>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</si>
  <si>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</si>
  <si>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</si>
  <si>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</si>
  <si>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</si>
  <si>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</si>
  <si>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</si>
  <si>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</si>
  <si>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</si>
  <si>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</si>
  <si>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</si>
  <si>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</si>
  <si>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</si>
  <si>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</si>
  <si>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</si>
  <si>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</si>
  <si>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</si>
  <si>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</si>
  <si>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</si>
  <si>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</si>
  <si>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</si>
  <si>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</si>
  <si>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</si>
  <si>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</si>
  <si>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</si>
  <si>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</si>
  <si>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</si>
  <si>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</si>
  <si>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</si>
  <si>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</si>
  <si>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</si>
  <si>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</si>
  <si>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</si>
  <si>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</si>
  <si>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</si>
  <si>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</si>
  <si>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</si>
  <si>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</si>
  <si>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</si>
  <si>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</si>
  <si>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</si>
  <si>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</si>
  <si>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</si>
  <si>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</si>
  <si>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</si>
  <si>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</si>
  <si>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</si>
  <si>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</si>
  <si>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</si>
  <si>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</si>
  <si>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</si>
  <si>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</si>
  <si>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</si>
  <si>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</si>
  <si>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</si>
  <si>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</si>
  <si>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</si>
  <si>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</si>
  <si>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</si>
  <si>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</si>
  <si>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</si>
  <si>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</si>
  <si>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</si>
  <si>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</si>
  <si>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</si>
  <si>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</si>
  <si>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</si>
  <si>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</si>
  <si>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</si>
  <si>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</si>
  <si>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</si>
  <si>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</si>
  <si>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</si>
  <si>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</si>
  <si>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</si>
  <si>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</si>
  <si>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</si>
  <si>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</si>
  <si>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</si>
  <si>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</si>
  <si>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</si>
  <si>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</si>
  <si>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</si>
  <si>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</si>
  <si>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</si>
  <si>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</si>
  <si>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</si>
  <si>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</si>
  <si>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</si>
  <si>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</si>
  <si>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</si>
  <si>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</si>
  <si>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</si>
  <si>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</si>
  <si>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</si>
  <si>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</si>
  <si>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</si>
  <si>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</si>
  <si>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</si>
  <si>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</si>
  <si>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</si>
  <si>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</si>
  <si>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</si>
  <si>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</si>
  <si>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</si>
  <si>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</si>
  <si>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</si>
  <si>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</si>
  <si>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</si>
  <si>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</si>
  <si>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</si>
  <si>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</si>
  <si>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</si>
  <si>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</si>
  <si>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</si>
  <si>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</si>
  <si>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</si>
  <si>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</si>
  <si>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</si>
  <si>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</si>
  <si>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</si>
  <si>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</si>
  <si>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</si>
  <si>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</si>
  <si>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</si>
  <si>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</si>
  <si>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</si>
  <si>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</si>
  <si>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</si>
  <si>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</si>
  <si>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</si>
  <si>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</si>
  <si>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</si>
  <si>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</si>
  <si>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</si>
  <si>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</si>
  <si>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</si>
  <si>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</si>
  <si>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</si>
  <si>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</si>
  <si>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</si>
  <si>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</si>
  <si>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</si>
  <si>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</si>
  <si>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</si>
  <si>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</si>
  <si>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</si>
  <si>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</si>
  <si>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</si>
  <si>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</si>
  <si>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</si>
  <si>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</si>
  <si>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</si>
  <si>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</si>
  <si>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</si>
  <si>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</si>
  <si>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</si>
  <si>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</si>
  <si>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</si>
  <si>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</si>
  <si>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</si>
  <si>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</si>
  <si>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</si>
  <si>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</si>
  <si>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</si>
  <si>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</si>
  <si>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</si>
  <si>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</si>
  <si>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</si>
  <si>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</si>
  <si>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</si>
  <si>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</si>
  <si>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</si>
  <si>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</si>
  <si>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</si>
  <si>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</si>
  <si>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</si>
  <si>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</si>
  <si>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</si>
  <si>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</si>
  <si>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</si>
  <si>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</si>
  <si>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</si>
  <si>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</si>
  <si>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</si>
  <si>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</si>
  <si>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</si>
  <si>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</si>
  <si>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</si>
  <si>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</si>
  <si>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</si>
  <si>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</si>
  <si>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</si>
  <si>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</si>
  <si>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</si>
  <si>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</si>
  <si>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</si>
  <si>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</si>
  <si>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</si>
  <si>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</si>
  <si>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</si>
  <si>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</si>
  <si>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</si>
  <si>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</si>
  <si>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</si>
  <si>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</si>
  <si>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</si>
  <si>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</si>
  <si>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</si>
  <si>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</si>
  <si>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</si>
  <si>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</si>
  <si>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</si>
  <si>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</si>
  <si>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</si>
  <si>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</si>
  <si>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</si>
  <si>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</si>
  <si>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</si>
  <si>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</si>
  <si>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</si>
  <si>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</si>
  <si>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</si>
  <si>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</si>
  <si>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</si>
  <si>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</si>
  <si>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</si>
  <si>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</si>
  <si>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</si>
  <si>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</si>
  <si>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</si>
  <si>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</si>
  <si>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</si>
  <si>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</si>
  <si>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</si>
  <si>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</si>
  <si>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</si>
  <si>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</si>
  <si>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</si>
  <si>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</si>
  <si>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</si>
  <si>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</si>
  <si>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</si>
  <si>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</si>
  <si>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</si>
  <si>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</si>
  <si>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</si>
  <si>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</si>
  <si>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</si>
  <si>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</si>
  <si>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</si>
  <si>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</si>
  <si>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</si>
  <si>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</si>
  <si>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</si>
  <si>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</si>
  <si>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</si>
  <si>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</si>
  <si>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</si>
  <si>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</si>
  <si>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</si>
  <si>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</si>
  <si>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</si>
  <si>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</si>
  <si>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</si>
  <si>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</si>
  <si>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</si>
  <si>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</si>
  <si>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</si>
  <si>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</si>
  <si>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</si>
  <si>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</si>
  <si>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</si>
  <si>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</si>
  <si>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</si>
  <si>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</si>
  <si>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</si>
  <si>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</si>
  <si>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</si>
  <si>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</si>
  <si>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</si>
  <si>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</si>
  <si>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</si>
  <si>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</si>
  <si>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</si>
  <si>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</si>
  <si>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</si>
  <si>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</si>
  <si>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</si>
  <si>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</si>
  <si>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</si>
  <si>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</si>
  <si>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</si>
  <si>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</si>
  <si>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</si>
  <si>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</si>
  <si>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</si>
  <si>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</si>
  <si>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</si>
  <si>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</si>
  <si>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</si>
  <si>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</si>
  <si>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</si>
  <si>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</si>
  <si>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</si>
  <si>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</si>
  <si>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</si>
  <si>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</si>
  <si>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</si>
  <si>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</si>
  <si>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</si>
  <si>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</si>
  <si>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</si>
  <si>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</si>
  <si>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</si>
  <si>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</si>
  <si>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</si>
  <si>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</si>
  <si>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</si>
  <si>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</si>
  <si>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</si>
  <si>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</si>
  <si>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</si>
  <si>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</si>
  <si>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</si>
  <si>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</si>
  <si>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</si>
  <si>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</si>
  <si>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</si>
  <si>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</si>
  <si>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</si>
  <si>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</si>
  <si>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</si>
  <si>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</si>
  <si>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</si>
  <si>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</si>
  <si>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</si>
  <si>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</si>
  <si>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</si>
  <si>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</si>
  <si>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</si>
  <si>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</si>
  <si>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</si>
  <si>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</si>
  <si>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</si>
  <si>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</si>
  <si>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</si>
  <si>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</si>
  <si>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</si>
  <si>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</si>
  <si>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</si>
  <si>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</si>
  <si>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</si>
  <si>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</si>
  <si>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</si>
  <si>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</si>
  <si>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</si>
  <si>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</si>
  <si>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</si>
  <si>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</si>
  <si>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</si>
  <si>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</si>
  <si>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</si>
  <si>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</si>
  <si>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</si>
  <si>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</si>
  <si>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</si>
  <si>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</si>
  <si>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</si>
  <si>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</si>
  <si>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</si>
  <si>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</si>
  <si>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</si>
  <si>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</si>
  <si>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</si>
  <si>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</si>
  <si>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</si>
  <si>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</si>
  <si>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</si>
  <si>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</si>
  <si>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</si>
  <si>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</si>
  <si>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</si>
  <si>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</si>
  <si>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</si>
  <si>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</si>
  <si>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</si>
  <si>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</si>
  <si>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</si>
  <si>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</si>
  <si>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</si>
  <si>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</si>
  <si>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</si>
  <si>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</si>
  <si>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</si>
  <si>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</si>
  <si>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</si>
  <si>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</si>
  <si>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</si>
  <si>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</si>
  <si>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</si>
  <si>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</si>
  <si>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</si>
  <si>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</si>
  <si>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</si>
  <si>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</si>
  <si>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</si>
  <si>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</si>
  <si>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</si>
  <si>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</si>
  <si>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</si>
  <si>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</si>
  <si>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</si>
  <si>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</si>
  <si>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</si>
  <si>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</si>
  <si>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</si>
  <si>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</si>
  <si>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</si>
  <si>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</si>
  <si>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</si>
  <si>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</si>
  <si>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</si>
  <si>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</si>
  <si>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</si>
  <si>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</si>
  <si>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</si>
  <si>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</si>
  <si>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</si>
  <si>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</si>
  <si>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</si>
  <si>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</si>
  <si>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</si>
  <si>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</si>
  <si>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</si>
  <si>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</si>
  <si>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</si>
  <si>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</si>
  <si>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</si>
  <si>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</si>
  <si>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</si>
  <si>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</si>
  <si>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</si>
  <si>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</si>
  <si>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</si>
  <si>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</si>
  <si>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</si>
  <si>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</si>
  <si>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</si>
  <si>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</si>
  <si>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</si>
  <si>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</si>
  <si>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</si>
  <si>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</si>
  <si>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</si>
  <si>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</si>
  <si>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</si>
  <si>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</si>
  <si>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</si>
  <si>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</si>
  <si>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</si>
  <si>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</si>
  <si>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</si>
  <si>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</si>
  <si>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</si>
  <si>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</si>
  <si>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</si>
  <si>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</si>
  <si>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</si>
  <si>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</si>
  <si>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</si>
  <si>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</si>
  <si>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</si>
  <si>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</si>
  <si>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</si>
  <si>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</si>
  <si>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</si>
  <si>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</si>
  <si>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</si>
  <si>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</si>
  <si>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</si>
  <si>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</si>
  <si>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average donation</t>
  </si>
  <si>
    <t>Column Labels</t>
  </si>
  <si>
    <t>(All)</t>
  </si>
  <si>
    <t>Date Created Conversion</t>
  </si>
  <si>
    <t>Date Ended Conversion</t>
  </si>
  <si>
    <t>cancelled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</si>
  <si>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</si>
  <si>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</si>
  <si>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</si>
  <si>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</si>
  <si>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</si>
  <si>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</si>
  <si>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</si>
  <si>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</si>
  <si>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</si>
  <si>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</si>
  <si>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</si>
  <si>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</si>
  <si>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</si>
  <si>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</si>
  <si>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</si>
  <si>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</si>
  <si>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</si>
  <si>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</si>
  <si>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</si>
  <si>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</si>
  <si>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</si>
  <si>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</si>
  <si>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</si>
  <si>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</si>
  <si>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</si>
  <si>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</si>
  <si>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</si>
  <si>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</si>
  <si>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</si>
  <si>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</si>
  <si>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</si>
  <si>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40000to 44999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</si>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</sst>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19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 tint="0.34998626667073579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Challenge_CrowdfundingBook.xlsx]Analysis of Parent Category!PivotTable17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CROWDFUNDER</a:t>
            </a:r>
            <a:r>
              <a:rPr lang="en-GB" baseline="0"/>
              <a:t> CAMPAIGNS: </a:t>
            </a:r>
          </a:p>
          <a:p>
            <a:pPr>
              <a:defRPr/>
            </a:pPr>
            <a:r>
              <a:rPr lang="en-GB" baseline="0"/>
              <a:t>Outcomes per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of Parent Category'!$B$3:$B$4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of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D-834B-8D2B-8877209DBC8D}"/>
            </c:ext>
          </c:extLst>
        </c:ser>
        <c:ser>
          <c:idx val="1"/>
          <c:order val="1"/>
          <c:tx>
            <c:strRef>
              <c:f>'Analysis of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of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D-834B-8D2B-8877209DBC8D}"/>
            </c:ext>
          </c:extLst>
        </c:ser>
        <c:ser>
          <c:idx val="2"/>
          <c:order val="2"/>
          <c:tx>
            <c:strRef>
              <c:f>'Analysis of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of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D-834B-8D2B-8877209DBC8D}"/>
            </c:ext>
          </c:extLst>
        </c:ser>
        <c:ser>
          <c:idx val="3"/>
          <c:order val="3"/>
          <c:tx>
            <c:strRef>
              <c:f>'Analysis of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of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D-834B-8D2B-8877209DBC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3039327"/>
        <c:axId val="493041055"/>
      </c:barChart>
      <c:catAx>
        <c:axId val="49303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</a:t>
                </a:r>
                <a:r>
                  <a:rPr lang="en-GB" baseline="0"/>
                  <a:t> CATEGORIES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1055"/>
        <c:crosses val="autoZero"/>
        <c:auto val="1"/>
        <c:lblAlgn val="ctr"/>
        <c:lblOffset val="100"/>
        <c:noMultiLvlLbl val="0"/>
      </c:catAx>
      <c:valAx>
        <c:axId val="493041055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CAMPAIGNS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93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Challenge_CrowdfundingBook.xlsx]Analysis of Sub-Category!PivotTable18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CROWDFUNDING</a:t>
            </a:r>
            <a:r>
              <a:rPr lang="en-GB" baseline="0"/>
              <a:t> CAMPAIGNS:</a:t>
            </a:r>
          </a:p>
          <a:p>
            <a:pPr>
              <a:defRPr/>
            </a:pPr>
            <a:r>
              <a:rPr lang="en-GB" baseline="0"/>
              <a:t>Outcomes per Sub-Category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of Sub-Category'!$B$4:$B$5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of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1348-BFDA-45ACA001F1AC}"/>
            </c:ext>
          </c:extLst>
        </c:ser>
        <c:ser>
          <c:idx val="1"/>
          <c:order val="1"/>
          <c:tx>
            <c:strRef>
              <c:f>'Analysis of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of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E-1348-BFDA-45ACA001F1AC}"/>
            </c:ext>
          </c:extLst>
        </c:ser>
        <c:ser>
          <c:idx val="2"/>
          <c:order val="2"/>
          <c:tx>
            <c:strRef>
              <c:f>'Analysis of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of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E-1348-BFDA-45ACA001F1AC}"/>
            </c:ext>
          </c:extLst>
        </c:ser>
        <c:ser>
          <c:idx val="3"/>
          <c:order val="3"/>
          <c:tx>
            <c:strRef>
              <c:f>'Analysis of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of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E-1348-BFDA-45ACA001F1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894463"/>
        <c:axId val="491806415"/>
      </c:barChart>
      <c:catAx>
        <c:axId val="35889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6415"/>
        <c:crosses val="autoZero"/>
        <c:auto val="1"/>
        <c:lblAlgn val="ctr"/>
        <c:lblOffset val="100"/>
        <c:noMultiLvlLbl val="0"/>
      </c:catAx>
      <c:valAx>
        <c:axId val="491806415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CAMPAIGNS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944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Challenge_CrowdfundingBook.xlsx]Analysis based on Date Created!PivotTable13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CROWDFUNDING</a:t>
            </a:r>
            <a:r>
              <a:rPr lang="en-GB" baseline="0"/>
              <a:t> CAMPAIGNS: </a:t>
            </a:r>
          </a:p>
          <a:p>
            <a:pPr>
              <a:defRPr/>
            </a:pPr>
            <a:r>
              <a:rPr lang="en-GB" baseline="0"/>
              <a:t>Outcomes vs Date Created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based on Date Created'!$B$4:$B$5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based on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0-4241-A8CF-C76C41184E98}"/>
            </c:ext>
          </c:extLst>
        </c:ser>
        <c:ser>
          <c:idx val="1"/>
          <c:order val="1"/>
          <c:tx>
            <c:strRef>
              <c:f>'Analysis based on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based on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0-4241-A8CF-C76C41184E98}"/>
            </c:ext>
          </c:extLst>
        </c:ser>
        <c:ser>
          <c:idx val="2"/>
          <c:order val="2"/>
          <c:tx>
            <c:strRef>
              <c:f>'Analysis based on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based on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0-4241-A8CF-C76C41184E98}"/>
            </c:ext>
          </c:extLst>
        </c:ser>
        <c:ser>
          <c:idx val="3"/>
          <c:order val="3"/>
          <c:tx>
            <c:strRef>
              <c:f>'Analysis based on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based on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0-4241-A8CF-C76C41184E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792479"/>
        <c:axId val="713940703"/>
      </c:lineChart>
      <c:catAx>
        <c:axId val="76079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0703"/>
        <c:crosses val="autoZero"/>
        <c:auto val="1"/>
        <c:lblAlgn val="ctr"/>
        <c:lblOffset val="100"/>
        <c:noMultiLvlLbl val="0"/>
      </c:catAx>
      <c:valAx>
        <c:axId val="713940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23A3A-4F86-3F47-2772-6B30B4740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190500</xdr:rowOff>
    </xdr:from>
    <xdr:to>
      <xdr:col>16</xdr:col>
      <xdr:colOff>596900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5BF91-E157-9EF0-AAB1-6EFA8444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190500</xdr:rowOff>
    </xdr:from>
    <xdr:to>
      <xdr:col>13</xdr:col>
      <xdr:colOff>1143000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65FEF-46F2-8FA0-C521-7AAE48ED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lific Project Management" refreshedDate="45041.724763078702" createdVersion="8" refreshedVersion="8" minRefreshableVersion="3" recordCount="1000" xr:uid="{B3E171BD-F4BA-9948-B210-5AB93F97E92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5">
        <s v="failed"/>
        <s v="successful"/>
        <s v="live"/>
        <s v="cancelled"/>
        <s v="canceled" u="1"/>
      </sharedItems>
    </cacheField>
    <cacheField name="Percent Funded" numFmtId="164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x v="44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x v="4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x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x v="47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x v="48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x v="49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x v="50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x v="5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x v="52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x v="53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x v="54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x v="55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x v="5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x v="57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x v="58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x v="5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x v="6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x v="6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x v="62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x v="63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x v="64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x v="65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x v="66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x v="67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x v="6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x v="69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x v="70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x v="71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x v="72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x v="73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x v="74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x v="75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x v="76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x v="77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x v="78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x v="79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x v="80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x v="8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x v="82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x v="83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x v="8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x v="85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x v="8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x v="87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x v="88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x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x v="90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x v="91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x v="92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x v="93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x v="94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x v="95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x v="96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x v="9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x v="98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x v="99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x v="100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x v="101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x v="1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x v="103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x v="104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x v="10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x v="106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x v="107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x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x v="109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x v="110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x v="11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x v="112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x v="113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x v="11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x v="115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x v="116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x v="117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x v="118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x v="11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x v="120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x v="121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x v="122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x v="123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x v="12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x v="125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x v="12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x v="12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x v="12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x v="12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x v="130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x v="131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x v="132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x v="133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x v="134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x v="135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x v="136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x v="137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x v="138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x v="13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x v="140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x v="14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x v="142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x v="143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x v="144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x v="14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x v="14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x v="1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x v="148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x v="149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x v="100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x v="1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x v="15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x v="152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x v="153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x v="15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x v="15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x v="156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x v="15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x v="158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x v="15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x v="160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x v="161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x v="162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x v="163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x v="16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x v="16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x v="16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x v="167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x v="16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x v="16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x v="170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x v="171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x v="172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x v="17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x v="174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x v="17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x v="176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x v="177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x v="178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x v="179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x v="180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x v="18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x v="182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x v="18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x v="184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x v="185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x v="18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x v="187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x v="188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x v="189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x v="190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x v="191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x v="192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x v="193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x v="19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x v="195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x v="196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x v="197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x v="198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x v="50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x v="199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x v="20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x v="201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x v="202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x v="203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x v="204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x v="205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x v="206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x v="207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x v="20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x v="209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x v="21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x v="21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x v="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x v="2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x v="21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x v="215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x v="216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x v="217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x v="21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x v="21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x v="220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x v="22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x v="22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x v="223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x v="224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x v="22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x v="226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x v="227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x v="228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x v="22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x v="230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x v="231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x v="232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x v="233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x v="23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x v="23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x v="236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x v="23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x v="238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x v="23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x v="24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x v="241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x v="242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x v="24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x v="24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x v="245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x v="246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x v="247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x v="248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x v="249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x v="250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x v="25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x v="252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x v="253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x v="25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x v="25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x v="25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x v="25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x v="25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x v="259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x v="26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x v="261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x v="26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x v="26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x v="264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x v="26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x v="26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x v="26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x v="268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x v="26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x v="270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x v="271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x v="27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x v="273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x v="274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x v="275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x v="276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x v="277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x v="278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x v="279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x v="280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x v="28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x v="28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x v="28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x v="2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x v="28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x v="286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x v="28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x v="28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x v="28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x v="29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x v="291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x v="2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x v="293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x v="294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x v="2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x v="296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x v="297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x v="298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x v="299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x v="300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x v="301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x v="30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x v="303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x v="304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x v="305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x v="30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x v="307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x v="308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x v="309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x v="310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x v="311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x v="31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x v="313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x v="314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x v="315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x v="316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x v="317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x v="318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x v="319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x v="320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x v="321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x v="322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x v="32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x v="324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x v="325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x v="326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x v="32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x v="328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x v="329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x v="33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x v="33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x v="332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x v="33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x v="33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x v="33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x v="336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x v="33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x v="338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x v="33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x v="340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x v="34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x v="342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x v="343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x v="344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x v="3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x v="346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x v="347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x v="298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x v="348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x v="349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x v="350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x v="351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x v="35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x v="353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x v="35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x v="355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x v="356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x v="35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x v="35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x v="359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x v="3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x v="361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x v="36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x v="363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x v="36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x v="36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x v="36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x v="367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x v="3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x v="3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x v="370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x v="37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x v="372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x v="373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x v="37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x v="37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x v="37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x v="377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x v="378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x v="37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x v="380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x v="38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x v="382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x v="38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x v="38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x v="38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x v="386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x v="387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x v="38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x v="389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x v="390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x v="391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x v="3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x v="393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x v="39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x v="39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x v="39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x v="50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x v="397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x v="398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x v="3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x v="400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x v="40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x v="402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x v="403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x v="40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x v="405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x v="406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x v="407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x v="40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x v="40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x v="410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x v="411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x v="41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x v="41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x v="4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x v="4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x v="41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x v="41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x v="41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x v="419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x v="42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x v="421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x v="42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x v="423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x v="424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x v="42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x v="42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x v="427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x v="428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x v="429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x v="43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x v="431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x v="432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x v="433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x v="434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x v="43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x v="436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x v="437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x v="438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x v="43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x v="440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x v="441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x v="442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x v="443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x v="444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x v="44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x v="446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x v="447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x v="44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x v="449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x v="450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x v="451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x v="452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x v="453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x v="45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x v="45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x v="45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x v="45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x v="45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x v="45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x v="460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x v="461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x v="46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x v="463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x v="464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x v="4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x v="466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x v="46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x v="468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x v="469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x v="470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x v="4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x v="472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x v="47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x v="474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x v="475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x v="476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x v="477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x v="478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x v="479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x v="480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x v="481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x v="482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x v="48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x v="484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x v="4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x v="486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x v="487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x v="488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x v="489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x v="49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x v="491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x v="492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x v="49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x v="49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x v="495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x v="4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x v="497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x v="498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x v="499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x v="500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x v="501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x v="502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x v="50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x v="504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x v="505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x v="5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x v="507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x v="508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x v="509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x v="510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x v="511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x v="51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x v="513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x v="51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x v="51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x v="516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x v="517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x v="518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x v="51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x v="520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x v="521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x v="522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x v="523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x v="524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x v="525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x v="526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x v="527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x v="52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x v="529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x v="530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x v="531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x v="53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x v="533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x v="534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x v="535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x v="53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x v="537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x v="538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x v="539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x v="54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x v="541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x v="542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x v="543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x v="544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x v="446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x v="545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x v="546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x v="547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x v="54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x v="549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x v="550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x v="55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x v="55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x v="55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x v="554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x v="555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x v="55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x v="557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x v="55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x v="55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x v="560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x v="56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x v="562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x v="563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x v="56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x v="56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x v="566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x v="567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x v="56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x v="569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x v="570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x v="571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x v="57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x v="573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x v="574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x v="575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x v="576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x v="577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x v="578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x v="579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x v="58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x v="581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x v="58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x v="58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x v="584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x v="585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x v="58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x v="58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x v="588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x v="58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x v="590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x v="59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x v="59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x v="593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x v="298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x v="5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x v="595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x v="596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x v="59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x v="59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x v="599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x v="60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x v="601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x v="60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x v="603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x v="60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x v="60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x v="60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x v="60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x v="608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x v="609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x v="610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x v="61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x v="612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x v="613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x v="61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x v="61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x v="61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x v="61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x v="618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x v="61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x v="62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x v="621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x v="622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x v="623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x v="62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x v="625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x v="626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x v="6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x v="6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x v="6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x v="630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x v="631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x v="632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x v="633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x v="63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x v="635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x v="63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x v="637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x v="6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x v="639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x v="640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x v="641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x v="6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x v="50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x v="64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x v="644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x v="645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x v="64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x v="6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x v="648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x v="649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x v="65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x v="651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x v="65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x v="653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x v="6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x v="65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x v="65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x v="65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x v="658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x v="65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x v="66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x v="66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x v="662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x v="66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x v="664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x v="66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x v="666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x v="667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x v="668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x v="669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x v="670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x v="671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x v="672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x v="673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x v="67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x v="675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x v="676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x v="677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x v="67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x v="67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x v="680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x v="68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x v="682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x v="683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x v="684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x v="68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x v="68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x v="6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x v="688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x v="68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x v="690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x v="691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x v="248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x v="69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x v="69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x v="694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x v="695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x v="696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x v="697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x v="69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x v="699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x v="700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x v="701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x v="702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x v="703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x v="704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x v="70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x v="70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x v="70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x v="708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x v="709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x v="71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x v="711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x v="712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x v="713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x v="71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x v="715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x v="71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x v="717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x v="718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x v="719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x v="720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x v="72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x v="722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x v="72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x v="724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x v="725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x v="72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x v="727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x v="7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x v="729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x v="730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x v="731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x v="732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x v="73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x v="734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x v="735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x v="736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x v="112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x v="73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x v="738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x v="739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x v="100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x v="74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x v="741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x v="742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x v="743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x v="744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x v="74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x v="74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x v="74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x v="74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x v="749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x v="750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x v="751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x v="752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x v="753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x v="75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x v="75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x v="756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x v="757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x v="758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x v="75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x v="76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x v="761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x v="762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x v="76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x v="76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x v="765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x v="76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x v="76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x v="768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x v="769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x v="770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x v="77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x v="772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x v="773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x v="774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x v="775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x v="77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x v="777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x v="778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x v="779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x v="702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x v="780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x v="7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x v="782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x v="783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x v="784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x v="7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x v="78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x v="787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x v="100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x v="7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x v="789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x v="790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x v="791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x v="792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x v="793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x v="794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x v="79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x v="796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x v="797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x v="798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x v="79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x v="80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x v="80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x v="802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x v="80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x v="80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x v="805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x v="80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x v="807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x v="808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x v="80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x v="810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x v="811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x v="812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x v="813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x v="814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x v="81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x v="81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x v="817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x v="818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x v="819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x v="820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x v="821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x v="822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x v="82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x v="824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x v="825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x v="82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x v="827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x v="828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x v="82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x v="830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x v="831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x v="832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x v="833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x v="834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x v="8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x v="836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x v="100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x v="83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x v="838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x v="839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x v="840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x v="841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x v="842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x v="84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x v="84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x v="845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x v="846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x v="847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x v="848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x v="849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x v="8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x v="8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x v="85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x v="853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x v="854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x v="85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x v="85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x v="857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x v="858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x v="859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x v="860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x v="86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x v="862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x v="86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x v="86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x v="865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x v="866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x v="867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x v="868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x v="86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x v="870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x v="871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x v="872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x v="873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x v="874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x v="875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x v="87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x v="87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x v="87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x v="87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x v="880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x v="8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x v="882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x v="883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x v="884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x v="885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x v="50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x v="886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x v="887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x v="888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x v="88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x v="890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x v="8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x v="89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x v="893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x v="894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x v="895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x v="896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x v="897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x v="898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x v="899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x v="900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x v="901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x v="902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x v="90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x v="904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x v="90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x v="906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x v="907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x v="908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x v="90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x v="910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x v="911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x v="91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x v="913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x v="91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x v="91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x v="916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x v="91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x v="918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x v="91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x v="920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x v="9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x v="922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x v="923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x v="924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x v="92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x v="926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x v="92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x v="928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x v="929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x v="930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x v="93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x v="93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x v="933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x v="93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x v="298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x v="935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x v="93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x v="937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x v="93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x v="939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x v="94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x v="94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x v="94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x v="943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x v="944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x v="94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x v="94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x v="947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x v="948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x v="949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x v="950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x v="951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x v="95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x v="95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x v="95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x v="955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x v="956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x v="95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x v="958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x v="959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x v="96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x v="961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x v="96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x v="96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x v="964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x v="965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x v="966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x v="967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x v="968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x v="969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x v="970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x v="971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x v="972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x v="973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x v="97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x v="97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x v="976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x v="977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x v="97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x v="979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x v="980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x v="981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x v="9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x v="983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E4253-9ADE-AE4C-89BB-5B3BAD9C0C56}" name="PivotTable17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m="1" x="4"/>
        <item x="3"/>
        <item x="0"/>
        <item x="2"/>
        <item x="1"/>
        <item t="default"/>
      </items>
    </pivotField>
    <pivotField numFmtId="164" showAll="0"/>
    <pivotField showAll="0"/>
    <pivotField dataField="1"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B5C2A-537D-904D-8CCC-A58A8EA3BFF9}" name="PivotTable18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m="1" x="4"/>
        <item x="3"/>
        <item x="0"/>
        <item x="2"/>
        <item x="1"/>
        <item t="default"/>
      </items>
    </pivotField>
    <pivotField numFmtId="164" showAll="0"/>
    <pivotField showAll="0"/>
    <pivotField dataField="1"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98063-1021-8544-B5B2-D1A7CB426252}" name="PivotTable13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m="1" x="4"/>
        <item x="3"/>
        <item x="0"/>
        <item x="2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6" workbookViewId="0">
      <selection activeCell="O422" sqref="O4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83203125" style="7" customWidth="1"/>
    <col min="8" max="8" width="13" bestFit="1" customWidth="1"/>
    <col min="9" max="9" width="19.1640625" style="5" customWidth="1"/>
    <col min="12" max="12" width="11.1640625" bestFit="1" customWidth="1"/>
    <col min="13" max="13" width="23" style="11" customWidth="1"/>
    <col min="14" max="14" width="11.1640625" bestFit="1" customWidth="1"/>
    <col min="15" max="15" width="20.83203125" style="11" customWidth="1"/>
    <col min="18" max="18" width="28" bestFit="1" customWidth="1"/>
    <col min="19" max="19" width="14" customWidth="1"/>
    <col min="20" max="20" width="15.664062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4" t="s">
        <v>2028</v>
      </c>
      <c r="J1" s="1" t="s">
        <v>6</v>
      </c>
      <c r="K1" s="1" t="s">
        <v>7</v>
      </c>
      <c r="L1" s="1" t="s">
        <v>8</v>
      </c>
      <c r="M1" s="12" t="s">
        <v>2070</v>
      </c>
      <c r="N1" s="1" t="s">
        <v>9</v>
      </c>
      <c r="O1" s="12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7">
        <f t="shared" ref="G2:G65" si="0">E2/D2*100</f>
        <v>0</v>
      </c>
      <c r="H2">
        <v>0</v>
      </c>
      <c r="I2" s="5" t="e">
        <f>E2/H2</f>
        <v>#DIV/0!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7">
        <f t="shared" si="0"/>
        <v>1040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 t="shared" si="0"/>
        <v>131.4787822878229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7">
        <f t="shared" si="0"/>
        <v>58.976190476190467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7">
        <f t="shared" si="0"/>
        <v>69.276315789473685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7">
        <f t="shared" si="0"/>
        <v>173.61842105263159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7">
        <f t="shared" si="0"/>
        <v>20.961538461538463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7">
        <f t="shared" si="0"/>
        <v>327.57777777777778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 t="shared" si="0"/>
        <v>19.932788374205266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 t="shared" si="0"/>
        <v>51.741935483870968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 t="shared" si="0"/>
        <v>266.11538461538464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 t="shared" si="0"/>
        <v>48.095238095238095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 t="shared" si="0"/>
        <v>89.349206349206341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 t="shared" si="0"/>
        <v>245.11904761904765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 t="shared" si="0"/>
        <v>66.769503546099301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 t="shared" si="0"/>
        <v>47.307881773399011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 t="shared" si="0"/>
        <v>649.47058823529414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 t="shared" si="0"/>
        <v>159.39125295508273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2072</v>
      </c>
      <c r="G20" s="7">
        <f t="shared" si="0"/>
        <v>66.912087912087912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14</v>
      </c>
      <c r="G21" s="7">
        <f t="shared" si="0"/>
        <v>48.529600000000002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20</v>
      </c>
      <c r="G22" s="7">
        <f t="shared" si="0"/>
        <v>112.24279210925646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14</v>
      </c>
      <c r="G23" s="7">
        <f t="shared" si="0"/>
        <v>40.992553191489364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20</v>
      </c>
      <c r="G24" s="7">
        <f t="shared" si="0"/>
        <v>128.07106598984771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20</v>
      </c>
      <c r="G25" s="7">
        <f t="shared" si="0"/>
        <v>332.04444444444448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20</v>
      </c>
      <c r="G26" s="7">
        <f t="shared" si="0"/>
        <v>112.83225108225108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20</v>
      </c>
      <c r="G27" s="7">
        <f t="shared" si="0"/>
        <v>216.43636363636364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88</v>
      </c>
      <c r="S27" t="s">
        <v>2049</v>
      </c>
      <c r="T27" t="s">
        <v>2050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2072</v>
      </c>
      <c r="G28" s="7">
        <f t="shared" si="0"/>
        <v>48.199069767441863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14</v>
      </c>
      <c r="G29" s="7">
        <f t="shared" si="0"/>
        <v>79.95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20</v>
      </c>
      <c r="G30" s="7">
        <f t="shared" si="0"/>
        <v>105.22553516819573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20</v>
      </c>
      <c r="G31" s="7">
        <f t="shared" si="0"/>
        <v>328.89978213507629</v>
      </c>
      <c r="H31">
        <v>1606</v>
      </c>
      <c r="I31" s="5">
        <f t="shared" si="1"/>
        <v>94.000622665006233</v>
      </c>
      <c r="J31" t="s">
        <v>97</v>
      </c>
      <c r="K31" t="s">
        <v>98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99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20</v>
      </c>
      <c r="G32" s="7">
        <f t="shared" si="0"/>
        <v>160.61111111111111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20</v>
      </c>
      <c r="G33" s="7">
        <f t="shared" si="0"/>
        <v>310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88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14</v>
      </c>
      <c r="G34" s="7">
        <f t="shared" si="0"/>
        <v>86.807920792079202</v>
      </c>
      <c r="H34">
        <v>2307</v>
      </c>
      <c r="I34" s="5">
        <f t="shared" si="1"/>
        <v>38.004334633723452</v>
      </c>
      <c r="J34" t="s">
        <v>106</v>
      </c>
      <c r="K34" t="s">
        <v>107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20</v>
      </c>
      <c r="G35" s="7">
        <f t="shared" si="0"/>
        <v>377.82071713147411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20</v>
      </c>
      <c r="G36" s="7">
        <f t="shared" si="0"/>
        <v>150.80645161290323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20</v>
      </c>
      <c r="G37" s="7">
        <f t="shared" si="0"/>
        <v>150.30119521912351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20</v>
      </c>
      <c r="G38" s="7">
        <f t="shared" si="0"/>
        <v>157.28571428571431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20</v>
      </c>
      <c r="G39" s="7">
        <f t="shared" si="0"/>
        <v>139.98765432098764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118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20</v>
      </c>
      <c r="G40" s="7">
        <f t="shared" si="0"/>
        <v>325.32258064516128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121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14</v>
      </c>
      <c r="G41" s="7">
        <f t="shared" si="0"/>
        <v>50.777777777777779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20</v>
      </c>
      <c r="G42" s="7">
        <f t="shared" si="0"/>
        <v>169.06818181818181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20</v>
      </c>
      <c r="G43" s="7">
        <f t="shared" si="0"/>
        <v>212.92857142857144</v>
      </c>
      <c r="H43">
        <v>111</v>
      </c>
      <c r="I43" s="5">
        <f t="shared" si="1"/>
        <v>107.42342342342343</v>
      </c>
      <c r="J43" t="s">
        <v>106</v>
      </c>
      <c r="K43" t="s">
        <v>107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20</v>
      </c>
      <c r="G44" s="7">
        <f t="shared" si="0"/>
        <v>443.94444444444446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20</v>
      </c>
      <c r="G45" s="7">
        <f t="shared" si="0"/>
        <v>185.9390243902439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132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20</v>
      </c>
      <c r="G46" s="7">
        <f t="shared" si="0"/>
        <v>658.8125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14</v>
      </c>
      <c r="G47" s="7">
        <f t="shared" si="0"/>
        <v>47.684210526315788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20</v>
      </c>
      <c r="G48" s="7">
        <f t="shared" si="0"/>
        <v>114.78378378378378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20</v>
      </c>
      <c r="G49" s="7">
        <f t="shared" si="0"/>
        <v>475.26666666666665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20</v>
      </c>
      <c r="G50" s="7">
        <f t="shared" si="0"/>
        <v>386.97297297297297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20</v>
      </c>
      <c r="G51" s="7">
        <f t="shared" si="0"/>
        <v>189.625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14</v>
      </c>
      <c r="G52" s="7">
        <f t="shared" si="0"/>
        <v>2</v>
      </c>
      <c r="H52">
        <v>1</v>
      </c>
      <c r="I52" s="5">
        <f t="shared" si="1"/>
        <v>2</v>
      </c>
      <c r="J52" t="s">
        <v>106</v>
      </c>
      <c r="K52" t="s">
        <v>107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14</v>
      </c>
      <c r="G53" s="7">
        <f t="shared" si="0"/>
        <v>91.867805186590772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14</v>
      </c>
      <c r="G54" s="7">
        <f t="shared" si="0"/>
        <v>34.152777777777779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20</v>
      </c>
      <c r="G55" s="7">
        <f t="shared" si="0"/>
        <v>140.40909090909091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14</v>
      </c>
      <c r="G56" s="7">
        <f t="shared" si="0"/>
        <v>89.86666666666666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20</v>
      </c>
      <c r="G57" s="7">
        <f t="shared" si="0"/>
        <v>177.96969696969697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158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20</v>
      </c>
      <c r="G58" s="7">
        <f t="shared" si="0"/>
        <v>143.66249999999999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20</v>
      </c>
      <c r="G59" s="7">
        <f t="shared" si="0"/>
        <v>215.27586206896552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88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20</v>
      </c>
      <c r="G60" s="7">
        <f t="shared" si="0"/>
        <v>227.11111111111114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20</v>
      </c>
      <c r="G61" s="7">
        <f t="shared" si="0"/>
        <v>275.07142857142861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20</v>
      </c>
      <c r="G62" s="7">
        <f t="shared" si="0"/>
        <v>144.37048832271762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14</v>
      </c>
      <c r="G63" s="7">
        <f t="shared" si="0"/>
        <v>92.74598393574297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20</v>
      </c>
      <c r="G64" s="7">
        <f t="shared" si="0"/>
        <v>722.6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14</v>
      </c>
      <c r="G65" s="7">
        <f t="shared" si="0"/>
        <v>11.851063829787234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14</v>
      </c>
      <c r="G66" s="7">
        <f t="shared" ref="G66:G129" si="4">E66/D66*100</f>
        <v>97.642857142857139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20</v>
      </c>
      <c r="G67" s="7">
        <f t="shared" si="4"/>
        <v>236.14754098360655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3">
        <f t="shared" ref="M67:M130" si="6">(((L67/60)/60)/24)+DATE(1970,1,1)</f>
        <v>40570.25</v>
      </c>
      <c r="N67">
        <v>1296712800</v>
      </c>
      <c r="O67" s="13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14</v>
      </c>
      <c r="G68" s="7">
        <f t="shared" si="4"/>
        <v>45.068965517241381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20</v>
      </c>
      <c r="G69" s="7">
        <f t="shared" si="4"/>
        <v>162.38567493112947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20</v>
      </c>
      <c r="G70" s="7">
        <f t="shared" si="4"/>
        <v>254.52631578947367</v>
      </c>
      <c r="H70">
        <v>246</v>
      </c>
      <c r="I70" s="5">
        <f t="shared" si="5"/>
        <v>58.975609756097562</v>
      </c>
      <c r="J70" t="s">
        <v>106</v>
      </c>
      <c r="K70" t="s">
        <v>107</v>
      </c>
      <c r="L70">
        <v>1501131600</v>
      </c>
      <c r="M70" s="13">
        <f t="shared" si="6"/>
        <v>42943.208333333328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2072</v>
      </c>
      <c r="G71" s="7">
        <f t="shared" si="4"/>
        <v>24.063291139240505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20</v>
      </c>
      <c r="G72" s="7">
        <f t="shared" si="4"/>
        <v>123.74140625000001</v>
      </c>
      <c r="H72">
        <v>2475</v>
      </c>
      <c r="I72" s="5">
        <f t="shared" si="5"/>
        <v>63.995555555555555</v>
      </c>
      <c r="J72" t="s">
        <v>106</v>
      </c>
      <c r="K72" t="s">
        <v>107</v>
      </c>
      <c r="L72">
        <v>1288674000</v>
      </c>
      <c r="M72" s="13">
        <f t="shared" si="6"/>
        <v>40484.208333333336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20</v>
      </c>
      <c r="G73" s="7">
        <f t="shared" si="4"/>
        <v>108.06666666666666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20</v>
      </c>
      <c r="G74" s="7">
        <f t="shared" si="4"/>
        <v>670.33333333333326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20</v>
      </c>
      <c r="G75" s="7">
        <f t="shared" si="4"/>
        <v>660.92857142857144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158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20</v>
      </c>
      <c r="G76" s="7">
        <f t="shared" si="4"/>
        <v>122.46153846153847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20</v>
      </c>
      <c r="G77" s="7">
        <f t="shared" si="4"/>
        <v>150.57731958762886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121</v>
      </c>
      <c r="S77" t="s">
        <v>2053</v>
      </c>
      <c r="T77" t="s">
        <v>2054</v>
      </c>
    </row>
    <row r="78" spans="1:20" ht="17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14</v>
      </c>
      <c r="G78" s="7">
        <f t="shared" si="4"/>
        <v>78.106590724165997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14</v>
      </c>
      <c r="G79" s="7">
        <f t="shared" si="4"/>
        <v>46.94736842105263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20</v>
      </c>
      <c r="G80" s="7">
        <f t="shared" si="4"/>
        <v>300.8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205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14</v>
      </c>
      <c r="G81" s="7">
        <f t="shared" si="4"/>
        <v>69.598615916955026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20</v>
      </c>
      <c r="G82" s="7">
        <f t="shared" si="4"/>
        <v>637.4545454545455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88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20</v>
      </c>
      <c r="G83" s="7">
        <f t="shared" si="4"/>
        <v>225.33928571428569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20</v>
      </c>
      <c r="G84" s="7">
        <f t="shared" si="4"/>
        <v>1497.3000000000002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88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14</v>
      </c>
      <c r="G85" s="7">
        <f t="shared" si="4"/>
        <v>37.590225563909776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20</v>
      </c>
      <c r="G86" s="7">
        <f t="shared" si="4"/>
        <v>132.36942675159236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20</v>
      </c>
      <c r="G87" s="7">
        <f t="shared" si="4"/>
        <v>131.22448979591837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20</v>
      </c>
      <c r="G88" s="7">
        <f t="shared" si="4"/>
        <v>167.63513513513513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14</v>
      </c>
      <c r="G89" s="7">
        <f t="shared" si="4"/>
        <v>61.984886649874063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20</v>
      </c>
      <c r="G90" s="7">
        <f t="shared" si="4"/>
        <v>260.75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205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20</v>
      </c>
      <c r="G91" s="7">
        <f t="shared" si="4"/>
        <v>252.58823529411765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14</v>
      </c>
      <c r="G92" s="7">
        <f t="shared" si="4"/>
        <v>78.615384615384613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14</v>
      </c>
      <c r="G93" s="7">
        <f t="shared" si="4"/>
        <v>48.404406999351913</v>
      </c>
      <c r="H93">
        <v>679</v>
      </c>
      <c r="I93" s="5">
        <f t="shared" si="5"/>
        <v>109.99705449189985</v>
      </c>
      <c r="J93" t="s">
        <v>106</v>
      </c>
      <c r="K93" t="s">
        <v>107</v>
      </c>
      <c r="L93">
        <v>1470459600</v>
      </c>
      <c r="M93" s="13">
        <f t="shared" si="6"/>
        <v>42588.208333333328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205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20</v>
      </c>
      <c r="G94" s="7">
        <f t="shared" si="4"/>
        <v>258.875</v>
      </c>
      <c r="H94">
        <v>498</v>
      </c>
      <c r="I94" s="5">
        <f t="shared" si="5"/>
        <v>103.96586345381526</v>
      </c>
      <c r="J94" t="s">
        <v>97</v>
      </c>
      <c r="K94" t="s">
        <v>98</v>
      </c>
      <c r="L94">
        <v>1277269200</v>
      </c>
      <c r="M94" s="13">
        <f t="shared" si="6"/>
        <v>40352.208333333336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88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2072</v>
      </c>
      <c r="G95" s="7">
        <f t="shared" si="4"/>
        <v>60.548713235294116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20</v>
      </c>
      <c r="G96" s="7">
        <f t="shared" si="4"/>
        <v>303.68965517241378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20</v>
      </c>
      <c r="G97" s="7">
        <f t="shared" si="4"/>
        <v>112.99999999999999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20</v>
      </c>
      <c r="G98" s="7">
        <f t="shared" si="4"/>
        <v>217.37876614060258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20</v>
      </c>
      <c r="G99" s="7">
        <f t="shared" si="4"/>
        <v>926.69230769230762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14</v>
      </c>
      <c r="G100" s="7">
        <f t="shared" si="4"/>
        <v>33.692229038854805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88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20</v>
      </c>
      <c r="G101" s="7">
        <f t="shared" si="4"/>
        <v>196.7236842105263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14</v>
      </c>
      <c r="G102" s="7">
        <f t="shared" si="4"/>
        <v>1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20</v>
      </c>
      <c r="G103" s="7">
        <f t="shared" si="4"/>
        <v>1021.4444444444445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20</v>
      </c>
      <c r="G104" s="7">
        <f t="shared" si="4"/>
        <v>281.67567567567568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14</v>
      </c>
      <c r="G105" s="7">
        <f t="shared" si="4"/>
        <v>24.610000000000003</v>
      </c>
      <c r="H105">
        <v>37</v>
      </c>
      <c r="I105" s="5">
        <f t="shared" si="5"/>
        <v>66.513513513513516</v>
      </c>
      <c r="J105" t="s">
        <v>106</v>
      </c>
      <c r="K105" t="s">
        <v>107</v>
      </c>
      <c r="L105">
        <v>1287896400</v>
      </c>
      <c r="M105" s="13">
        <f t="shared" si="6"/>
        <v>40475.208333333336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20</v>
      </c>
      <c r="G106" s="7">
        <f t="shared" si="4"/>
        <v>143.14010067114094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20</v>
      </c>
      <c r="G107" s="7">
        <f t="shared" si="4"/>
        <v>144.54411764705884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20</v>
      </c>
      <c r="G108" s="7">
        <f t="shared" si="4"/>
        <v>359.12820512820514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20</v>
      </c>
      <c r="G109" s="7">
        <f t="shared" si="4"/>
        <v>186.48571428571427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20</v>
      </c>
      <c r="G110" s="7">
        <f t="shared" si="4"/>
        <v>595.26666666666665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14</v>
      </c>
      <c r="G111" s="7">
        <f t="shared" si="4"/>
        <v>59.21153846153846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14</v>
      </c>
      <c r="G112" s="7">
        <f t="shared" si="4"/>
        <v>14.962780898876405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20</v>
      </c>
      <c r="G113" s="7">
        <f t="shared" si="4"/>
        <v>119.95602605863192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132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20</v>
      </c>
      <c r="G114" s="7">
        <f t="shared" si="4"/>
        <v>268.82978723404256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20</v>
      </c>
      <c r="G115" s="7">
        <f t="shared" si="4"/>
        <v>376.87878787878788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20</v>
      </c>
      <c r="G116" s="7">
        <f t="shared" si="4"/>
        <v>727.15789473684208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14</v>
      </c>
      <c r="G117" s="7">
        <f t="shared" si="4"/>
        <v>87.211757648470297</v>
      </c>
      <c r="H117">
        <v>3304</v>
      </c>
      <c r="I117" s="5">
        <f t="shared" si="5"/>
        <v>44.001815980629537</v>
      </c>
      <c r="J117" t="s">
        <v>106</v>
      </c>
      <c r="K117" t="s">
        <v>107</v>
      </c>
      <c r="L117">
        <v>1510898400</v>
      </c>
      <c r="M117" s="13">
        <f t="shared" si="6"/>
        <v>43056.25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118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14</v>
      </c>
      <c r="G118" s="7">
        <f t="shared" si="4"/>
        <v>88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20</v>
      </c>
      <c r="G119" s="7">
        <f t="shared" si="4"/>
        <v>173.9387755102041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268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20</v>
      </c>
      <c r="G120" s="7">
        <f t="shared" si="4"/>
        <v>117.61111111111111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121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20</v>
      </c>
      <c r="G121" s="7">
        <f t="shared" si="4"/>
        <v>214.96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20</v>
      </c>
      <c r="G122" s="7">
        <f t="shared" si="4"/>
        <v>149.49667110519306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291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20</v>
      </c>
      <c r="G123" s="7">
        <f t="shared" si="4"/>
        <v>219.33995584988963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14</v>
      </c>
      <c r="G124" s="7">
        <f t="shared" si="4"/>
        <v>64.367690058479525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118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14</v>
      </c>
      <c r="G125" s="7">
        <f t="shared" si="4"/>
        <v>18.622397298818232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20</v>
      </c>
      <c r="G126" s="7">
        <f t="shared" si="4"/>
        <v>367.76923076923077</v>
      </c>
      <c r="H126">
        <v>94</v>
      </c>
      <c r="I126" s="5">
        <f t="shared" si="5"/>
        <v>101.72340425531915</v>
      </c>
      <c r="J126" t="s">
        <v>106</v>
      </c>
      <c r="K126" t="s">
        <v>107</v>
      </c>
      <c r="L126">
        <v>1557723600</v>
      </c>
      <c r="M126" s="13">
        <f t="shared" si="6"/>
        <v>43598.208333333328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121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20</v>
      </c>
      <c r="G127" s="7">
        <f t="shared" si="4"/>
        <v>159.90566037735849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14</v>
      </c>
      <c r="G128" s="7">
        <f t="shared" si="4"/>
        <v>38.633185349611544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14</v>
      </c>
      <c r="G129" s="7">
        <f t="shared" si="4"/>
        <v>51.42151162790698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2072</v>
      </c>
      <c r="G130" s="7">
        <f t="shared" ref="G130:G193" si="8">E130/D130*100</f>
        <v>60.334277620396605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3">
        <f t="shared" si="6"/>
        <v>40417.208333333336</v>
      </c>
      <c r="N130">
        <v>1284008400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2072</v>
      </c>
      <c r="G131" s="7">
        <f t="shared" si="8"/>
        <v>3.202693602693603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0">(((L131/60)/60)/24)+DATE(1970,1,1)</f>
        <v>42038.25</v>
      </c>
      <c r="N131">
        <v>1425103200</v>
      </c>
      <c r="O131" s="13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20</v>
      </c>
      <c r="G132" s="7">
        <f t="shared" si="8"/>
        <v>155.46875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20</v>
      </c>
      <c r="G133" s="7">
        <f t="shared" si="8"/>
        <v>100.85974499089254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20</v>
      </c>
      <c r="G134" s="7">
        <f t="shared" si="8"/>
        <v>116.18181818181819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20</v>
      </c>
      <c r="G135" s="7">
        <f t="shared" si="8"/>
        <v>310.77777777777777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14</v>
      </c>
      <c r="G136" s="7">
        <f t="shared" si="8"/>
        <v>89.73668341708543</v>
      </c>
      <c r="H136">
        <v>940</v>
      </c>
      <c r="I136" s="5">
        <f t="shared" si="9"/>
        <v>94.987234042553197</v>
      </c>
      <c r="J136" t="s">
        <v>97</v>
      </c>
      <c r="K136" t="s">
        <v>98</v>
      </c>
      <c r="L136">
        <v>1308459600</v>
      </c>
      <c r="M136" s="13">
        <f t="shared" si="10"/>
        <v>40713.208333333336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14</v>
      </c>
      <c r="G137" s="7">
        <f t="shared" si="8"/>
        <v>71.27272727272728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2072</v>
      </c>
      <c r="G138" s="7">
        <f t="shared" si="8"/>
        <v>3.2862318840579712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20</v>
      </c>
      <c r="G139" s="7">
        <f t="shared" si="8"/>
        <v>261.77777777777777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14</v>
      </c>
      <c r="G140" s="7">
        <f t="shared" si="8"/>
        <v>96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14</v>
      </c>
      <c r="G141" s="7">
        <f t="shared" si="8"/>
        <v>20.896851248642779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20</v>
      </c>
      <c r="G142" s="7">
        <f t="shared" si="8"/>
        <v>223.16363636363636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20</v>
      </c>
      <c r="G143" s="7">
        <f t="shared" si="8"/>
        <v>101.59097978227061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20</v>
      </c>
      <c r="G144" s="7">
        <f t="shared" si="8"/>
        <v>230.03999999999996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20</v>
      </c>
      <c r="G145" s="7">
        <f t="shared" si="8"/>
        <v>135.59259259259261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20</v>
      </c>
      <c r="G146" s="7">
        <f t="shared" si="8"/>
        <v>129.1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20</v>
      </c>
      <c r="G147" s="7">
        <f t="shared" si="8"/>
        <v>236.512</v>
      </c>
      <c r="H147">
        <v>768</v>
      </c>
      <c r="I147" s="5">
        <f t="shared" si="9"/>
        <v>76.989583333333329</v>
      </c>
      <c r="J147" t="s">
        <v>97</v>
      </c>
      <c r="K147" t="s">
        <v>98</v>
      </c>
      <c r="L147">
        <v>1410066000</v>
      </c>
      <c r="M147" s="13">
        <f t="shared" si="10"/>
        <v>41889.208333333336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2072</v>
      </c>
      <c r="G148" s="7">
        <f t="shared" si="8"/>
        <v>17.25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20</v>
      </c>
      <c r="G149" s="7">
        <f t="shared" si="8"/>
        <v>112.49397590361446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20</v>
      </c>
      <c r="G150" s="7">
        <f t="shared" si="8"/>
        <v>121.02150537634408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20</v>
      </c>
      <c r="G151" s="7">
        <f t="shared" si="8"/>
        <v>219.87096774193549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14</v>
      </c>
      <c r="G152" s="7">
        <f t="shared" si="8"/>
        <v>1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14</v>
      </c>
      <c r="G153" s="7">
        <f t="shared" si="8"/>
        <v>64.166909620991248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20</v>
      </c>
      <c r="G154" s="7">
        <f t="shared" si="8"/>
        <v>423.06746987951806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14</v>
      </c>
      <c r="G155" s="7">
        <f t="shared" si="8"/>
        <v>92.984160506863773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14</v>
      </c>
      <c r="G156" s="7">
        <f t="shared" si="8"/>
        <v>58.756567425569173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14</v>
      </c>
      <c r="G157" s="7">
        <f t="shared" si="8"/>
        <v>65.022222222222226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2072</v>
      </c>
      <c r="G158" s="7">
        <f t="shared" si="8"/>
        <v>73.939560439560438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14</v>
      </c>
      <c r="G159" s="7">
        <f t="shared" si="8"/>
        <v>52.666666666666664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121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20</v>
      </c>
      <c r="G160" s="7">
        <f t="shared" si="8"/>
        <v>220.95238095238096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20</v>
      </c>
      <c r="G161" s="7">
        <f t="shared" si="8"/>
        <v>100.01150627615063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20</v>
      </c>
      <c r="G162" s="7">
        <f t="shared" si="8"/>
        <v>162.3125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14</v>
      </c>
      <c r="G163" s="7">
        <f t="shared" si="8"/>
        <v>78.181818181818187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20</v>
      </c>
      <c r="G164" s="7">
        <f t="shared" si="8"/>
        <v>149.73770491803279</v>
      </c>
      <c r="H164">
        <v>157</v>
      </c>
      <c r="I164" s="5">
        <f t="shared" si="9"/>
        <v>58.178343949044589</v>
      </c>
      <c r="J164" t="s">
        <v>97</v>
      </c>
      <c r="K164" t="s">
        <v>98</v>
      </c>
      <c r="L164">
        <v>1544248800</v>
      </c>
      <c r="M164" s="13">
        <f t="shared" si="10"/>
        <v>43442.25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20</v>
      </c>
      <c r="G165" s="7">
        <f t="shared" si="8"/>
        <v>253.25714285714284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121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20</v>
      </c>
      <c r="G166" s="7">
        <f t="shared" si="8"/>
        <v>100.16943521594683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20</v>
      </c>
      <c r="G167" s="7">
        <f t="shared" si="8"/>
        <v>121.99004424778761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20</v>
      </c>
      <c r="G168" s="7">
        <f t="shared" si="8"/>
        <v>137.13265306122449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121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20</v>
      </c>
      <c r="G169" s="7">
        <f t="shared" si="8"/>
        <v>415.53846153846149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14</v>
      </c>
      <c r="G170" s="7">
        <f t="shared" si="8"/>
        <v>31.30913348946136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20</v>
      </c>
      <c r="G171" s="7">
        <f t="shared" si="8"/>
        <v>424.08154506437768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99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14</v>
      </c>
      <c r="G172" s="7">
        <f t="shared" si="8"/>
        <v>2.93886230728336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14</v>
      </c>
      <c r="G173" s="7">
        <f t="shared" si="8"/>
        <v>10.63265306122449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205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14</v>
      </c>
      <c r="G174" s="7">
        <f t="shared" si="8"/>
        <v>82.875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20</v>
      </c>
      <c r="G175" s="7">
        <f t="shared" si="8"/>
        <v>163.01447776628748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20</v>
      </c>
      <c r="G176" s="7">
        <f t="shared" si="8"/>
        <v>894.66666666666674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14</v>
      </c>
      <c r="G177" s="7">
        <f t="shared" si="8"/>
        <v>26.191501103752756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14</v>
      </c>
      <c r="G178" s="7">
        <f t="shared" si="8"/>
        <v>74.834782608695647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20</v>
      </c>
      <c r="G179" s="7">
        <f t="shared" si="8"/>
        <v>416.47680412371136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14</v>
      </c>
      <c r="G180" s="7">
        <f t="shared" si="8"/>
        <v>96.208333333333329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20</v>
      </c>
      <c r="G181" s="7">
        <f t="shared" si="8"/>
        <v>357.71910112359546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20</v>
      </c>
      <c r="G182" s="7">
        <f t="shared" si="8"/>
        <v>308.45714285714286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14</v>
      </c>
      <c r="G183" s="7">
        <f t="shared" si="8"/>
        <v>61.802325581395344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20</v>
      </c>
      <c r="G184" s="7">
        <f t="shared" si="8"/>
        <v>722.32472324723244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14</v>
      </c>
      <c r="G185" s="7">
        <f t="shared" si="8"/>
        <v>69.117647058823522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20</v>
      </c>
      <c r="G186" s="7">
        <f t="shared" si="8"/>
        <v>293.05555555555554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14</v>
      </c>
      <c r="G187" s="7">
        <f t="shared" si="8"/>
        <v>71.8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268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14</v>
      </c>
      <c r="G188" s="7">
        <f t="shared" si="8"/>
        <v>31.934684684684683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20</v>
      </c>
      <c r="G189" s="7">
        <f t="shared" si="8"/>
        <v>229.87375415282392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99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14</v>
      </c>
      <c r="G190" s="7">
        <f t="shared" si="8"/>
        <v>32.012195121951223</v>
      </c>
      <c r="H190">
        <v>35</v>
      </c>
      <c r="I190" s="5">
        <f t="shared" si="9"/>
        <v>75</v>
      </c>
      <c r="J190" t="s">
        <v>106</v>
      </c>
      <c r="K190" t="s">
        <v>107</v>
      </c>
      <c r="L190">
        <v>1417500000</v>
      </c>
      <c r="M190" s="13">
        <f t="shared" si="10"/>
        <v>41975.25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2072</v>
      </c>
      <c r="G191" s="7">
        <f t="shared" si="8"/>
        <v>23.525352848928385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14</v>
      </c>
      <c r="G192" s="7">
        <f t="shared" si="8"/>
        <v>68.594594594594597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14</v>
      </c>
      <c r="G193" s="7">
        <f t="shared" si="8"/>
        <v>37.952380952380956</v>
      </c>
      <c r="H193">
        <v>86</v>
      </c>
      <c r="I193" s="5">
        <f t="shared" si="9"/>
        <v>37.069767441860463</v>
      </c>
      <c r="J193" t="s">
        <v>106</v>
      </c>
      <c r="K193" t="s">
        <v>107</v>
      </c>
      <c r="L193">
        <v>1552366800</v>
      </c>
      <c r="M193" s="13">
        <f t="shared" si="10"/>
        <v>43536.208333333328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14</v>
      </c>
      <c r="G194" s="7">
        <f t="shared" ref="G194:G257" si="12">E194/D194*100</f>
        <v>19.992957746478872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3">
        <f t="shared" si="10"/>
        <v>41817.208333333336</v>
      </c>
      <c r="N194">
        <v>1404190800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14</v>
      </c>
      <c r="G195" s="7">
        <f t="shared" si="12"/>
        <v>45.636363636363633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4">(((L195/60)/60)/24)+DATE(1970,1,1)</f>
        <v>43198.208333333328</v>
      </c>
      <c r="N195">
        <v>1523509200</v>
      </c>
      <c r="O195" s="13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20</v>
      </c>
      <c r="G196" s="7">
        <f t="shared" si="12"/>
        <v>122.7605633802817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3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20</v>
      </c>
      <c r="G197" s="7">
        <f t="shared" si="12"/>
        <v>361.75316455696202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14</v>
      </c>
      <c r="G198" s="7">
        <f t="shared" si="12"/>
        <v>63.146341463414636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20</v>
      </c>
      <c r="G199" s="7">
        <f t="shared" si="12"/>
        <v>298.20475319926874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14</v>
      </c>
      <c r="G200" s="7">
        <f t="shared" si="12"/>
        <v>9.5585443037974684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14</v>
      </c>
      <c r="G201" s="7">
        <f t="shared" si="12"/>
        <v>53.777777777777779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14</v>
      </c>
      <c r="G202" s="7">
        <f t="shared" si="12"/>
        <v>2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20</v>
      </c>
      <c r="G203" s="7">
        <f t="shared" si="12"/>
        <v>681.19047619047615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2072</v>
      </c>
      <c r="G204" s="7">
        <f t="shared" si="12"/>
        <v>78.831325301204828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20</v>
      </c>
      <c r="G205" s="7">
        <f t="shared" si="12"/>
        <v>134.40792216817235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14</v>
      </c>
      <c r="G206" s="7">
        <f t="shared" si="12"/>
        <v>3.3719999999999999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20</v>
      </c>
      <c r="G207" s="7">
        <f t="shared" si="12"/>
        <v>431.84615384615387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2072</v>
      </c>
      <c r="G208" s="7">
        <f t="shared" si="12"/>
        <v>38.844444444444441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118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20</v>
      </c>
      <c r="G209" s="7">
        <f t="shared" si="12"/>
        <v>425.7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20</v>
      </c>
      <c r="G210" s="7">
        <f t="shared" si="12"/>
        <v>101.12239715591672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47</v>
      </c>
      <c r="G211" s="7">
        <f t="shared" si="12"/>
        <v>21.188688946015425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14</v>
      </c>
      <c r="G212" s="7">
        <f t="shared" si="12"/>
        <v>67.425531914893625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14</v>
      </c>
      <c r="G213" s="7">
        <f t="shared" si="12"/>
        <v>94.923371647509583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20</v>
      </c>
      <c r="G214" s="7">
        <f t="shared" si="12"/>
        <v>151.85185185185185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20</v>
      </c>
      <c r="G215" s="7">
        <f t="shared" si="12"/>
        <v>195.16382252559728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20</v>
      </c>
      <c r="G216" s="7">
        <f t="shared" si="12"/>
        <v>1023.1428571428571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14</v>
      </c>
      <c r="G217" s="7">
        <f t="shared" si="12"/>
        <v>3.841836734693878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20</v>
      </c>
      <c r="G218" s="7">
        <f t="shared" si="12"/>
        <v>155.07066557107643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14</v>
      </c>
      <c r="G219" s="7">
        <f t="shared" si="12"/>
        <v>44.753477588871718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473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20</v>
      </c>
      <c r="G220" s="7">
        <f t="shared" si="12"/>
        <v>215.94736842105263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20</v>
      </c>
      <c r="G221" s="7">
        <f t="shared" si="12"/>
        <v>332.12709832134288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14</v>
      </c>
      <c r="G222" s="7">
        <f t="shared" si="12"/>
        <v>8.4430379746835449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14</v>
      </c>
      <c r="G223" s="7">
        <f t="shared" si="12"/>
        <v>98.625514403292186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20</v>
      </c>
      <c r="G224" s="7">
        <f t="shared" si="12"/>
        <v>137.97916666666669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121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14</v>
      </c>
      <c r="G225" s="7">
        <f t="shared" si="12"/>
        <v>93.81099656357388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20</v>
      </c>
      <c r="G226" s="7">
        <f t="shared" si="12"/>
        <v>403.63930885529157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473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20</v>
      </c>
      <c r="G227" s="7">
        <f t="shared" si="12"/>
        <v>260.1740412979351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20</v>
      </c>
      <c r="G228" s="7">
        <f t="shared" si="12"/>
        <v>366.63333333333333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121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20</v>
      </c>
      <c r="G229" s="7">
        <f t="shared" si="12"/>
        <v>168.72085385878489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291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20</v>
      </c>
      <c r="G230" s="7">
        <f t="shared" si="12"/>
        <v>119.90717911530093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20</v>
      </c>
      <c r="G231" s="7">
        <f t="shared" si="12"/>
        <v>193.68925233644859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20</v>
      </c>
      <c r="G232" s="7">
        <f t="shared" si="12"/>
        <v>420.16666666666669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2072</v>
      </c>
      <c r="G233" s="7">
        <f t="shared" si="12"/>
        <v>76.708333333333329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20</v>
      </c>
      <c r="G234" s="7">
        <f t="shared" si="12"/>
        <v>171.26470588235293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20</v>
      </c>
      <c r="G235" s="7">
        <f t="shared" si="12"/>
        <v>157.89473684210526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20</v>
      </c>
      <c r="G236" s="7">
        <f t="shared" si="12"/>
        <v>109.08</v>
      </c>
      <c r="H236">
        <v>149</v>
      </c>
      <c r="I236" s="5">
        <f t="shared" si="13"/>
        <v>54.906040268456373</v>
      </c>
      <c r="J236" t="s">
        <v>106</v>
      </c>
      <c r="K236" t="s">
        <v>107</v>
      </c>
      <c r="L236">
        <v>1503378000</v>
      </c>
      <c r="M236" s="13">
        <f t="shared" si="14"/>
        <v>42969.208333333328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88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14</v>
      </c>
      <c r="G237" s="7">
        <f t="shared" si="12"/>
        <v>41.732558139534881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14</v>
      </c>
      <c r="G238" s="7">
        <f t="shared" si="12"/>
        <v>10.944303797468354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20</v>
      </c>
      <c r="G239" s="7">
        <f t="shared" si="12"/>
        <v>159.3763440860215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20</v>
      </c>
      <c r="G240" s="7">
        <f t="shared" si="12"/>
        <v>422.41666666666669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14</v>
      </c>
      <c r="G241" s="7">
        <f t="shared" si="12"/>
        <v>97.71875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20</v>
      </c>
      <c r="G242" s="7">
        <f t="shared" si="12"/>
        <v>418.78911564625849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20</v>
      </c>
      <c r="G243" s="7">
        <f t="shared" si="12"/>
        <v>101.91632047477745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20</v>
      </c>
      <c r="G244" s="7">
        <f t="shared" si="12"/>
        <v>127.72619047619047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20</v>
      </c>
      <c r="G245" s="7">
        <f t="shared" si="12"/>
        <v>445.21739130434781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20</v>
      </c>
      <c r="G246" s="7">
        <f t="shared" si="12"/>
        <v>569.71428571428578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20</v>
      </c>
      <c r="G247" s="7">
        <f t="shared" si="12"/>
        <v>509.34482758620686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20</v>
      </c>
      <c r="G248" s="7">
        <f t="shared" si="12"/>
        <v>325.5333333333333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20</v>
      </c>
      <c r="G249" s="7">
        <f t="shared" si="12"/>
        <v>932.61616161616166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118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20</v>
      </c>
      <c r="G250" s="7">
        <f t="shared" si="12"/>
        <v>211.33870967741933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291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20</v>
      </c>
      <c r="G251" s="7">
        <f t="shared" si="12"/>
        <v>273.32520325203251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205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14</v>
      </c>
      <c r="G252" s="7">
        <f t="shared" si="12"/>
        <v>3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14</v>
      </c>
      <c r="G253" s="7">
        <f t="shared" si="12"/>
        <v>54.084507042253513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20</v>
      </c>
      <c r="G254" s="7">
        <f t="shared" si="12"/>
        <v>626.29999999999995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14</v>
      </c>
      <c r="G255" s="7">
        <f t="shared" si="12"/>
        <v>89.021399176954731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20</v>
      </c>
      <c r="G256" s="7">
        <f t="shared" si="12"/>
        <v>184.89130434782609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20</v>
      </c>
      <c r="G257" s="7">
        <f t="shared" si="12"/>
        <v>120.16770186335404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14</v>
      </c>
      <c r="G258" s="7">
        <f t="shared" ref="G258:G321" si="16">E258/D258*100</f>
        <v>23.390243902439025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3">
        <f t="shared" si="14"/>
        <v>42393.25</v>
      </c>
      <c r="N258">
        <v>1456812000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20</v>
      </c>
      <c r="G259" s="7">
        <f t="shared" si="16"/>
        <v>146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8">(((L259/60)/60)/24)+DATE(1970,1,1)</f>
        <v>41338.25</v>
      </c>
      <c r="N259">
        <v>1363669200</v>
      </c>
      <c r="O259" s="13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20</v>
      </c>
      <c r="G260" s="7">
        <f t="shared" si="16"/>
        <v>268.48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20</v>
      </c>
      <c r="G261" s="7">
        <f t="shared" si="16"/>
        <v>597.5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121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20</v>
      </c>
      <c r="G262" s="7">
        <f t="shared" si="16"/>
        <v>157.69841269841268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14</v>
      </c>
      <c r="G263" s="7">
        <f t="shared" si="16"/>
        <v>31.201660735468568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20</v>
      </c>
      <c r="G264" s="7">
        <f t="shared" si="16"/>
        <v>313.41176470588238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20</v>
      </c>
      <c r="G265" s="7">
        <f t="shared" si="16"/>
        <v>370.89655172413791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121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20</v>
      </c>
      <c r="G266" s="7">
        <f t="shared" si="16"/>
        <v>362.66447368421052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20</v>
      </c>
      <c r="G267" s="7">
        <f t="shared" si="16"/>
        <v>123.08163265306122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14</v>
      </c>
      <c r="G268" s="7">
        <f t="shared" si="16"/>
        <v>76.766756032171585</v>
      </c>
      <c r="H268">
        <v>3182</v>
      </c>
      <c r="I268" s="5">
        <f t="shared" si="17"/>
        <v>26.996228786926462</v>
      </c>
      <c r="J268" t="s">
        <v>106</v>
      </c>
      <c r="K268" t="s">
        <v>107</v>
      </c>
      <c r="L268">
        <v>1415340000</v>
      </c>
      <c r="M268" s="13">
        <f t="shared" si="18"/>
        <v>41950.25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158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20</v>
      </c>
      <c r="G269" s="7">
        <f t="shared" si="16"/>
        <v>233.62012987012989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20</v>
      </c>
      <c r="G270" s="7">
        <f t="shared" si="16"/>
        <v>180.53333333333333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20</v>
      </c>
      <c r="G271" s="7">
        <f t="shared" si="16"/>
        <v>252.62857142857143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2072</v>
      </c>
      <c r="G272" s="7">
        <f t="shared" si="16"/>
        <v>27.176538240368025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88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47</v>
      </c>
      <c r="G273" s="7">
        <f t="shared" si="16"/>
        <v>1.2706571242680547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121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20</v>
      </c>
      <c r="G274" s="7">
        <f t="shared" si="16"/>
        <v>304.0097847358121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20</v>
      </c>
      <c r="G275" s="7">
        <f t="shared" si="16"/>
        <v>137.23076923076923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14</v>
      </c>
      <c r="G276" s="7">
        <f t="shared" si="16"/>
        <v>32.208333333333336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20</v>
      </c>
      <c r="G277" s="7">
        <f t="shared" si="16"/>
        <v>241.51282051282053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205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14</v>
      </c>
      <c r="G278" s="7">
        <f t="shared" si="16"/>
        <v>96.8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88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20</v>
      </c>
      <c r="G279" s="7">
        <f t="shared" si="16"/>
        <v>1066.4285714285716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20</v>
      </c>
      <c r="G280" s="7">
        <f t="shared" si="16"/>
        <v>325.88888888888891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20</v>
      </c>
      <c r="G281" s="7">
        <f t="shared" si="16"/>
        <v>170.70000000000002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20</v>
      </c>
      <c r="G282" s="7">
        <f t="shared" si="16"/>
        <v>581.44000000000005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14</v>
      </c>
      <c r="G283" s="7">
        <f t="shared" si="16"/>
        <v>91.520972644376897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20</v>
      </c>
      <c r="G284" s="7">
        <f t="shared" si="16"/>
        <v>108.04761904761904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268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14</v>
      </c>
      <c r="G285" s="7">
        <f t="shared" si="16"/>
        <v>18.728395061728396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14</v>
      </c>
      <c r="G286" s="7">
        <f t="shared" si="16"/>
        <v>83.193877551020407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20</v>
      </c>
      <c r="G287" s="7">
        <f t="shared" si="16"/>
        <v>706.33333333333337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2072</v>
      </c>
      <c r="G288" s="7">
        <f t="shared" si="16"/>
        <v>17.446030330062445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20</v>
      </c>
      <c r="G289" s="7">
        <f t="shared" si="16"/>
        <v>209.73015873015873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14</v>
      </c>
      <c r="G290" s="7">
        <f t="shared" si="16"/>
        <v>97.785714285714292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20</v>
      </c>
      <c r="G291" s="7">
        <f t="shared" si="16"/>
        <v>1684.25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14</v>
      </c>
      <c r="G292" s="7">
        <f t="shared" si="16"/>
        <v>54.402135231316727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20</v>
      </c>
      <c r="G293" s="7">
        <f t="shared" si="16"/>
        <v>456.61111111111109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14</v>
      </c>
      <c r="G294" s="7">
        <f t="shared" si="16"/>
        <v>9.8219178082191778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2072</v>
      </c>
      <c r="G295" s="7">
        <f t="shared" si="16"/>
        <v>16.384615384615383</v>
      </c>
      <c r="H295">
        <v>32</v>
      </c>
      <c r="I295" s="5">
        <f t="shared" si="17"/>
        <v>33.28125</v>
      </c>
      <c r="J295" t="s">
        <v>106</v>
      </c>
      <c r="K295" t="s">
        <v>107</v>
      </c>
      <c r="L295">
        <v>1286254800</v>
      </c>
      <c r="M295" s="13">
        <f t="shared" si="18"/>
        <v>40456.208333333336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20</v>
      </c>
      <c r="G296" s="7">
        <f t="shared" si="16"/>
        <v>1339.6666666666667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14</v>
      </c>
      <c r="G297" s="7">
        <f t="shared" si="16"/>
        <v>35.650077760497666</v>
      </c>
      <c r="H297">
        <v>1910</v>
      </c>
      <c r="I297" s="5">
        <f t="shared" si="17"/>
        <v>36.004712041884815</v>
      </c>
      <c r="J297" t="s">
        <v>97</v>
      </c>
      <c r="K297" t="s">
        <v>98</v>
      </c>
      <c r="L297">
        <v>1381813200</v>
      </c>
      <c r="M297" s="13">
        <f t="shared" si="18"/>
        <v>41562.208333333336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14</v>
      </c>
      <c r="G298" s="7">
        <f t="shared" si="16"/>
        <v>54.950819672131146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14</v>
      </c>
      <c r="G299" s="7">
        <f t="shared" si="16"/>
        <v>94.236111111111114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20</v>
      </c>
      <c r="G300" s="7">
        <f t="shared" si="16"/>
        <v>143.91428571428571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14</v>
      </c>
      <c r="G301" s="7">
        <f t="shared" si="16"/>
        <v>51.421052631578945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14</v>
      </c>
      <c r="G302" s="7">
        <f t="shared" si="16"/>
        <v>5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20</v>
      </c>
      <c r="G303" s="7">
        <f t="shared" si="16"/>
        <v>1344.6666666666667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14</v>
      </c>
      <c r="G304" s="7">
        <f t="shared" si="16"/>
        <v>31.844940867279899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14</v>
      </c>
      <c r="G305" s="7">
        <f t="shared" si="16"/>
        <v>82.617647058823536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20</v>
      </c>
      <c r="G306" s="7">
        <f t="shared" si="16"/>
        <v>546.14285714285722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20</v>
      </c>
      <c r="G307" s="7">
        <f t="shared" si="16"/>
        <v>286.21428571428572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14</v>
      </c>
      <c r="G308" s="7">
        <f t="shared" si="16"/>
        <v>7.9076923076923071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20</v>
      </c>
      <c r="G309" s="7">
        <f t="shared" si="16"/>
        <v>132.13677811550153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118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14</v>
      </c>
      <c r="G310" s="7">
        <f t="shared" si="16"/>
        <v>74.077834179357026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2072</v>
      </c>
      <c r="G311" s="7">
        <f t="shared" si="16"/>
        <v>75.292682926829272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14</v>
      </c>
      <c r="G312" s="7">
        <f t="shared" si="16"/>
        <v>20.333333333333332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88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20</v>
      </c>
      <c r="G313" s="7">
        <f t="shared" si="16"/>
        <v>203.36507936507937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20</v>
      </c>
      <c r="G314" s="7">
        <f t="shared" si="16"/>
        <v>310.2284263959391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20</v>
      </c>
      <c r="G315" s="7">
        <f t="shared" si="16"/>
        <v>395.31818181818181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20</v>
      </c>
      <c r="G316" s="7">
        <f t="shared" si="16"/>
        <v>294.71428571428572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14</v>
      </c>
      <c r="G317" s="7">
        <f t="shared" si="16"/>
        <v>33.89473684210526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14</v>
      </c>
      <c r="G318" s="7">
        <f t="shared" si="16"/>
        <v>66.677083333333329</v>
      </c>
      <c r="H318">
        <v>108</v>
      </c>
      <c r="I318" s="5">
        <f t="shared" si="17"/>
        <v>59.268518518518519</v>
      </c>
      <c r="J318" t="s">
        <v>106</v>
      </c>
      <c r="K318" t="s">
        <v>107</v>
      </c>
      <c r="L318">
        <v>1574143200</v>
      </c>
      <c r="M318" s="13">
        <f t="shared" si="18"/>
        <v>43788.25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14</v>
      </c>
      <c r="G319" s="7">
        <f t="shared" si="16"/>
        <v>19.227272727272727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14</v>
      </c>
      <c r="G320" s="7">
        <f t="shared" si="16"/>
        <v>15.842105263157894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2072</v>
      </c>
      <c r="G321" s="7">
        <f t="shared" si="16"/>
        <v>38.702380952380956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14</v>
      </c>
      <c r="G322" s="7">
        <f t="shared" ref="G322:G385" si="20">E322/D322*100</f>
        <v>9.5876777251184837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3">
        <f t="shared" si="18"/>
        <v>40673.208333333336</v>
      </c>
      <c r="N322">
        <v>1305781200</v>
      </c>
      <c r="O322" s="13">
        <f t="shared" si="19"/>
        <v>40682.208333333336</v>
      </c>
      <c r="P322" t="b">
        <v>0</v>
      </c>
      <c r="Q322" t="b">
        <v>0</v>
      </c>
      <c r="R322" t="s">
        <v>118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14</v>
      </c>
      <c r="G323" s="7">
        <f t="shared" si="20"/>
        <v>94.144366197183089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2">(((L323/60)/60)/24)+DATE(1970,1,1)</f>
        <v>40634.208333333336</v>
      </c>
      <c r="N323">
        <v>1302325200</v>
      </c>
      <c r="O323" s="13">
        <f t="shared" ref="O323:O386" si="23">(((N323/60)/60)/24)+DATE(1970,1,1)</f>
        <v>40642.208333333336</v>
      </c>
      <c r="P323" t="b">
        <v>0</v>
      </c>
      <c r="Q323" t="b">
        <v>0</v>
      </c>
      <c r="R323" t="s">
        <v>99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20</v>
      </c>
      <c r="G324" s="7">
        <f t="shared" si="20"/>
        <v>166.56234096692114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14</v>
      </c>
      <c r="G325" s="7">
        <f t="shared" si="20"/>
        <v>24.134831460674157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20</v>
      </c>
      <c r="G326" s="7">
        <f t="shared" si="20"/>
        <v>164.05633802816902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14</v>
      </c>
      <c r="G327" s="7">
        <f t="shared" si="20"/>
        <v>90.723076923076931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14</v>
      </c>
      <c r="G328" s="7">
        <f t="shared" si="20"/>
        <v>46.194444444444443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14</v>
      </c>
      <c r="G329" s="7">
        <f t="shared" si="20"/>
        <v>38.53846153846154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20</v>
      </c>
      <c r="G330" s="7">
        <f t="shared" si="20"/>
        <v>133.56231003039514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47</v>
      </c>
      <c r="G331" s="7">
        <f t="shared" si="20"/>
        <v>22.896588486140725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88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20</v>
      </c>
      <c r="G332" s="7">
        <f t="shared" si="20"/>
        <v>184.95548961424333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20</v>
      </c>
      <c r="G333" s="7">
        <f t="shared" si="20"/>
        <v>443.72727272727275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20</v>
      </c>
      <c r="G334" s="7">
        <f t="shared" si="20"/>
        <v>199.9806763285024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20</v>
      </c>
      <c r="G335" s="7">
        <f t="shared" si="20"/>
        <v>123.95833333333333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20</v>
      </c>
      <c r="G336" s="7">
        <f t="shared" si="20"/>
        <v>186.61329305135951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20</v>
      </c>
      <c r="G337" s="7">
        <f t="shared" si="20"/>
        <v>114.28538550057536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14</v>
      </c>
      <c r="G338" s="7">
        <f t="shared" si="20"/>
        <v>97.032531824611041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20</v>
      </c>
      <c r="G339" s="7">
        <f t="shared" si="20"/>
        <v>122.81904761904762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20</v>
      </c>
      <c r="G340" s="7">
        <f t="shared" si="20"/>
        <v>179.14326647564468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2072</v>
      </c>
      <c r="G341" s="7">
        <f t="shared" si="20"/>
        <v>79.951577402787962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14</v>
      </c>
      <c r="G342" s="7">
        <f t="shared" si="20"/>
        <v>94.242587601078171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121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14</v>
      </c>
      <c r="G343" s="7">
        <f t="shared" si="20"/>
        <v>84.669291338582681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14</v>
      </c>
      <c r="G344" s="7">
        <f t="shared" si="20"/>
        <v>66.521920668058456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14</v>
      </c>
      <c r="G345" s="7">
        <f t="shared" si="20"/>
        <v>53.922222222222224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14</v>
      </c>
      <c r="G346" s="7">
        <f t="shared" si="20"/>
        <v>41.983299595141702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88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14</v>
      </c>
      <c r="G347" s="7">
        <f t="shared" si="20"/>
        <v>14.69479695431472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14</v>
      </c>
      <c r="G348" s="7">
        <f t="shared" si="20"/>
        <v>34.475000000000001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20</v>
      </c>
      <c r="G349" s="7">
        <f t="shared" si="20"/>
        <v>1400.7777777777778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14</v>
      </c>
      <c r="G350" s="7">
        <f t="shared" si="20"/>
        <v>71.770351758793964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14</v>
      </c>
      <c r="G351" s="7">
        <f t="shared" si="20"/>
        <v>53.074115044247783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14</v>
      </c>
      <c r="G352" s="7">
        <f t="shared" si="20"/>
        <v>5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20</v>
      </c>
      <c r="G353" s="7">
        <f t="shared" si="20"/>
        <v>127.70715249662618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14</v>
      </c>
      <c r="G354" s="7">
        <f t="shared" si="20"/>
        <v>34.892857142857139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20</v>
      </c>
      <c r="G355" s="7">
        <f t="shared" si="20"/>
        <v>410.59821428571428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20</v>
      </c>
      <c r="G356" s="7">
        <f t="shared" si="20"/>
        <v>123.73770491803278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47</v>
      </c>
      <c r="G357" s="7">
        <f t="shared" si="20"/>
        <v>58.973684210526315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14</v>
      </c>
      <c r="G358" s="7">
        <f t="shared" si="20"/>
        <v>36.892473118279568</v>
      </c>
      <c r="H358">
        <v>40</v>
      </c>
      <c r="I358" s="5">
        <f t="shared" si="21"/>
        <v>85.775000000000006</v>
      </c>
      <c r="J358" t="s">
        <v>106</v>
      </c>
      <c r="K358" t="s">
        <v>107</v>
      </c>
      <c r="L358">
        <v>1326520800</v>
      </c>
      <c r="M358" s="13">
        <f t="shared" si="22"/>
        <v>40922.25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20</v>
      </c>
      <c r="G359" s="7">
        <f t="shared" si="20"/>
        <v>184.91304347826087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88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14</v>
      </c>
      <c r="G360" s="7">
        <f t="shared" si="20"/>
        <v>11.814432989690722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121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20</v>
      </c>
      <c r="G361" s="7">
        <f t="shared" si="20"/>
        <v>298.7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20</v>
      </c>
      <c r="G362" s="7">
        <f t="shared" si="20"/>
        <v>226.35175879396985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20</v>
      </c>
      <c r="G363" s="7">
        <f t="shared" si="20"/>
        <v>173.56363636363636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20</v>
      </c>
      <c r="G364" s="7">
        <f t="shared" si="20"/>
        <v>371.75675675675677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20</v>
      </c>
      <c r="G365" s="7">
        <f t="shared" si="20"/>
        <v>160.19230769230771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20</v>
      </c>
      <c r="G366" s="7">
        <f t="shared" si="20"/>
        <v>1616.3333333333335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20</v>
      </c>
      <c r="G367" s="7">
        <f t="shared" si="20"/>
        <v>733.4375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20</v>
      </c>
      <c r="G368" s="7">
        <f t="shared" si="20"/>
        <v>592.11111111111109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14</v>
      </c>
      <c r="G369" s="7">
        <f t="shared" si="20"/>
        <v>18.888888888888889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20</v>
      </c>
      <c r="G370" s="7">
        <f t="shared" si="20"/>
        <v>276.80769230769232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20</v>
      </c>
      <c r="G371" s="7">
        <f t="shared" si="20"/>
        <v>273.01851851851848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20</v>
      </c>
      <c r="G372" s="7">
        <f t="shared" si="20"/>
        <v>159.36331255565449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14</v>
      </c>
      <c r="G373" s="7">
        <f t="shared" si="20"/>
        <v>67.869978858350947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20</v>
      </c>
      <c r="G374" s="7">
        <f t="shared" si="20"/>
        <v>1591.5555555555554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20</v>
      </c>
      <c r="G375" s="7">
        <f t="shared" si="20"/>
        <v>730.18222222222221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14</v>
      </c>
      <c r="G376" s="7">
        <f t="shared" si="20"/>
        <v>13.185782556750297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14</v>
      </c>
      <c r="G377" s="7">
        <f t="shared" si="20"/>
        <v>54.777777777777779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20</v>
      </c>
      <c r="G378" s="7">
        <f t="shared" si="20"/>
        <v>361.02941176470591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14</v>
      </c>
      <c r="G379" s="7">
        <f t="shared" si="20"/>
        <v>10.257545271629779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14</v>
      </c>
      <c r="G380" s="7">
        <f t="shared" si="20"/>
        <v>13.962962962962964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14</v>
      </c>
      <c r="G381" s="7">
        <f t="shared" si="20"/>
        <v>40.444444444444443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20</v>
      </c>
      <c r="G382" s="7">
        <f t="shared" si="20"/>
        <v>160.32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20</v>
      </c>
      <c r="G383" s="7">
        <f t="shared" si="20"/>
        <v>183.9433962264151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14</v>
      </c>
      <c r="G384" s="7">
        <f t="shared" si="20"/>
        <v>63.769230769230766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121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20</v>
      </c>
      <c r="G385" s="7">
        <f t="shared" si="20"/>
        <v>225.38095238095238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20</v>
      </c>
      <c r="G386" s="7">
        <f t="shared" ref="G386:G449" si="24">E386/D386*100</f>
        <v>172.00961538461539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3">
        <f t="shared" si="22"/>
        <v>42776.25</v>
      </c>
      <c r="N386">
        <v>1489039200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20</v>
      </c>
      <c r="G387" s="7">
        <f t="shared" si="24"/>
        <v>146.16709511568124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6">(((L387/60)/60)/24)+DATE(1970,1,1)</f>
        <v>43553.208333333328</v>
      </c>
      <c r="N387">
        <v>1556600400</v>
      </c>
      <c r="O387" s="13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14</v>
      </c>
      <c r="G388" s="7">
        <f t="shared" si="24"/>
        <v>76.42361623616236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14</v>
      </c>
      <c r="G389" s="7">
        <f t="shared" si="24"/>
        <v>39.261467889908261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2072</v>
      </c>
      <c r="G390" s="7">
        <f t="shared" si="24"/>
        <v>11.270034843205574</v>
      </c>
      <c r="H390">
        <v>145</v>
      </c>
      <c r="I390" s="5">
        <f t="shared" si="25"/>
        <v>89.227586206896547</v>
      </c>
      <c r="J390" t="s">
        <v>97</v>
      </c>
      <c r="K390" t="s">
        <v>98</v>
      </c>
      <c r="L390">
        <v>1325656800</v>
      </c>
      <c r="M390" s="13">
        <f t="shared" si="26"/>
        <v>40912.25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20</v>
      </c>
      <c r="G391" s="7">
        <f t="shared" si="24"/>
        <v>122.11084337349398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20</v>
      </c>
      <c r="G392" s="7">
        <f t="shared" si="24"/>
        <v>186.54166666666669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121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14</v>
      </c>
      <c r="G393" s="7">
        <f t="shared" si="24"/>
        <v>7.2731788079470201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14</v>
      </c>
      <c r="G394" s="7">
        <f t="shared" si="24"/>
        <v>65.642371234207957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20</v>
      </c>
      <c r="G395" s="7">
        <f t="shared" si="24"/>
        <v>228.96178343949046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20</v>
      </c>
      <c r="G396" s="7">
        <f t="shared" si="24"/>
        <v>469.37499999999994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20</v>
      </c>
      <c r="G397" s="7">
        <f t="shared" si="24"/>
        <v>130.11267605633802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20</v>
      </c>
      <c r="G398" s="7">
        <f t="shared" si="24"/>
        <v>167.05422993492408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20</v>
      </c>
      <c r="G399" s="7">
        <f t="shared" si="24"/>
        <v>173.8641975308642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20</v>
      </c>
      <c r="G400" s="7">
        <f t="shared" si="24"/>
        <v>717.76470588235293</v>
      </c>
      <c r="H400">
        <v>123</v>
      </c>
      <c r="I400" s="5">
        <f t="shared" si="25"/>
        <v>99.203252032520325</v>
      </c>
      <c r="J400" t="s">
        <v>106</v>
      </c>
      <c r="K400" t="s">
        <v>107</v>
      </c>
      <c r="L400">
        <v>1525755600</v>
      </c>
      <c r="M400" s="13">
        <f t="shared" si="26"/>
        <v>43228.208333333328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14</v>
      </c>
      <c r="G401" s="7">
        <f t="shared" si="24"/>
        <v>63.850976361767728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14</v>
      </c>
      <c r="G402" s="7">
        <f t="shared" si="24"/>
        <v>2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121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20</v>
      </c>
      <c r="G403" s="7">
        <f t="shared" si="24"/>
        <v>1530.2222222222222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14</v>
      </c>
      <c r="G404" s="7">
        <f t="shared" si="24"/>
        <v>40.356164383561641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99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14</v>
      </c>
      <c r="G405" s="7">
        <f t="shared" si="24"/>
        <v>86.220633299284984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20</v>
      </c>
      <c r="G406" s="7">
        <f t="shared" si="24"/>
        <v>315.58486707566465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14</v>
      </c>
      <c r="G407" s="7">
        <f t="shared" si="24"/>
        <v>89.618243243243242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20</v>
      </c>
      <c r="G408" s="7">
        <f t="shared" si="24"/>
        <v>182.14503816793894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20</v>
      </c>
      <c r="G409" s="7">
        <f t="shared" si="24"/>
        <v>355.88235294117646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20</v>
      </c>
      <c r="G410" s="7">
        <f t="shared" si="24"/>
        <v>131.83695652173913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14</v>
      </c>
      <c r="G411" s="7">
        <f t="shared" si="24"/>
        <v>46.315634218289084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47</v>
      </c>
      <c r="G412" s="7">
        <f t="shared" si="24"/>
        <v>36.132726089785294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291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20</v>
      </c>
      <c r="G413" s="7">
        <f t="shared" si="24"/>
        <v>104.62820512820512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20</v>
      </c>
      <c r="G414" s="7">
        <f t="shared" si="24"/>
        <v>668.85714285714289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118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47</v>
      </c>
      <c r="G415" s="7">
        <f t="shared" si="24"/>
        <v>62.072823218997364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14</v>
      </c>
      <c r="G416" s="7">
        <f t="shared" si="24"/>
        <v>84.699787460148784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14</v>
      </c>
      <c r="G417" s="7">
        <f t="shared" si="24"/>
        <v>11.059030837004405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14</v>
      </c>
      <c r="G418" s="7">
        <f t="shared" si="24"/>
        <v>43.838781575037146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14</v>
      </c>
      <c r="G419" s="7">
        <f t="shared" si="24"/>
        <v>55.470588235294116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14</v>
      </c>
      <c r="G420" s="7">
        <f t="shared" si="24"/>
        <v>57.399511301160658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20</v>
      </c>
      <c r="G421" s="7">
        <f t="shared" si="24"/>
        <v>123.43497363796135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20</v>
      </c>
      <c r="G422" s="7">
        <f t="shared" si="24"/>
        <v>128.46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14</v>
      </c>
      <c r="G423" s="7">
        <f t="shared" si="24"/>
        <v>63.989361702127653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20</v>
      </c>
      <c r="G424" s="7">
        <f t="shared" si="24"/>
        <v>127.29885057471265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14</v>
      </c>
      <c r="G425" s="7">
        <f t="shared" si="24"/>
        <v>10.638024357239512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14</v>
      </c>
      <c r="G426" s="7">
        <f t="shared" si="24"/>
        <v>40.470588235294116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20</v>
      </c>
      <c r="G427" s="7">
        <f t="shared" si="24"/>
        <v>287.66666666666663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121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20</v>
      </c>
      <c r="G428" s="7">
        <f t="shared" si="24"/>
        <v>572.94444444444446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20</v>
      </c>
      <c r="G429" s="7">
        <f t="shared" si="24"/>
        <v>112.90429799426933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14</v>
      </c>
      <c r="G430" s="7">
        <f t="shared" si="24"/>
        <v>46.387573964497044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2072</v>
      </c>
      <c r="G431" s="7">
        <f t="shared" si="24"/>
        <v>90.675916230366497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121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14</v>
      </c>
      <c r="G432" s="7">
        <f t="shared" si="24"/>
        <v>67.740740740740748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20</v>
      </c>
      <c r="G433" s="7">
        <f t="shared" si="24"/>
        <v>192.49019607843135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14</v>
      </c>
      <c r="G434" s="7">
        <f t="shared" si="24"/>
        <v>82.714285714285722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14</v>
      </c>
      <c r="G435" s="7">
        <f t="shared" si="24"/>
        <v>54.163920922570021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2072</v>
      </c>
      <c r="G436" s="7">
        <f t="shared" si="24"/>
        <v>16.722222222222221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20</v>
      </c>
      <c r="G437" s="7">
        <f t="shared" si="24"/>
        <v>116.87664041994749</v>
      </c>
      <c r="H437">
        <v>1713</v>
      </c>
      <c r="I437" s="5">
        <f t="shared" si="25"/>
        <v>103.98131932282546</v>
      </c>
      <c r="J437" t="s">
        <v>106</v>
      </c>
      <c r="K437" t="s">
        <v>107</v>
      </c>
      <c r="L437">
        <v>1418623200</v>
      </c>
      <c r="M437" s="13">
        <f t="shared" si="26"/>
        <v>41988.25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20</v>
      </c>
      <c r="G438" s="7">
        <f t="shared" si="24"/>
        <v>1052.1538461538462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20</v>
      </c>
      <c r="G439" s="7">
        <f t="shared" si="24"/>
        <v>123.07407407407408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20</v>
      </c>
      <c r="G440" s="7">
        <f t="shared" si="24"/>
        <v>178.63855421686748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20</v>
      </c>
      <c r="G441" s="7">
        <f t="shared" si="24"/>
        <v>355.28169014084506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473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20</v>
      </c>
      <c r="G442" s="7">
        <f t="shared" si="24"/>
        <v>161.90634146341463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14</v>
      </c>
      <c r="G443" s="7">
        <f t="shared" si="24"/>
        <v>24.914285714285715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20</v>
      </c>
      <c r="G444" s="7">
        <f t="shared" si="24"/>
        <v>198.72222222222223</v>
      </c>
      <c r="H444">
        <v>143</v>
      </c>
      <c r="I444" s="5">
        <f t="shared" si="25"/>
        <v>75.04195804195804</v>
      </c>
      <c r="J444" t="s">
        <v>106</v>
      </c>
      <c r="K444" t="s">
        <v>107</v>
      </c>
      <c r="L444">
        <v>1504328400</v>
      </c>
      <c r="M444" s="13">
        <f t="shared" si="26"/>
        <v>42980.208333333328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2072</v>
      </c>
      <c r="G445" s="7">
        <f t="shared" si="24"/>
        <v>34.752688172043008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20</v>
      </c>
      <c r="G446" s="7">
        <f t="shared" si="24"/>
        <v>176.41935483870967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20</v>
      </c>
      <c r="G447" s="7">
        <f t="shared" si="24"/>
        <v>511.38095238095235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14</v>
      </c>
      <c r="G448" s="7">
        <f t="shared" si="24"/>
        <v>82.044117647058826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2072</v>
      </c>
      <c r="G449" s="7">
        <f t="shared" si="24"/>
        <v>24.326030927835053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268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14</v>
      </c>
      <c r="G450" s="7">
        <f t="shared" ref="G450:G513" si="28">E450/D450*100</f>
        <v>50.482758620689658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3">
        <f t="shared" si="26"/>
        <v>41378.208333333336</v>
      </c>
      <c r="N450">
        <v>1366088400</v>
      </c>
      <c r="O450" s="13">
        <f t="shared" si="27"/>
        <v>41380.208333333336</v>
      </c>
      <c r="P450" t="b">
        <v>0</v>
      </c>
      <c r="Q450" t="b">
        <v>1</v>
      </c>
      <c r="R450" t="s">
        <v>88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20</v>
      </c>
      <c r="G451" s="7">
        <f t="shared" si="28"/>
        <v>967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30">(((L451/60)/60)/24)+DATE(1970,1,1)</f>
        <v>43530.25</v>
      </c>
      <c r="N451">
        <v>1553317200</v>
      </c>
      <c r="O451" s="13">
        <f t="shared" ref="O451:O514" si="31">(((N451/60)/60)/24)+DATE(1970,1,1)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14</v>
      </c>
      <c r="G452" s="7">
        <f t="shared" si="28"/>
        <v>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20</v>
      </c>
      <c r="G453" s="7">
        <f t="shared" si="28"/>
        <v>122.84501347708894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14</v>
      </c>
      <c r="G454" s="7">
        <f t="shared" si="28"/>
        <v>63.4375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14</v>
      </c>
      <c r="G455" s="7">
        <f t="shared" si="28"/>
        <v>56.331688596491226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14</v>
      </c>
      <c r="G456" s="7">
        <f t="shared" si="28"/>
        <v>44.074999999999996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20</v>
      </c>
      <c r="G457" s="7">
        <f t="shared" si="28"/>
        <v>118.37253218884121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20</v>
      </c>
      <c r="G458" s="7">
        <f t="shared" si="28"/>
        <v>104.1243169398907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14</v>
      </c>
      <c r="G459" s="7">
        <f t="shared" si="28"/>
        <v>26.640000000000004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20</v>
      </c>
      <c r="G460" s="7">
        <f t="shared" si="28"/>
        <v>351.20118343195264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14</v>
      </c>
      <c r="G461" s="7">
        <f t="shared" si="28"/>
        <v>90.063492063492063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20</v>
      </c>
      <c r="G462" s="7">
        <f t="shared" si="28"/>
        <v>171.625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20</v>
      </c>
      <c r="G463" s="7">
        <f t="shared" si="28"/>
        <v>141.04655870445345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14</v>
      </c>
      <c r="G464" s="7">
        <f t="shared" si="28"/>
        <v>30.57944915254237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291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20</v>
      </c>
      <c r="G465" s="7">
        <f t="shared" si="28"/>
        <v>108.16455696202532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20</v>
      </c>
      <c r="G466" s="7">
        <f t="shared" si="28"/>
        <v>133.45505617977528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20</v>
      </c>
      <c r="G467" s="7">
        <f t="shared" si="28"/>
        <v>187.85106382978722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205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20</v>
      </c>
      <c r="G468" s="7">
        <f t="shared" si="28"/>
        <v>332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20</v>
      </c>
      <c r="G469" s="7">
        <f t="shared" si="28"/>
        <v>575.21428571428578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14</v>
      </c>
      <c r="G470" s="7">
        <f t="shared" si="28"/>
        <v>40.5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20</v>
      </c>
      <c r="G471" s="7">
        <f t="shared" si="28"/>
        <v>184.42857142857144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20</v>
      </c>
      <c r="G472" s="7">
        <f t="shared" si="28"/>
        <v>285.80555555555554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20</v>
      </c>
      <c r="G473" s="7">
        <f t="shared" si="28"/>
        <v>319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14</v>
      </c>
      <c r="G474" s="7">
        <f t="shared" si="28"/>
        <v>39.234070221066318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20</v>
      </c>
      <c r="G475" s="7">
        <f t="shared" si="28"/>
        <v>178.14000000000001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20</v>
      </c>
      <c r="G476" s="7">
        <f t="shared" si="28"/>
        <v>365.15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268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20</v>
      </c>
      <c r="G477" s="7">
        <f t="shared" si="28"/>
        <v>113.94594594594594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14</v>
      </c>
      <c r="G478" s="7">
        <f t="shared" si="28"/>
        <v>29.828720626631856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14</v>
      </c>
      <c r="G479" s="7">
        <f t="shared" si="28"/>
        <v>54.270588235294113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20</v>
      </c>
      <c r="G480" s="7">
        <f t="shared" si="28"/>
        <v>236.34156976744185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20</v>
      </c>
      <c r="G481" s="7">
        <f t="shared" si="28"/>
        <v>512.91666666666663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20</v>
      </c>
      <c r="G482" s="7">
        <f t="shared" si="28"/>
        <v>100.65116279069768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121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14</v>
      </c>
      <c r="G483" s="7">
        <f t="shared" si="28"/>
        <v>81.348423194303152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14</v>
      </c>
      <c r="G484" s="7">
        <f t="shared" si="28"/>
        <v>16.404761904761905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118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14</v>
      </c>
      <c r="G485" s="7">
        <f t="shared" si="28"/>
        <v>52.774617067833695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20</v>
      </c>
      <c r="G486" s="7">
        <f t="shared" si="28"/>
        <v>260.20608108108109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14</v>
      </c>
      <c r="G487" s="7">
        <f t="shared" si="28"/>
        <v>30.73289183222958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14</v>
      </c>
      <c r="G488" s="7">
        <f t="shared" si="28"/>
        <v>13.5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205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20</v>
      </c>
      <c r="G489" s="7">
        <f t="shared" si="28"/>
        <v>178.62556663644605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20</v>
      </c>
      <c r="G490" s="7">
        <f t="shared" si="28"/>
        <v>220.0566037735849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20</v>
      </c>
      <c r="G491" s="7">
        <f t="shared" si="28"/>
        <v>101.5108695652174</v>
      </c>
      <c r="H491">
        <v>85</v>
      </c>
      <c r="I491" s="5">
        <f t="shared" si="29"/>
        <v>109.87058823529412</v>
      </c>
      <c r="J491" t="s">
        <v>106</v>
      </c>
      <c r="K491" t="s">
        <v>107</v>
      </c>
      <c r="L491">
        <v>1281934800</v>
      </c>
      <c r="M491" s="13">
        <f t="shared" si="30"/>
        <v>40406.208333333336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20</v>
      </c>
      <c r="G492" s="7">
        <f t="shared" si="28"/>
        <v>191.5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1028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20</v>
      </c>
      <c r="G493" s="7">
        <f t="shared" si="28"/>
        <v>305.34683098591546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2072</v>
      </c>
      <c r="G494" s="7">
        <f t="shared" si="28"/>
        <v>23.995287958115181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99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20</v>
      </c>
      <c r="G495" s="7">
        <f t="shared" si="28"/>
        <v>723.77777777777771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121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20</v>
      </c>
      <c r="G496" s="7">
        <f t="shared" si="28"/>
        <v>547.36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20</v>
      </c>
      <c r="G497" s="7">
        <f t="shared" si="28"/>
        <v>414.49999999999994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14</v>
      </c>
      <c r="G498" s="7">
        <f t="shared" si="28"/>
        <v>0.90696409140369971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14</v>
      </c>
      <c r="G499" s="7">
        <f t="shared" si="28"/>
        <v>34.173469387755098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14</v>
      </c>
      <c r="G500" s="7">
        <f t="shared" si="28"/>
        <v>23.948810754912099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14</v>
      </c>
      <c r="G501" s="7">
        <f t="shared" si="28"/>
        <v>48.072649572649574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14</v>
      </c>
      <c r="G502" s="7">
        <f t="shared" si="28"/>
        <v>0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14</v>
      </c>
      <c r="G503" s="7">
        <f t="shared" si="28"/>
        <v>70.145182291666657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20</v>
      </c>
      <c r="G504" s="7">
        <f t="shared" si="28"/>
        <v>529.92307692307691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88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20</v>
      </c>
      <c r="G505" s="7">
        <f t="shared" si="28"/>
        <v>180.32549019607845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14</v>
      </c>
      <c r="G506" s="7">
        <f t="shared" si="28"/>
        <v>92.320000000000007</v>
      </c>
      <c r="H506">
        <v>62</v>
      </c>
      <c r="I506" s="5">
        <f t="shared" si="29"/>
        <v>111.6774193548387</v>
      </c>
      <c r="J506" t="s">
        <v>106</v>
      </c>
      <c r="K506" t="s">
        <v>107</v>
      </c>
      <c r="L506">
        <v>1431925200</v>
      </c>
      <c r="M506" s="13">
        <f t="shared" si="30"/>
        <v>42142.208333333328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14</v>
      </c>
      <c r="G507" s="7">
        <f t="shared" si="28"/>
        <v>13.901001112347053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132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20</v>
      </c>
      <c r="G508" s="7">
        <f t="shared" si="28"/>
        <v>927.07777777777767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14</v>
      </c>
      <c r="G509" s="7">
        <f t="shared" si="28"/>
        <v>39.857142857142861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20</v>
      </c>
      <c r="G510" s="7">
        <f t="shared" si="28"/>
        <v>112.22929936305732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14</v>
      </c>
      <c r="G511" s="7">
        <f t="shared" si="28"/>
        <v>70.925816023738875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20</v>
      </c>
      <c r="G512" s="7">
        <f t="shared" si="28"/>
        <v>119.08974358974358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14</v>
      </c>
      <c r="G513" s="7">
        <f t="shared" si="28"/>
        <v>24.017591339648174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20</v>
      </c>
      <c r="G514" s="7">
        <f t="shared" ref="G514:G577" si="32">E514/D514*100</f>
        <v>139.31868131868131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3">
        <f t="shared" si="30"/>
        <v>41825.208333333336</v>
      </c>
      <c r="N514">
        <v>1404622800</v>
      </c>
      <c r="O514" s="13">
        <f t="shared" si="31"/>
        <v>41826.208333333336</v>
      </c>
      <c r="P514" t="b">
        <v>0</v>
      </c>
      <c r="Q514" t="b">
        <v>1</v>
      </c>
      <c r="R514" t="s">
        <v>88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2072</v>
      </c>
      <c r="G515" s="7">
        <f t="shared" si="32"/>
        <v>39.277108433734945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4">(((L515/60)/60)/24)+DATE(1970,1,1)</f>
        <v>40430.208333333336</v>
      </c>
      <c r="N515">
        <v>1284181200</v>
      </c>
      <c r="O515" s="13">
        <f t="shared" ref="O515:O578" si="35">(((N515/60)/60)/24)+DATE(1970,1,1)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2072</v>
      </c>
      <c r="G516" s="7">
        <f t="shared" si="32"/>
        <v>22.439077144917089</v>
      </c>
      <c r="H516">
        <v>528</v>
      </c>
      <c r="I516" s="5">
        <f t="shared" si="33"/>
        <v>58.945075757575758</v>
      </c>
      <c r="J516" t="s">
        <v>97</v>
      </c>
      <c r="K516" t="s">
        <v>98</v>
      </c>
      <c r="L516">
        <v>1386309600</v>
      </c>
      <c r="M516" s="13">
        <f t="shared" si="34"/>
        <v>41614.25</v>
      </c>
      <c r="N516">
        <v>1386741600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14</v>
      </c>
      <c r="G517" s="7">
        <f t="shared" si="32"/>
        <v>55.779069767441861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14</v>
      </c>
      <c r="G518" s="7">
        <f t="shared" si="32"/>
        <v>42.523125996810208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20</v>
      </c>
      <c r="G519" s="7">
        <f t="shared" si="32"/>
        <v>112.00000000000001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14</v>
      </c>
      <c r="G520" s="7">
        <f t="shared" si="32"/>
        <v>7.0681818181818183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20</v>
      </c>
      <c r="G521" s="7">
        <f t="shared" si="32"/>
        <v>101.74563871693867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20</v>
      </c>
      <c r="G522" s="7">
        <f t="shared" si="32"/>
        <v>425.75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20</v>
      </c>
      <c r="G523" s="7">
        <f t="shared" si="32"/>
        <v>145.53947368421052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14</v>
      </c>
      <c r="G524" s="7">
        <f t="shared" si="32"/>
        <v>32.453465346534657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20</v>
      </c>
      <c r="G525" s="7">
        <f t="shared" si="32"/>
        <v>700.33333333333326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14</v>
      </c>
      <c r="G526" s="7">
        <f t="shared" si="32"/>
        <v>83.904860392967933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14</v>
      </c>
      <c r="G527" s="7">
        <f t="shared" si="32"/>
        <v>84.19047619047619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20</v>
      </c>
      <c r="G528" s="7">
        <f t="shared" si="32"/>
        <v>155.95180722891567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14</v>
      </c>
      <c r="G529" s="7">
        <f t="shared" si="32"/>
        <v>99.619450317124731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14</v>
      </c>
      <c r="G530" s="7">
        <f t="shared" si="32"/>
        <v>80.300000000000011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14</v>
      </c>
      <c r="G531" s="7">
        <f t="shared" si="32"/>
        <v>11.254901960784313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88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14</v>
      </c>
      <c r="G532" s="7">
        <f t="shared" si="32"/>
        <v>91.740952380952379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47</v>
      </c>
      <c r="G533" s="7">
        <f t="shared" si="32"/>
        <v>95.521156936261391</v>
      </c>
      <c r="H533">
        <v>3640</v>
      </c>
      <c r="I533" s="5">
        <f t="shared" si="33"/>
        <v>48.993956043956047</v>
      </c>
      <c r="J533" t="s">
        <v>97</v>
      </c>
      <c r="K533" t="s">
        <v>98</v>
      </c>
      <c r="L533">
        <v>1384149600</v>
      </c>
      <c r="M533" s="13">
        <f t="shared" si="34"/>
        <v>41589.25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88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20</v>
      </c>
      <c r="G534" s="7">
        <f t="shared" si="32"/>
        <v>502.87499999999994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20</v>
      </c>
      <c r="G535" s="7">
        <f t="shared" si="32"/>
        <v>159.24394463667818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14</v>
      </c>
      <c r="G536" s="7">
        <f t="shared" si="32"/>
        <v>15.022446689113355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20</v>
      </c>
      <c r="G537" s="7">
        <f t="shared" si="32"/>
        <v>482.03846153846149</v>
      </c>
      <c r="H537">
        <v>202</v>
      </c>
      <c r="I537" s="5">
        <f t="shared" si="33"/>
        <v>62.044554455445542</v>
      </c>
      <c r="J537" t="s">
        <v>106</v>
      </c>
      <c r="K537" t="s">
        <v>107</v>
      </c>
      <c r="L537">
        <v>1528434000</v>
      </c>
      <c r="M537" s="13">
        <f t="shared" si="34"/>
        <v>43259.208333333328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20</v>
      </c>
      <c r="G538" s="7">
        <f t="shared" si="32"/>
        <v>149.96938775510205</v>
      </c>
      <c r="H538">
        <v>140</v>
      </c>
      <c r="I538" s="5">
        <f t="shared" si="33"/>
        <v>104.97857142857143</v>
      </c>
      <c r="J538" t="s">
        <v>106</v>
      </c>
      <c r="K538" t="s">
        <v>107</v>
      </c>
      <c r="L538">
        <v>1282626000</v>
      </c>
      <c r="M538" s="13">
        <f t="shared" si="34"/>
        <v>40414.208333333336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118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20</v>
      </c>
      <c r="G539" s="7">
        <f t="shared" si="32"/>
        <v>117.22156398104266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14</v>
      </c>
      <c r="G540" s="7">
        <f t="shared" si="32"/>
        <v>37.695968274950431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14</v>
      </c>
      <c r="G541" s="7">
        <f t="shared" si="32"/>
        <v>72.653061224489804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20</v>
      </c>
      <c r="G542" s="7">
        <f t="shared" si="32"/>
        <v>265.98113207547169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121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14</v>
      </c>
      <c r="G543" s="7">
        <f t="shared" si="32"/>
        <v>24.205617977528089</v>
      </c>
      <c r="H543">
        <v>395</v>
      </c>
      <c r="I543" s="5">
        <f t="shared" si="33"/>
        <v>109.07848101265823</v>
      </c>
      <c r="J543" t="s">
        <v>106</v>
      </c>
      <c r="K543" t="s">
        <v>107</v>
      </c>
      <c r="L543">
        <v>1433912400</v>
      </c>
      <c r="M543" s="13">
        <f t="shared" si="34"/>
        <v>42165.208333333328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291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14</v>
      </c>
      <c r="G544" s="7">
        <f t="shared" si="32"/>
        <v>2.5064935064935066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14</v>
      </c>
      <c r="G545" s="7">
        <f t="shared" si="32"/>
        <v>16.329799764428738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88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20</v>
      </c>
      <c r="G546" s="7">
        <f t="shared" si="32"/>
        <v>276.5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14</v>
      </c>
      <c r="G547" s="7">
        <f t="shared" si="32"/>
        <v>88.803571428571431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20</v>
      </c>
      <c r="G548" s="7">
        <f t="shared" si="32"/>
        <v>163.57142857142856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20</v>
      </c>
      <c r="G549" s="7">
        <f t="shared" si="32"/>
        <v>969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20</v>
      </c>
      <c r="G550" s="7">
        <f t="shared" si="32"/>
        <v>270.91376701966715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20</v>
      </c>
      <c r="G551" s="7">
        <f t="shared" si="32"/>
        <v>284.21355932203392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2072</v>
      </c>
      <c r="G552" s="7">
        <f t="shared" si="32"/>
        <v>4</v>
      </c>
      <c r="H552">
        <v>1</v>
      </c>
      <c r="I552" s="5">
        <f t="shared" si="33"/>
        <v>4</v>
      </c>
      <c r="J552" t="s">
        <v>97</v>
      </c>
      <c r="K552" t="s">
        <v>98</v>
      </c>
      <c r="L552">
        <v>1330495200</v>
      </c>
      <c r="M552" s="13">
        <f t="shared" si="34"/>
        <v>40968.25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14</v>
      </c>
      <c r="G553" s="7">
        <f t="shared" si="32"/>
        <v>58.6329816768462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14</v>
      </c>
      <c r="G554" s="7">
        <f t="shared" si="32"/>
        <v>98.51111111111112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14</v>
      </c>
      <c r="G555" s="7">
        <f t="shared" si="32"/>
        <v>43.975381008206334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20</v>
      </c>
      <c r="G556" s="7">
        <f t="shared" si="32"/>
        <v>151.66315789473683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20</v>
      </c>
      <c r="G557" s="7">
        <f t="shared" si="32"/>
        <v>223.63492063492063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20</v>
      </c>
      <c r="G558" s="7">
        <f t="shared" si="32"/>
        <v>239.75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205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20</v>
      </c>
      <c r="G559" s="7">
        <f t="shared" si="32"/>
        <v>199.33333333333334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20</v>
      </c>
      <c r="G560" s="7">
        <f t="shared" si="32"/>
        <v>137.34482758620689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20</v>
      </c>
      <c r="G561" s="7">
        <f t="shared" si="32"/>
        <v>100.9696106362773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20</v>
      </c>
      <c r="G562" s="7">
        <f t="shared" si="32"/>
        <v>794.16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20</v>
      </c>
      <c r="G563" s="7">
        <f t="shared" si="32"/>
        <v>369.7</v>
      </c>
      <c r="H563">
        <v>198</v>
      </c>
      <c r="I563" s="5">
        <f t="shared" si="33"/>
        <v>56.015151515151516</v>
      </c>
      <c r="J563" t="s">
        <v>97</v>
      </c>
      <c r="K563" t="s">
        <v>98</v>
      </c>
      <c r="L563">
        <v>1318827600</v>
      </c>
      <c r="M563" s="13">
        <f t="shared" si="34"/>
        <v>40833.208333333336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14</v>
      </c>
      <c r="G564" s="7">
        <f t="shared" si="32"/>
        <v>12.818181818181817</v>
      </c>
      <c r="H564">
        <v>26</v>
      </c>
      <c r="I564" s="5">
        <f t="shared" si="33"/>
        <v>48.807692307692307</v>
      </c>
      <c r="J564" t="s">
        <v>97</v>
      </c>
      <c r="K564" t="s">
        <v>98</v>
      </c>
      <c r="L564">
        <v>1552366800</v>
      </c>
      <c r="M564" s="13">
        <f t="shared" si="34"/>
        <v>43536.208333333328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20</v>
      </c>
      <c r="G565" s="7">
        <f t="shared" si="32"/>
        <v>138.02702702702703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14</v>
      </c>
      <c r="G566" s="7">
        <f t="shared" si="32"/>
        <v>83.813278008298752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20</v>
      </c>
      <c r="G567" s="7">
        <f t="shared" si="32"/>
        <v>204.60063224446787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14</v>
      </c>
      <c r="G568" s="7">
        <f t="shared" si="32"/>
        <v>44.344086021505376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20</v>
      </c>
      <c r="G569" s="7">
        <f t="shared" si="32"/>
        <v>218.60294117647058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20</v>
      </c>
      <c r="G570" s="7">
        <f t="shared" si="32"/>
        <v>186.03314917127071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20</v>
      </c>
      <c r="G571" s="7">
        <f t="shared" si="32"/>
        <v>237.33830845771143</v>
      </c>
      <c r="H571">
        <v>589</v>
      </c>
      <c r="I571" s="5">
        <f t="shared" si="33"/>
        <v>80.993208828522924</v>
      </c>
      <c r="J571" t="s">
        <v>106</v>
      </c>
      <c r="K571" t="s">
        <v>107</v>
      </c>
      <c r="L571">
        <v>1294725600</v>
      </c>
      <c r="M571" s="13">
        <f t="shared" si="34"/>
        <v>40554.25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20</v>
      </c>
      <c r="G572" s="7">
        <f t="shared" si="32"/>
        <v>305.65384615384613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14</v>
      </c>
      <c r="G573" s="7">
        <f t="shared" si="32"/>
        <v>94.142857142857139</v>
      </c>
      <c r="H573">
        <v>35</v>
      </c>
      <c r="I573" s="5">
        <f t="shared" si="33"/>
        <v>94.142857142857139</v>
      </c>
      <c r="J573" t="s">
        <v>106</v>
      </c>
      <c r="K573" t="s">
        <v>107</v>
      </c>
      <c r="L573">
        <v>1434690000</v>
      </c>
      <c r="M573" s="13">
        <f t="shared" si="34"/>
        <v>42174.208333333328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99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2072</v>
      </c>
      <c r="G574" s="7">
        <f t="shared" si="32"/>
        <v>54.400000000000006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20</v>
      </c>
      <c r="G575" s="7">
        <f t="shared" si="32"/>
        <v>111.88059701492537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20</v>
      </c>
      <c r="G576" s="7">
        <f t="shared" si="32"/>
        <v>369.14814814814815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14</v>
      </c>
      <c r="G577" s="7">
        <f t="shared" si="32"/>
        <v>62.930372148859547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14</v>
      </c>
      <c r="G578" s="7">
        <f t="shared" ref="G578:G641" si="36">E578/D578*100</f>
        <v>64.927835051546396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3">
        <f t="shared" si="34"/>
        <v>43040.208333333328</v>
      </c>
      <c r="N578">
        <v>1510984800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2072</v>
      </c>
      <c r="G579" s="7">
        <f t="shared" si="36"/>
        <v>18.853658536585368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8">(((L579/60)/60)/24)+DATE(1970,1,1)</f>
        <v>40613.25</v>
      </c>
      <c r="N579">
        <v>1302066000</v>
      </c>
      <c r="O579" s="13">
        <f t="shared" ref="O579:O642" si="39">(((N579/60)/60)/24)+DATE(1970,1,1)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14</v>
      </c>
      <c r="G580" s="7">
        <f t="shared" si="36"/>
        <v>16.754404145077721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3">
        <f t="shared" si="39"/>
        <v>40881.25</v>
      </c>
      <c r="P580" t="b">
        <v>0</v>
      </c>
      <c r="Q580" t="b">
        <v>0</v>
      </c>
      <c r="R580" t="s">
        <v>473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20</v>
      </c>
      <c r="G581" s="7">
        <f t="shared" si="36"/>
        <v>101.11290322580646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158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20</v>
      </c>
      <c r="G582" s="7">
        <f t="shared" si="36"/>
        <v>341.5022831050228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14</v>
      </c>
      <c r="G583" s="7">
        <f t="shared" si="36"/>
        <v>64.016666666666666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14</v>
      </c>
      <c r="G584" s="7">
        <f t="shared" si="36"/>
        <v>52.080459770114942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88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20</v>
      </c>
      <c r="G585" s="7">
        <f t="shared" si="36"/>
        <v>322.40211640211641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1210</v>
      </c>
      <c r="D586">
        <v>86400</v>
      </c>
      <c r="E586">
        <v>103255</v>
      </c>
      <c r="F586" t="s">
        <v>20</v>
      </c>
      <c r="G586" s="7">
        <f t="shared" si="36"/>
        <v>119.50810185185186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20</v>
      </c>
      <c r="G587" s="7">
        <f t="shared" si="36"/>
        <v>146.79775280898878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205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20</v>
      </c>
      <c r="G588" s="7">
        <f t="shared" si="36"/>
        <v>950.57142857142856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14</v>
      </c>
      <c r="G589" s="7">
        <f t="shared" si="36"/>
        <v>72.893617021276597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14</v>
      </c>
      <c r="G590" s="7">
        <f t="shared" si="36"/>
        <v>79.008248730964468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14</v>
      </c>
      <c r="G591" s="7">
        <f t="shared" si="36"/>
        <v>64.721518987341781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14</v>
      </c>
      <c r="G592" s="7">
        <f t="shared" si="36"/>
        <v>82.028169014084511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132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20</v>
      </c>
      <c r="G593" s="7">
        <f t="shared" si="36"/>
        <v>1037.6666666666667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88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14</v>
      </c>
      <c r="G594" s="7">
        <f t="shared" si="36"/>
        <v>12.910076530612244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20</v>
      </c>
      <c r="G595" s="7">
        <f t="shared" si="36"/>
        <v>154.84210526315789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14</v>
      </c>
      <c r="G596" s="7">
        <f t="shared" si="36"/>
        <v>7.0991735537190088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20</v>
      </c>
      <c r="G597" s="7">
        <f t="shared" si="36"/>
        <v>208.52773826458036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14</v>
      </c>
      <c r="G598" s="7">
        <f t="shared" si="36"/>
        <v>99.683544303797461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20</v>
      </c>
      <c r="G599" s="7">
        <f t="shared" si="36"/>
        <v>201.59756097560978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20</v>
      </c>
      <c r="G600" s="7">
        <f t="shared" si="36"/>
        <v>162.09032258064516</v>
      </c>
      <c r="H600">
        <v>2409</v>
      </c>
      <c r="I600" s="5">
        <f t="shared" si="37"/>
        <v>73.004566210045667</v>
      </c>
      <c r="J600" t="s">
        <v>106</v>
      </c>
      <c r="K600" t="s">
        <v>107</v>
      </c>
      <c r="L600">
        <v>1276578000</v>
      </c>
      <c r="M600" s="13">
        <f t="shared" si="38"/>
        <v>40344.208333333336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14</v>
      </c>
      <c r="G601" s="7">
        <f t="shared" si="36"/>
        <v>3.6436208125445471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14</v>
      </c>
      <c r="G602" s="7">
        <f t="shared" si="36"/>
        <v>5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20</v>
      </c>
      <c r="G603" s="7">
        <f t="shared" si="36"/>
        <v>206.63492063492063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20</v>
      </c>
      <c r="G604" s="7">
        <f t="shared" si="36"/>
        <v>128.23628691983123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20</v>
      </c>
      <c r="G605" s="7">
        <f t="shared" si="36"/>
        <v>119.66037735849055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20</v>
      </c>
      <c r="G606" s="7">
        <f t="shared" si="36"/>
        <v>170.73055242390078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20</v>
      </c>
      <c r="G607" s="7">
        <f t="shared" si="36"/>
        <v>187.21212121212122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20</v>
      </c>
      <c r="G608" s="7">
        <f t="shared" si="36"/>
        <v>188.38235294117646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20</v>
      </c>
      <c r="G609" s="7">
        <f t="shared" si="36"/>
        <v>131.29869186046511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20</v>
      </c>
      <c r="G610" s="7">
        <f t="shared" si="36"/>
        <v>283.97435897435901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158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20</v>
      </c>
      <c r="G611" s="7">
        <f t="shared" si="36"/>
        <v>120.41999999999999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473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20</v>
      </c>
      <c r="G612" s="7">
        <f t="shared" si="36"/>
        <v>419.0560747663551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2072</v>
      </c>
      <c r="G613" s="7">
        <f t="shared" si="36"/>
        <v>13.853658536585368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20</v>
      </c>
      <c r="G614" s="7">
        <f t="shared" si="36"/>
        <v>139.43548387096774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20</v>
      </c>
      <c r="G615" s="7">
        <f t="shared" si="36"/>
        <v>174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20</v>
      </c>
      <c r="G616" s="7">
        <f t="shared" si="36"/>
        <v>155.49056603773585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20</v>
      </c>
      <c r="G617" s="7">
        <f t="shared" si="36"/>
        <v>170.44705882352943</v>
      </c>
      <c r="H617">
        <v>170</v>
      </c>
      <c r="I617" s="5">
        <f t="shared" si="37"/>
        <v>85.223529411764702</v>
      </c>
      <c r="J617" t="s">
        <v>106</v>
      </c>
      <c r="K617" t="s">
        <v>107</v>
      </c>
      <c r="L617">
        <v>1461906000</v>
      </c>
      <c r="M617" s="13">
        <f t="shared" si="38"/>
        <v>42489.208333333328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20</v>
      </c>
      <c r="G618" s="7">
        <f t="shared" si="36"/>
        <v>189.515625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20</v>
      </c>
      <c r="G619" s="7">
        <f t="shared" si="36"/>
        <v>249.71428571428572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14</v>
      </c>
      <c r="G620" s="7">
        <f t="shared" si="36"/>
        <v>48.860523665659613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14</v>
      </c>
      <c r="G621" s="7">
        <f t="shared" si="36"/>
        <v>28.461970393057683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20</v>
      </c>
      <c r="G622" s="7">
        <f t="shared" si="36"/>
        <v>268.02325581395348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121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20</v>
      </c>
      <c r="G623" s="7">
        <f t="shared" si="36"/>
        <v>619.80078125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14</v>
      </c>
      <c r="G624" s="7">
        <f t="shared" si="36"/>
        <v>3.1301587301587301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20</v>
      </c>
      <c r="G625" s="7">
        <f t="shared" si="36"/>
        <v>159.92152704135739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20</v>
      </c>
      <c r="G626" s="7">
        <f t="shared" si="36"/>
        <v>279.39215686274508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14</v>
      </c>
      <c r="G627" s="7">
        <f t="shared" si="36"/>
        <v>77.373333333333335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20</v>
      </c>
      <c r="G628" s="7">
        <f t="shared" si="36"/>
        <v>206.32812500000003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20</v>
      </c>
      <c r="G629" s="7">
        <f t="shared" si="36"/>
        <v>694.25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20</v>
      </c>
      <c r="G630" s="7">
        <f t="shared" si="36"/>
        <v>151.78947368421052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14</v>
      </c>
      <c r="G631" s="7">
        <f t="shared" si="36"/>
        <v>64.58207217694995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2072</v>
      </c>
      <c r="G632" s="7">
        <f t="shared" si="36"/>
        <v>62.873684210526314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20</v>
      </c>
      <c r="G633" s="7">
        <f t="shared" si="36"/>
        <v>310.39864864864865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47</v>
      </c>
      <c r="G634" s="7">
        <f t="shared" si="36"/>
        <v>42.859916782246884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14</v>
      </c>
      <c r="G635" s="7">
        <f t="shared" si="36"/>
        <v>83.119402985074629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2072</v>
      </c>
      <c r="G636" s="7">
        <f t="shared" si="36"/>
        <v>78.531302876480552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20</v>
      </c>
      <c r="G637" s="7">
        <f t="shared" si="36"/>
        <v>114.09352517985612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14</v>
      </c>
      <c r="G638" s="7">
        <f t="shared" si="36"/>
        <v>64.537683358624179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14</v>
      </c>
      <c r="G639" s="7">
        <f t="shared" si="36"/>
        <v>79.411764705882348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14</v>
      </c>
      <c r="G640" s="7">
        <f t="shared" si="36"/>
        <v>11.419117647058824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47</v>
      </c>
      <c r="G641" s="7">
        <f t="shared" si="36"/>
        <v>56.186046511627907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14</v>
      </c>
      <c r="G642" s="7">
        <f t="shared" ref="G642:G705" si="40">E642/D642*100</f>
        <v>16.501669449081803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3">
        <f t="shared" si="38"/>
        <v>42387.25</v>
      </c>
      <c r="N642">
        <v>1453356000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20</v>
      </c>
      <c r="G643" s="7">
        <f t="shared" si="40"/>
        <v>119.96808510638297</v>
      </c>
      <c r="H643">
        <v>194</v>
      </c>
      <c r="I643" s="5">
        <f t="shared" ref="I643:I706" si="41">E643/H643</f>
        <v>58.128865979381445</v>
      </c>
      <c r="J643" t="s">
        <v>97</v>
      </c>
      <c r="K643" t="s">
        <v>98</v>
      </c>
      <c r="L643">
        <v>1487570400</v>
      </c>
      <c r="M643" s="13">
        <f t="shared" ref="M643:M706" si="42">(((L643/60)/60)/24)+DATE(1970,1,1)</f>
        <v>42786.25</v>
      </c>
      <c r="N643">
        <v>1489986000</v>
      </c>
      <c r="O643" s="13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20</v>
      </c>
      <c r="G644" s="7">
        <f t="shared" si="40"/>
        <v>145.45652173913044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20</v>
      </c>
      <c r="G645" s="7">
        <f t="shared" si="40"/>
        <v>221.38255033557047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14</v>
      </c>
      <c r="G646" s="7">
        <f t="shared" si="40"/>
        <v>48.396694214876035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14</v>
      </c>
      <c r="G647" s="7">
        <f t="shared" si="40"/>
        <v>92.911504424778755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14</v>
      </c>
      <c r="G648" s="7">
        <f t="shared" si="40"/>
        <v>88.599797365754824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88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14</v>
      </c>
      <c r="G649" s="7">
        <f t="shared" si="40"/>
        <v>41.4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2072</v>
      </c>
      <c r="G650" s="7">
        <f t="shared" si="40"/>
        <v>63.056795131845846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14</v>
      </c>
      <c r="G651" s="7">
        <f t="shared" si="40"/>
        <v>48.482333607230892</v>
      </c>
      <c r="H651">
        <v>602</v>
      </c>
      <c r="I651" s="5">
        <f t="shared" si="41"/>
        <v>98.011627906976742</v>
      </c>
      <c r="J651" t="s">
        <v>97</v>
      </c>
      <c r="K651" t="s">
        <v>98</v>
      </c>
      <c r="L651">
        <v>1287550800</v>
      </c>
      <c r="M651" s="13">
        <f t="shared" si="42"/>
        <v>40471.208333333336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14</v>
      </c>
      <c r="G652" s="7">
        <f t="shared" si="40"/>
        <v>2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14</v>
      </c>
      <c r="G653" s="7">
        <f t="shared" si="40"/>
        <v>88.47941026944585</v>
      </c>
      <c r="H653">
        <v>3868</v>
      </c>
      <c r="I653" s="5">
        <f t="shared" si="41"/>
        <v>44.994570837642193</v>
      </c>
      <c r="J653" t="s">
        <v>106</v>
      </c>
      <c r="K653" t="s">
        <v>107</v>
      </c>
      <c r="L653">
        <v>1393048800</v>
      </c>
      <c r="M653" s="13">
        <f t="shared" si="42"/>
        <v>41692.25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99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20</v>
      </c>
      <c r="G654" s="7">
        <f t="shared" si="40"/>
        <v>126.84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20</v>
      </c>
      <c r="G655" s="7">
        <f t="shared" si="40"/>
        <v>2338.833333333333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20</v>
      </c>
      <c r="G656" s="7">
        <f t="shared" si="40"/>
        <v>508.38857142857148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20</v>
      </c>
      <c r="G657" s="7">
        <f t="shared" si="40"/>
        <v>191.47826086956522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121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14</v>
      </c>
      <c r="G658" s="7">
        <f t="shared" si="40"/>
        <v>42.127533783783782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14</v>
      </c>
      <c r="G659" s="7">
        <f t="shared" si="40"/>
        <v>8.24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473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2072</v>
      </c>
      <c r="G660" s="7">
        <f t="shared" si="40"/>
        <v>60.064638783269963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14</v>
      </c>
      <c r="G661" s="7">
        <f t="shared" si="40"/>
        <v>47.232808616404313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14</v>
      </c>
      <c r="G662" s="7">
        <f t="shared" si="40"/>
        <v>81.736263736263737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14</v>
      </c>
      <c r="G663" s="7">
        <f t="shared" si="40"/>
        <v>54.187265917603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14</v>
      </c>
      <c r="G664" s="7">
        <f t="shared" si="40"/>
        <v>97.868131868131869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14</v>
      </c>
      <c r="G665" s="7">
        <f t="shared" si="40"/>
        <v>77.239999999999995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14</v>
      </c>
      <c r="G666" s="7">
        <f t="shared" si="40"/>
        <v>33.464735516372798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158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20</v>
      </c>
      <c r="G667" s="7">
        <f t="shared" si="40"/>
        <v>239.58823529411765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2072</v>
      </c>
      <c r="G668" s="7">
        <f t="shared" si="40"/>
        <v>64.032258064516128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20</v>
      </c>
      <c r="G669" s="7">
        <f t="shared" si="40"/>
        <v>176.15942028985506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14</v>
      </c>
      <c r="G670" s="7">
        <f t="shared" si="40"/>
        <v>20.33818181818182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20</v>
      </c>
      <c r="G671" s="7">
        <f t="shared" si="40"/>
        <v>358.64754098360658</v>
      </c>
      <c r="H671">
        <v>1621</v>
      </c>
      <c r="I671" s="5">
        <f t="shared" si="41"/>
        <v>107.97038864898211</v>
      </c>
      <c r="J671" t="s">
        <v>106</v>
      </c>
      <c r="K671" t="s">
        <v>107</v>
      </c>
      <c r="L671">
        <v>1498453200</v>
      </c>
      <c r="M671" s="13">
        <f t="shared" si="42"/>
        <v>42912.208333333328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20</v>
      </c>
      <c r="G672" s="7">
        <f t="shared" si="40"/>
        <v>468.85802469135803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20</v>
      </c>
      <c r="G673" s="7">
        <f t="shared" si="40"/>
        <v>122.05635245901641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14</v>
      </c>
      <c r="G674" s="7">
        <f t="shared" si="40"/>
        <v>55.931783729156137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14</v>
      </c>
      <c r="G675" s="7">
        <f t="shared" si="40"/>
        <v>43.660714285714285</v>
      </c>
      <c r="H675">
        <v>58</v>
      </c>
      <c r="I675" s="5">
        <f t="shared" si="41"/>
        <v>42.155172413793103</v>
      </c>
      <c r="J675" t="s">
        <v>106</v>
      </c>
      <c r="K675" t="s">
        <v>107</v>
      </c>
      <c r="L675">
        <v>1460696400</v>
      </c>
      <c r="M675" s="13">
        <f t="shared" si="42"/>
        <v>42475.208333333328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2072</v>
      </c>
      <c r="G676" s="7">
        <f t="shared" si="40"/>
        <v>33.53837141183363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121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20</v>
      </c>
      <c r="G677" s="7">
        <f t="shared" si="40"/>
        <v>122.97938144329896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20</v>
      </c>
      <c r="G678" s="7">
        <f t="shared" si="40"/>
        <v>189.74959871589084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121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14</v>
      </c>
      <c r="G679" s="7">
        <f t="shared" si="40"/>
        <v>83.622641509433961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118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2072</v>
      </c>
      <c r="G680" s="7">
        <f t="shared" si="40"/>
        <v>17.968844221105527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20</v>
      </c>
      <c r="G681" s="7">
        <f t="shared" si="40"/>
        <v>1036.5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14</v>
      </c>
      <c r="G682" s="7">
        <f t="shared" si="40"/>
        <v>97.405219780219781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291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14</v>
      </c>
      <c r="G683" s="7">
        <f t="shared" si="40"/>
        <v>86.386203150461711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20</v>
      </c>
      <c r="G684" s="7">
        <f t="shared" si="40"/>
        <v>150.16666666666666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20</v>
      </c>
      <c r="G685" s="7">
        <f t="shared" si="40"/>
        <v>358.43478260869563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20</v>
      </c>
      <c r="G686" s="7">
        <f t="shared" si="40"/>
        <v>542.85714285714289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14</v>
      </c>
      <c r="G687" s="7">
        <f t="shared" si="40"/>
        <v>67.500714285714281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20</v>
      </c>
      <c r="G688" s="7">
        <f t="shared" si="40"/>
        <v>191.74666666666667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20</v>
      </c>
      <c r="G689" s="7">
        <f t="shared" si="40"/>
        <v>932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20</v>
      </c>
      <c r="G690" s="7">
        <f t="shared" si="40"/>
        <v>429.27586206896552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268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20</v>
      </c>
      <c r="G691" s="7">
        <f t="shared" si="40"/>
        <v>100.65753424657535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20</v>
      </c>
      <c r="G692" s="7">
        <f t="shared" si="40"/>
        <v>226.61111111111109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20</v>
      </c>
      <c r="G693" s="7">
        <f t="shared" si="40"/>
        <v>142.38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14</v>
      </c>
      <c r="G694" s="7">
        <f t="shared" si="40"/>
        <v>90.633333333333326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14</v>
      </c>
      <c r="G695" s="7">
        <f t="shared" si="40"/>
        <v>63.966740576496676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14</v>
      </c>
      <c r="G696" s="7">
        <f t="shared" si="40"/>
        <v>84.131868131868131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20</v>
      </c>
      <c r="G697" s="7">
        <f t="shared" si="40"/>
        <v>133.93478260869566</v>
      </c>
      <c r="H697">
        <v>196</v>
      </c>
      <c r="I697" s="5">
        <f t="shared" si="41"/>
        <v>62.867346938775512</v>
      </c>
      <c r="J697" t="s">
        <v>106</v>
      </c>
      <c r="K697" t="s">
        <v>107</v>
      </c>
      <c r="L697">
        <v>1447480800</v>
      </c>
      <c r="M697" s="13">
        <f t="shared" si="42"/>
        <v>42322.25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14</v>
      </c>
      <c r="G698" s="7">
        <f t="shared" si="40"/>
        <v>59.042047531992694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20</v>
      </c>
      <c r="G699" s="7">
        <f t="shared" si="40"/>
        <v>152.80062063615205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20</v>
      </c>
      <c r="G700" s="7">
        <f t="shared" si="40"/>
        <v>446.69121140142522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14</v>
      </c>
      <c r="G701" s="7">
        <f t="shared" si="40"/>
        <v>84.391891891891888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14</v>
      </c>
      <c r="G702" s="7">
        <f t="shared" si="40"/>
        <v>3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20</v>
      </c>
      <c r="G703" s="7">
        <f t="shared" si="40"/>
        <v>175.02692307692308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14</v>
      </c>
      <c r="G704" s="7">
        <f t="shared" si="40"/>
        <v>54.137931034482754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20</v>
      </c>
      <c r="G705" s="7">
        <f t="shared" si="40"/>
        <v>311.87381703470032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205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20</v>
      </c>
      <c r="G706" s="7">
        <f t="shared" ref="G706:G769" si="44">E706/D706*100</f>
        <v>122.78160919540231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3">
        <f t="shared" si="42"/>
        <v>42555.208333333328</v>
      </c>
      <c r="N706">
        <v>1468904400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14</v>
      </c>
      <c r="G707" s="7">
        <f t="shared" si="44"/>
        <v>99.026517383618156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6">(((L707/60)/60)/24)+DATE(1970,1,1)</f>
        <v>41619.25</v>
      </c>
      <c r="N707">
        <v>1387087200</v>
      </c>
      <c r="O707" s="13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20</v>
      </c>
      <c r="G708" s="7">
        <f t="shared" si="44"/>
        <v>127.84686346863469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20</v>
      </c>
      <c r="G709" s="7">
        <f t="shared" si="44"/>
        <v>158.61643835616439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20</v>
      </c>
      <c r="G710" s="7">
        <f t="shared" si="44"/>
        <v>707.05882352941171</v>
      </c>
      <c r="H710">
        <v>137</v>
      </c>
      <c r="I710" s="5">
        <f t="shared" si="45"/>
        <v>87.737226277372258</v>
      </c>
      <c r="J710" t="s">
        <v>97</v>
      </c>
      <c r="K710" t="s">
        <v>98</v>
      </c>
      <c r="L710">
        <v>1495429200</v>
      </c>
      <c r="M710" s="13">
        <f t="shared" si="46"/>
        <v>42877.208333333328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20</v>
      </c>
      <c r="G711" s="7">
        <f t="shared" si="44"/>
        <v>142.38775510204081</v>
      </c>
      <c r="H711">
        <v>186</v>
      </c>
      <c r="I711" s="5">
        <f t="shared" si="45"/>
        <v>75.021505376344081</v>
      </c>
      <c r="J711" t="s">
        <v>106</v>
      </c>
      <c r="K711" t="s">
        <v>107</v>
      </c>
      <c r="L711">
        <v>1334811600</v>
      </c>
      <c r="M711" s="13">
        <f t="shared" si="46"/>
        <v>41018.208333333336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20</v>
      </c>
      <c r="G712" s="7">
        <f t="shared" si="44"/>
        <v>147.86046511627907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14</v>
      </c>
      <c r="G713" s="7">
        <f t="shared" si="44"/>
        <v>20.322580645161288</v>
      </c>
      <c r="H713">
        <v>14</v>
      </c>
      <c r="I713" s="5">
        <f t="shared" si="45"/>
        <v>90</v>
      </c>
      <c r="J713" t="s">
        <v>106</v>
      </c>
      <c r="K713" t="s">
        <v>107</v>
      </c>
      <c r="L713">
        <v>1453615200</v>
      </c>
      <c r="M713" s="13">
        <f t="shared" si="46"/>
        <v>42393.25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20</v>
      </c>
      <c r="G714" s="7">
        <f t="shared" si="44"/>
        <v>1840.625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20</v>
      </c>
      <c r="G715" s="7">
        <f t="shared" si="44"/>
        <v>161.94202898550725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132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20</v>
      </c>
      <c r="G716" s="7">
        <f t="shared" si="44"/>
        <v>472.82077922077923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14</v>
      </c>
      <c r="G717" s="7">
        <f t="shared" si="44"/>
        <v>24.466101694915253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291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20</v>
      </c>
      <c r="G718" s="7">
        <f t="shared" si="44"/>
        <v>517.65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20</v>
      </c>
      <c r="G719" s="7">
        <f t="shared" si="44"/>
        <v>247.64285714285714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20</v>
      </c>
      <c r="G720" s="7">
        <f t="shared" si="44"/>
        <v>100.20481927710843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20</v>
      </c>
      <c r="G721" s="7">
        <f t="shared" si="44"/>
        <v>153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118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2072</v>
      </c>
      <c r="G722" s="7">
        <f t="shared" si="44"/>
        <v>37.091954022988503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2072</v>
      </c>
      <c r="G723" s="7">
        <f t="shared" si="44"/>
        <v>4.392394822006473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20</v>
      </c>
      <c r="G724" s="7">
        <f t="shared" si="44"/>
        <v>156.50721649484535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20</v>
      </c>
      <c r="G725" s="7">
        <f t="shared" si="44"/>
        <v>270.40816326530609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20</v>
      </c>
      <c r="G726" s="7">
        <f t="shared" si="44"/>
        <v>134.05952380952382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14</v>
      </c>
      <c r="G727" s="7">
        <f t="shared" si="44"/>
        <v>50.398033126293996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291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2072</v>
      </c>
      <c r="G728" s="7">
        <f t="shared" si="44"/>
        <v>88.815837937384899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20</v>
      </c>
      <c r="G729" s="7">
        <f t="shared" si="44"/>
        <v>165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14</v>
      </c>
      <c r="G730" s="7">
        <f t="shared" si="44"/>
        <v>17.5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20</v>
      </c>
      <c r="G731" s="7">
        <f t="shared" si="44"/>
        <v>185.66071428571428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20</v>
      </c>
      <c r="G732" s="7">
        <f t="shared" si="44"/>
        <v>412.6631944444444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2072</v>
      </c>
      <c r="G733" s="7">
        <f t="shared" si="44"/>
        <v>90.25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14</v>
      </c>
      <c r="G734" s="7">
        <f t="shared" si="44"/>
        <v>91.984615384615381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20</v>
      </c>
      <c r="G735" s="7">
        <f t="shared" si="44"/>
        <v>527.00632911392404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20</v>
      </c>
      <c r="G736" s="7">
        <f t="shared" si="44"/>
        <v>319.14285714285711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20</v>
      </c>
      <c r="G737" s="7">
        <f t="shared" si="44"/>
        <v>354.18867924528303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121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2072</v>
      </c>
      <c r="G738" s="7">
        <f t="shared" si="44"/>
        <v>32.896103896103895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20</v>
      </c>
      <c r="G739" s="7">
        <f t="shared" si="44"/>
        <v>135.8918918918919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14</v>
      </c>
      <c r="G740" s="7">
        <f t="shared" si="44"/>
        <v>2.0843373493975905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14</v>
      </c>
      <c r="G741" s="7">
        <f t="shared" si="44"/>
        <v>61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14</v>
      </c>
      <c r="G742" s="7">
        <f t="shared" si="44"/>
        <v>30.037735849056602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20</v>
      </c>
      <c r="G743" s="7">
        <f t="shared" si="44"/>
        <v>1179.1666666666665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20</v>
      </c>
      <c r="G744" s="7">
        <f t="shared" si="44"/>
        <v>1126.0833333333335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14</v>
      </c>
      <c r="G745" s="7">
        <f t="shared" si="44"/>
        <v>12.923076923076923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20</v>
      </c>
      <c r="G746" s="7">
        <f t="shared" si="44"/>
        <v>712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14</v>
      </c>
      <c r="G747" s="7">
        <f t="shared" si="44"/>
        <v>30.304347826086957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20</v>
      </c>
      <c r="G748" s="7">
        <f t="shared" si="44"/>
        <v>212.50896057347671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20</v>
      </c>
      <c r="G749" s="7">
        <f t="shared" si="44"/>
        <v>228.85714285714286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2072</v>
      </c>
      <c r="G750" s="7">
        <f t="shared" si="44"/>
        <v>34.959979476654695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20</v>
      </c>
      <c r="G751" s="7">
        <f t="shared" si="44"/>
        <v>157.29069767441862</v>
      </c>
      <c r="H751">
        <v>366</v>
      </c>
      <c r="I751" s="5">
        <f t="shared" si="45"/>
        <v>36.959016393442624</v>
      </c>
      <c r="J751" t="s">
        <v>106</v>
      </c>
      <c r="K751" t="s">
        <v>107</v>
      </c>
      <c r="L751">
        <v>1412744400</v>
      </c>
      <c r="M751" s="13">
        <f t="shared" si="46"/>
        <v>41920.208333333336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14</v>
      </c>
      <c r="G752" s="7">
        <f t="shared" si="44"/>
        <v>1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20</v>
      </c>
      <c r="G753" s="7">
        <f t="shared" si="44"/>
        <v>232.30555555555554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2072</v>
      </c>
      <c r="G754" s="7">
        <f t="shared" si="44"/>
        <v>92.448275862068968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20</v>
      </c>
      <c r="G755" s="7">
        <f t="shared" si="44"/>
        <v>256.70212765957444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121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20</v>
      </c>
      <c r="G756" s="7">
        <f t="shared" si="44"/>
        <v>168.47017045454547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20</v>
      </c>
      <c r="G757" s="7">
        <f t="shared" si="44"/>
        <v>166.57777777777778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20</v>
      </c>
      <c r="G758" s="7">
        <f t="shared" si="44"/>
        <v>772.07692307692309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20</v>
      </c>
      <c r="G759" s="7">
        <f t="shared" si="44"/>
        <v>406.85714285714283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20</v>
      </c>
      <c r="G760" s="7">
        <f t="shared" si="44"/>
        <v>564.20608108108115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14</v>
      </c>
      <c r="G761" s="7">
        <f t="shared" si="44"/>
        <v>68.426865671641792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14</v>
      </c>
      <c r="G762" s="7">
        <f t="shared" si="44"/>
        <v>34.351966873706004</v>
      </c>
      <c r="H762">
        <v>210</v>
      </c>
      <c r="I762" s="5">
        <f t="shared" si="45"/>
        <v>79.009523809523813</v>
      </c>
      <c r="J762" t="s">
        <v>106</v>
      </c>
      <c r="K762" t="s">
        <v>107</v>
      </c>
      <c r="L762">
        <v>1564635600</v>
      </c>
      <c r="M762" s="13">
        <f t="shared" si="46"/>
        <v>43678.208333333328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88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20</v>
      </c>
      <c r="G763" s="7">
        <f t="shared" si="44"/>
        <v>655.4545454545455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20</v>
      </c>
      <c r="G764" s="7">
        <f t="shared" si="44"/>
        <v>177.25714285714284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20</v>
      </c>
      <c r="G765" s="7">
        <f t="shared" si="44"/>
        <v>113.17857142857144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20</v>
      </c>
      <c r="G766" s="7">
        <f t="shared" si="44"/>
        <v>728.18181818181824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20</v>
      </c>
      <c r="G767" s="7">
        <f t="shared" si="44"/>
        <v>208.33333333333334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14</v>
      </c>
      <c r="G768" s="7">
        <f t="shared" si="44"/>
        <v>31.171232876712331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14</v>
      </c>
      <c r="G769" s="7">
        <f t="shared" si="44"/>
        <v>56.967078189300416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205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20</v>
      </c>
      <c r="G770" s="7">
        <f t="shared" ref="G770:G833" si="48">E770/D770*100</f>
        <v>231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3">
        <f t="shared" si="46"/>
        <v>41619.25</v>
      </c>
      <c r="N770">
        <v>1388037600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14</v>
      </c>
      <c r="G771" s="7">
        <f t="shared" si="48"/>
        <v>86.867834394904463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50">(((L771/60)/60)/24)+DATE(1970,1,1)</f>
        <v>41501.208333333336</v>
      </c>
      <c r="N771">
        <v>1378789200</v>
      </c>
      <c r="O771" s="13">
        <f t="shared" ref="O771:O834" si="51">(((N771/60)/60)/24)+DATE(1970,1,1)</f>
        <v>41527.208333333336</v>
      </c>
      <c r="P771" t="b">
        <v>0</v>
      </c>
      <c r="Q771" t="b">
        <v>0</v>
      </c>
      <c r="R771" t="s">
        <v>88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20</v>
      </c>
      <c r="G772" s="7">
        <f t="shared" si="48"/>
        <v>270.74418604651163</v>
      </c>
      <c r="H772">
        <v>216</v>
      </c>
      <c r="I772" s="5">
        <f t="shared" si="49"/>
        <v>53.898148148148145</v>
      </c>
      <c r="J772" t="s">
        <v>106</v>
      </c>
      <c r="K772" t="s">
        <v>107</v>
      </c>
      <c r="L772">
        <v>1397451600</v>
      </c>
      <c r="M772" s="13">
        <f t="shared" si="50"/>
        <v>41743.208333333336</v>
      </c>
      <c r="N772">
        <v>1398056400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2072</v>
      </c>
      <c r="G773" s="7">
        <f t="shared" si="48"/>
        <v>49.446428571428569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20</v>
      </c>
      <c r="G774" s="7">
        <f t="shared" si="48"/>
        <v>113.3596256684492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20</v>
      </c>
      <c r="G775" s="7">
        <f t="shared" si="48"/>
        <v>190.55555555555554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20</v>
      </c>
      <c r="G776" s="7">
        <f t="shared" si="48"/>
        <v>135.5</v>
      </c>
      <c r="H776">
        <v>78</v>
      </c>
      <c r="I776" s="5">
        <f t="shared" si="49"/>
        <v>86.858974358974365</v>
      </c>
      <c r="J776" t="s">
        <v>106</v>
      </c>
      <c r="K776" t="s">
        <v>107</v>
      </c>
      <c r="L776">
        <v>1463979600</v>
      </c>
      <c r="M776" s="13">
        <f t="shared" si="50"/>
        <v>42513.208333333328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14</v>
      </c>
      <c r="G777" s="7">
        <f t="shared" si="48"/>
        <v>10.297872340425531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14</v>
      </c>
      <c r="G778" s="7">
        <f t="shared" si="48"/>
        <v>65.544223826714799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14</v>
      </c>
      <c r="G779" s="7">
        <f t="shared" si="48"/>
        <v>49.026652452025587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20</v>
      </c>
      <c r="G780" s="7">
        <f t="shared" si="48"/>
        <v>787.92307692307691</v>
      </c>
      <c r="H780">
        <v>174</v>
      </c>
      <c r="I780" s="5">
        <f t="shared" si="49"/>
        <v>58.867816091954026</v>
      </c>
      <c r="J780" t="s">
        <v>97</v>
      </c>
      <c r="K780" t="s">
        <v>98</v>
      </c>
      <c r="L780">
        <v>1313211600</v>
      </c>
      <c r="M780" s="13">
        <f t="shared" si="50"/>
        <v>40768.208333333336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14</v>
      </c>
      <c r="G781" s="7">
        <f t="shared" si="48"/>
        <v>80.306347746090154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20</v>
      </c>
      <c r="G782" s="7">
        <f t="shared" si="48"/>
        <v>106.29411764705883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2072</v>
      </c>
      <c r="G783" s="7">
        <f t="shared" si="48"/>
        <v>50.735632183908038</v>
      </c>
      <c r="H783">
        <v>56</v>
      </c>
      <c r="I783" s="5">
        <f t="shared" si="49"/>
        <v>78.821428571428569</v>
      </c>
      <c r="J783" t="s">
        <v>97</v>
      </c>
      <c r="K783" t="s">
        <v>98</v>
      </c>
      <c r="L783">
        <v>1288501200</v>
      </c>
      <c r="M783" s="13">
        <f t="shared" si="50"/>
        <v>40482.208333333336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20</v>
      </c>
      <c r="G784" s="7">
        <f t="shared" si="48"/>
        <v>215.31372549019611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20</v>
      </c>
      <c r="G785" s="7">
        <f t="shared" si="48"/>
        <v>141.22972972972974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20</v>
      </c>
      <c r="G786" s="7">
        <f t="shared" si="48"/>
        <v>115.33745781777279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20</v>
      </c>
      <c r="G787" s="7">
        <f t="shared" si="48"/>
        <v>193.11940298507463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20</v>
      </c>
      <c r="G788" s="7">
        <f t="shared" si="48"/>
        <v>729.73333333333335</v>
      </c>
      <c r="H788">
        <v>207</v>
      </c>
      <c r="I788" s="5">
        <f t="shared" si="49"/>
        <v>52.879227053140099</v>
      </c>
      <c r="J788" t="s">
        <v>106</v>
      </c>
      <c r="K788" t="s">
        <v>107</v>
      </c>
      <c r="L788">
        <v>1522126800</v>
      </c>
      <c r="M788" s="13">
        <f t="shared" si="50"/>
        <v>43186.208333333328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158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14</v>
      </c>
      <c r="G789" s="7">
        <f t="shared" si="48"/>
        <v>99.66339869281046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47</v>
      </c>
      <c r="G790" s="7">
        <f t="shared" si="48"/>
        <v>88.166666666666671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14</v>
      </c>
      <c r="G791" s="7">
        <f t="shared" si="48"/>
        <v>37.233333333333334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2072</v>
      </c>
      <c r="G792" s="7">
        <f t="shared" si="48"/>
        <v>30.540075309306079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14</v>
      </c>
      <c r="G793" s="7">
        <f t="shared" si="48"/>
        <v>25.714285714285712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14</v>
      </c>
      <c r="G794" s="7">
        <f t="shared" si="48"/>
        <v>34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20</v>
      </c>
      <c r="G795" s="7">
        <f t="shared" si="48"/>
        <v>1185.909090909091</v>
      </c>
      <c r="H795">
        <v>181</v>
      </c>
      <c r="I795" s="5">
        <f t="shared" si="49"/>
        <v>72.071823204419886</v>
      </c>
      <c r="J795" t="s">
        <v>97</v>
      </c>
      <c r="K795" t="s">
        <v>98</v>
      </c>
      <c r="L795">
        <v>1372136400</v>
      </c>
      <c r="M795" s="13">
        <f t="shared" si="50"/>
        <v>41450.208333333336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20</v>
      </c>
      <c r="G796" s="7">
        <f t="shared" si="48"/>
        <v>125.39393939393939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14</v>
      </c>
      <c r="G797" s="7">
        <f t="shared" si="48"/>
        <v>14.394366197183098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14</v>
      </c>
      <c r="G798" s="7">
        <f t="shared" si="48"/>
        <v>54.807692307692314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20</v>
      </c>
      <c r="G799" s="7">
        <f t="shared" si="48"/>
        <v>109.63157894736841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20</v>
      </c>
      <c r="G800" s="7">
        <f t="shared" si="48"/>
        <v>188.47058823529412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14</v>
      </c>
      <c r="G801" s="7">
        <f t="shared" si="48"/>
        <v>87.008284023668637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14</v>
      </c>
      <c r="G802" s="7">
        <f t="shared" si="48"/>
        <v>1</v>
      </c>
      <c r="H802">
        <v>1</v>
      </c>
      <c r="I802" s="5">
        <f t="shared" si="49"/>
        <v>1</v>
      </c>
      <c r="J802" t="s">
        <v>97</v>
      </c>
      <c r="K802" t="s">
        <v>98</v>
      </c>
      <c r="L802">
        <v>1434085200</v>
      </c>
      <c r="M802" s="13">
        <f t="shared" si="50"/>
        <v>42167.208333333328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20</v>
      </c>
      <c r="G803" s="7">
        <f t="shared" si="48"/>
        <v>202.9130434782609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121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20</v>
      </c>
      <c r="G804" s="7">
        <f t="shared" si="48"/>
        <v>197.03225806451613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20</v>
      </c>
      <c r="G805" s="7">
        <f t="shared" si="48"/>
        <v>107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20</v>
      </c>
      <c r="G806" s="7">
        <f t="shared" si="48"/>
        <v>268.73076923076923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14</v>
      </c>
      <c r="G807" s="7">
        <f t="shared" si="48"/>
        <v>50.845360824742272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20</v>
      </c>
      <c r="G808" s="7">
        <f t="shared" si="48"/>
        <v>1180.2857142857142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20</v>
      </c>
      <c r="G809" s="7">
        <f t="shared" si="48"/>
        <v>264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14</v>
      </c>
      <c r="G810" s="7">
        <f t="shared" si="48"/>
        <v>30.44230769230769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14</v>
      </c>
      <c r="G811" s="7">
        <f t="shared" si="48"/>
        <v>62.880681818181813</v>
      </c>
      <c r="H811">
        <v>2108</v>
      </c>
      <c r="I811" s="5">
        <f t="shared" si="49"/>
        <v>42</v>
      </c>
      <c r="J811" t="s">
        <v>97</v>
      </c>
      <c r="K811" t="s">
        <v>98</v>
      </c>
      <c r="L811">
        <v>1344920400</v>
      </c>
      <c r="M811" s="13">
        <f t="shared" si="50"/>
        <v>41135.208333333336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20</v>
      </c>
      <c r="G812" s="7">
        <f t="shared" si="48"/>
        <v>193.125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14</v>
      </c>
      <c r="G813" s="7">
        <f t="shared" si="48"/>
        <v>77.102702702702715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88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20</v>
      </c>
      <c r="G814" s="7">
        <f t="shared" si="48"/>
        <v>225.52763819095478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20</v>
      </c>
      <c r="G815" s="7">
        <f t="shared" si="48"/>
        <v>239.40625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88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14</v>
      </c>
      <c r="G816" s="7">
        <f t="shared" si="48"/>
        <v>92.1875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20</v>
      </c>
      <c r="G817" s="7">
        <f t="shared" si="48"/>
        <v>130.23333333333335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20</v>
      </c>
      <c r="G818" s="7">
        <f t="shared" si="48"/>
        <v>615.21739130434787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20</v>
      </c>
      <c r="G819" s="7">
        <f t="shared" si="48"/>
        <v>368.79532163742692</v>
      </c>
      <c r="H819">
        <v>2489</v>
      </c>
      <c r="I819" s="5">
        <f t="shared" si="49"/>
        <v>76.011249497790274</v>
      </c>
      <c r="J819" t="s">
        <v>106</v>
      </c>
      <c r="K819" t="s">
        <v>107</v>
      </c>
      <c r="L819">
        <v>1556946000</v>
      </c>
      <c r="M819" s="13">
        <f t="shared" si="50"/>
        <v>43589.208333333328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20</v>
      </c>
      <c r="G820" s="7">
        <f t="shared" si="48"/>
        <v>1094.8571428571429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14</v>
      </c>
      <c r="G821" s="7">
        <f t="shared" si="48"/>
        <v>50.662921348314605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88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20</v>
      </c>
      <c r="G822" s="7">
        <f t="shared" si="48"/>
        <v>800.6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20</v>
      </c>
      <c r="G823" s="7">
        <f t="shared" si="48"/>
        <v>291.28571428571428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20</v>
      </c>
      <c r="G824" s="7">
        <f t="shared" si="48"/>
        <v>349.9666666666667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20</v>
      </c>
      <c r="G825" s="7">
        <f t="shared" si="48"/>
        <v>357.07317073170731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20</v>
      </c>
      <c r="G826" s="7">
        <f t="shared" si="48"/>
        <v>126.48941176470588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20</v>
      </c>
      <c r="G827" s="7">
        <f t="shared" si="48"/>
        <v>387.5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99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20</v>
      </c>
      <c r="G828" s="7">
        <f t="shared" si="48"/>
        <v>457.03571428571428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20</v>
      </c>
      <c r="G829" s="7">
        <f t="shared" si="48"/>
        <v>266.69565217391306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14</v>
      </c>
      <c r="G830" s="7">
        <f t="shared" si="48"/>
        <v>69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14</v>
      </c>
      <c r="G831" s="7">
        <f t="shared" si="48"/>
        <v>51.34375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14</v>
      </c>
      <c r="G832" s="7">
        <f t="shared" si="48"/>
        <v>1.1710526315789473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20</v>
      </c>
      <c r="G833" s="7">
        <f t="shared" si="48"/>
        <v>108.97734294541709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121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20</v>
      </c>
      <c r="G834" s="7">
        <f t="shared" ref="G834:G897" si="52">E834/D834*100</f>
        <v>315.17592592592592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3">
        <f t="shared" si="50"/>
        <v>42299.208333333328</v>
      </c>
      <c r="N834">
        <v>1448431200</v>
      </c>
      <c r="O834" s="13">
        <f t="shared" si="51"/>
        <v>42333.25</v>
      </c>
      <c r="P834" t="b">
        <v>1</v>
      </c>
      <c r="Q834" t="b">
        <v>0</v>
      </c>
      <c r="R834" t="s">
        <v>205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20</v>
      </c>
      <c r="G835" s="7">
        <f t="shared" si="52"/>
        <v>157.69117647058823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4">(((L835/60)/60)/24)+DATE(1970,1,1)</f>
        <v>40588.25</v>
      </c>
      <c r="N835">
        <v>1298613600</v>
      </c>
      <c r="O835" s="13">
        <f t="shared" ref="O835:O898" si="55">(((N835/60)/60)/24)+DATE(1970,1,1)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20</v>
      </c>
      <c r="G836" s="7">
        <f t="shared" si="52"/>
        <v>153.8082191780822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14</v>
      </c>
      <c r="G837" s="7">
        <f t="shared" si="52"/>
        <v>89.738979118329468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14</v>
      </c>
      <c r="G838" s="7">
        <f t="shared" si="52"/>
        <v>75.135802469135797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20</v>
      </c>
      <c r="G839" s="7">
        <f t="shared" si="52"/>
        <v>852.88135593220341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20</v>
      </c>
      <c r="G840" s="7">
        <f t="shared" si="52"/>
        <v>138.90625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20</v>
      </c>
      <c r="G841" s="7">
        <f t="shared" si="52"/>
        <v>190.18181818181819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20</v>
      </c>
      <c r="G842" s="7">
        <f t="shared" si="52"/>
        <v>100.24333619948409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20</v>
      </c>
      <c r="G843" s="7">
        <f t="shared" si="52"/>
        <v>142.75824175824175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20</v>
      </c>
      <c r="G844" s="7">
        <f t="shared" si="52"/>
        <v>563.13333333333333</v>
      </c>
      <c r="H844">
        <v>132</v>
      </c>
      <c r="I844" s="5">
        <f t="shared" si="53"/>
        <v>63.992424242424242</v>
      </c>
      <c r="J844" t="s">
        <v>106</v>
      </c>
      <c r="K844" t="s">
        <v>107</v>
      </c>
      <c r="L844">
        <v>1529038800</v>
      </c>
      <c r="M844" s="13">
        <f t="shared" si="54"/>
        <v>43266.208333333328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14</v>
      </c>
      <c r="G845" s="7">
        <f t="shared" si="52"/>
        <v>30.715909090909086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121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2072</v>
      </c>
      <c r="G846" s="7">
        <f t="shared" si="52"/>
        <v>99.39772727272728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20</v>
      </c>
      <c r="G847" s="7">
        <f t="shared" si="52"/>
        <v>197.54935622317598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20</v>
      </c>
      <c r="G848" s="7">
        <f t="shared" si="52"/>
        <v>508.5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20</v>
      </c>
      <c r="G849" s="7">
        <f t="shared" si="52"/>
        <v>237.74468085106383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20</v>
      </c>
      <c r="G850" s="7">
        <f t="shared" si="52"/>
        <v>338.46875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20</v>
      </c>
      <c r="G851" s="7">
        <f t="shared" si="52"/>
        <v>133.08955223880596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14</v>
      </c>
      <c r="G852" s="7">
        <f t="shared" si="52"/>
        <v>1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20</v>
      </c>
      <c r="G853" s="7">
        <f t="shared" si="52"/>
        <v>207.79999999999998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14</v>
      </c>
      <c r="G854" s="7">
        <f t="shared" si="52"/>
        <v>51.122448979591837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88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20</v>
      </c>
      <c r="G855" s="7">
        <f t="shared" si="52"/>
        <v>652.05847953216369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20</v>
      </c>
      <c r="G856" s="7">
        <f t="shared" si="52"/>
        <v>113.63099415204678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118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20</v>
      </c>
      <c r="G857" s="7">
        <f t="shared" si="52"/>
        <v>102.37606837606839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20</v>
      </c>
      <c r="G858" s="7">
        <f t="shared" si="52"/>
        <v>356.58333333333331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20</v>
      </c>
      <c r="G859" s="7">
        <f t="shared" si="52"/>
        <v>139.86792452830187</v>
      </c>
      <c r="H859">
        <v>225</v>
      </c>
      <c r="I859" s="5">
        <f t="shared" si="53"/>
        <v>32.946666666666665</v>
      </c>
      <c r="J859" t="s">
        <v>97</v>
      </c>
      <c r="K859" t="s">
        <v>98</v>
      </c>
      <c r="L859">
        <v>1328421600</v>
      </c>
      <c r="M859" s="13">
        <f t="shared" si="54"/>
        <v>40944.25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99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14</v>
      </c>
      <c r="G860" s="7">
        <f t="shared" si="52"/>
        <v>69.45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14</v>
      </c>
      <c r="G861" s="7">
        <f t="shared" si="52"/>
        <v>35.534246575342465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20</v>
      </c>
      <c r="G862" s="7">
        <f t="shared" si="52"/>
        <v>251.65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20</v>
      </c>
      <c r="G863" s="7">
        <f t="shared" si="52"/>
        <v>105.87500000000001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20</v>
      </c>
      <c r="G864" s="7">
        <f t="shared" si="52"/>
        <v>187.42857142857144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20</v>
      </c>
      <c r="G865" s="7">
        <f t="shared" si="52"/>
        <v>386.78571428571428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268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20</v>
      </c>
      <c r="G866" s="7">
        <f t="shared" si="52"/>
        <v>347.07142857142856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20</v>
      </c>
      <c r="G867" s="7">
        <f t="shared" si="52"/>
        <v>185.82098765432099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2072</v>
      </c>
      <c r="G868" s="7">
        <f t="shared" si="52"/>
        <v>43.241247264770237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121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20</v>
      </c>
      <c r="G869" s="7">
        <f t="shared" si="52"/>
        <v>162.4375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20</v>
      </c>
      <c r="G870" s="7">
        <f t="shared" si="52"/>
        <v>184.84285714285716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14</v>
      </c>
      <c r="G871" s="7">
        <f t="shared" si="52"/>
        <v>23.703520691785052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14</v>
      </c>
      <c r="G872" s="7">
        <f t="shared" si="52"/>
        <v>89.870129870129873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20</v>
      </c>
      <c r="G873" s="7">
        <f t="shared" si="52"/>
        <v>272.6041958041958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20</v>
      </c>
      <c r="G874" s="7">
        <f t="shared" si="52"/>
        <v>170.04255319148936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473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20</v>
      </c>
      <c r="G875" s="7">
        <f t="shared" si="52"/>
        <v>188.28503562945369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121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20</v>
      </c>
      <c r="G876" s="7">
        <f t="shared" si="52"/>
        <v>346.93532338308455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14</v>
      </c>
      <c r="G877" s="7">
        <f t="shared" si="52"/>
        <v>69.177215189873422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14</v>
      </c>
      <c r="G878" s="7">
        <f t="shared" si="52"/>
        <v>25.433734939759034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121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14</v>
      </c>
      <c r="G879" s="7">
        <f t="shared" si="52"/>
        <v>77.400977995110026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14</v>
      </c>
      <c r="G880" s="7">
        <f t="shared" si="52"/>
        <v>37.481481481481481</v>
      </c>
      <c r="H880">
        <v>12</v>
      </c>
      <c r="I880" s="5">
        <f t="shared" si="53"/>
        <v>84.333333333333329</v>
      </c>
      <c r="J880" t="s">
        <v>106</v>
      </c>
      <c r="K880" t="s">
        <v>107</v>
      </c>
      <c r="L880">
        <v>1579068000</v>
      </c>
      <c r="M880" s="13">
        <f t="shared" si="54"/>
        <v>43845.25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147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20</v>
      </c>
      <c r="G881" s="7">
        <f t="shared" si="52"/>
        <v>543.79999999999995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20</v>
      </c>
      <c r="G882" s="7">
        <f t="shared" si="52"/>
        <v>228.52189349112427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14</v>
      </c>
      <c r="G883" s="7">
        <f t="shared" si="52"/>
        <v>38.948339483394832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20</v>
      </c>
      <c r="G884" s="7">
        <f t="shared" si="52"/>
        <v>370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20</v>
      </c>
      <c r="G885" s="7">
        <f t="shared" si="52"/>
        <v>237.91176470588232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99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14</v>
      </c>
      <c r="G886" s="7">
        <f t="shared" si="52"/>
        <v>64.036299765807954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20</v>
      </c>
      <c r="G887" s="7">
        <f t="shared" si="52"/>
        <v>118.27777777777777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14</v>
      </c>
      <c r="G888" s="7">
        <f t="shared" si="52"/>
        <v>84.824037184594957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14</v>
      </c>
      <c r="G889" s="7">
        <f t="shared" si="52"/>
        <v>29.346153846153843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20</v>
      </c>
      <c r="G890" s="7">
        <f t="shared" si="52"/>
        <v>209.89655172413794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20</v>
      </c>
      <c r="G891" s="7">
        <f t="shared" si="52"/>
        <v>169.78571428571431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20</v>
      </c>
      <c r="G892" s="7">
        <f t="shared" si="52"/>
        <v>115.95907738095239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20</v>
      </c>
      <c r="G893" s="7">
        <f t="shared" si="52"/>
        <v>258.59999999999997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20</v>
      </c>
      <c r="G894" s="7">
        <f t="shared" si="52"/>
        <v>230.58333333333331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20</v>
      </c>
      <c r="G895" s="7">
        <f t="shared" si="52"/>
        <v>128.21428571428572</v>
      </c>
      <c r="H895">
        <v>199</v>
      </c>
      <c r="I895" s="5">
        <f t="shared" si="53"/>
        <v>54.120603015075375</v>
      </c>
      <c r="J895" t="s">
        <v>106</v>
      </c>
      <c r="K895" t="s">
        <v>107</v>
      </c>
      <c r="L895">
        <v>1434344400</v>
      </c>
      <c r="M895" s="13">
        <f t="shared" si="54"/>
        <v>42170.208333333328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20</v>
      </c>
      <c r="G896" s="7">
        <f t="shared" si="52"/>
        <v>188.70588235294116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14</v>
      </c>
      <c r="G897" s="7">
        <f t="shared" si="52"/>
        <v>6.9511889862327907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20</v>
      </c>
      <c r="G898" s="7">
        <f t="shared" ref="G898:G961" si="56">E898/D898*100</f>
        <v>774.43434343434342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3">
        <f t="shared" si="54"/>
        <v>40738.208333333336</v>
      </c>
      <c r="N898">
        <v>1310878800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14</v>
      </c>
      <c r="G899" s="7">
        <f t="shared" si="56"/>
        <v>27.693181818181817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8">(((L899/60)/60)/24)+DATE(1970,1,1)</f>
        <v>43583.208333333328</v>
      </c>
      <c r="N899">
        <v>1556600400</v>
      </c>
      <c r="O899" s="13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14</v>
      </c>
      <c r="G900" s="7">
        <f t="shared" si="56"/>
        <v>52.479620323841424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20</v>
      </c>
      <c r="G901" s="7">
        <f t="shared" si="56"/>
        <v>407.09677419354841</v>
      </c>
      <c r="H901">
        <v>123</v>
      </c>
      <c r="I901" s="5">
        <f t="shared" si="57"/>
        <v>102.60162601626017</v>
      </c>
      <c r="J901" t="s">
        <v>97</v>
      </c>
      <c r="K901" t="s">
        <v>98</v>
      </c>
      <c r="L901">
        <v>1381122000</v>
      </c>
      <c r="M901" s="13">
        <f t="shared" si="58"/>
        <v>41554.208333333336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158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14</v>
      </c>
      <c r="G902" s="7">
        <f t="shared" si="56"/>
        <v>2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20</v>
      </c>
      <c r="G903" s="7">
        <f t="shared" si="56"/>
        <v>156.17857142857144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20</v>
      </c>
      <c r="G904" s="7">
        <f t="shared" si="56"/>
        <v>252.42857142857144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47</v>
      </c>
      <c r="G905" s="7">
        <f t="shared" si="56"/>
        <v>1.729268292682927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14</v>
      </c>
      <c r="G906" s="7">
        <f t="shared" si="56"/>
        <v>12.230769230769232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20</v>
      </c>
      <c r="G907" s="7">
        <f t="shared" si="56"/>
        <v>163.98734177215189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20</v>
      </c>
      <c r="G908" s="7">
        <f t="shared" si="56"/>
        <v>162.98181818181817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14</v>
      </c>
      <c r="G909" s="7">
        <f t="shared" si="56"/>
        <v>20.252747252747252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20</v>
      </c>
      <c r="G910" s="7">
        <f t="shared" si="56"/>
        <v>319.24083769633506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88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20</v>
      </c>
      <c r="G911" s="7">
        <f t="shared" si="56"/>
        <v>478.94444444444446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2072</v>
      </c>
      <c r="G912" s="7">
        <f t="shared" si="56"/>
        <v>19.556634304207122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20</v>
      </c>
      <c r="G913" s="7">
        <f t="shared" si="56"/>
        <v>198.94827586206895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20</v>
      </c>
      <c r="G914" s="7">
        <f t="shared" si="56"/>
        <v>795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14</v>
      </c>
      <c r="G915" s="7">
        <f t="shared" si="56"/>
        <v>50.621082621082621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14</v>
      </c>
      <c r="G916" s="7">
        <f t="shared" si="56"/>
        <v>57.4375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20</v>
      </c>
      <c r="G917" s="7">
        <f t="shared" si="56"/>
        <v>155.62827640984909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268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14</v>
      </c>
      <c r="G918" s="7">
        <f t="shared" si="56"/>
        <v>36.297297297297298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121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47</v>
      </c>
      <c r="G919" s="7">
        <f t="shared" si="56"/>
        <v>58.25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99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20</v>
      </c>
      <c r="G920" s="7">
        <f t="shared" si="56"/>
        <v>237.39473684210526</v>
      </c>
      <c r="H920">
        <v>156</v>
      </c>
      <c r="I920" s="5">
        <f t="shared" si="57"/>
        <v>57.82692307692308</v>
      </c>
      <c r="J920" t="s">
        <v>97</v>
      </c>
      <c r="K920" t="s">
        <v>98</v>
      </c>
      <c r="L920">
        <v>1343365200</v>
      </c>
      <c r="M920" s="13">
        <f t="shared" si="58"/>
        <v>41117.208333333336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14</v>
      </c>
      <c r="G921" s="7">
        <f t="shared" si="56"/>
        <v>58.75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20</v>
      </c>
      <c r="G922" s="7">
        <f t="shared" si="56"/>
        <v>182.56603773584905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14</v>
      </c>
      <c r="G923" s="7">
        <f t="shared" si="56"/>
        <v>0.75436408977556113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20</v>
      </c>
      <c r="G924" s="7">
        <f t="shared" si="56"/>
        <v>175.95330739299609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318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20</v>
      </c>
      <c r="G925" s="7">
        <f t="shared" si="56"/>
        <v>237.88235294117646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20</v>
      </c>
      <c r="G926" s="7">
        <f t="shared" si="56"/>
        <v>488.05076142131981</v>
      </c>
      <c r="H926">
        <v>2289</v>
      </c>
      <c r="I926" s="5">
        <f t="shared" si="57"/>
        <v>84.006989951944078</v>
      </c>
      <c r="J926" t="s">
        <v>106</v>
      </c>
      <c r="K926" t="s">
        <v>107</v>
      </c>
      <c r="L926">
        <v>1572498000</v>
      </c>
      <c r="M926" s="13">
        <f t="shared" si="58"/>
        <v>43769.208333333328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20</v>
      </c>
      <c r="G927" s="7">
        <f t="shared" si="56"/>
        <v>224.06666666666669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14</v>
      </c>
      <c r="G928" s="7">
        <f t="shared" si="56"/>
        <v>18.126436781609197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14</v>
      </c>
      <c r="G929" s="7">
        <f t="shared" si="56"/>
        <v>45.847222222222221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20</v>
      </c>
      <c r="G930" s="7">
        <f t="shared" si="56"/>
        <v>117.31541218637993</v>
      </c>
      <c r="H930">
        <v>3777</v>
      </c>
      <c r="I930" s="5">
        <f t="shared" si="57"/>
        <v>51.995234312946785</v>
      </c>
      <c r="J930" t="s">
        <v>106</v>
      </c>
      <c r="K930" t="s">
        <v>107</v>
      </c>
      <c r="L930">
        <v>1388296800</v>
      </c>
      <c r="M930" s="13">
        <f t="shared" si="58"/>
        <v>41637.25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20</v>
      </c>
      <c r="G931" s="7">
        <f t="shared" si="56"/>
        <v>217.30909090909088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20</v>
      </c>
      <c r="G932" s="7">
        <f t="shared" si="56"/>
        <v>112.28571428571428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14</v>
      </c>
      <c r="G933" s="7">
        <f t="shared" si="56"/>
        <v>72.51898734177216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20</v>
      </c>
      <c r="G934" s="7">
        <f t="shared" si="56"/>
        <v>212.30434782608697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20</v>
      </c>
      <c r="G935" s="7">
        <f t="shared" si="56"/>
        <v>239.74657534246577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20</v>
      </c>
      <c r="G936" s="7">
        <f t="shared" si="56"/>
        <v>181.93548387096774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20</v>
      </c>
      <c r="G937" s="7">
        <f t="shared" si="56"/>
        <v>164.13114754098362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14</v>
      </c>
      <c r="G938" s="7">
        <f t="shared" si="56"/>
        <v>1.6375968992248062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2072</v>
      </c>
      <c r="G939" s="7">
        <f t="shared" si="56"/>
        <v>49.64385964912281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20</v>
      </c>
      <c r="G940" s="7">
        <f t="shared" si="56"/>
        <v>109.70652173913042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14</v>
      </c>
      <c r="G941" s="7">
        <f t="shared" si="56"/>
        <v>49.217948717948715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88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47</v>
      </c>
      <c r="G942" s="7">
        <f t="shared" si="56"/>
        <v>62.232323232323225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14</v>
      </c>
      <c r="G943" s="7">
        <f t="shared" si="56"/>
        <v>13.05813953488372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14</v>
      </c>
      <c r="G944" s="7">
        <f t="shared" si="56"/>
        <v>64.635416666666671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20</v>
      </c>
      <c r="G945" s="7">
        <f t="shared" si="56"/>
        <v>159.58666666666667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14</v>
      </c>
      <c r="G946" s="7">
        <f t="shared" si="56"/>
        <v>81.42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121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14</v>
      </c>
      <c r="G947" s="7">
        <f t="shared" si="56"/>
        <v>32.444767441860463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14</v>
      </c>
      <c r="G948" s="7">
        <f t="shared" si="56"/>
        <v>9.9141184124918666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14</v>
      </c>
      <c r="G949" s="7">
        <f t="shared" si="56"/>
        <v>26.694444444444443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2072</v>
      </c>
      <c r="G950" s="7">
        <f t="shared" si="56"/>
        <v>62.957446808510639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20</v>
      </c>
      <c r="G951" s="7">
        <f t="shared" si="56"/>
        <v>161.35593220338984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14</v>
      </c>
      <c r="G952" s="7">
        <f t="shared" si="56"/>
        <v>5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20</v>
      </c>
      <c r="G953" s="7">
        <f t="shared" si="56"/>
        <v>1096.9379310344827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2072</v>
      </c>
      <c r="G954" s="7">
        <f t="shared" si="56"/>
        <v>70.094158075601371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14</v>
      </c>
      <c r="G955" s="7">
        <f t="shared" si="56"/>
        <v>60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20</v>
      </c>
      <c r="G956" s="7">
        <f t="shared" si="56"/>
        <v>367.0985915492958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20</v>
      </c>
      <c r="G957" s="7">
        <f t="shared" si="56"/>
        <v>1109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14</v>
      </c>
      <c r="G958" s="7">
        <f t="shared" si="56"/>
        <v>19.028784648187631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473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20</v>
      </c>
      <c r="G959" s="7">
        <f t="shared" si="56"/>
        <v>126.87755102040816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20</v>
      </c>
      <c r="G960" s="7">
        <f t="shared" si="56"/>
        <v>734.63636363636363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14</v>
      </c>
      <c r="G961" s="7">
        <f t="shared" si="56"/>
        <v>4.5731034482758623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14</v>
      </c>
      <c r="G962" s="7">
        <f t="shared" ref="G962:G1001" si="60">E962/D962*100</f>
        <v>85.054545454545448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3">
        <f t="shared" si="58"/>
        <v>42408.25</v>
      </c>
      <c r="N962">
        <v>1458104400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20</v>
      </c>
      <c r="G963" s="7">
        <f t="shared" si="60"/>
        <v>119.29824561403508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2">(((L963/60)/60)/24)+DATE(1970,1,1)</f>
        <v>40591.25</v>
      </c>
      <c r="N963">
        <v>1298268000</v>
      </c>
      <c r="O963" s="13">
        <f t="shared" ref="O963:O1001" si="63">(((N963/60)/60)/24)+DATE(1970,1,1)</f>
        <v>40595.25</v>
      </c>
      <c r="P963" t="b">
        <v>0</v>
      </c>
      <c r="Q963" t="b">
        <v>0</v>
      </c>
      <c r="R963" t="s">
        <v>205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20</v>
      </c>
      <c r="G964" s="7">
        <f t="shared" si="60"/>
        <v>296.02777777777777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14</v>
      </c>
      <c r="G965" s="7">
        <f t="shared" si="60"/>
        <v>84.694915254237287</v>
      </c>
      <c r="H965">
        <v>114</v>
      </c>
      <c r="I965" s="5">
        <f t="shared" si="61"/>
        <v>43.833333333333336</v>
      </c>
      <c r="J965" t="s">
        <v>106</v>
      </c>
      <c r="K965" t="s">
        <v>107</v>
      </c>
      <c r="L965">
        <v>1299304800</v>
      </c>
      <c r="M965" s="13">
        <f t="shared" si="62"/>
        <v>40607.25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121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20</v>
      </c>
      <c r="G966" s="7">
        <f t="shared" si="60"/>
        <v>355.7837837837838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20</v>
      </c>
      <c r="G967" s="7">
        <f t="shared" si="60"/>
        <v>386.40909090909093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20</v>
      </c>
      <c r="G968" s="7">
        <f t="shared" si="60"/>
        <v>792.23529411764707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20</v>
      </c>
      <c r="G969" s="7">
        <f t="shared" si="60"/>
        <v>137.03393665158373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20</v>
      </c>
      <c r="G970" s="7">
        <f t="shared" si="60"/>
        <v>338.20833333333337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20</v>
      </c>
      <c r="G971" s="7">
        <f t="shared" si="60"/>
        <v>108.22784810126582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14</v>
      </c>
      <c r="G972" s="7">
        <f t="shared" si="60"/>
        <v>60.757639620653315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14</v>
      </c>
      <c r="G973" s="7">
        <f t="shared" si="60"/>
        <v>27.725490196078432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268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20</v>
      </c>
      <c r="G974" s="7">
        <f t="shared" si="60"/>
        <v>228.3934426229508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14</v>
      </c>
      <c r="G975" s="7">
        <f t="shared" si="60"/>
        <v>21.615194054500414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20</v>
      </c>
      <c r="G976" s="7">
        <f t="shared" si="60"/>
        <v>373.875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20</v>
      </c>
      <c r="G977" s="7">
        <f t="shared" si="60"/>
        <v>154.92592592592592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20</v>
      </c>
      <c r="G978" s="7">
        <f t="shared" si="60"/>
        <v>322.14999999999998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14</v>
      </c>
      <c r="G979" s="7">
        <f t="shared" si="60"/>
        <v>73.957142857142856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20</v>
      </c>
      <c r="G980" s="7">
        <f t="shared" si="60"/>
        <v>864.1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88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20</v>
      </c>
      <c r="G981" s="7">
        <f t="shared" si="60"/>
        <v>143.26245847176079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14</v>
      </c>
      <c r="G982" s="7">
        <f t="shared" si="60"/>
        <v>40.281762295081968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20</v>
      </c>
      <c r="G983" s="7">
        <f t="shared" si="60"/>
        <v>178.22388059701493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14</v>
      </c>
      <c r="G984" s="7">
        <f t="shared" si="60"/>
        <v>84.930555555555557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20</v>
      </c>
      <c r="G985" s="7">
        <f t="shared" si="60"/>
        <v>145.93648334624322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20</v>
      </c>
      <c r="G986" s="7">
        <f t="shared" si="60"/>
        <v>152.46153846153848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14</v>
      </c>
      <c r="G987" s="7">
        <f t="shared" si="60"/>
        <v>67.129542790152414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14</v>
      </c>
      <c r="G988" s="7">
        <f t="shared" si="60"/>
        <v>40.307692307692307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20</v>
      </c>
      <c r="G989" s="7">
        <f t="shared" si="60"/>
        <v>216.79032258064518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14</v>
      </c>
      <c r="G990" s="7">
        <f t="shared" si="60"/>
        <v>52.117021276595743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132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20</v>
      </c>
      <c r="G991" s="7">
        <f t="shared" si="60"/>
        <v>499.58333333333337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14</v>
      </c>
      <c r="G992" s="7">
        <f t="shared" si="60"/>
        <v>87.679487179487182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20</v>
      </c>
      <c r="G993" s="7">
        <f t="shared" si="60"/>
        <v>113.17346938775511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20</v>
      </c>
      <c r="G994" s="7">
        <f t="shared" si="60"/>
        <v>426.54838709677421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2072</v>
      </c>
      <c r="G995" s="7">
        <f t="shared" si="60"/>
        <v>77.632653061224488</v>
      </c>
      <c r="H995">
        <v>75</v>
      </c>
      <c r="I995" s="5">
        <f t="shared" si="61"/>
        <v>101.44</v>
      </c>
      <c r="J995" t="s">
        <v>106</v>
      </c>
      <c r="K995" t="s">
        <v>107</v>
      </c>
      <c r="L995">
        <v>1450936800</v>
      </c>
      <c r="M995" s="13">
        <f t="shared" si="62"/>
        <v>42362.25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121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14</v>
      </c>
      <c r="G996" s="7">
        <f t="shared" si="60"/>
        <v>52.496810772501767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205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20</v>
      </c>
      <c r="G997" s="7">
        <f t="shared" si="60"/>
        <v>157.46762589928059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14</v>
      </c>
      <c r="G998" s="7">
        <f t="shared" si="60"/>
        <v>72.939393939393938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2072</v>
      </c>
      <c r="G999" s="7">
        <f t="shared" si="60"/>
        <v>60.565789473684205</v>
      </c>
      <c r="H999">
        <v>139</v>
      </c>
      <c r="I999" s="5">
        <f t="shared" si="61"/>
        <v>33.115107913669064</v>
      </c>
      <c r="J999" t="s">
        <v>106</v>
      </c>
      <c r="K999" t="s">
        <v>107</v>
      </c>
      <c r="L999">
        <v>1390197600</v>
      </c>
      <c r="M999" s="13">
        <f t="shared" si="62"/>
        <v>41659.25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14</v>
      </c>
      <c r="G1000" s="7">
        <f t="shared" si="60"/>
        <v>56.791291291291287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2072</v>
      </c>
      <c r="G1001" s="7">
        <f t="shared" si="60"/>
        <v>56.542754275427541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8" type="noConversion"/>
  <conditionalFormatting sqref="F1:G1048576">
    <cfRule type="containsText" dxfId="4" priority="3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failed">
      <formula>NOT(ISERROR(SEARCH("failed",F1)))</formula>
    </cfRule>
  </conditionalFormatting>
  <conditionalFormatting sqref="G1:G1048576">
    <cfRule type="colorScale" priority="2">
      <colorScale>
        <cfvo type="num" val="99"/>
        <cfvo type="num" val="100"/>
        <cfvo type="num" val="200"/>
        <color rgb="FFC00000"/>
        <color rgb="FF92D050"/>
        <color rgb="FF0070C0"/>
      </colorScale>
    </cfRule>
  </conditionalFormatting>
  <conditionalFormatting sqref="F1:F1048576">
    <cfRule type="containsText" dxfId="0" priority="1" operator="containsText" text="cancelled">
      <formula>NOT(ISERROR(SEARCH("cancelled",F1)))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10B3-6264-4B41-950C-7E2439E916F3}">
  <dimension ref="A1:F14"/>
  <sheetViews>
    <sheetView workbookViewId="0">
      <selection activeCell="B8" sqref="B8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2069</v>
      </c>
    </row>
    <row r="3" spans="1:6" x14ac:dyDescent="0.2">
      <c r="A3" s="8" t="s">
        <v>2067</v>
      </c>
      <c r="B3" s="8" t="s">
        <v>2068</v>
      </c>
    </row>
    <row r="4" spans="1:6" x14ac:dyDescent="0.2">
      <c r="A4" s="8" t="s">
        <v>2065</v>
      </c>
      <c r="B4" t="s">
        <v>2072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9" t="s">
        <v>2040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2032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2049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2046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2036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2038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2066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807F-0C45-C740-857D-B3FE430923B4}">
  <dimension ref="A1:F30"/>
  <sheetViews>
    <sheetView workbookViewId="0">
      <selection activeCell="F20" sqref="F20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2069</v>
      </c>
    </row>
    <row r="2" spans="1:6" x14ac:dyDescent="0.2">
      <c r="A2" s="8" t="s">
        <v>2030</v>
      </c>
      <c r="B2" t="s">
        <v>2069</v>
      </c>
    </row>
    <row r="4" spans="1:6" x14ac:dyDescent="0.2">
      <c r="A4" s="8" t="s">
        <v>2067</v>
      </c>
      <c r="B4" s="8" t="s">
        <v>2068</v>
      </c>
    </row>
    <row r="5" spans="1:6" x14ac:dyDescent="0.2">
      <c r="A5" s="8" t="s">
        <v>2065</v>
      </c>
      <c r="B5" t="s">
        <v>2072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2064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3605-8B89-DB48-AE68-84EBDBD6AEB9}">
  <dimension ref="A1:F18"/>
  <sheetViews>
    <sheetView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8.83203125" customWidth="1"/>
    <col min="8" max="879" width="15.5" bestFit="1" customWidth="1"/>
  </cols>
  <sheetData>
    <row r="1" spans="1:6" x14ac:dyDescent="0.2">
      <c r="A1" s="8" t="s">
        <v>2030</v>
      </c>
      <c r="B1" t="s">
        <v>2069</v>
      </c>
    </row>
    <row r="2" spans="1:6" x14ac:dyDescent="0.2">
      <c r="A2" s="8" t="s">
        <v>2086</v>
      </c>
      <c r="B2" t="s">
        <v>2069</v>
      </c>
    </row>
    <row r="4" spans="1:6" x14ac:dyDescent="0.2">
      <c r="A4" s="8" t="s">
        <v>2085</v>
      </c>
      <c r="B4" s="8" t="s">
        <v>2068</v>
      </c>
    </row>
    <row r="5" spans="1:6" x14ac:dyDescent="0.2">
      <c r="A5" s="8" t="s">
        <v>2065</v>
      </c>
      <c r="B5" t="s">
        <v>2072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4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4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4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4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4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4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4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4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4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4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4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4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4" t="s">
        <v>2066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EE56-A096-B341-8E86-EB6BA2BA5C3F}">
  <dimension ref="A1:H12"/>
  <sheetViews>
    <sheetView tabSelected="1" workbookViewId="0">
      <selection activeCell="B6" sqref="B6"/>
    </sheetView>
  </sheetViews>
  <sheetFormatPr baseColWidth="10" defaultColWidth="9.33203125" defaultRowHeight="16" x14ac:dyDescent="0.2"/>
  <cols>
    <col min="1" max="1" width="27.83203125" customWidth="1"/>
    <col min="2" max="2" width="16.83203125" customWidth="1"/>
    <col min="3" max="3" width="15.1640625" customWidth="1"/>
    <col min="4" max="4" width="16.83203125" customWidth="1"/>
    <col min="5" max="5" width="12.83203125" customWidth="1"/>
    <col min="6" max="6" width="19.5" customWidth="1"/>
    <col min="7" max="7" width="16.33203125" customWidth="1"/>
    <col min="8" max="8" width="18.83203125" customWidth="1"/>
  </cols>
  <sheetData>
    <row r="1" spans="1:8" s="15" customFormat="1" x14ac:dyDescent="0.2">
      <c r="A1" s="15" t="s">
        <v>2087</v>
      </c>
      <c r="B1" s="15" t="s">
        <v>2088</v>
      </c>
      <c r="C1" s="15" t="s">
        <v>2089</v>
      </c>
      <c r="D1" s="15" t="s">
        <v>2090</v>
      </c>
      <c r="E1" s="15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2">
      <c r="A2" t="s">
        <v>2095</v>
      </c>
    </row>
    <row r="3" spans="1:8" x14ac:dyDescent="0.2">
      <c r="A3" t="s">
        <v>2096</v>
      </c>
    </row>
    <row r="4" spans="1:8" x14ac:dyDescent="0.2">
      <c r="A4" t="s">
        <v>2097</v>
      </c>
    </row>
    <row r="5" spans="1:8" x14ac:dyDescent="0.2">
      <c r="A5" t="s">
        <v>2098</v>
      </c>
    </row>
    <row r="6" spans="1:8" x14ac:dyDescent="0.2">
      <c r="A6" t="s">
        <v>2099</v>
      </c>
    </row>
    <row r="7" spans="1:8" x14ac:dyDescent="0.2">
      <c r="A7" t="s">
        <v>2100</v>
      </c>
    </row>
    <row r="8" spans="1:8" x14ac:dyDescent="0.2">
      <c r="A8" t="s">
        <v>2101</v>
      </c>
    </row>
    <row r="9" spans="1:8" x14ac:dyDescent="0.2">
      <c r="A9" t="s">
        <v>2102</v>
      </c>
    </row>
    <row r="10" spans="1:8" x14ac:dyDescent="0.2">
      <c r="A10" t="s">
        <v>2103</v>
      </c>
    </row>
    <row r="11" spans="1:8" x14ac:dyDescent="0.2">
      <c r="A11" t="s">
        <v>2104</v>
      </c>
    </row>
    <row r="12" spans="1:8" x14ac:dyDescent="0.2">
      <c r="A12" t="s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Analysis of Parent Category</vt:lpstr>
      <vt:lpstr>Analysis of Sub-Category</vt:lpstr>
      <vt:lpstr>Analysis based on Date Created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Chenita Francis-Hare</cp:lastModifiedBy>
  <dcterms:created xsi:type="dcterms:W3CDTF">2021-09-29T18:52:28Z</dcterms:created>
  <dcterms:modified xsi:type="dcterms:W3CDTF">2023-04-25T17:11:58Z</dcterms:modified>
</cp:coreProperties>
</file>