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729"/>
  <workbookPr showInkAnnotation="0" autoCompressPictures="0"/>
  <bookViews>
    <workbookView xWindow="240" yWindow="80" windowWidth="25360" windowHeight="15820" tabRatio="500" firstSheet="4" activeTab="11"/>
  </bookViews>
  <sheets>
    <sheet name="README" sheetId="2" r:id="rId1"/>
    <sheet name="Table_S1" sheetId="1" r:id="rId2"/>
    <sheet name="Table_S2" sheetId="11" r:id="rId3"/>
    <sheet name="Table_S3" sheetId="10" r:id="rId4"/>
    <sheet name="Table_S4" sheetId="3" r:id="rId5"/>
    <sheet name="Table_S5" sheetId="44" r:id="rId6"/>
    <sheet name="Table_S6" sheetId="16" r:id="rId7"/>
    <sheet name="Table_S7" sheetId="45" r:id="rId8"/>
    <sheet name="Table_S8" sheetId="27" r:id="rId9"/>
    <sheet name="Table_S9" sheetId="8" r:id="rId10"/>
    <sheet name="Table_S10" sheetId="12" r:id="rId11"/>
    <sheet name="Table_S11" sheetId="41" r:id="rId1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Q451" i="27" l="1"/>
  <c r="N451" i="27"/>
  <c r="K451" i="27"/>
  <c r="H451" i="27"/>
  <c r="D451" i="27"/>
  <c r="J90" i="12"/>
  <c r="J89" i="12"/>
  <c r="N62" i="10"/>
  <c r="H24" i="11"/>
  <c r="J24" i="11"/>
  <c r="H25" i="11"/>
  <c r="J25" i="11"/>
  <c r="L62" i="10"/>
  <c r="L63" i="10"/>
  <c r="N63" i="10"/>
  <c r="H89" i="12"/>
  <c r="H90" i="12"/>
  <c r="I28" i="3"/>
  <c r="M28" i="3"/>
  <c r="P28" i="3"/>
  <c r="U28" i="3"/>
  <c r="V28" i="3"/>
  <c r="H28" i="3"/>
  <c r="L28" i="3"/>
  <c r="O28" i="3"/>
  <c r="S28" i="3"/>
  <c r="T28" i="3"/>
  <c r="N28" i="3"/>
  <c r="R28" i="3"/>
  <c r="I27" i="3"/>
  <c r="M27" i="3"/>
  <c r="P27" i="3"/>
  <c r="U27" i="3"/>
  <c r="V27" i="3"/>
  <c r="H27" i="3"/>
  <c r="L27" i="3"/>
  <c r="O27" i="3"/>
  <c r="S27" i="3"/>
  <c r="T27" i="3"/>
  <c r="N27" i="3"/>
  <c r="R27" i="3"/>
  <c r="I26" i="3"/>
  <c r="M26" i="3"/>
  <c r="P26" i="3"/>
  <c r="U26" i="3"/>
  <c r="V26" i="3"/>
  <c r="H26" i="3"/>
  <c r="L26" i="3"/>
  <c r="O26" i="3"/>
  <c r="S26" i="3"/>
  <c r="T26" i="3"/>
  <c r="N26" i="3"/>
  <c r="R26" i="3"/>
  <c r="I25" i="3"/>
  <c r="M25" i="3"/>
  <c r="P25" i="3"/>
  <c r="U25" i="3"/>
  <c r="V25" i="3"/>
  <c r="H25" i="3"/>
  <c r="L25" i="3"/>
  <c r="O25" i="3"/>
  <c r="S25" i="3"/>
  <c r="T25" i="3"/>
  <c r="N25" i="3"/>
  <c r="R25" i="3"/>
  <c r="I24" i="3"/>
  <c r="M24" i="3"/>
  <c r="P24" i="3"/>
  <c r="U24" i="3"/>
  <c r="V24" i="3"/>
  <c r="H24" i="3"/>
  <c r="L24" i="3"/>
  <c r="O24" i="3"/>
  <c r="S24" i="3"/>
  <c r="T24" i="3"/>
  <c r="N24" i="3"/>
  <c r="R24" i="3"/>
  <c r="I23" i="3"/>
  <c r="M23" i="3"/>
  <c r="P23" i="3"/>
  <c r="U23" i="3"/>
  <c r="V23" i="3"/>
  <c r="H23" i="3"/>
  <c r="L23" i="3"/>
  <c r="O23" i="3"/>
  <c r="S23" i="3"/>
  <c r="T23" i="3"/>
  <c r="N23" i="3"/>
  <c r="R23" i="3"/>
  <c r="I22" i="3"/>
  <c r="M22" i="3"/>
  <c r="P22" i="3"/>
  <c r="U22" i="3"/>
  <c r="V22" i="3"/>
  <c r="H22" i="3"/>
  <c r="L22" i="3"/>
  <c r="O22" i="3"/>
  <c r="S22" i="3"/>
  <c r="T22" i="3"/>
  <c r="N22" i="3"/>
  <c r="R22" i="3"/>
  <c r="I21" i="3"/>
  <c r="M21" i="3"/>
  <c r="P21" i="3"/>
  <c r="U21" i="3"/>
  <c r="V21" i="3"/>
  <c r="H21" i="3"/>
  <c r="L21" i="3"/>
  <c r="O21" i="3"/>
  <c r="S21" i="3"/>
  <c r="T21" i="3"/>
  <c r="N21" i="3"/>
  <c r="R21" i="3"/>
  <c r="I20" i="3"/>
  <c r="M20" i="3"/>
  <c r="P20" i="3"/>
  <c r="U20" i="3"/>
  <c r="V20" i="3"/>
  <c r="H20" i="3"/>
  <c r="L20" i="3"/>
  <c r="O20" i="3"/>
  <c r="S20" i="3"/>
  <c r="T20" i="3"/>
  <c r="N20" i="3"/>
  <c r="R20" i="3"/>
  <c r="I19" i="3"/>
  <c r="M19" i="3"/>
  <c r="P19" i="3"/>
  <c r="U19" i="3"/>
  <c r="V19" i="3"/>
  <c r="H19" i="3"/>
  <c r="L19" i="3"/>
  <c r="O19" i="3"/>
  <c r="S19" i="3"/>
  <c r="T19" i="3"/>
  <c r="N19" i="3"/>
  <c r="R19" i="3"/>
  <c r="I16" i="3"/>
  <c r="M16" i="3"/>
  <c r="P16" i="3"/>
  <c r="U16" i="3"/>
  <c r="V16" i="3"/>
  <c r="H16" i="3"/>
  <c r="L16" i="3"/>
  <c r="O16" i="3"/>
  <c r="S16" i="3"/>
  <c r="T16" i="3"/>
  <c r="N16" i="3"/>
  <c r="R16" i="3"/>
  <c r="I15" i="3"/>
  <c r="M15" i="3"/>
  <c r="P15" i="3"/>
  <c r="U15" i="3"/>
  <c r="V15" i="3"/>
  <c r="H15" i="3"/>
  <c r="L15" i="3"/>
  <c r="O15" i="3"/>
  <c r="S15" i="3"/>
  <c r="T15" i="3"/>
  <c r="N15" i="3"/>
  <c r="R15" i="3"/>
  <c r="I14" i="3"/>
  <c r="M14" i="3"/>
  <c r="P14" i="3"/>
  <c r="U14" i="3"/>
  <c r="V14" i="3"/>
  <c r="H14" i="3"/>
  <c r="L14" i="3"/>
  <c r="O14" i="3"/>
  <c r="S14" i="3"/>
  <c r="T14" i="3"/>
  <c r="N14" i="3"/>
  <c r="R14" i="3"/>
  <c r="I13" i="3"/>
  <c r="M13" i="3"/>
  <c r="P13" i="3"/>
  <c r="U13" i="3"/>
  <c r="V13" i="3"/>
  <c r="H13" i="3"/>
  <c r="L13" i="3"/>
  <c r="O13" i="3"/>
  <c r="S13" i="3"/>
  <c r="T13" i="3"/>
  <c r="N13" i="3"/>
  <c r="R13" i="3"/>
  <c r="I12" i="3"/>
  <c r="M12" i="3"/>
  <c r="P12" i="3"/>
  <c r="U12" i="3"/>
  <c r="V12" i="3"/>
  <c r="H12" i="3"/>
  <c r="L12" i="3"/>
  <c r="O12" i="3"/>
  <c r="S12" i="3"/>
  <c r="T12" i="3"/>
  <c r="N12" i="3"/>
  <c r="R12" i="3"/>
  <c r="I11" i="3"/>
  <c r="M11" i="3"/>
  <c r="P11" i="3"/>
  <c r="U11" i="3"/>
  <c r="V11" i="3"/>
  <c r="H11" i="3"/>
  <c r="L11" i="3"/>
  <c r="O11" i="3"/>
  <c r="S11" i="3"/>
  <c r="T11" i="3"/>
  <c r="N11" i="3"/>
  <c r="R11" i="3"/>
  <c r="I10" i="3"/>
  <c r="M10" i="3"/>
  <c r="P10" i="3"/>
  <c r="U10" i="3"/>
  <c r="V10" i="3"/>
  <c r="H10" i="3"/>
  <c r="L10" i="3"/>
  <c r="O10" i="3"/>
  <c r="S10" i="3"/>
  <c r="T10" i="3"/>
  <c r="N10" i="3"/>
  <c r="R10" i="3"/>
  <c r="I9" i="3"/>
  <c r="M9" i="3"/>
  <c r="P9" i="3"/>
  <c r="U9" i="3"/>
  <c r="V9" i="3"/>
  <c r="H9" i="3"/>
  <c r="L9" i="3"/>
  <c r="O9" i="3"/>
  <c r="S9" i="3"/>
  <c r="T9" i="3"/>
  <c r="N9" i="3"/>
  <c r="R9" i="3"/>
  <c r="I8" i="3"/>
  <c r="M8" i="3"/>
  <c r="P8" i="3"/>
  <c r="U8" i="3"/>
  <c r="V8" i="3"/>
  <c r="H8" i="3"/>
  <c r="L8" i="3"/>
  <c r="O8" i="3"/>
  <c r="S8" i="3"/>
  <c r="T8" i="3"/>
  <c r="N8" i="3"/>
  <c r="R8" i="3"/>
  <c r="I7" i="3"/>
  <c r="M7" i="3"/>
  <c r="P7" i="3"/>
  <c r="U7" i="3"/>
  <c r="V7" i="3"/>
  <c r="H7" i="3"/>
  <c r="L7" i="3"/>
  <c r="O7" i="3"/>
  <c r="S7" i="3"/>
  <c r="T7" i="3"/>
  <c r="N7" i="3"/>
  <c r="R7" i="3"/>
  <c r="I4" i="3"/>
  <c r="M4" i="3"/>
  <c r="P4" i="3"/>
  <c r="U4" i="3"/>
  <c r="V4" i="3"/>
  <c r="H4" i="3"/>
  <c r="L4" i="3"/>
  <c r="O4" i="3"/>
  <c r="S4" i="3"/>
  <c r="T4" i="3"/>
  <c r="N4" i="3"/>
  <c r="R4" i="3"/>
  <c r="I3" i="3"/>
  <c r="M3" i="3"/>
  <c r="P3" i="3"/>
  <c r="U3" i="3"/>
  <c r="V3" i="3"/>
  <c r="H3" i="3"/>
  <c r="L3" i="3"/>
  <c r="O3" i="3"/>
  <c r="S3" i="3"/>
  <c r="T3" i="3"/>
  <c r="N3" i="3"/>
  <c r="R3" i="3"/>
</calcChain>
</file>

<file path=xl/sharedStrings.xml><?xml version="1.0" encoding="utf-8"?>
<sst xmlns="http://schemas.openxmlformats.org/spreadsheetml/2006/main" count="15964" uniqueCount="7743">
  <si>
    <t>REACTION NAME</t>
  </si>
  <si>
    <t>REACTION DESCRIPTION</t>
  </si>
  <si>
    <t>FORMULA</t>
  </si>
  <si>
    <t>REVERSIBLE</t>
  </si>
  <si>
    <t>LB</t>
  </si>
  <si>
    <t>UB</t>
  </si>
  <si>
    <t>REFERENCE</t>
  </si>
  <si>
    <t>MPMP</t>
  </si>
  <si>
    <t>NOTES</t>
  </si>
  <si>
    <t>ANNOTATOR</t>
  </si>
  <si>
    <t>EC.NUMBER</t>
  </si>
  <si>
    <t>ADDED_DURING_REFINEMENTS</t>
  </si>
  <si>
    <t>Gene-assocaited reactions (metabolic/transport)</t>
  </si>
  <si>
    <t>THZPSN</t>
  </si>
  <si>
    <t>thiazole phosphate synthesis lumped logic undetermined annotation to be checked</t>
  </si>
  <si>
    <t xml:space="preserve">dxyl5p[c] + atp[c] + cys-L[c] + tyr-L[c]  -&gt; 4hba[c] + 4mpetz[c] + ala-L[c] + amp[c] + co2[c] + h[c] + h2o[c] + ppi[c] </t>
  </si>
  <si>
    <t>((PF3D7_0716600 or PF3D7_0727200) and (PF3D7_1365400 or PF3D7_1333200))</t>
  </si>
  <si>
    <t>PMID:24086138</t>
  </si>
  <si>
    <t>lumped logic, should be in the apicoplastcoplast (SufS and its partner SufE were found exclusively the apicoplastcoplast), CS of 4 as SufS was shown to have cysteine desulfurase activity in a complementation assay)</t>
  </si>
  <si>
    <t>HH/AM</t>
  </si>
  <si>
    <t>EC-2.8.1.7</t>
  </si>
  <si>
    <t>AKGDm</t>
  </si>
  <si>
    <t>2-oxoglutarate dehydrogenase</t>
  </si>
  <si>
    <t xml:space="preserve">akg[m] + coa[m] + nad[m]  -&gt; co2[m] + nadh[m] + succoa[m] </t>
  </si>
  <si>
    <t>((PF3D7_0820700) or (PF3D7_1312600))  and  (PF3D7_1320800)  and  ((PF3D7_0815900) or (PF3D7_1232200))</t>
  </si>
  <si>
    <t>PMID:16774588, PMID:15612914</t>
  </si>
  <si>
    <t>a-keto- glutarate dehydrogenase complex: multi-enzyme com plex belongs to the keto-acid dehydrogenase family, which also comprises the pyruvate and branch-chain amino acid dehydrogenases. It consists of E1 (PF08_0045), E2 (PF13_0121) and E3 (PFL1550w) subunits. The E2 subunit contains a lipoate cofactor, which is probably inserted by the mitochondrial LplA protein (PF13_0083). E1a (PF13_0070), E1b (PFE0225w) and E2 (PFC0170c), The E3 or dihydrolipoamide dehydrogenase subunit of branched-chain a-keto acid dehydrogenase complex is shared with the a-ketoglutarate dehydrogenase</t>
  </si>
  <si>
    <t>HH</t>
  </si>
  <si>
    <t>EC-1.2.4.2</t>
  </si>
  <si>
    <t>GPR modified</t>
  </si>
  <si>
    <t>SUCOAS1m</t>
  </si>
  <si>
    <t>succinate-CoA ligase (GDP-forming)</t>
  </si>
  <si>
    <t xml:space="preserve">coa[m] + gtp[m] + succ[m]  &lt;=&gt; gdp[m] + pi[m] + succoa[m] </t>
  </si>
  <si>
    <t>((PF3D7_1437700 or PF3D7_1431600) and PF3D7_1108500)</t>
  </si>
  <si>
    <t>EC-6.2.1.4</t>
  </si>
  <si>
    <t>SUCOASm</t>
  </si>
  <si>
    <t>succinate-CoA ligase (ADP-forming)</t>
  </si>
  <si>
    <t xml:space="preserve">atp[m] + coa[m] + succ[m]  &lt;=&gt; adp[m] + pi[m] + succoa[m] </t>
  </si>
  <si>
    <t>EC-6.2.1.5</t>
  </si>
  <si>
    <t>ACCOAC</t>
  </si>
  <si>
    <t>acetyl-CoA carboxylase</t>
  </si>
  <si>
    <t xml:space="preserve">accoa[c] + atp[c] + hco3[c]  -&gt; adp[c] + h[c] + malcoa[c] + pi[c] </t>
  </si>
  <si>
    <t>((PF3D7_1460000 or PF3D7_1469600) and PF3D7_1026900)</t>
  </si>
  <si>
    <t>PMID: 12499205</t>
  </si>
  <si>
    <t>localization should be in the apicoplastcoplast as its coupled to ACCOACc, MPMP and GeneDB for cytoplasmic and apicoplast localization</t>
  </si>
  <si>
    <t>ACCOACc</t>
  </si>
  <si>
    <t>acetyl-CoA carboxylase, apicoplast</t>
  </si>
  <si>
    <t xml:space="preserve">accoa[h] + atp[h] + hco3[h]  -&gt; adp[h] + h[h] + malcoa[h] + pi[h] </t>
  </si>
  <si>
    <t>LPASE_16_0</t>
  </si>
  <si>
    <t>lysophospholipase (lysophosphatidylcholine,  C16:0)</t>
  </si>
  <si>
    <t xml:space="preserve">h2o[c] + lpchol_pf_16_0[c]  -&gt; g3pc[c] + h[c] + hdca[c] </t>
  </si>
  <si>
    <t>(PF3D7_0102400 or PF3D7_0702200 or PF3D7_1001400 or PF3D7_1476700 or PF3D7_1476800 or PF3D7_0731800 or PF3D7_1038900 or PF3D7_0937200 or PF3D7_0936700 or PF3D7_1252600 or PF3D7_1401500 or PF3D7_0709700)</t>
  </si>
  <si>
    <t>PMID:2001227 for dominant PC species</t>
  </si>
  <si>
    <t>MPMP for GPR</t>
  </si>
  <si>
    <t>LPASE_18_1</t>
  </si>
  <si>
    <t>lysophospholipase (C18:1)</t>
  </si>
  <si>
    <t xml:space="preserve">h2o[c] + lpchol_pf_18_1[c]  -&gt; g3pc[c] + h[c] + ocdcea[c] </t>
  </si>
  <si>
    <t>LPASE_18_2</t>
  </si>
  <si>
    <t>lysophospholipase (C18:w)</t>
  </si>
  <si>
    <t xml:space="preserve">h2o[c] + lpchol_pf_18_2[c]  -&gt; g3pc[c] + h[c] + lnlc[c] </t>
  </si>
  <si>
    <t>LPASE_20_4</t>
  </si>
  <si>
    <t>lysophospholipase (C20:4)</t>
  </si>
  <si>
    <t xml:space="preserve">h2o[c] + lpchol_pf_20_4[c]  -&gt; arachd[c] + g3pc[c] + h[c] </t>
  </si>
  <si>
    <t>PMID:2001227 for dominant PE species</t>
  </si>
  <si>
    <t>LPASE_2_16_0</t>
  </si>
  <si>
    <t>lysophospholipase (lysophosphatidylethanolamine, C16:0)</t>
  </si>
  <si>
    <t xml:space="preserve">h2o[c] + lpe_pf_16_0[c]  -&gt; g3pe[c] + h[c] + hdca[c] </t>
  </si>
  <si>
    <t>LPASE_2_18_1</t>
  </si>
  <si>
    <t>lysophospholipase (lysophosphatidylethanolamine, C18:1)</t>
  </si>
  <si>
    <t xml:space="preserve">h2o[c] + lpe_pf_18_1[c]  -&gt; g3pe[c] + h[c] + ocdcea[c] </t>
  </si>
  <si>
    <t>LPASE_2_18_2</t>
  </si>
  <si>
    <t>lysophospholipase (lysophosphatidylethanolamine, C18:2)</t>
  </si>
  <si>
    <t xml:space="preserve">h2o[c] + lpe_pf_18_2[c]  -&gt; g3pe[c] + h[c] + lnlc[c] </t>
  </si>
  <si>
    <t>LPASE_2_20_4</t>
  </si>
  <si>
    <t>lysophospholipase (lysophosphatidylethanolamine, C20:4)</t>
  </si>
  <si>
    <t xml:space="preserve">h2o[c] + lpe_pf_20_4[c]  -&gt; arachd[c] + g3pe[c] + h[c] </t>
  </si>
  <si>
    <t>CAMPt</t>
  </si>
  <si>
    <t xml:space="preserve">atp[c] + camp[c] + h2o[c]  -&gt; camp[e] + adp[c] + h[c] + pi[c] </t>
  </si>
  <si>
    <t>(PF3D7_0103200 or PF3D7_0824400 or PF3D7_1347200 or PF3D7_1469400)</t>
  </si>
  <si>
    <t>PMID:20439460 for PF3D7_0824400, PMID:22670848 for PF3D7_0103200 &amp; PF3D7_1469400 activity, PMID:15774027, PMID:11682491 for PF3D7_1347200 activity</t>
  </si>
  <si>
    <t>GPR adopted from iTH366 model</t>
  </si>
  <si>
    <t>AM</t>
  </si>
  <si>
    <t>CGMPt</t>
  </si>
  <si>
    <t xml:space="preserve">35cgmp[c] + atp[c] + h2o[c]  -&gt; 35cgmp[e] + adp[c] + h[c] + pi[c] </t>
  </si>
  <si>
    <t>DADNt4</t>
  </si>
  <si>
    <t xml:space="preserve">dad-2[e]  &lt;=&gt; dad-2[c] </t>
  </si>
  <si>
    <t>DGSNt</t>
  </si>
  <si>
    <t xml:space="preserve">dgsn[e]  &lt;=&gt; dgsn[c] </t>
  </si>
  <si>
    <t>DINt</t>
  </si>
  <si>
    <t xml:space="preserve">din[e]  &lt;=&gt; din[c] </t>
  </si>
  <si>
    <t>PMID:22670848 for PF3D7_0103200 &amp; PF3D7_1469400 activity, PMID:20439460 for PF3D7_0824400 localization in ER, PMID:1074476 for PF3D7_1347200 activity and plasma membrane localization</t>
  </si>
  <si>
    <t>DTTPt</t>
  </si>
  <si>
    <t xml:space="preserve">dttp[e]  &lt;=&gt; dttp[c] </t>
  </si>
  <si>
    <t>PMID:20439460 for PF3D7_0824400 ER localization &amp; activity, PMID:22670848 for PF3D7_0103200 activity &amp; Oocytes expressing PfENT4 and PvENT4 displayed uptake of thymidine, PMID:15774027 lack of substrate specificty for PF3D7_1469400</t>
  </si>
  <si>
    <t>THYMDt1</t>
  </si>
  <si>
    <t xml:space="preserve">gly[c] + thr-L[e]  -&gt; thr-L[c] + gly[e] </t>
  </si>
  <si>
    <t>PMID:22670848 for PF3D7_0103200 activity and no capacity to transport hypoxanthine or AMP, check GPR for 'HYXNt', PMID:20439460 for ER localization of PF3D7_0824400, PMID:10744765 for PF3D7_1347200 activity and plasma membrane localization, PF3D7_1469400 inferred by sequence similarity</t>
  </si>
  <si>
    <t>iTH366</t>
  </si>
  <si>
    <t>XANt</t>
  </si>
  <si>
    <t xml:space="preserve">xan[e]  &lt;=&gt; xan[c] </t>
  </si>
  <si>
    <t>GTPtmr</t>
  </si>
  <si>
    <t>GTP/GDP translocase, mitochondrial</t>
  </si>
  <si>
    <t xml:space="preserve">gdp[c] + gtp[m]  &lt;=&gt; gtp[c] + gdp[m] </t>
  </si>
  <si>
    <t>(PF3D7_0108400 or PF3D7_1368700)</t>
  </si>
  <si>
    <t>GPR unknown, 2 putative hits from blastp of a yeast gtp/gdp mitochondriachondrial transporter, assuming both are capable of transport.</t>
  </si>
  <si>
    <t>PI4P5K_16_0_18_1</t>
  </si>
  <si>
    <t>phosphatidylinositol 4-phosphate 5-kinase (C16:0,C18:1)</t>
  </si>
  <si>
    <t xml:space="preserve">atp[c] + pail4p_pf_16_0_18_1[c]  -&gt; adp[c] + h[c] + pail45p_pf_16_0_18_1[c] </t>
  </si>
  <si>
    <t>(PF3D7_0110600) or (PF3D7_1129600) or (PF3D7_1031200)</t>
  </si>
  <si>
    <t>PMID: 20109251 for GPR, PMID:2001227 for dominant PI species</t>
  </si>
  <si>
    <t>EC-2.7.1.68</t>
  </si>
  <si>
    <t>PI4P5K_18_0_18_1</t>
  </si>
  <si>
    <t>phosphatidylinositol 4-phosphate 5-kinase (C18:0,C18:1)</t>
  </si>
  <si>
    <t xml:space="preserve">atp[c] + pail4p_pf_18_0_18_1[c]  -&gt; adp[c] + h[c] + pail45p_pf_18_0_18_1[c] </t>
  </si>
  <si>
    <t>PI3P4K_16_0_18_1_EC_2_7_1_68</t>
  </si>
  <si>
    <t>phosphatidylinositol 3-phosphate 5-kinase (C16:0,C18:1) EC.2.7.1.68</t>
  </si>
  <si>
    <t xml:space="preserve">pail3p_pf_16_0_18_1[c] + atp[c]  -&gt; pail34p_pf_16_0_18_1[c] + adp[c] + h[c] </t>
  </si>
  <si>
    <t>PI3P4K_18_0_18_1_EC_2_7_1_68</t>
  </si>
  <si>
    <t>phosphatidylinositol 3-phosphate 5-kinase (C18:0,C18:1)</t>
  </si>
  <si>
    <t xml:space="preserve">pail3p_pf_18_0_18_1[c] + atp[c]  -&gt; pail34p_pf_18_0_18_1[c] + adp[c] + h[c] </t>
  </si>
  <si>
    <t>OMBZLMm</t>
  </si>
  <si>
    <t>2-Octaprenyl-6-methoxy-benzoquinol methylase, mitochondrial</t>
  </si>
  <si>
    <t xml:space="preserve">2ombzl[m] + amet[m]  -&gt; 2ommbl[m] + ahcys[m] + h[m] </t>
  </si>
  <si>
    <t>(PF3D7_0204900 or PF3D7_0407100 or PF3D7_1455200)</t>
  </si>
  <si>
    <t>PMID:16774588 for overview of Q synthesis for PF3D7_0204900, MPMP for PF3D7_0407100 &amp; PF3D7_1455200</t>
  </si>
  <si>
    <t>PLA2_1_16_0_16_0</t>
  </si>
  <si>
    <t>phospholipase A2 (C16:0,C16:0)</t>
  </si>
  <si>
    <t xml:space="preserve">h2o[c] + pe_pf_16_0_16_0[c]  -&gt; h[c] + hdca[c] + lpe_pf_16_0[c] </t>
  </si>
  <si>
    <t>(PF3D7_0209100 or PF3D7_1358000 or PF3D7_0218600)</t>
  </si>
  <si>
    <t>PMID:2001227 for dominant PC and PE species</t>
  </si>
  <si>
    <t>PLA2_1_16_0_18_1</t>
  </si>
  <si>
    <t>phospholipase A2 (C16:0,C18:1)</t>
  </si>
  <si>
    <t xml:space="preserve">h2o[c] + pe_pf_16_0_18_1[c]  -&gt; h[c] + lpe_pf_16_0[c] + ocdcea[c] </t>
  </si>
  <si>
    <t>PLA2_1_16_0_18_2</t>
  </si>
  <si>
    <t>phospholipase A2 (C16:0,C18:2)</t>
  </si>
  <si>
    <t xml:space="preserve">h2o[c] + pe_pf_16_0_18_2[c]  -&gt; h[c] + lnlc[c] + lpe_pf_16_0[c] </t>
  </si>
  <si>
    <t>PLA2_1_18_1_18_1</t>
  </si>
  <si>
    <t>phospholipase A2 (C18:1,C18:1)</t>
  </si>
  <si>
    <t xml:space="preserve">h2o[c] + pe_pf_18_1_18_1[c]  -&gt; h[c] + lpe_pf_18_1[c] + ocdcea[c] </t>
  </si>
  <si>
    <t>PLA2_1_18_1_18_2</t>
  </si>
  <si>
    <t>phospholipase A2 (C18:1,C18:2)</t>
  </si>
  <si>
    <t xml:space="preserve">h2o[c] + pe_pf_18_1_18_2[c]  -&gt; h[c] + lnlc[c] + lpe_pf_18_1[c] </t>
  </si>
  <si>
    <t>PLA2_1_18_2_18_2</t>
  </si>
  <si>
    <t>phospholipase A2 (C18:2,C18:2)</t>
  </si>
  <si>
    <t xml:space="preserve">h2o[c] + pe_pf_18_2_18_2[c]  -&gt; h[c] + lnlc[c] + lpe_pf_18_2[c] </t>
  </si>
  <si>
    <t>PLA2_2_16_0_16_0</t>
  </si>
  <si>
    <t xml:space="preserve">h2o[c] + pchol_pf_16_0_16_0[c]  -&gt; h[c] + hdca[c] + lpchol_pf_16_0[c] </t>
  </si>
  <si>
    <t>PLA2_2_16_0_18_1</t>
  </si>
  <si>
    <t xml:space="preserve">h2o[c] + pchol_pf_16_0_18_1[c]  -&gt; h[c] + lpchol_pf_16_0[c] + ocdcea[c] </t>
  </si>
  <si>
    <t>EC-3.1.1.4</t>
  </si>
  <si>
    <t>PLA2_2_16_0_18_2</t>
  </si>
  <si>
    <t xml:space="preserve">h2o[c] + pchol_pf_16_0_18_2[c]  -&gt; h[c] + lnlc[c] + lpchol_pf_16_0[c] </t>
  </si>
  <si>
    <t>PLA2_2_18_1_18_1</t>
  </si>
  <si>
    <t xml:space="preserve">h2o[c] + pchol_pf_18_1_18_1[c]  -&gt; h[c] + lpchol_pf_18_1[c] + ocdcea[c] </t>
  </si>
  <si>
    <t>PLA2_2_18_1_18_2</t>
  </si>
  <si>
    <t xml:space="preserve">h2o[c] + pchol_pf_18_1_18_2[c]  -&gt; h[c] + lnlc[c] + lpchol_pf_18_1[c] </t>
  </si>
  <si>
    <t>PLA2_2_18_2_18_2</t>
  </si>
  <si>
    <t xml:space="preserve">h2o[c] + pchol_pf_18_2_18_2[c]  -&gt; h[c] + lnlc[c] + lpchol_pf_18_2[c] </t>
  </si>
  <si>
    <t>PLA2_2_16_0_20_4</t>
  </si>
  <si>
    <t>phospholipase A2 (C16:0,C20:4)</t>
  </si>
  <si>
    <t xml:space="preserve">pchol_pf_16_0_20_4[c] + h2o[c]  -&gt; arachd[c] + h[c] + lpchol_pf_16_0[c] </t>
  </si>
  <si>
    <t>PLA2_2_16_0_20_4_artficial</t>
  </si>
  <si>
    <t xml:space="preserve">pchol_pf_16_0_20_4[c] + h2o[c]  -&gt; h[c] + hdca[c] + lpchol_pf_20_4[c] </t>
  </si>
  <si>
    <t>PLA2_1_20_4_20_4</t>
  </si>
  <si>
    <t>phospholipase A2 (C20:4,C20:4)</t>
  </si>
  <si>
    <t xml:space="preserve">pe_pf_20_4_20_4[c] + h2o[c]  -&gt; arachd[c] + h[c] + lpe_pf_20_4[c] </t>
  </si>
  <si>
    <t>D-LACt2</t>
  </si>
  <si>
    <t>D-lactate transport via proton symport</t>
  </si>
  <si>
    <t xml:space="preserve">h[e] + lac-D[e]  &lt;=&gt; h[c] + lac-D[c] </t>
  </si>
  <si>
    <t>(PF3D7_0210300 or PF3D7_0926400)</t>
  </si>
  <si>
    <t>PMID:7797486 uptake as well as efflux, D-lactate as well</t>
  </si>
  <si>
    <t>ATPS4m</t>
  </si>
  <si>
    <t>ATP synthase (four protons for one ATP)</t>
  </si>
  <si>
    <t xml:space="preserve">4 h[c] + adp[m] + pi[m]  -&gt; atp[m] + 3 h[m] + h2o[m] </t>
  </si>
  <si>
    <t>(PF3D7_0217100 and PF3D7_0703600 and PF3D7_0705900 and PF3D7_1147700 and PF3D7_1005800 and PF3D7_1235700 and PF3D7_1310000 and PF3D7_1311300 and PF3D7_0715500)</t>
  </si>
  <si>
    <t>PMID: 19682605, PMID: 21984828, Unknown # of H+/ATP generated.</t>
  </si>
  <si>
    <t>EC-3.6.3.14</t>
  </si>
  <si>
    <t>GRXR2</t>
  </si>
  <si>
    <t>glutaredoxin reductase (plasmoredoxin)</t>
  </si>
  <si>
    <t xml:space="preserve">grxox[c] + plrxrd[c]  -&gt; grxrd[c] + plrxox[c] </t>
  </si>
  <si>
    <t>(PF3D7_0303600 and PF3D7_0306300)</t>
  </si>
  <si>
    <t>PMID: 12631266</t>
  </si>
  <si>
    <t>EC-1.8.4.2</t>
  </si>
  <si>
    <t>PPA2</t>
  </si>
  <si>
    <t>inorganic diphosphatase</t>
  </si>
  <si>
    <t xml:space="preserve">h2o[c] + ppi[c]  -&gt; h[c] + 2 pi[c] </t>
  </si>
  <si>
    <t>(PF3D7_0316300 or PF3D7_1235200 or PF3D7_1456800)</t>
  </si>
  <si>
    <t>Exopolyphosphatase</t>
  </si>
  <si>
    <t>EC-3.6.1.1</t>
  </si>
  <si>
    <t>PPAc</t>
  </si>
  <si>
    <t xml:space="preserve">h2o[h] + ppi[h]  -&gt; h[h] + 2 pi[h] </t>
  </si>
  <si>
    <t>PPAm</t>
  </si>
  <si>
    <t xml:space="preserve">h2o[m] + ppi[m]  -&gt; h[m] + 2 pi[m] </t>
  </si>
  <si>
    <t>Reasoning: Alternative splicing present in P. falciparum. This, along with the fact that MPMP shows no PPi transport out of mitochondriachondria, as well as the fact that yeast has mitochondriachondrial PPA activity.</t>
  </si>
  <si>
    <t>GLCNACPT_dolp11</t>
  </si>
  <si>
    <t>UDP-N-acetylglucosamine-dolichyl-phosphate N-acetylglucosaminephosphotransferase</t>
  </si>
  <si>
    <t>(PF3D7_0321200 or PF3D7_0806400)</t>
  </si>
  <si>
    <t>EC-2.4.1.141</t>
  </si>
  <si>
    <t>GLCNACPT_dolp12</t>
  </si>
  <si>
    <t>PGM</t>
  </si>
  <si>
    <t>phosphoglycerate mutase</t>
  </si>
  <si>
    <t xml:space="preserve">2pg[c]  &lt;=&gt; 3pg[c] </t>
  </si>
  <si>
    <t>(PF3D7_0413500 or PF3D7_1120100)</t>
  </si>
  <si>
    <t>PMID:21689687 &amp; PMID:23567550 for PfPGM1 and PfPGM2, PMID:20169188 for PF3D7_0310300</t>
  </si>
  <si>
    <t>EC-5.4.2.1</t>
  </si>
  <si>
    <t>PIK4_18_0_18_1</t>
  </si>
  <si>
    <t>phosphatidylinositol 4-kinase (C18:0,C18:1)</t>
  </si>
  <si>
    <t xml:space="preserve">atp[c] + pail_pf_18_0_18_1[c]  -&gt; adp[c] + h[c] + pail4p_pf_18_0_18_1[c] </t>
  </si>
  <si>
    <t>(PF3D7_0419900) or (PF3D7_0509800) or (PF3D7_0311300)</t>
  </si>
  <si>
    <t>PMID:20109251 and PlasmoDB for GPR</t>
  </si>
  <si>
    <t>EC-2.7.1.67</t>
  </si>
  <si>
    <t>OIVD1mr</t>
  </si>
  <si>
    <t>2-oxoisovalerate dehydrogenase (acylating; 4-methyl-2-oxopentaoate), mitochondrial</t>
  </si>
  <si>
    <t xml:space="preserve">4mop[m] + coa[m] + nad[m]  &lt;=&gt; co2[m] + ivcoa[m] + nadh[m] </t>
  </si>
  <si>
    <t>(PF3D7_0504600 and PF3D7_1232200 and PF3D7_0303700 and PF3D7_1312600)</t>
  </si>
  <si>
    <t>PMID:15612914</t>
  </si>
  <si>
    <t>blocked reactions reasoning: PMID: 24163372</t>
  </si>
  <si>
    <t>EC-1.2.1.25</t>
  </si>
  <si>
    <t>OIVD2mr</t>
  </si>
  <si>
    <t>2-oxoisovalerate dehydrogenase (acylating; 3-methyl-2-oxobutanoate), mitochondrial</t>
  </si>
  <si>
    <t xml:space="preserve">3mob[m] + coa[m] + nad[m]  &lt;=&gt; co2[m] + ibcoa[m] + nadh[m] </t>
  </si>
  <si>
    <t>blocked reactions reasoning:PMID: 24163372</t>
  </si>
  <si>
    <t>OIVD3mr</t>
  </si>
  <si>
    <t>2-oxoisovalerate dehydrogenase (acylating; 3-methyl-2-oxopentanoate), mitochondrial</t>
  </si>
  <si>
    <t xml:space="preserve">3mop[m] + coa[m] + nad[m]  &lt;=&gt; 2mbcoa[m] + co2[m] + nadh[m] </t>
  </si>
  <si>
    <t>PDH_like_mediated_by_BCKDH</t>
  </si>
  <si>
    <t>Pyruvate-dehydrogenase like reaction</t>
  </si>
  <si>
    <t xml:space="preserve">coa[m] + nad[m] + pyr[m]  -&gt; accoa[m] + co2[m] + nadh[m] </t>
  </si>
  <si>
    <t>PMID:24163372, PMID:25032958 (Pber)</t>
  </si>
  <si>
    <t>DSAT_pmtcoa</t>
  </si>
  <si>
    <t>sphingosine N-acyltransferase</t>
  </si>
  <si>
    <t xml:space="preserve">pmtcoa[c] + sphgn[c]  -&gt; dhcrm_pf_18_0_16_0[c] + coa[c] + h[c] </t>
  </si>
  <si>
    <t>(PF3D7_0508200) or (PF3D7_1403700)</t>
  </si>
  <si>
    <t>PMID:11166384, PMID:2001227 for dominant sphmyln species</t>
  </si>
  <si>
    <t>EC-2.3.1.24</t>
  </si>
  <si>
    <t>DSAT_stcoa</t>
  </si>
  <si>
    <t xml:space="preserve">sphgn[c] + stcoa[c]  -&gt; dhcrm_pf_18_0_18_0[c] + coa[c] + h[c] </t>
  </si>
  <si>
    <t>bioinformatically characterized, similar to PF3D7_0508200 assocaited rxns</t>
  </si>
  <si>
    <t>AM/HH</t>
  </si>
  <si>
    <t>DSAT_lignocoa</t>
  </si>
  <si>
    <t xml:space="preserve">lgnccoa[c] + sphgn[c]  -&gt; dhcrm_pf_18_0_24_0[c] + coa[c] + h[c] </t>
  </si>
  <si>
    <t>PIK4_16_0_18_1</t>
  </si>
  <si>
    <t>phosphatidylinositol 4-kinase (C16:0,C18:1)</t>
  </si>
  <si>
    <t xml:space="preserve">atp[c] + pail_pf_16_0_18_1[c]  -&gt; adp[c] + h[c] + pail4p_pf_16_0_18_1[c] </t>
  </si>
  <si>
    <t>(PF3D7_0509800) or (PF3D7_0419900) or (PF3D7_0311300)</t>
  </si>
  <si>
    <t>DESAT18</t>
  </si>
  <si>
    <t>stearoyl-CoA desaturase (n-C18:0CoA -&gt; n-C18:1CoA)</t>
  </si>
  <si>
    <t xml:space="preserve">h[c] + nadph[c] + o2[c] + stcoa[c]  -&gt; 2 h2o[c] + nadp[c] + odecoa[c] </t>
  </si>
  <si>
    <t>(PF3D7_0511200 and PF3D7_1367500 and PF3D7_1232300)</t>
  </si>
  <si>
    <t>PMID: 19707292 (Plasmodial-desaturase has a strong affinity for stearic acid with no observable activity on palmitic acid)</t>
  </si>
  <si>
    <t>localization should be in the ER, appended PF3D7_1367500 and PF3D7_1232300 to GPR,' reasoning: desaturase activity requires two co-acting enzymes, the cytosolchrome b5 and NADPH cytosolchrome b5-reductase that were also found to be present in the P. falciparum genome (accession numbers Q8I599 and Q8ID33, respectively)' PMID: 19707292</t>
  </si>
  <si>
    <t>PIK3_16_0_18_1</t>
  </si>
  <si>
    <t>phosphatidylinositol 3-kinase (C16:0,C18:1)</t>
  </si>
  <si>
    <t xml:space="preserve">atp[c] + pail_pf_16_0_18_1[c]  -&gt; pail3p_pf_16_0_18_1[c] + adp[c] + h[c] </t>
  </si>
  <si>
    <t>(PF3D7_0515300) or (PF3D7_0311300)</t>
  </si>
  <si>
    <t>PMID:2010925</t>
  </si>
  <si>
    <t>EC-2.7.1.137</t>
  </si>
  <si>
    <t>PIK3_18_0_18_1</t>
  </si>
  <si>
    <t>phosphatidylinositol 3-kinase (C18:0,C18:1)</t>
  </si>
  <si>
    <t xml:space="preserve">atp[c] + pail_pf_18_0_18_1[c]  -&gt; pail3p_pf_18_0_18_1[c] + adp[c] + h[c] </t>
  </si>
  <si>
    <t>PI3P4K_16_0_18_1_EC_2_7_1_137</t>
  </si>
  <si>
    <t>phosphatidylinositol 3-phosphate 4-kinase (C16:0,C18:1)</t>
  </si>
  <si>
    <t xml:space="preserve">atp[c] + pail4p_pf_16_0_18_1[c]  -&gt; pail34p_pf_16_0_18_1[c] + adp[c] + h[c] </t>
  </si>
  <si>
    <t>PI3P4K_18_0_18_1_EC_2_7_1_137</t>
  </si>
  <si>
    <t>phosphatidylinositol 3-phosphate 4-kinase (C18:0,C18:1)</t>
  </si>
  <si>
    <t xml:space="preserve">atp[c] + pail4p_pf_18_0_18_1[c]  -&gt; pail34p_pf_18_0_18_1[c] + adp[c] + h[c] </t>
  </si>
  <si>
    <t>PI34P5K_16_0_18_1</t>
  </si>
  <si>
    <t>phosphatidylinositol 3,4,5 triphosphate (C16:0,C18:1)</t>
  </si>
  <si>
    <t xml:space="preserve">pail34p_pf_16_0_18_1[c] + atp[c]  -&gt; pail345p_pf_16_0_18_1[c] + adp[c] + h[c] </t>
  </si>
  <si>
    <t>PI34P5K_18_0_18_1</t>
  </si>
  <si>
    <t>phosphatidylinositol 3,4,5 triphosphate (C18:0,C18:1)</t>
  </si>
  <si>
    <t xml:space="preserve">pail34p_pf_18_0_18_1[c] + atp[c]  -&gt; pail345p_pf_18_0_18_1[c] + adp[c] + h[c] </t>
  </si>
  <si>
    <t>CYOR-mqn4m</t>
  </si>
  <si>
    <t>ubiquinol-8 cytochrome c reductase, Complex III</t>
  </si>
  <si>
    <t xml:space="preserve">2 ficytC[m] + 2 h[m] + mql4[m]  -&gt; 4 h[c] + 2 focytC[m] + mqn4[m] </t>
  </si>
  <si>
    <t>(PF3D7_0523100 and PF3D7_1426900 and PF3D7_0933600 and PF3D7_1012300 and PF3D7_1462700 and PF3D7_1439400)</t>
  </si>
  <si>
    <t>PMID:16774588, PMID:16265893 for structure</t>
  </si>
  <si>
    <t>Possibly different stoichiometry for H+ transported out, different GPR from MPMP</t>
  </si>
  <si>
    <t>EC-1.10.2.2</t>
  </si>
  <si>
    <t>CYOR-u8m</t>
  </si>
  <si>
    <t xml:space="preserve">2 ficytC[m] + 2 h[m] + q8h2[m]  -&gt; 4 h[c] + 2 focytC[m] + q8[m] </t>
  </si>
  <si>
    <t>(PF3D7_0530200 and PF3D7_0508300)</t>
  </si>
  <si>
    <t>PMID: 16760253</t>
  </si>
  <si>
    <t>G3Pthr</t>
  </si>
  <si>
    <t>Glyceraldehyde 3-phosphate transport via triose-phosphate translocator (from apicoplast)</t>
  </si>
  <si>
    <t xml:space="preserve">g3p[c] + pi[h]  &lt;=&gt; pi[c] + g3p[h] </t>
  </si>
  <si>
    <t>PEPthr</t>
  </si>
  <si>
    <t>phosphoenolpyruvate transport, apicoplast</t>
  </si>
  <si>
    <t xml:space="preserve">pep[c] + pi[h]  &lt;=&gt; pi[c] + pep[h] </t>
  </si>
  <si>
    <t>NDPK1</t>
  </si>
  <si>
    <t>nucleoside-diphosphate kinase (ATP:GDP)</t>
  </si>
  <si>
    <t xml:space="preserve">atp[c] + gdp[c]  &lt;=&gt; adp[c] + gtp[c] </t>
  </si>
  <si>
    <t>(PF3D7_0605600 or PF3D7_1366500)</t>
  </si>
  <si>
    <t>PMID:20711856, PMID:11768307 for reversibility</t>
  </si>
  <si>
    <t>Many nucleoside diphosphates (eight described) can act as acceptors. While many ribo- and deoxyribonucleoside triphosphates can act as donors, only ATP is chosen as a donor to minimize the number of total reactions.</t>
  </si>
  <si>
    <t>EC-2.7.4.6</t>
  </si>
  <si>
    <t>NDPK6</t>
  </si>
  <si>
    <t>nucleoside-diphosphate kinase</t>
  </si>
  <si>
    <t xml:space="preserve">atp[c] + dudp[c]  &lt;=&gt; adp[c] + dutp[c] </t>
  </si>
  <si>
    <t>PMID:19652368</t>
  </si>
  <si>
    <t>extra reaction in iTH366 involving different substrate (dudp) but same activity</t>
  </si>
  <si>
    <t>PIACGT_18_0_18_1</t>
  </si>
  <si>
    <t>phosphatidylinositol N-acetylglucosaminyltransferase (plasmodium, C18:0, C18:1)</t>
  </si>
  <si>
    <t xml:space="preserve">pail_pf_18_0_18_1[c] + uacgam[c]  -&gt; acgpail_pf_18_0_18_1[c] + h[c] + udp[c] </t>
  </si>
  <si>
    <t>(PF3D7_0618900 or PF3D7_1032400 or PF3D7_0935300 or PF3D7_1141400)</t>
  </si>
  <si>
    <t>PMID:11849707</t>
  </si>
  <si>
    <t>EC-2.4.1.198</t>
  </si>
  <si>
    <t>KAS14c</t>
  </si>
  <si>
    <t>beta-ketoacyl-ACP synthase, apicoplast</t>
  </si>
  <si>
    <t xml:space="preserve">acACP[h] + h[h] + malACP[h]  -&gt; ACP[h] + actACP[h] + co2[h] </t>
  </si>
  <si>
    <t>(PF3D7_0626300 or PF3D7_0211400)</t>
  </si>
  <si>
    <t>PMID:18843361 for localization; PMID:12270624</t>
  </si>
  <si>
    <t>EC-2.3.1.41</t>
  </si>
  <si>
    <t>ALAt5r</t>
  </si>
  <si>
    <t>L-alanine transport via diffusion</t>
  </si>
  <si>
    <t xml:space="preserve">ala-L[e]  &lt;=&gt; ala-L[c] </t>
  </si>
  <si>
    <t>(PF3D7_0629500) or (PF3D7_1208400) or (PF3D7_1231400) or (PF3D7_0209600) or (PF3D7_0515500) or (PF3D7_1132500)</t>
  </si>
  <si>
    <t>PMID:20851123</t>
  </si>
  <si>
    <t>ARGt5r</t>
  </si>
  <si>
    <t>L-arginine transport via diffusion</t>
  </si>
  <si>
    <t xml:space="preserve">arg-L[e]  &lt;=&gt; arg-L[c] </t>
  </si>
  <si>
    <t>ASNt5r</t>
  </si>
  <si>
    <t>L-asparagine transport via diffusion</t>
  </si>
  <si>
    <t xml:space="preserve">asn-L[e]  &lt;=&gt; asn-L[c] </t>
  </si>
  <si>
    <t>CYStec</t>
  </si>
  <si>
    <t>L-cysteine transport via diffusion (extracellular to cytosol)</t>
  </si>
  <si>
    <t xml:space="preserve">cys-L[e]  &lt;=&gt; cys-L[c] </t>
  </si>
  <si>
    <t>GLNt5r</t>
  </si>
  <si>
    <t>L-glutamine transport via diffusion</t>
  </si>
  <si>
    <t xml:space="preserve">gln-L[e]  &lt;=&gt; gln-L[c] </t>
  </si>
  <si>
    <t>GLUt5r</t>
  </si>
  <si>
    <t>L-glutamate transport via diffusion</t>
  </si>
  <si>
    <t xml:space="preserve">glu-L[e]  &lt;=&gt; glu-L[c] </t>
  </si>
  <si>
    <t>GLYt</t>
  </si>
  <si>
    <t>Glycine transport via facilitate diffusion</t>
  </si>
  <si>
    <t xml:space="preserve">gly[e]  &lt;=&gt; gly[c] </t>
  </si>
  <si>
    <t>HISt5r</t>
  </si>
  <si>
    <t>L-histidine transport via diffusion</t>
  </si>
  <si>
    <t xml:space="preserve">his-L[e]  &lt;=&gt; his-L[c] </t>
  </si>
  <si>
    <t>ILEtec</t>
  </si>
  <si>
    <t>L-isoleucine transport via diffusion (extracellular to cytosol)</t>
  </si>
  <si>
    <t xml:space="preserve">ile-L[e]  &lt;=&gt; ile-L[c] </t>
  </si>
  <si>
    <t>LEUtec</t>
  </si>
  <si>
    <t>L-leucine transport via diffusion (extracellular to cytosol)</t>
  </si>
  <si>
    <t xml:space="preserve">leu-L[e]  &lt;=&gt; leu-L[c] </t>
  </si>
  <si>
    <t>LYSt5r</t>
  </si>
  <si>
    <t>L-lysine transport via diffusion</t>
  </si>
  <si>
    <t xml:space="preserve">lys-L[e]  &lt;=&gt; lys-L[c] </t>
  </si>
  <si>
    <t>METtec</t>
  </si>
  <si>
    <t>L-methionine transport via diffusion (extracellular to cytosol)</t>
  </si>
  <si>
    <t xml:space="preserve">met-L[e]  &lt;=&gt; met-L[c] </t>
  </si>
  <si>
    <t>PHEtec</t>
  </si>
  <si>
    <t>L-phenylalanine transport via diffusion (extracellular to cytosol)</t>
  </si>
  <si>
    <t xml:space="preserve">phe-L[e]  &lt;=&gt; phe-L[c] </t>
  </si>
  <si>
    <t>PROt5r</t>
  </si>
  <si>
    <t>L-proline transport via diffusion</t>
  </si>
  <si>
    <t xml:space="preserve">pro-L[e]  &lt;=&gt; pro-L[c] </t>
  </si>
  <si>
    <t>SERt5r</t>
  </si>
  <si>
    <t>L-serine transport via diffusion</t>
  </si>
  <si>
    <t xml:space="preserve">ser-L[e]  &lt;=&gt; ser-L[c] </t>
  </si>
  <si>
    <t>THRt5r</t>
  </si>
  <si>
    <t>L-threonine transport via diffusion</t>
  </si>
  <si>
    <t xml:space="preserve">thr-L[e]  &lt;=&gt; thr-L[c] </t>
  </si>
  <si>
    <t>TRPt</t>
  </si>
  <si>
    <t>L-tryptophan transport</t>
  </si>
  <si>
    <t xml:space="preserve">trp-L[e]  &lt;=&gt; trp-L[c] </t>
  </si>
  <si>
    <t>TYRt</t>
  </si>
  <si>
    <t>L-tyrosine transport</t>
  </si>
  <si>
    <t xml:space="preserve">tyr-L[e]  &lt;=&gt; tyr-L[c] </t>
  </si>
  <si>
    <t>VALtec</t>
  </si>
  <si>
    <t>L-valine transport via diffusion (extracellular to cytosol)</t>
  </si>
  <si>
    <t xml:space="preserve">val-L[e]  &lt;=&gt; val-L[c] </t>
  </si>
  <si>
    <t>CYSTGLUex</t>
  </si>
  <si>
    <t xml:space="preserve">Lcyst[e] + glu-L[c]  -&gt; Lcyst[c] + glu-L[e] </t>
  </si>
  <si>
    <t>CYSTSERex</t>
  </si>
  <si>
    <t xml:space="preserve">Lcyst[e] + ser-L[c]  -&gt; Lcyst[c] + ser-L[e] </t>
  </si>
  <si>
    <t>SERGLYexR</t>
  </si>
  <si>
    <t xml:space="preserve">gly[c] + ser-L[e]  &lt;=&gt; ser-L[c] + gly[e] </t>
  </si>
  <si>
    <t>THRGLNexR</t>
  </si>
  <si>
    <t xml:space="preserve">gln-L[c] + thr-L[e]  &lt;=&gt; thr-L[c] + gln-L[e] </t>
  </si>
  <si>
    <t>THRGLYexR</t>
  </si>
  <si>
    <t xml:space="preserve">gly[c] + thr-L[e]  &lt;=&gt; thr-L[c] + gly[e] </t>
  </si>
  <si>
    <t>F6PP</t>
  </si>
  <si>
    <t>D-fructose 6-phosphate phosphatase</t>
  </si>
  <si>
    <t xml:space="preserve">f6p[c] + h2o[c]  -&gt; fru[c] + pi[c] </t>
  </si>
  <si>
    <t>(PF3D7_0715000 or PF3D7_0413500)</t>
  </si>
  <si>
    <t>PMID:18067979 for localization and activity, PMID: 21689687 for activity.</t>
  </si>
  <si>
    <t>PYDXPP</t>
  </si>
  <si>
    <t>Pyridoxal 5-phosphate phosphatase</t>
  </si>
  <si>
    <t xml:space="preserve">h2o[c] + pydx5p[c]  -&gt; pi[c] + pydx[c] </t>
  </si>
  <si>
    <t>NTRIR2xm</t>
  </si>
  <si>
    <t>nitrite Reductase (NADH), mitochondrial</t>
  </si>
  <si>
    <t xml:space="preserve">5 h[m] + 3 nadh[m] + no2[m]  -&gt; 2 h2o[m] + 3 nad[m] + nh4[m] </t>
  </si>
  <si>
    <t>(PF3D7_0720400 or PF3D7_1139700)</t>
  </si>
  <si>
    <t>GRX</t>
  </si>
  <si>
    <t>Hydrogen peroxide reductase (glutaredoxin)</t>
  </si>
  <si>
    <t xml:space="preserve">grxrd[c] + h2o2[c]  -&gt; grxox[c] + 2 h2o[c] </t>
  </si>
  <si>
    <t>(PF3D7_0802200 and PF3D7_0306300)</t>
  </si>
  <si>
    <t>PMID: 16910770, Substrate specificity unclear</t>
  </si>
  <si>
    <t>MI3PP</t>
  </si>
  <si>
    <t>myo-inositol 3-phosphatase</t>
  </si>
  <si>
    <t xml:space="preserve">h2o[c] + mi3p-D[c]  -&gt; inost[c] + pi[c] </t>
  </si>
  <si>
    <t>(PF3D7_0802500 or PF3D7_0705500)</t>
  </si>
  <si>
    <t>EC-3.1.3.25</t>
  </si>
  <si>
    <t>GLCNACT_dolp11</t>
  </si>
  <si>
    <t>UDP-GlcNAc:N-acetyl-D-glucosaminyl diphosphodolichol N-acetyl-D-glucosaminyltransferase</t>
  </si>
  <si>
    <t xml:space="preserve">naglc2p-L_dolp11[c] + uacgam[c]  -&gt; chito2pdol-L_dolp11[c] + h[c] + udp[c] </t>
  </si>
  <si>
    <t xml:space="preserve">(PF3D7_0806400 or PF3D7_0211600) </t>
  </si>
  <si>
    <t>GLCNACT_dolp12</t>
  </si>
  <si>
    <t xml:space="preserve">naglc2p-L_dolp12[c] + uacgam[c]  -&gt; chito2pdol-L_dolp12[c] + h[c] + udp[c] </t>
  </si>
  <si>
    <t>ATPSl</t>
  </si>
  <si>
    <t>ATPase, lysosomal</t>
  </si>
  <si>
    <t xml:space="preserve">atp[c] + h2o[c]  -&gt; adp[c] + pi[c] + h[l] </t>
  </si>
  <si>
    <t>(PF3D7_0806800 and PF3D7_0406100 and PF3D7_1464700 and PF3D7_0934500 and PF3D7_1140100 and PF3D7_1323200 and PF3D7_1306600 and PF3D7_0519200 and PF3D7_1354400 and PF3D7_1341900 and PF3D7_0106100 and PF3D7_1311900)</t>
  </si>
  <si>
    <t>PMID:10915784, PMID:16135514</t>
  </si>
  <si>
    <t>EC-3.6.3.6</t>
  </si>
  <si>
    <t>AKGCITtm</t>
  </si>
  <si>
    <t>alpha-ketoglutarate/citrate transporter</t>
  </si>
  <si>
    <t xml:space="preserve">cit[c] + akg[m]  &lt;=&gt; akg[c] + cit[m] </t>
  </si>
  <si>
    <t>(PF3D7_0823900 or PF3D7_1223800)</t>
  </si>
  <si>
    <t>PMID:21986531 for characterization, see ref. 30 for characterization of homologousto PVX_123820 transporter in yeast, PMID: 16774588 for localizationof PVX_089165</t>
  </si>
  <si>
    <t>EC-2.4.1.119</t>
  </si>
  <si>
    <t>DSBCGT</t>
  </si>
  <si>
    <t>Protein disulfide-isomerase</t>
  </si>
  <si>
    <t xml:space="preserve">2 gthrd[r] + dsbcox[r]  -&gt; gthox[r] + dsbcrd[r] </t>
  </si>
  <si>
    <t>(PF3D7_0827900 or PF3D7_1134100 or PF3D7_1352500 or PF3D7_1472600 or PF3D7_0919400 or PF3D7_1127500 or PF3D7_1124000)</t>
  </si>
  <si>
    <t>PMID:17166645 for PF3D7_0827900, PMID: 16806221 for PF3D7_0827900, PF3D7_0919400, PF3D7_1134100 and PF3D7_1472600;</t>
  </si>
  <si>
    <t>adopted from iTH366 model, localization should be in the ER</t>
  </si>
  <si>
    <t>EC-5.3.4.1</t>
  </si>
  <si>
    <t>DSBGGT</t>
  </si>
  <si>
    <t xml:space="preserve">dsbgox[r] + 2 gthrd[r]  -&gt; dsbgrd[r] + gthox[r] </t>
  </si>
  <si>
    <t>ACGPID_18_0_18_1</t>
  </si>
  <si>
    <t>N-acetylglucosaminylphosphatidylinositol deacetylase (homo sapien, C18:0, C18:1)</t>
  </si>
  <si>
    <t xml:space="preserve">acgpail_pf_18_0_18_1[c] + h2o[c]  -&gt; ac[c] + gpail_pf_18_0_18_1[c] </t>
  </si>
  <si>
    <t>(PF3D7_0911000 or PF3D7_0624700)</t>
  </si>
  <si>
    <t>PMID:2001227 for dominant PI species</t>
  </si>
  <si>
    <t>EC-3.5.1.89</t>
  </si>
  <si>
    <t>DOLASNT11</t>
  </si>
  <si>
    <t xml:space="preserve">Dolichyl-diphosphooligosaccharide:protein-L-asparagine oligopolysaccharidotransferase </t>
  </si>
  <si>
    <t>(PF3D7_0919600 or PF3D7_1116600)</t>
  </si>
  <si>
    <t>PMID: 21225189 'The only two enzymes predicted to be present in P. falciparum were Alg7 and Alg14, which are responsible for the synthesis of Dol-PP-GlcNAc and Dol-PP-GlcNAc2, respectively, and STT3, which is responsible for the transfer of the Dol-PP-oligosaccharide to the Asn residue in the N-X-T/S sequon. Further biochemical studies confirmed that P. falciparum synthesises N-glycans that are shorter than their mammalian counterparts, namely, Dol-PP-GlcNAc and Dol-PP-GlcNAc2. The type of N-glycan that is produced is stage-dependent: early ring stages synthesise mainly Dol-PP-GlcNAc whereas schizonts synthesise both Dol-PP-GlcNAc and Dol-PP-GlcNAc2.</t>
  </si>
  <si>
    <t>localization should be in ER, adopted from iTH366 model</t>
  </si>
  <si>
    <t>DOLASNT12</t>
  </si>
  <si>
    <t>localization should be in ER, adopted form iTH366 model</t>
  </si>
  <si>
    <t>FAS160COA</t>
  </si>
  <si>
    <t>fatty-acyl-CoA synthase (n-C16:0CoA)</t>
  </si>
  <si>
    <t xml:space="preserve">3 h[c] + malcoa[c] + 2 nadph[c] + tdcoa[c]  -&gt; co2[c] + coa[c] + h2o[c] + 2 nadp[c] + pmtcoa[c] </t>
  </si>
  <si>
    <t>(PF3D7_0920000 or PF3D7_0605900 or PF3D7_0109300)</t>
  </si>
  <si>
    <t>(PMID: 19064257 shows incorporation of acetate into C16 and C18 when FabI activity is inhibited, going from C14--&gt;C16 is consistent with PMID: 16780611;;PMID: 17363967, 16923389 detail the specific mode of action.</t>
  </si>
  <si>
    <t>EC-2.3.1.86</t>
  </si>
  <si>
    <t>FAS180COA</t>
  </si>
  <si>
    <t>fatty-acyl-CoA synthase (n-C18:0CoA)</t>
  </si>
  <si>
    <t xml:space="preserve">3 h[c] + malcoa[c] + 2 nadph[c] + pmtcoa[c]  -&gt; co2[c] + coa[c] + h2o[c] + 2 nadp[c] + stcoa[c] </t>
  </si>
  <si>
    <t>(PMID: 19064257 shows incorporation of acetate into C16 and C18 when FabI activity is inhibited, going from C16--&gt;C18 is consistent with PMID: 16780611;PMID: 17363967, PMID: 16923389 detail the specific mode of action.</t>
  </si>
  <si>
    <t>TRDR</t>
  </si>
  <si>
    <t>thioredoxin reductase (NADPH)</t>
  </si>
  <si>
    <t xml:space="preserve">h[c] + nadph[c] + trdox[c]  -&gt; nadp[c] + trdrd[c] </t>
  </si>
  <si>
    <t>(PF3D7_0923800 and PF3D7_1457200)</t>
  </si>
  <si>
    <t>PMID: 21203490</t>
  </si>
  <si>
    <t>EC-1.8.1.9</t>
  </si>
  <si>
    <t>TAGAH_pf_16_0_18_0_18_0</t>
  </si>
  <si>
    <t>triacylglycerol acylhydrolase (16:0/18:0/18:0)</t>
  </si>
  <si>
    <t xml:space="preserve">tag_pf_16_0_18_0_18_0[c] + h2o[c]  -&gt; dag_pf_16_0_18_0[c] + h[c] + ocdca[c] </t>
  </si>
  <si>
    <t>(PF3D7_0924000 or PF3D7_1427100 or PF3D7_1126600)</t>
  </si>
  <si>
    <t>PMID:2001227 for dominant PLs species</t>
  </si>
  <si>
    <t>TAGAH_pf_18_0_18_1_16_0</t>
  </si>
  <si>
    <t>triacylglycerol acylhydrolase (18:0/18:1(9Z)/16:0)</t>
  </si>
  <si>
    <t xml:space="preserve">tag_pf_18_0_18_1_16_0[c] + h2o[c]  -&gt; dag_pf_18_0_18_1[c] + h[c] + hdca[c] </t>
  </si>
  <si>
    <t>TAGAH_pf_18_1_18_2_18_2</t>
  </si>
  <si>
    <t>triacylglycerol acylhydrolase (18:1/18:2/18:2)</t>
  </si>
  <si>
    <t xml:space="preserve">tag_pf_18_1_18_2_18_2[c] + h2o[c]  -&gt; dag_pf_18_1_18_2[c] + h[c] + lnlc[c] </t>
  </si>
  <si>
    <t>TAGAH_pf_18_0_18_0_18_1</t>
  </si>
  <si>
    <t xml:space="preserve">tag_pf_18_0_18_0_18_1[c] + h2o[c]  -&gt; dag_pf_18_0_18_0[c] + h[c] + ocdcea[c] </t>
  </si>
  <si>
    <t>DAGAH160181</t>
  </si>
  <si>
    <t>1,2-diacyl-sn-glycerol acylhydrolase (C16:0, C18:1)</t>
  </si>
  <si>
    <t xml:space="preserve">dag_pf_16_0_18_1[c] + h2o[c]  -&gt; mag160[c] + h[c] + ocdcea[c] </t>
  </si>
  <si>
    <t>DAGAH180181</t>
  </si>
  <si>
    <t>1,2-diacyl-sn-glycerol acylhydrolase (C18:0, C18:1)</t>
  </si>
  <si>
    <t xml:space="preserve">dag_pf_18_0_18_1[c] + h2o[c]  -&gt; mag180[c] + h[c] + ocdcea[c] </t>
  </si>
  <si>
    <t>DAGAH181181</t>
  </si>
  <si>
    <t>1,2-diacyl-sn-glycerol acylhydrolase (18:1,18:1)</t>
  </si>
  <si>
    <t xml:space="preserve">dag_pf_18_0_18_2[c] + h2o[c]  -&gt; mag181[c] + h[c] + ocdcea[c] </t>
  </si>
  <si>
    <t>L-LACt2r</t>
  </si>
  <si>
    <t>L-lactate reversible transport via proton symport</t>
  </si>
  <si>
    <t xml:space="preserve">h[e] + lac-L[e]  &lt;=&gt; h[c] + lac-L[c] </t>
  </si>
  <si>
    <t>(PF3D7_0926400 or PF3D7_0210300)</t>
  </si>
  <si>
    <t>PMID:11311136, PMID:19796339, PMID: 7797486 uptake as well as efflux</t>
  </si>
  <si>
    <t>PYRt2r</t>
  </si>
  <si>
    <t>pyruvate reversible transport via proton symport</t>
  </si>
  <si>
    <t xml:space="preserve">h[e] + pyr[e]  &lt;=&gt; h[c] + pyr[c] </t>
  </si>
  <si>
    <t>DGK1</t>
  </si>
  <si>
    <t>deoxyguanylate kinase (dGMP:ATP)</t>
  </si>
  <si>
    <t xml:space="preserve">atp[c] + dgmp[c]  &lt;=&gt; adp[c] + dgdp[c] </t>
  </si>
  <si>
    <t>(PF3D7_0928900 or PF3D7_1251300)</t>
  </si>
  <si>
    <t>PMID:19126267</t>
  </si>
  <si>
    <t>EC-2.7.4.8</t>
  </si>
  <si>
    <t>GK1</t>
  </si>
  <si>
    <t>guanylate kinase (GMP:ATP)</t>
  </si>
  <si>
    <t xml:space="preserve">atp[c] + gmp[c]  &lt;=&gt; adp[c] + gdp[c] </t>
  </si>
  <si>
    <t>ATPt</t>
  </si>
  <si>
    <t>ADP/ATP transporter</t>
  </si>
  <si>
    <t xml:space="preserve">atp[c] + adp[e]  &lt;=&gt; adp[c] + atp[e] </t>
  </si>
  <si>
    <t>(PF3D7_1004800 or PF3D7_1037300)</t>
  </si>
  <si>
    <t>PMID:2226706, PMID:10645541 discussion for directionality, PMID: 19796339, PMID: 17920591 for geneadenylate translocase + p.falc protein list</t>
  </si>
  <si>
    <t>ECOAH12</t>
  </si>
  <si>
    <t>3-hydroxyacyl-CoA dehydratase (3-hydroxyisobutyryl-CoA) (mitochondria)</t>
  </si>
  <si>
    <t xml:space="preserve">2mp2coa[c] + h2o[c]  -&gt; 3hibutcoa[c] </t>
  </si>
  <si>
    <t>(PF3D7_1017200 or PF3D7_1425200)</t>
  </si>
  <si>
    <t>EC-4.2.1.17</t>
  </si>
  <si>
    <t>PDHapi</t>
  </si>
  <si>
    <t>pyruvate dehydrogenase (apicoplast)</t>
  </si>
  <si>
    <t xml:space="preserve">coa[h] + nad[h] + pyr[h]  -&gt; accoa[h] + co2[h] + nadh[h] </t>
  </si>
  <si>
    <t>(PF3D7_1020800 and PF3D7_0815900 and PF3D7_1124500 and PF3D7_1446400)</t>
  </si>
  <si>
    <t>CSmr</t>
  </si>
  <si>
    <t>citrate synthase, reversible</t>
  </si>
  <si>
    <t xml:space="preserve">accoa[m] + h2o[m] + oaa[m]  &lt;=&gt; cit[m] + coa[m] + h[m] </t>
  </si>
  <si>
    <t>(PF3D7_1022500 or PF3D7_0609200)</t>
  </si>
  <si>
    <t>PMID:15279947 for localization</t>
  </si>
  <si>
    <t>SUCD2-u8m</t>
  </si>
  <si>
    <t>succinate dehydrogenase (ubiquinone-8), mitochondrial</t>
  </si>
  <si>
    <t xml:space="preserve">q8[m] + succ[m]  &lt;=&gt; fum[m] + q8h2[m] </t>
  </si>
  <si>
    <t>(PF3D7_1034400 and PF3D7_1212800 and PF3D7_0611100)</t>
  </si>
  <si>
    <t>PMID:16774588 for n=8</t>
  </si>
  <si>
    <t>EC-1.3.5.1</t>
  </si>
  <si>
    <t>SUCD3-u8m</t>
  </si>
  <si>
    <t xml:space="preserve">fadh2[m] + q8[m]  &lt;=&gt; fad[m] + q8h2[m] </t>
  </si>
  <si>
    <t>FRD_mt</t>
  </si>
  <si>
    <t>succinate dehydrogenase</t>
  </si>
  <si>
    <t xml:space="preserve">fadh2[m] + fum[m]  -&gt; fad[m] + succ[m] </t>
  </si>
  <si>
    <t>PMID:10779596 for activity, logic was OR in iTH366, added with logic 'and' similar to SUCD2_u8m &amp; SUCD2_u8m with similar GPR</t>
  </si>
  <si>
    <t>ATPtm2</t>
  </si>
  <si>
    <t>ADP/ATP transporter, mitochondrial</t>
  </si>
  <si>
    <t xml:space="preserve">adp[c] + atp[m]  &lt;=&gt; atp[c] + adp[m] </t>
  </si>
  <si>
    <t>(PF3D7_1037300 or PF3D7_0108400 or PF3D7_1368700)</t>
  </si>
  <si>
    <t>PMID: 2226706, PMID: 1734900, PMID: 10645541 discussion for directionality, PMID: 19796339, PMID: 17920591 for geneadenylate translocase + p.falc protein list.;;115395 and 081360 have blastp hits to ntp/ndp transporters.</t>
  </si>
  <si>
    <t>HBD1</t>
  </si>
  <si>
    <t>Hemoglobin Degradation</t>
  </si>
  <si>
    <t>(PF3D7_1115300 or PF3D7_1115400 or PF3D7_1115700 or PF3D7_0311700 or PF3D7_1407800 or PF3D7_1407900 or PF3D7_1408000)</t>
  </si>
  <si>
    <t>PMID:16595182, PMID:11716777</t>
  </si>
  <si>
    <t>PLPS1</t>
  </si>
  <si>
    <t>Pyridoxal-5-phosphate synthase (ribulose)</t>
  </si>
  <si>
    <t xml:space="preserve">g3p[c] + gln-L[c] + ru5p-D[c]  &lt;=&gt; glu-L[c] + h[c] + 3 h2o[c] + pi[c] + pydx5p[c] </t>
  </si>
  <si>
    <t>(PF3D7_1116200 and PF3D7_0621200)</t>
  </si>
  <si>
    <t>PMID: 21767669</t>
  </si>
  <si>
    <t>4ABZt2r</t>
  </si>
  <si>
    <t>4-Aminobenzoate transport via symport</t>
  </si>
  <si>
    <t xml:space="preserve">4abz[e] + h[e]  &lt;=&gt; 4abz[c] + h[c] </t>
  </si>
  <si>
    <t>(PF3D7_1116500 or PF3D7_0828600)</t>
  </si>
  <si>
    <t>PMID:21998306 substrate specificity, PMID:17509698 proton symport evidence</t>
  </si>
  <si>
    <t>DHPTt</t>
  </si>
  <si>
    <t>Dihydropteroate transport via proton symport</t>
  </si>
  <si>
    <t xml:space="preserve">dhpt[e] + h[e]  &lt;=&gt; dhpt[c] + h[c] </t>
  </si>
  <si>
    <t>FOLt</t>
  </si>
  <si>
    <t>folate transport via proton simport</t>
  </si>
  <si>
    <t xml:space="preserve">fol[e] + h[e]  &lt;=&gt; fol[c] + h[c] </t>
  </si>
  <si>
    <t>PFK</t>
  </si>
  <si>
    <t>phosphofructokinase</t>
  </si>
  <si>
    <t xml:space="preserve">atp[c] + f6p[c]  -&gt; adp[c] + fdp[c] + h[c] </t>
  </si>
  <si>
    <t>(PF3D7_1128300 or PF3D7_0915400)</t>
  </si>
  <si>
    <t>PMID:19505469, PF3D7_1128300 has marginal activity</t>
  </si>
  <si>
    <t>EC-2.7.1.11</t>
  </si>
  <si>
    <t>GLYCLm</t>
  </si>
  <si>
    <t>glycine cleavage system, mitochondrial</t>
  </si>
  <si>
    <t xml:space="preserve">gly[m] + nad[m] + thf[m]  -&gt; co2[m] + mlthf[m] + nadh[m] + nh4[m] </t>
  </si>
  <si>
    <t>(PF3D7_1132900 and PF3D7_1232200 and (PF3D7_1365500 or PF3D7_1452200))</t>
  </si>
  <si>
    <t>PMID:160391603/4 for GPR, PMID: 23454873, PMID: 23454873, MPMP for localization of PF3D7_1344000 in cytosolsol only</t>
  </si>
  <si>
    <t>EC-2.1.2.10</t>
  </si>
  <si>
    <t>THIORDX</t>
  </si>
  <si>
    <t>hydrogen peroxide reductase (thioredoxin)</t>
  </si>
  <si>
    <t xml:space="preserve">h2o2[c] + trdrd[c]  &lt;=&gt; 2 h2o[c] + trdox[c] </t>
  </si>
  <si>
    <t>(PF3D7_1212000 and ((PF3D7_0802200 and PF3D7_1457200) or (PF3D7_1457200) or (PF3D7_1438900)))</t>
  </si>
  <si>
    <t>PMID: 11087748;Low activity of pvx084630 with H2O2.;PMID: 12946843;pvx118545 has higher activity.;PMID: 16910770;pvx093630, Substrate specificity unclear.;PMID: 19666612;Import of host peroxiredoxin 2 accounts for ~50% of this activity.</t>
  </si>
  <si>
    <t>GTHP</t>
  </si>
  <si>
    <t>glutathione peroxidase</t>
  </si>
  <si>
    <t xml:space="preserve">2 gthrd[c] + h2o2[c]  &lt;=&gt; gthox[c] + 2 h2o[c] </t>
  </si>
  <si>
    <t>(PF3D7_1212000 or PF3D7_1438900 or PF3D7_0304500)</t>
  </si>
  <si>
    <t>PMID:21203490 for compartmentalization for PF3D7_1212000, PF3D7_1438900, PF3D7_0304500</t>
  </si>
  <si>
    <t>PF3D7_1027300 localized to nuclues, MPMP for GPR</t>
  </si>
  <si>
    <t>AKP1</t>
  </si>
  <si>
    <t>alkaline phosphatase (Dihydroneopterin)</t>
  </si>
  <si>
    <t xml:space="preserve">ahdt[c] + 3 h2o[c]  -&gt; dhnpt[c] + 2 h[c] + 3 pi[c] </t>
  </si>
  <si>
    <t>(PF3D7_1226100)</t>
  </si>
  <si>
    <t>PF3D7_0912400 was asssociated to this rxn in HH version, annotated as conserved with unknown function</t>
  </si>
  <si>
    <t>EC-3.1.3.1</t>
  </si>
  <si>
    <t>ALAGLNexR</t>
  </si>
  <si>
    <t xml:space="preserve">gln-L[c] + ala-L[e]  &lt;=&gt; ala-L[c] + gln-L[e] </t>
  </si>
  <si>
    <t>(PF3D7_1231400) or (PF3D7_1208400) or (PF3D7_0629500) or (PF3D7_0515500) or (PF3D7_0209600) or (PF3D7_1132500)</t>
  </si>
  <si>
    <t>PMID:15774027, PMID:11738814, MPMP for PF3D7_1231400, PMID:22615315, PMID:15774027 for PF3D7_0515500 activity</t>
  </si>
  <si>
    <t>adopted from iTH366 model</t>
  </si>
  <si>
    <t>SERGLNexR</t>
  </si>
  <si>
    <t xml:space="preserve">gln-L[c] + ser-L[e]  &lt;=&gt; ser-L[c] + gln-L[e] </t>
  </si>
  <si>
    <t>ALAGLYexR</t>
  </si>
  <si>
    <t xml:space="preserve">gly[c] + ala-L[e]  &lt;=&gt; ala-L[c] + gly[e] </t>
  </si>
  <si>
    <t>AMETt2</t>
  </si>
  <si>
    <t xml:space="preserve">amet[e] + h[e]  -&gt; amet[c] + h[c] </t>
  </si>
  <si>
    <t>ARGLYSex</t>
  </si>
  <si>
    <t xml:space="preserve">arg-L[c] + lys-L[e]  -&gt; lys-L[c] + arg-L[e] </t>
  </si>
  <si>
    <t>CYSGLUexR</t>
  </si>
  <si>
    <t xml:space="preserve">gln-L[c] + cys-L[e]  &lt;=&gt; cys-L[c] + gln-L[e] </t>
  </si>
  <si>
    <t>CYSGLYexR</t>
  </si>
  <si>
    <t xml:space="preserve">cys-L[c] + gly[e]  &lt;=&gt; gly[c] + cys-L[e] </t>
  </si>
  <si>
    <t>GHMT2r</t>
  </si>
  <si>
    <t>glycine hydroxymethyltransferase, reversible</t>
  </si>
  <si>
    <t xml:space="preserve">ser-L[c] + thf[c]  &lt;=&gt; gly[c] + h2o[c] + mlthf[c] </t>
  </si>
  <si>
    <t>(PF3D7_1235600 or PF3D7_1456100)</t>
  </si>
  <si>
    <t>PMID: 17266529, PMID: 21129192 for localization and GPR, PMID: 23454873</t>
  </si>
  <si>
    <t>EC-2.1.2.1</t>
  </si>
  <si>
    <t>GHMT2rm</t>
  </si>
  <si>
    <t>glycine hydroxymethyltransferase, reversible, mitochondrial</t>
  </si>
  <si>
    <t xml:space="preserve">ser-L[m] + thf[m]  &lt;=&gt; gly[m] + h2o[m] + mlthf[m] </t>
  </si>
  <si>
    <t>HETZK</t>
  </si>
  <si>
    <t>hydroxyethylthiazole kinase</t>
  </si>
  <si>
    <t xml:space="preserve">4mhetz[c] + atp[c]  -&gt; 4mpetz[c] + adp[c] + h[c] </t>
  </si>
  <si>
    <t>(PF3D7_1239600) or (PF3D7_0627500) or (PF3D7_1143900)</t>
  </si>
  <si>
    <t>PMID: 15774020, PMID: 16497163, absent in rodent malaria (PMID: 22215999)</t>
  </si>
  <si>
    <t>PF3D7_0627500 (PMID:25091419) adopted from iTH366 model</t>
  </si>
  <si>
    <t>EC-2.7.1.50</t>
  </si>
  <si>
    <t>CHTNASE</t>
  </si>
  <si>
    <t>chitinase</t>
  </si>
  <si>
    <t xml:space="preserve">chtn[c] + 2 h2o[c]  -&gt; 3 acgam[c] </t>
  </si>
  <si>
    <t>(PF3D7_1252200)</t>
  </si>
  <si>
    <t>adopted from iTH366 model with GPR modification</t>
  </si>
  <si>
    <t>MI145P6K</t>
  </si>
  <si>
    <t>inositol-polyphosphate multikinase</t>
  </si>
  <si>
    <t xml:space="preserve">atp[c] + mi145p[c]  -&gt; mi1456p[c] + adp[c] + h[c] </t>
  </si>
  <si>
    <t>(PF3D7_1316100) or (PF3D7_1008000) or (PF3D7_0514800)</t>
  </si>
  <si>
    <t>PMID:23123170</t>
  </si>
  <si>
    <t>EC-2.7.1.151</t>
  </si>
  <si>
    <t>MI1456PK</t>
  </si>
  <si>
    <t xml:space="preserve">mi1456p[c] + atp[c]  -&gt; mi13456p[c] + adp[c] + h[c] </t>
  </si>
  <si>
    <t>PDE4</t>
  </si>
  <si>
    <t>3',5'-cyclic-nucleotide phosphodiesterase</t>
  </si>
  <si>
    <t xml:space="preserve">35cgmp[c] + h2o[c]  -&gt; gmp[c] + h[c] </t>
  </si>
  <si>
    <t>(PF3D7_1321600 or PF3D7_1470500 or PF3D7_1321500 or PF3D7_1239000 or PF3D7_1209500)</t>
  </si>
  <si>
    <t>PMID:18452584, PVX_116945 activity from KO, PMID:18590734 PVX_084505 activity, PMID: 16038615 and PMID:19779564 for cGMP specific activity of PF3D7_1209500</t>
  </si>
  <si>
    <t>EC-3.1.4.17</t>
  </si>
  <si>
    <t>PDE1</t>
  </si>
  <si>
    <t xml:space="preserve">camp[c] + h2o[c]  -&gt; amp[c] + h[c] </t>
  </si>
  <si>
    <t>(PF3D7_1321600 or PF3D7_1470500 or PF3D7_1321500 or PF3D7_1239000)</t>
  </si>
  <si>
    <t>PMID:18452584, PMID:18590734 lack of PVX_084505 activity</t>
  </si>
  <si>
    <t>PDE2</t>
  </si>
  <si>
    <t xml:space="preserve">35cdamp[c] + h2o[c]  -&gt; damp[c] + h[c] </t>
  </si>
  <si>
    <t>PMID:18452584</t>
  </si>
  <si>
    <t>PDE3</t>
  </si>
  <si>
    <t xml:space="preserve">35cimp[c] + h2o[c]  -&gt; h[c] + imp[c] </t>
  </si>
  <si>
    <t>PDE5</t>
  </si>
  <si>
    <t xml:space="preserve">35ccmp[c] + h2o[c]  -&gt; cmp[c] + h[c] </t>
  </si>
  <si>
    <t>NDP3</t>
  </si>
  <si>
    <t>nucleoside-diphosphatase (GDP)</t>
  </si>
  <si>
    <t xml:space="preserve">gdp[c] + h2o[c]  -&gt; gmp[c] + h[c] + pi[c] </t>
  </si>
  <si>
    <t>(PF3D7_1322000 or PF3D7_1349100)</t>
  </si>
  <si>
    <t>PMID:19294420 for PF3D7_1322000</t>
  </si>
  <si>
    <t>EC-3.6.1.6</t>
  </si>
  <si>
    <t>NDP4</t>
  </si>
  <si>
    <t>nucleoside-diphosphatase (dGDP)</t>
  </si>
  <si>
    <t xml:space="preserve">dgdp[c] + h2o[c]  -&gt; dgmp[c] + h[c] + pi[c] </t>
  </si>
  <si>
    <t>LDH_L</t>
  </si>
  <si>
    <t>L-lactate dehydrogenase</t>
  </si>
  <si>
    <t xml:space="preserve">lac-L[c] + nad[c]  &lt;=&gt; h[c] + nadh[c] + pyr[c] </t>
  </si>
  <si>
    <t>(PF3D7_1325200 or PF3D7_1324900)</t>
  </si>
  <si>
    <t>PMID:8515777</t>
  </si>
  <si>
    <t>EC-1.1.1.27</t>
  </si>
  <si>
    <t>PRPPS</t>
  </si>
  <si>
    <t>phosphoribosylpyrophosphate synthetase</t>
  </si>
  <si>
    <t xml:space="preserve">atp[c] + r5p[c]  &lt;=&gt; amp[c] + h[c] + prpp[c] </t>
  </si>
  <si>
    <t>(PF3D7_1327800 or PF3D7_1325100)</t>
  </si>
  <si>
    <t>PMID:15774020, PMID: 4330734 for reversibility in S. typhimurium</t>
  </si>
  <si>
    <t>EC-2.7.6.1</t>
  </si>
  <si>
    <t>GALUi</t>
  </si>
  <si>
    <t>UTP-glucose-1-phosphate uridylyltransferase (irreversible)</t>
  </si>
  <si>
    <t xml:space="preserve">g1p[c] + h[c] + utp[c]  -&gt; ppi[c] + udpg[c] </t>
  </si>
  <si>
    <t>(PF3D7_1343600 or PF3D7_0517500)</t>
  </si>
  <si>
    <t>PMID:23615908</t>
  </si>
  <si>
    <t>EC-2.7.7.9</t>
  </si>
  <si>
    <t>UAGDP</t>
  </si>
  <si>
    <t>UDP-N-acetylglucosamine diphosphorylase</t>
  </si>
  <si>
    <t xml:space="preserve">acgam1p[c] + h[c] + utp[c]  -&gt; ppi[c] + uacgam[c] </t>
  </si>
  <si>
    <t>EC-2.7.7.23</t>
  </si>
  <si>
    <t>TRDRm</t>
  </si>
  <si>
    <t xml:space="preserve">h[m] + nadph[m] + trdox[m]  -&gt; nadp[m] + trdrd[m] </t>
  </si>
  <si>
    <t>(PF3D7_1345100 and PF3D7_0923800)</t>
  </si>
  <si>
    <t>PMID:21203490, PF3D7_1419800 cytosolsol and apicoplastcoplast (MPMP) not in the mitochondriachondrion</t>
  </si>
  <si>
    <t>THIORDXm</t>
  </si>
  <si>
    <t>hydrogen peroxide reductase (thioredoxin), mitochondrial</t>
  </si>
  <si>
    <t xml:space="preserve">h2o2[m] + trdrd[m]  &lt;=&gt; 2 h2o[m] + trdox[m] </t>
  </si>
  <si>
    <t>(PF3D7_1345100 and PF3D7_1215000)</t>
  </si>
  <si>
    <t>PMID:16879648</t>
  </si>
  <si>
    <t>MI145PP</t>
  </si>
  <si>
    <t>inositol-polyphosphate 5-phosphatase</t>
  </si>
  <si>
    <t xml:space="preserve">h2o[c] + mi145p[c]  -&gt; mi14p[c] + pi[c] </t>
  </si>
  <si>
    <t>(PF3D7_1354200 or PF3D7_0802500)</t>
  </si>
  <si>
    <t>GUACYC</t>
  </si>
  <si>
    <t>guanylate cyclase</t>
  </si>
  <si>
    <t xml:space="preserve">gtp[c]  -&gt; 35cgmp[c] + ppi[c] </t>
  </si>
  <si>
    <t>(PF3D7_1360500 or PF3D7_1138400)</t>
  </si>
  <si>
    <t>PMID:10747978</t>
  </si>
  <si>
    <t>EC-4.6.1.2</t>
  </si>
  <si>
    <t>LALDO2x</t>
  </si>
  <si>
    <t>aldehyde reductase</t>
  </si>
  <si>
    <t xml:space="preserve">h[c] + mthgxl[c] + nadh[c]  &lt;=&gt; lald-D[c] + nad[c] </t>
  </si>
  <si>
    <t>(PF3D7_1364600 or PF3D7_1409100)</t>
  </si>
  <si>
    <t>PMID:11738814, MPMP for activity and for apicoplastcoplast localization not cytosolsol, 'should be reversible acc to MPMP, its was irrev in iTH366</t>
  </si>
  <si>
    <t>localization should be in the apicoplastcoplast, adopted from iTH366 with modification of directionality according to MPMP 'should be reversible acc to MPMP, its was irrev in iTH366 '</t>
  </si>
  <si>
    <t>EC-1.1.1.21</t>
  </si>
  <si>
    <t>PYDXDH</t>
  </si>
  <si>
    <t>pyridoxal dehydrogenase</t>
  </si>
  <si>
    <t xml:space="preserve">h2o[c] + o2[c] + pydx[c]  &lt;=&gt; 4pyrdx[c] + h2o2[c] </t>
  </si>
  <si>
    <t>NDPK2</t>
  </si>
  <si>
    <t>nucleoside-diphosphate kinase (ATP:UDP)</t>
  </si>
  <si>
    <t xml:space="preserve">atp[c] + udp[c]  &lt;=&gt; adp[c] + utp[c] </t>
  </si>
  <si>
    <t>(PF3D7_1366500 or PF3D7_0605600)</t>
  </si>
  <si>
    <t>PMID:20711856, PMID: 11768307 for reversibility.</t>
  </si>
  <si>
    <t>NDPK3</t>
  </si>
  <si>
    <t>nucleoside-diphosphate kinase (ATP:CDP)</t>
  </si>
  <si>
    <t xml:space="preserve">atp[c] + cdp[c]  &lt;=&gt; adp[c] + ctp[c] </t>
  </si>
  <si>
    <t>NDPK4</t>
  </si>
  <si>
    <t>nucleoside-diphosphate kinase (ATP:dTDP)</t>
  </si>
  <si>
    <t xml:space="preserve">atp[c] + dtdp[c]  &lt;=&gt; adp[c] + dttp[c] </t>
  </si>
  <si>
    <t>NDPK5</t>
  </si>
  <si>
    <t>nucleoside-diphosphate kinase (ATP:dGDP)</t>
  </si>
  <si>
    <t xml:space="preserve">atp[c] + dgdp[c]  &lt;=&gt; adp[c] + dgtp[c] </t>
  </si>
  <si>
    <t>NDPK7</t>
  </si>
  <si>
    <t>nucleoside-diphosphate kinase (ATP:dCDP)</t>
  </si>
  <si>
    <t xml:space="preserve">atp[c] + dcdp[c]  &lt;=&gt; adp[c] + dctp[c] </t>
  </si>
  <si>
    <t>NDPK8</t>
  </si>
  <si>
    <t>nucleoside-diphosphate kinase (ATP:dADP)</t>
  </si>
  <si>
    <t xml:space="preserve">atp[c] + dadp[c]  &lt;=&gt; adp[c] + datp[c] </t>
  </si>
  <si>
    <t>FACOAL140i</t>
  </si>
  <si>
    <t>fatty-acid--CoA ligase (tetradecanoate)</t>
  </si>
  <si>
    <t xml:space="preserve">atp[c] + coa[c] + ttdca[c]  -&gt; amp[c] + ppi[c] + tdcoa[c] </t>
  </si>
  <si>
    <t>(PF3D7_1372400) or (PF3D7_0731600) or (PF3D7_1477900) or (PF3D7_1479000) or (PF3D7_0215000) or (PF3D7_0215300) or (PF3D7_0301000) or (PF3D7_0401900) or (PF3D7_0525100) or (PF3D7_0619500) or (PF3D7_1238800) or (PF3D7_1253400) or (PF3D7_1200700) or  (PF3D7_0605900)</t>
  </si>
  <si>
    <t>PMID:12554091, activation is necessary PMID:19064257 shows incorporation of acetate into C16 and C18 when FabI activity is inhibited, going from C14--&gt;C16 is consistent with PMID:16780611, PMID:16860410 evidence for transcription of ten ACS paralogs in erythrocytic stages</t>
  </si>
  <si>
    <t>EC-6.2.1.3</t>
  </si>
  <si>
    <t>FACOAL160i</t>
  </si>
  <si>
    <t>C160 fatty acid activation</t>
  </si>
  <si>
    <t xml:space="preserve">atp[c] + coa[c] + hdca[c]  -&gt; amp[c] + pmtcoa[c] + ppi[c] </t>
  </si>
  <si>
    <t>FACOAL180i</t>
  </si>
  <si>
    <t>C180 fatty acid activation</t>
  </si>
  <si>
    <t xml:space="preserve">atp[c] + coa[c] + ocdca[c]  -&gt; amp[c] + ppi[c] + stcoa[c] </t>
  </si>
  <si>
    <t>FACOAL181i</t>
  </si>
  <si>
    <t>C181 fatty acid activation</t>
  </si>
  <si>
    <t xml:space="preserve">atp[c] + coa[c] + ocdcea[c]  -&gt; amp[c] + odecoa[c] + ppi[c] </t>
  </si>
  <si>
    <t>FACOAL1821i</t>
  </si>
  <si>
    <t>fatty-acid--CoA ligase</t>
  </si>
  <si>
    <t xml:space="preserve">atp[c] + coa[c] + lnlc[c]  -&gt; amp[c] + lnlccoa[c] + ppi[c] </t>
  </si>
  <si>
    <t>FACOAL204i</t>
  </si>
  <si>
    <t>arachidonic acid activation</t>
  </si>
  <si>
    <t xml:space="preserve">arachd[c] + atp[c] + coa[c]  -&gt; amp[c] + arachdcoa[c] + ppi[c] </t>
  </si>
  <si>
    <t>FACOAL80i</t>
  </si>
  <si>
    <t>Long-chain-fatty-acid-CoA ligase</t>
  </si>
  <si>
    <t xml:space="preserve">octa[c] + atp[c] + coa[c]  -&gt; occoa[c] + amp[c] + ppi[c] </t>
  </si>
  <si>
    <t>PMID:16860410 evidence for transcription of ten ACS paralogs in erythrocytic stages</t>
  </si>
  <si>
    <t>FACOAL100i</t>
  </si>
  <si>
    <t xml:space="preserve">dca[c] + atp[c] + coa[c]  -&gt; dcacoa[c] + amp[c] + ppi[c] </t>
  </si>
  <si>
    <t>FACOAL120i</t>
  </si>
  <si>
    <t xml:space="preserve">ddca[c] + atp[c] + coa[c]  -&gt; ddcacoa[c] + amp[c] + ppi[c] </t>
  </si>
  <si>
    <t>FACOAL141i</t>
  </si>
  <si>
    <t xml:space="preserve">ttdcea[c] + atp[c] + coa[c]  -&gt; tdecoa[c] + amp[c] + ppi[c] </t>
  </si>
  <si>
    <t>FACOAL161i</t>
  </si>
  <si>
    <t xml:space="preserve">hdcea[c] + atp[c] + coa[c]  -&gt; hdcoa[c] + amp[c] + ppi[c] </t>
  </si>
  <si>
    <t>FACOAL240i</t>
  </si>
  <si>
    <t>lignoceric acid activation</t>
  </si>
  <si>
    <t xml:space="preserve">lgn[c] + atp[c] + coa[c]  -&gt; lgnccoa[c] + amp[c] + ppi[c] </t>
  </si>
  <si>
    <t>P4AH</t>
  </si>
  <si>
    <t>Adenosine tetraphosphate hydrolase</t>
  </si>
  <si>
    <t xml:space="preserve">h2o[c] + p4a[c]  -&gt; atp[c] + h[c] + pi[c] </t>
  </si>
  <si>
    <t>(PF3D7_1402000 or PF3D7_1436900)</t>
  </si>
  <si>
    <t>EC-3.6.1.29</t>
  </si>
  <si>
    <t>ACP1(FMN)</t>
  </si>
  <si>
    <t>acid phosphatase (FMN)</t>
  </si>
  <si>
    <t xml:space="preserve">fmn[c] + h2o[c]  -&gt; pi[c] + ribflv[c] </t>
  </si>
  <si>
    <t>(PF3D7_1403900 or PF3D7_1430300)</t>
  </si>
  <si>
    <t>PMID:18793411, PMID:25425018 for PF3D7_1403900 activity</t>
  </si>
  <si>
    <t>EC-3.1.3.2</t>
  </si>
  <si>
    <t>ADNCYC</t>
  </si>
  <si>
    <t>adenylate cyclase</t>
  </si>
  <si>
    <t xml:space="preserve">atp[c]  -&gt; camp[c] + ppi[c] </t>
  </si>
  <si>
    <t>(PF3D7_1404600 or PF3D7_0802600)</t>
  </si>
  <si>
    <t>PMID:15590559</t>
  </si>
  <si>
    <t>EC-4.6.1.1</t>
  </si>
  <si>
    <t>HBD2</t>
  </si>
  <si>
    <t>(PF3D7_1407900 or PF3D7_1408000 or PF3D7_1407800) and (PF3D7_1360800 or PF3D7_1115400 or PF3D7_1115700 or PF3D7_1115300) and (PF3D7_1116700 or PF3D7_1247800) and (PF3D7_1311800 or PF3D7_1454400) and (PF3D7_1446200 or PF3D7_0932300 or PF3D7_0527300 or PF3D7_0804400 or PF3D7_1015300 or PF3D7_1434600 or PF3D7_1454400 or PF3D7_0507200 or PF3D7_0507500 or PF3D7_1136900 or PF3D7_1401300)</t>
  </si>
  <si>
    <t>lumped reaction after initial cleavage of Hb protein. GPR logic unknown, associated proteins participate in digestion. Transport across food vacuole membrane also necessary whether as peptide or dipeptide.</t>
  </si>
  <si>
    <t>GLUDy</t>
  </si>
  <si>
    <t>glutamate dehydrogenase (NADP)</t>
  </si>
  <si>
    <t xml:space="preserve">glu-L[c] + h2o[c] + nadp[c]  &lt;=&gt; akg[c] + h[c] + nadph[c] + nh4[c] </t>
  </si>
  <si>
    <t>(PF3D7_1416500 or PF3D7_1430700)</t>
  </si>
  <si>
    <t>PMID:21756354 for specificity, PMID: 22342964</t>
  </si>
  <si>
    <t>EC-1.4.1.4</t>
  </si>
  <si>
    <t>GLUDyc</t>
  </si>
  <si>
    <t>glutamate dehydrogenase (NADP), apicoplast</t>
  </si>
  <si>
    <t xml:space="preserve">glu-L[h] + h2o[h] + nadp[h]  &lt;=&gt; akg[h] + h[h] + nadph[h] + nh4[h] </t>
  </si>
  <si>
    <t>PMID:16839657, PMID:21756354 for localization and specificity, PMID: 22342964</t>
  </si>
  <si>
    <t>GTHOrc</t>
  </si>
  <si>
    <t>glutathione oxidoreductase</t>
  </si>
  <si>
    <t xml:space="preserve">gthox[c] + h[c] + nadph[c]  &lt;=&gt; 2 gthrd[c] + nadp[c] </t>
  </si>
  <si>
    <t>(PF3D7_1419800 or PF3D7_0923800)</t>
  </si>
  <si>
    <t>PMID:21203490</t>
  </si>
  <si>
    <t>EC-1.8.1.7</t>
  </si>
  <si>
    <t>PNTK</t>
  </si>
  <si>
    <t>pantothenate kinase</t>
  </si>
  <si>
    <t xml:space="preserve">atp[c] + pnto-R[c]  -&gt; 4ppan[c] + adp[c] + h[c] </t>
  </si>
  <si>
    <t>(PF3D7_1420600 or PF3D7_1437400)</t>
  </si>
  <si>
    <t>EC-2.7.1.33</t>
  </si>
  <si>
    <t>ECOAH40</t>
  </si>
  <si>
    <t>3-hydroxyacyl-CoA dehydratase</t>
  </si>
  <si>
    <t xml:space="preserve">3mb2coa[c] + h2o[c]  -&gt; hivcoa[c] </t>
  </si>
  <si>
    <t>(PF3D7_1425200 or PF3D7_1017200)</t>
  </si>
  <si>
    <t>ECOAH9ir</t>
  </si>
  <si>
    <t>2-Methylprop-2-enoyl-CoA (2-Methylbut-2-enoyl-CoA)</t>
  </si>
  <si>
    <t xml:space="preserve">2mb2coa[c] + h2o[c]  -&gt; 3hmbcoa[c] </t>
  </si>
  <si>
    <t>MGt5</t>
  </si>
  <si>
    <t>magnesium transport in/out via permease (no H+)</t>
  </si>
  <si>
    <t xml:space="preserve">mg2[c]  &lt;=&gt; mg2[e] </t>
  </si>
  <si>
    <t>(PF3D7_1427600 or PF3D7_1120300 or PF3D7_1304200)</t>
  </si>
  <si>
    <t>TC-1.A.35</t>
  </si>
  <si>
    <t>CYOOm2</t>
  </si>
  <si>
    <t>cytochrome c oxidase, mitochondrial Complex IV</t>
  </si>
  <si>
    <t xml:space="preserve">4 focytC[m] + 8 h[m] + o2[m]  -&gt; 4 h[c] + 4 ficytC[m] + 2 h2o[m] </t>
  </si>
  <si>
    <t>(PF3D7_1430900 and PF3D7_0927800 and PF3D7_0928000 and PF3D7_1361700 and mal_mito_2 and mal_mito_1 and PF3D7_1475300 and PF3D7_1010300)</t>
  </si>
  <si>
    <t>PMID:16774588, 16265893 for structure</t>
  </si>
  <si>
    <t>added PF3D7_1475300 'cox11' as it is associated with EC number 1.9.3.1 according to Plasmodb.org. All subunits participating in the enzymatic reaction are added but not the ones for the complex assembly. PF3D7_1010300 although associted to 1.9.3.1 in MPMP is not added as the paper citing its subcellular localisation doesn't contain any info about this particular genes, and gene DB annotates this gene as integral membrane protein. PF3D_0211300 doesn't have any support 'even bioinformatically' as being associate to this rxn</t>
  </si>
  <si>
    <t>EC-1.9.3.1</t>
  </si>
  <si>
    <t>RNDR1c</t>
  </si>
  <si>
    <t>ribonucleoside-diphosphate reductase (ADP) (plasmoredoxin)</t>
  </si>
  <si>
    <t xml:space="preserve">adp[c] + plrxrd[c]  -&gt; dadp[c] + h2o[c] + plrxox[c] </t>
  </si>
  <si>
    <t>(PF3D7_1437200 and PF3D7_1405600 and PF3D7_1015800 and PF3D7_0303600)</t>
  </si>
  <si>
    <t>PMID:17266529 for function, PMID:15769467 for structure, PMID: 12631266 for Plrx.</t>
  </si>
  <si>
    <t>EC-1.17.4.1</t>
  </si>
  <si>
    <t>RNDR2c</t>
  </si>
  <si>
    <t>ribonucleoside-diphosphate reductase (GDP) (plasmoredoxin)</t>
  </si>
  <si>
    <t xml:space="preserve">gdp[c] + plrxrd[c]  -&gt; dgdp[c] + h2o[c] + plrxox[c] </t>
  </si>
  <si>
    <t>EC-1.17.4.2</t>
  </si>
  <si>
    <t>RNDR3c</t>
  </si>
  <si>
    <t>ribonucleoside-diphosphate reductase (CDP) (plasmoredoxin)</t>
  </si>
  <si>
    <t xml:space="preserve">cdp[c] + plrxrd[c]  -&gt; dcdp[c] + h2o[c] + plrxox[c] </t>
  </si>
  <si>
    <t>EC-1.17.4.3</t>
  </si>
  <si>
    <t>RNDR4c</t>
  </si>
  <si>
    <t>ribonucleoside-diphosphate reductase (UDP) (plasmoredoxin)</t>
  </si>
  <si>
    <t xml:space="preserve">plrxrd[c] + udp[c]  -&gt; dudp[c] + h2o[c] + plrxox[c] </t>
  </si>
  <si>
    <t>EC-1.17.4.4</t>
  </si>
  <si>
    <t>RNDR1b</t>
  </si>
  <si>
    <t>ribonucleoside-diphosphate reductase (ADP) (glutaredoxin)</t>
  </si>
  <si>
    <t xml:space="preserve">adp[c] + grxrd[c]  -&gt; dadp[c] + grxox[c] + h2o[c] </t>
  </si>
  <si>
    <t>(PF3D7_1437200 and PF3D7_1405600 and PF3D7_1015800 and PF3D7_0306300)</t>
  </si>
  <si>
    <t>EC-1.17.4.5</t>
  </si>
  <si>
    <t>RNDR2b</t>
  </si>
  <si>
    <t>ribonucleoside-diphosphate reductase (GDP) (glutaredoxin)</t>
  </si>
  <si>
    <t xml:space="preserve">gdp[c] + grxrd[c]  -&gt; dgdp[c] + grxox[c] + h2o[c] </t>
  </si>
  <si>
    <t>EC-1.17.4.6</t>
  </si>
  <si>
    <t>RNDR3b</t>
  </si>
  <si>
    <t>ribonucleoside-diphosphate reductase (CDP) (glutaredoxin)</t>
  </si>
  <si>
    <t xml:space="preserve">cdp[c] + grxrd[c]  -&gt; dcdp[c] + grxox[c] + h2o[c] </t>
  </si>
  <si>
    <t>EC-1.17.4.7</t>
  </si>
  <si>
    <t>RNDR4b</t>
  </si>
  <si>
    <t>ribonucleoside-diphosphate reductase (UDP) (glutaredoxin)</t>
  </si>
  <si>
    <t xml:space="preserve">grxrd[c] + udp[c]  -&gt; dudp[c] + grxox[c] + h2o[c] </t>
  </si>
  <si>
    <t>EC-1.17.4.8</t>
  </si>
  <si>
    <t>RNDR1</t>
  </si>
  <si>
    <t>ribonucleoside-diphosphate reductase (ADP)</t>
  </si>
  <si>
    <t xml:space="preserve">adp[c] + trdrd[c]  -&gt; dadp[c] + h2o[c] + trdox[c] </t>
  </si>
  <si>
    <t>(PF3D7_1437200 and PF3D7_1405600 and PF3D7_1015800 and PF3D7_1457200)</t>
  </si>
  <si>
    <t>EC-1.17.4.9</t>
  </si>
  <si>
    <t>RNDR2</t>
  </si>
  <si>
    <t>ribonucleoside-diphosphate reductase (GDP)</t>
  </si>
  <si>
    <t xml:space="preserve">gdp[c] + trdrd[c]  -&gt; dgdp[c] + h2o[c] + trdox[c] </t>
  </si>
  <si>
    <t>EC-1.17.4.10</t>
  </si>
  <si>
    <t>RNDR3</t>
  </si>
  <si>
    <t>ribonucleoside-diphosphate reductase (CDP)</t>
  </si>
  <si>
    <t xml:space="preserve">cdp[c] + trdrd[c]  -&gt; dcdp[c] + h2o[c] + trdox[c] </t>
  </si>
  <si>
    <t>EC-1.17.4.11</t>
  </si>
  <si>
    <t>RNDR4</t>
  </si>
  <si>
    <t>ribonucleoside-diphosphate reductase (UDP)</t>
  </si>
  <si>
    <t xml:space="preserve">trdrd[c] + udp[c]  -&gt; dudp[c] + h2o[c] + trdox[c] </t>
  </si>
  <si>
    <t>EC-1.17.4.12</t>
  </si>
  <si>
    <t>PLRX</t>
  </si>
  <si>
    <t>Hydrogen peroxide reductase (plasmoredoxin)</t>
  </si>
  <si>
    <t xml:space="preserve">h2o2[c] + plrxrd[c]  -&gt; 2 h2o[c] + plrxox[c] </t>
  </si>
  <si>
    <t>(PF3D7_1438900 and PF3D7_0303600)</t>
  </si>
  <si>
    <t>PMID:16307478, Plrx regenerates TrxPx1 after it catalyzes reaction, PMID: 12631266 shows Plrx does not catalyze reaction by itself</t>
  </si>
  <si>
    <t>CU2t2ex</t>
  </si>
  <si>
    <t>copper (Cu+2) transport via diffusion (extracelular to cytosol)</t>
  </si>
  <si>
    <t xml:space="preserve">cu2[e]  &lt;=&gt; cu2[c] </t>
  </si>
  <si>
    <t>(PF3D7_1439000 or PF3D7_1421900)</t>
  </si>
  <si>
    <t>PMID:23190769, PMID:25447123</t>
  </si>
  <si>
    <t>GHMT2rc</t>
  </si>
  <si>
    <t>glycine hydroxymethyltransferase, reversible, apicoplast</t>
  </si>
  <si>
    <t xml:space="preserve">ser-L[h] + thf[h]  &lt;=&gt; gly[h] + h2o[h] + mlthf[h] </t>
  </si>
  <si>
    <t>(PF3D7_1456100 or PF3D7_1235600)</t>
  </si>
  <si>
    <t>PMID:21129192 for localization and GPR, PMID:23454873</t>
  </si>
  <si>
    <t>PPA_1</t>
  </si>
  <si>
    <t>inorganic diphosphatase (one proton translocation)</t>
  </si>
  <si>
    <t xml:space="preserve">h2o[c] + ppi[c]  -&gt; 2 pi[c] + h[e] </t>
  </si>
  <si>
    <t>(PF3D7_1456800 or PF3D7_1235200)</t>
  </si>
  <si>
    <t>PMID:11378198, http://www.annualreviews.org/doi/pdf/10.1146/annurev.pp.44.060193.001105, Vacuolar H+ -Translocating Pyrophosphatase, # of H+ translocated unknown, PMID: 19796339, PVX_100710 is localized to parasite membrane and something intracellular so possible dual localization, PMID: 10544238, PVX_117625 is localized to parasite membrane, PMID: 11378198</t>
  </si>
  <si>
    <t>EC-3.6.1.1, TC-3.A.10</t>
  </si>
  <si>
    <t>PLRXR2</t>
  </si>
  <si>
    <t>Plasmoredoxin reductase (Glutathione)</t>
  </si>
  <si>
    <t xml:space="preserve">plrxox[c] + trdrd[c]  -&gt; plrxrd[c] + trdox[c] </t>
  </si>
  <si>
    <t>(PF3D7_1457200 and PF3D7_0303600)</t>
  </si>
  <si>
    <t>Nonenzymatic, Trx specificity unknown, PMID: 12631266</t>
  </si>
  <si>
    <t>BACCL</t>
  </si>
  <si>
    <t>biotin-[acetyl-CoA-carboxylase] ligase</t>
  </si>
  <si>
    <t xml:space="preserve">btn[c] + atp[c] + h[c]  -&gt; btamp[c] + ppi[c] </t>
  </si>
  <si>
    <t>(PF3D7_1460000 or PF3D7_1469600)</t>
  </si>
  <si>
    <t>PMID:20937134</t>
  </si>
  <si>
    <t>localization should be in the apicoplastcoplast as its coupled to ACCOACc</t>
  </si>
  <si>
    <t>PYRt2m</t>
  </si>
  <si>
    <t>pyruvate mitochondrial transport via proton symport</t>
  </si>
  <si>
    <t xml:space="preserve">h[c] + pyr[c]  &lt;=&gt; h[m] + pyr[m] </t>
  </si>
  <si>
    <t>(PF3D7_1470400 or PF3D7_1340800)</t>
  </si>
  <si>
    <t>DAGK_16_0_16_0</t>
  </si>
  <si>
    <t>Diacylglycerol Kinase (C16:0, C16:0)</t>
  </si>
  <si>
    <t xml:space="preserve">atp[c] + dag_pf_16_0_16_0[c]  -&gt; adp[c] + h[c] + pa_pf_16_0_16_0[c] </t>
  </si>
  <si>
    <t>(PF3D7_1471400 or PF3D7_0930500)</t>
  </si>
  <si>
    <t>PMID:2001227 for dominant PLs species, http://etd.fcla.edu/CF/CFE0001879/Curtis_David_F_200712_MAST.pdf</t>
  </si>
  <si>
    <t>DAGK_16_0_18_0</t>
  </si>
  <si>
    <t>Diacylglycerol Kinase (C16:0, C18:0)</t>
  </si>
  <si>
    <t xml:space="preserve">atp[c] + dag_pf_16_0_18_0[c]  -&gt; adp[c] + h[c] + pa_pf_16_0_18_0[c] </t>
  </si>
  <si>
    <t>DAGK_16_0_18_1</t>
  </si>
  <si>
    <t>Diacylglycerol Kinase (C16:0, C18:1)</t>
  </si>
  <si>
    <t xml:space="preserve">atp[c] + dag_pf_16_0_18_1[c]  -&gt; adp[c] + h[c] + pa_pf_16_0_18_1[c] </t>
  </si>
  <si>
    <t>adopted from ith366 model</t>
  </si>
  <si>
    <t>DAGK_16_0_18_2</t>
  </si>
  <si>
    <t>Diacylglycerol Kinase (C16:0, C18:2)</t>
  </si>
  <si>
    <t xml:space="preserve">atp[c] + dag_pf_16_0_18_2[c]  -&gt; pa_pf_16_0_18_2[c] + adp[c] + h[c] </t>
  </si>
  <si>
    <t>DAGK_18_0_18_0</t>
  </si>
  <si>
    <t>Diacylglycerol Kinase (C18:0, C18:0)</t>
  </si>
  <si>
    <t xml:space="preserve">atp[c] + dag_pf_18_0_18_0[c]  -&gt; adp[c] + h[c] + pa_pf_18_0_18_0[c] </t>
  </si>
  <si>
    <t>DAGK_18_0_18_1</t>
  </si>
  <si>
    <t>Diacylglycerol Kinase (C18:0, C18:1)</t>
  </si>
  <si>
    <t xml:space="preserve">atp[c] + dag_pf_18_0_18_1[c]  -&gt; adp[c] + h[c] + pa_pf_18_0_18_1[c] </t>
  </si>
  <si>
    <t>DAGK_18_1_18_1</t>
  </si>
  <si>
    <t>Diacylglycerol Kinase (C18:1,C18:1)</t>
  </si>
  <si>
    <t xml:space="preserve">atp[c] + dag_pf_18_1_18_1[c]  -&gt; adp[c] + h[c] + pa_pf_18_1_18_1[c] </t>
  </si>
  <si>
    <t>DAGK_18_1_18_2</t>
  </si>
  <si>
    <t>Diacylglycerol Kinase (C18:1,C18:2)</t>
  </si>
  <si>
    <t xml:space="preserve">atp[c] + dag_pf_18_1_18_2[c]  -&gt; pa_pf_18_1_18_2[c] + adp[c] + h[c] </t>
  </si>
  <si>
    <t>DAGK_18_2_18_2</t>
  </si>
  <si>
    <t>Diacylglycerol Kinase (C18:2,C18:2)</t>
  </si>
  <si>
    <t xml:space="preserve">atp[c] + dag_pf_18_2_18_2[c]  -&gt; pa_pf_18_2_18_2[c] + adp[c] + h[c] </t>
  </si>
  <si>
    <t>DAGK_16_0_20_4</t>
  </si>
  <si>
    <t>Diacylglycerol Kinase (C16:0, C20:4)</t>
  </si>
  <si>
    <t xml:space="preserve">atp[c] + dag_pf_16_0_20_4[c]  -&gt; pa_pf_16_0_20_4[c] + adp[c] + h[c] </t>
  </si>
  <si>
    <t>DAGK_20_4_20_4</t>
  </si>
  <si>
    <t>Diacylglycerol Kinase (C20:4, C20:4)</t>
  </si>
  <si>
    <t xml:space="preserve">atp[c] + dag_pf_20_4_20_4[c]  -&gt; pa_pf_20_4_20_4[c] + adp[c] + h[c] </t>
  </si>
  <si>
    <t>DMPPSyc</t>
  </si>
  <si>
    <t>1-hydroxy-2-methyl-2-(E)-butenyl 4-diphosphate reductase (dmpp) (NADP), apicoplast</t>
  </si>
  <si>
    <t xml:space="preserve">h[h] + h2mb4p[h] + nadph[h]  -&gt; dmpp[h] + h2o[h] + nadp[h] </t>
  </si>
  <si>
    <t>PF3D7_0104400</t>
  </si>
  <si>
    <t>PMID:18843361 for localization, PMID:15083156</t>
  </si>
  <si>
    <t>IPDPSyc</t>
  </si>
  <si>
    <t>1-hydroxy-2-methyl-2-(E)-butenyl 4-diphosphate reductase (ipdp) (NADP), apicoplast</t>
  </si>
  <si>
    <t xml:space="preserve">h[h] + h2mb4p[h] + nadph[h]  -&gt; h2o[h] + ipdp[h] + nadp[h] </t>
  </si>
  <si>
    <t>MEPCTc</t>
  </si>
  <si>
    <t>2-C-methyl-D-erythritol 4-phosphate cytidylyltransferase (apicoplast)</t>
  </si>
  <si>
    <t xml:space="preserve">2me4p[h] + ctp[h] + h[h]  -&gt; 4c2me[h] + ppi[h] </t>
  </si>
  <si>
    <t>PF3D7_0106900</t>
  </si>
  <si>
    <t>PMID:15083156</t>
  </si>
  <si>
    <t>ACGS</t>
  </si>
  <si>
    <t>amino-acid N-acetyltransferase</t>
  </si>
  <si>
    <t xml:space="preserve">accoa[c] + glu-L[c]  -&gt; acglu[c] + coa[c] + h[c] </t>
  </si>
  <si>
    <t>PF3D7_0109500</t>
  </si>
  <si>
    <t>DOLK11</t>
  </si>
  <si>
    <t>Dolichol kinase (11 subunits)</t>
  </si>
  <si>
    <t xml:space="preserve">ctp[c] + dolichol11[c]  -&gt; cdp[c] + dolp11[c] + h[c] </t>
  </si>
  <si>
    <t>PF3D7_0109900</t>
  </si>
  <si>
    <t>PMID:18843361 for localization, PMID:9878760 indicates that active site is on cytosolplasmic side, PMID: 10417326 for subunit count</t>
  </si>
  <si>
    <t>EC-2.7.1.108</t>
  </si>
  <si>
    <t>DOLK12</t>
  </si>
  <si>
    <t>Dolichol kinase (12 subunits)</t>
  </si>
  <si>
    <t xml:space="preserve">ctp[c] + dolichol12[c]  -&gt; cdp[c] + dolp12[c] + h[c] </t>
  </si>
  <si>
    <t>CYTK1</t>
  </si>
  <si>
    <t>cytidylate kinase (CMP)</t>
  </si>
  <si>
    <t xml:space="preserve">atp[c] + cmp[c]  &lt;=&gt; adp[c] + cdp[c] </t>
  </si>
  <si>
    <t>PF3D7_0111500</t>
  </si>
  <si>
    <t>EC-2.7.4.14</t>
  </si>
  <si>
    <t>CYTK2</t>
  </si>
  <si>
    <t>cytidylate kinase (dCMP)</t>
  </si>
  <si>
    <t xml:space="preserve">atp[c] + dcmp[c]  &lt;=&gt; adp[c] + dcdp[c] </t>
  </si>
  <si>
    <t>UMPK</t>
  </si>
  <si>
    <t>UMP kinase</t>
  </si>
  <si>
    <t xml:space="preserve">atp[c] + ump[c]  &lt;=&gt; adp[c] + udp[c] </t>
  </si>
  <si>
    <t>GTHOXti2</t>
  </si>
  <si>
    <t>oxidized glutathione irreversible active transport (rbc)</t>
  </si>
  <si>
    <t xml:space="preserve">atp[c] + gthox[c] + h2o[c]  -&gt; adp[c] + h[c] + pi[c] + gthox[e] </t>
  </si>
  <si>
    <t>PF3D7_0112200 or PF3D7_1229100</t>
  </si>
  <si>
    <t>PMID:19117944, PMID:19796339, PMID:15358235 for plasma membrane localization and activity</t>
  </si>
  <si>
    <t>GTHRDti2</t>
  </si>
  <si>
    <t>Glutathione transport out of cell</t>
  </si>
  <si>
    <t xml:space="preserve">atp[c] + gthrd[c] + h2o[c]  -&gt; adp[c] + h[c] + pi[c] + gthrd[e] </t>
  </si>
  <si>
    <t>PMID:15358235, PMID:19117944, PMID:19796339</t>
  </si>
  <si>
    <t>GTHOXti</t>
  </si>
  <si>
    <t xml:space="preserve">gthox[e]  &lt;=&gt; gthox[c] </t>
  </si>
  <si>
    <t>PMID:15358235 for GSSG (oxidized)</t>
  </si>
  <si>
    <t>GTHRDti</t>
  </si>
  <si>
    <t xml:space="preserve">gthrd[e]  &lt;=&gt; gthrd[c] </t>
  </si>
  <si>
    <t>PMID:15358235 for evidence for GSSG efflux and ATP binding activity</t>
  </si>
  <si>
    <t>GGTT</t>
  </si>
  <si>
    <t>geranylgeranyltranstransferase</t>
  </si>
  <si>
    <t xml:space="preserve">ggdp[c] + ipdp[c]  -&gt; pendp[c] + ppi[c] </t>
  </si>
  <si>
    <t>PF3D7_0202700</t>
  </si>
  <si>
    <t>PMID:15984931, PMID:19203994</t>
  </si>
  <si>
    <t>HEPTT</t>
  </si>
  <si>
    <t>trans-heptaprenyltranstransferase</t>
  </si>
  <si>
    <t xml:space="preserve">hepdp[c] + ipdp[c]  -&gt; octdp[c] + ppi[c] </t>
  </si>
  <si>
    <t>HEXTT</t>
  </si>
  <si>
    <t>trans-hexaprenyltranstransferase</t>
  </si>
  <si>
    <t xml:space="preserve">hexdp[c] + ipdp[c]  -&gt; hepdp[c] + ppi[c] </t>
  </si>
  <si>
    <t>EC-2.5.1.30</t>
  </si>
  <si>
    <t>PPTT</t>
  </si>
  <si>
    <t>trans-pentaprenyltranstransferase</t>
  </si>
  <si>
    <t xml:space="preserve">ipdp[c] + pendp[c]  -&gt; hexdp[c] + ppi[c] </t>
  </si>
  <si>
    <t>EC-2.5.1.33</t>
  </si>
  <si>
    <t>3SALATA</t>
  </si>
  <si>
    <t>3-sulfino-alanine transaminase</t>
  </si>
  <si>
    <t xml:space="preserve">3sala[c] + akg[c] + h[c]  &lt;=&gt; 3snpyr[c] + glu-L[c] </t>
  </si>
  <si>
    <t>PF3D7_0204500</t>
  </si>
  <si>
    <t>ASNTA</t>
  </si>
  <si>
    <t>Asparagine transaminase</t>
  </si>
  <si>
    <t xml:space="preserve">akg[c] + asn-L[c]  &lt;=&gt; aksuc[c] + glu-L[c] </t>
  </si>
  <si>
    <t>PMID:21087616</t>
  </si>
  <si>
    <t>EC-2.6.1.14</t>
  </si>
  <si>
    <t>ASPTA</t>
  </si>
  <si>
    <t>aspartate transaminase</t>
  </si>
  <si>
    <t xml:space="preserve">akg[c] + asp-L[c]  &lt;=&gt; glu-L[c] + oaa[c] </t>
  </si>
  <si>
    <t>PMID:22428963, PMID:11443076</t>
  </si>
  <si>
    <t>EC-2.6.1.1</t>
  </si>
  <si>
    <t>EHGLAT</t>
  </si>
  <si>
    <t>L-erythro-4-Hydroxyglutamate:2-oxoglutarate aminotransferase</t>
  </si>
  <si>
    <t xml:space="preserve">akg[c] + e4hglu[c]  -&gt; 4h2oglt[c] + glu-L[c] </t>
  </si>
  <si>
    <t>LCYSTAT</t>
  </si>
  <si>
    <t>L-Cysteate:2-oxoglutarate aminotransferase</t>
  </si>
  <si>
    <t xml:space="preserve">Lcyst[c] + akg[c]  &lt;=&gt; 3spyr[c] + glu-L[c] </t>
  </si>
  <si>
    <t>PHETA1</t>
  </si>
  <si>
    <t>phenylalanine transaminase</t>
  </si>
  <si>
    <t xml:space="preserve">akg[c] + phe-L[c]  &lt;=&gt; glu-L[c] + phpyr[c] </t>
  </si>
  <si>
    <t>EC-2.6.1.58</t>
  </si>
  <si>
    <t>TRPTA</t>
  </si>
  <si>
    <t>tryptophan transaminase</t>
  </si>
  <si>
    <t xml:space="preserve">akg[c] + trp-L[c]  &lt;=&gt; glu-L[c] + indpyr[c] </t>
  </si>
  <si>
    <t>TYRTA</t>
  </si>
  <si>
    <t>tyrosine transaminase</t>
  </si>
  <si>
    <t xml:space="preserve">akg[c] + tyr-L[c]  &lt;=&gt; 34hpp[c] + glu-L[c] </t>
  </si>
  <si>
    <t>PMID:11443076, PMID:21087616</t>
  </si>
  <si>
    <t>EC-2.6.1.5</t>
  </si>
  <si>
    <t>UNK3</t>
  </si>
  <si>
    <t>2-keto-4-methylthiobutyrate transamination</t>
  </si>
  <si>
    <t xml:space="preserve">2kmb[c] + glu-L[c]  -&gt; akg[c] + met-L[c] </t>
  </si>
  <si>
    <t>PMID:11443076</t>
  </si>
  <si>
    <t>UNK4</t>
  </si>
  <si>
    <t xml:space="preserve">2kmb[c] + tyr-L[c]  -&gt; 34hpp[c] + met-L[c] </t>
  </si>
  <si>
    <t>UNK5</t>
  </si>
  <si>
    <t xml:space="preserve">2kmb[c] + phe-L[c]  -&gt; met-L[c] + phpyr[c] </t>
  </si>
  <si>
    <t>UNK6</t>
  </si>
  <si>
    <t xml:space="preserve">2kmb[c] + trp-L[c]  -&gt; indpyr[c] + met-L[c] </t>
  </si>
  <si>
    <t>UNK7</t>
  </si>
  <si>
    <t xml:space="preserve">2kmb[c] + his-L[c]  -&gt; impyr[c] + met-L[c] </t>
  </si>
  <si>
    <t>FRUt1</t>
  </si>
  <si>
    <t>D-fructose transport in via uniport</t>
  </si>
  <si>
    <t xml:space="preserve">fru[e]  -&gt; fru[c] </t>
  </si>
  <si>
    <t>PF3D7_0204700</t>
  </si>
  <si>
    <t>PMID:15107012, PMID:19796339</t>
  </si>
  <si>
    <t>GLCt1</t>
  </si>
  <si>
    <t>glucose transport (uniport)</t>
  </si>
  <si>
    <t xml:space="preserve">glc-D[e]  -&gt; glc-D[c] </t>
  </si>
  <si>
    <t>PMID:15107012 vivax, PMID:10066789 falciparum, PMID:19796339</t>
  </si>
  <si>
    <t>MANt1</t>
  </si>
  <si>
    <t>mannose transport (uniport)</t>
  </si>
  <si>
    <t xml:space="preserve">man[e]  -&gt; man[c] </t>
  </si>
  <si>
    <t>PMID:15107012 inhibits glc uptake when man is present, also PMID:21169382 for P.berghi homologs specificity</t>
  </si>
  <si>
    <t>PSCVT</t>
  </si>
  <si>
    <t>3-phosphoshikimate 1-carboxyvinyltransferase</t>
  </si>
  <si>
    <t xml:space="preserve">pep[c] + skm5p[c]  &lt;=&gt; 3psme[c] + pi[c] </t>
  </si>
  <si>
    <t>PF3D7_0206300</t>
  </si>
  <si>
    <t>PMID:14747018, PMID:23454873</t>
  </si>
  <si>
    <t>EC-2.5.1.19</t>
  </si>
  <si>
    <t>SHKK</t>
  </si>
  <si>
    <t>shikimate kinase</t>
  </si>
  <si>
    <t xml:space="preserve">atp[c] + skm[c]  -&gt; adp[c] + h[c] + skm5p[c] </t>
  </si>
  <si>
    <t>EC-2.7.1.71</t>
  </si>
  <si>
    <t>ADSL1r</t>
  </si>
  <si>
    <t>adenylsuccinate lyase</t>
  </si>
  <si>
    <t xml:space="preserve">dcamp[c]  &lt;=&gt; amp[c] + fum[c] </t>
  </si>
  <si>
    <t>PF3D7_0206700</t>
  </si>
  <si>
    <t>PMID:18567789, PMID:19111634</t>
  </si>
  <si>
    <t>EC-4.3.2.2</t>
  </si>
  <si>
    <t>ADSL2r</t>
  </si>
  <si>
    <t>adenylosuccinate lyase</t>
  </si>
  <si>
    <t xml:space="preserve">25aics[c]  &lt;=&gt; aicar[c] + fum[c] </t>
  </si>
  <si>
    <t>PMID:19111634</t>
  </si>
  <si>
    <t>MECDPSc</t>
  </si>
  <si>
    <t>2-C-methyl-D-erythritol 2,4-cyclodiphosphate synthase, apicoplast</t>
  </si>
  <si>
    <t xml:space="preserve">2p4c2me[h]  -&gt; 2mecdp[h] + cmp[h] </t>
  </si>
  <si>
    <t>PF3D7_0209300</t>
  </si>
  <si>
    <t>PMID:18843361 for localization, PMID:15083156, PMID:11389720</t>
  </si>
  <si>
    <t>ACOATAc</t>
  </si>
  <si>
    <t>Acetyl-CoA ACP transacylase (apicoplast)</t>
  </si>
  <si>
    <t xml:space="preserve">ACP[h] + accoa[h]  &lt;=&gt; acACP[h] + coa[h] </t>
  </si>
  <si>
    <t>PF3D7_0211400</t>
  </si>
  <si>
    <t>PMID:18843361 for localization, PMID:12270624 for activity</t>
  </si>
  <si>
    <t>EC-2.3.1.38</t>
  </si>
  <si>
    <t>SACCD3m</t>
  </si>
  <si>
    <t>saccharopine dehydrogenase (NADP, L-lysine forming), mitochondrial 1.5.1.8</t>
  </si>
  <si>
    <t xml:space="preserve">akg[c] + h[c] + lys-L[c] + nadph[c]  -&gt; h2o[c] + nadp[c] + saccrp-L[c] </t>
  </si>
  <si>
    <t>PF3D7_0219100</t>
  </si>
  <si>
    <t>PF3D7_0219100 annotated as Saccharopine dehydrogenase in MPMP</t>
  </si>
  <si>
    <t>PPAP_16_0_16_0</t>
  </si>
  <si>
    <t>phosphatidic acid phosphatase (C16:0, C16:0)</t>
  </si>
  <si>
    <t xml:space="preserve">h2o[c] + pa_pf_16_0_16_0[c]  -&gt; dag_pf_16_0_16_0[c] + pi[c] </t>
  </si>
  <si>
    <t>PF3D7_0303200 or PF3D7_0805600</t>
  </si>
  <si>
    <t>PMID:20109251 for GPR, PMID:23589867</t>
  </si>
  <si>
    <t>EC-3.1.3.4</t>
  </si>
  <si>
    <t>PPAP_16_0_18_0</t>
  </si>
  <si>
    <t>phosphatidic acid phosphatase (C16:0, C18:0)</t>
  </si>
  <si>
    <t xml:space="preserve">h2o[c] + pa_pf_16_0_18_0[c]  -&gt; dag_pf_16_0_18_0[c] + pi[c] </t>
  </si>
  <si>
    <t>PPAP_16_0_18_1</t>
  </si>
  <si>
    <t>phosphatidic acid phosphatase (C16:0, C18:1)</t>
  </si>
  <si>
    <t xml:space="preserve">h2o[c] + pa_pf_16_0_18_1[c]  -&gt; dag_pf_16_0_18_1[c] + pi[c] </t>
  </si>
  <si>
    <t>PPAP_16_0_18_2</t>
  </si>
  <si>
    <t>phosphatidic acid phosphatase (C16:0, C18:2)</t>
  </si>
  <si>
    <t xml:space="preserve">pa_pf_16_0_18_2[c] + h2o[c]  -&gt; dag_pf_16_0_18_2[c] + pi[c] </t>
  </si>
  <si>
    <t>PPAP_18_0_18_0</t>
  </si>
  <si>
    <t>phosphatidic acid phosphatase (C18:0, C18:0)</t>
  </si>
  <si>
    <t xml:space="preserve">h2o[c] + pa_pf_18_0_18_0[c]  -&gt; dag_pf_18_0_18_0[c] + pi[c] </t>
  </si>
  <si>
    <t>PPAP_18_0_18_1</t>
  </si>
  <si>
    <t>phosphatidic acid phosphatase (C18:0, C18:1)</t>
  </si>
  <si>
    <t xml:space="preserve">h2o[c] + pa_pf_18_0_18_1[c]  -&gt; dag_pf_18_0_18_1[c] + pi[c] </t>
  </si>
  <si>
    <t>PPAP_18_1_18_1</t>
  </si>
  <si>
    <t>phosphatidic acid phosphatase (C18:1,C18:1)</t>
  </si>
  <si>
    <t xml:space="preserve">h2o[c] + pa_pf_18_1_18_1[c]  -&gt; dag_pf_18_1_18_1[c] + pi[c] </t>
  </si>
  <si>
    <t>PPAP_18_1_18_2</t>
  </si>
  <si>
    <t>phosphatidic acid phosphatase (C18:1,C18:2)</t>
  </si>
  <si>
    <t xml:space="preserve">pa_pf_18_1_18_2[c] + h2o[c]  -&gt; dag_pf_18_1_18_2[c] + pi[c] </t>
  </si>
  <si>
    <t>PPAP_18_2_18_2</t>
  </si>
  <si>
    <t>phosphatidic acid phosphatase (C18:2, C18:2)</t>
  </si>
  <si>
    <t xml:space="preserve">pa_pf_18_2_18_2[c] + h2o[c]  -&gt; dag_pf_18_2_18_2[c] + pi[c] </t>
  </si>
  <si>
    <t>PPAP_16_0_20_4</t>
  </si>
  <si>
    <t>phosphatidic acid phosphatase (C16:0, C20:4)</t>
  </si>
  <si>
    <t xml:space="preserve">pa_pf_16_0_20_4[c] + h2o[c]  -&gt; dag_pf_16_0_20_4[c] + pi[c] </t>
  </si>
  <si>
    <t>PPAP_20_4_20_4</t>
  </si>
  <si>
    <t>phosphatidic acid phosphatase (C20:4, C20:4)</t>
  </si>
  <si>
    <t xml:space="preserve">pa_pf_20_4_20_4[c] + h2o[c]  -&gt; dag_pf_20_4_20_4[c] + pi[c] </t>
  </si>
  <si>
    <t>PLRXR</t>
  </si>
  <si>
    <t xml:space="preserve">gthox[c] + plrxrd[c]  -&gt; 2 gthrd[c] + plrxox[c] </t>
  </si>
  <si>
    <t>PF3D7_0303600</t>
  </si>
  <si>
    <t>PMID:12631266 (PfPlrx was found to reduce GSSG in a nonenzymatic reaction)</t>
  </si>
  <si>
    <t>GRXR</t>
  </si>
  <si>
    <t>glutaredoxin reductase</t>
  </si>
  <si>
    <t xml:space="preserve">grxox[c] + 2 gthrd[c]  -&gt; grxrd[c] + gthox[c] </t>
  </si>
  <si>
    <t>PF3D7_0306300</t>
  </si>
  <si>
    <t>Non-enzymatic, Assumed to be present for regenerating Plrx in apicoplastcoplast, PF3D7_0303600 localized in cytosolsol only</t>
  </si>
  <si>
    <t>G3PD2m</t>
  </si>
  <si>
    <t>glycerol-3-phosphate dehydrogenase (FAD), mitochondrial</t>
  </si>
  <si>
    <t xml:space="preserve">glyc3p[c] + fad[m]  -&gt; dhap[c] + fadh2[m] </t>
  </si>
  <si>
    <t>PF3D7_0306400</t>
  </si>
  <si>
    <t>EC-1.1.5.3</t>
  </si>
  <si>
    <t>ASNS1</t>
  </si>
  <si>
    <t>asparagine synthase (glutamine-hydrolysing)</t>
  </si>
  <si>
    <t xml:space="preserve">asp-L[c] + atp[c] + gln-L[c] + h2o[c]  -&gt; amp[c] + asn-L[c] + glu-L[c] + h[c] + ppi[c] </t>
  </si>
  <si>
    <t>PF3D7_0309500</t>
  </si>
  <si>
    <t>EC-6.3.5.4</t>
  </si>
  <si>
    <t>FORt2r</t>
  </si>
  <si>
    <t>formate transport in via proton symport</t>
  </si>
  <si>
    <t xml:space="preserve">for[e] + h[e]  &lt;=&gt; for[c] + h[c] </t>
  </si>
  <si>
    <t>PF3D7_0316600</t>
  </si>
  <si>
    <t>NO2t2rpp</t>
  </si>
  <si>
    <t xml:space="preserve">no2[e] + h[e]  &lt;=&gt; no2[c] + h[c] </t>
  </si>
  <si>
    <t>NO3t2rpp</t>
  </si>
  <si>
    <t xml:space="preserve">no3[e] + h[e]  &lt;=&gt; no3[c] + h[c] </t>
  </si>
  <si>
    <t>NNAMr</t>
  </si>
  <si>
    <t>nicotinamidase, reversible</t>
  </si>
  <si>
    <t xml:space="preserve">h2o[c] + ncam[c]  &lt;=&gt; nac[c] + nh4[c] </t>
  </si>
  <si>
    <t>PF3D7_0320500</t>
  </si>
  <si>
    <t>PMID:15774020, PMID:24747974</t>
  </si>
  <si>
    <t>EC-3.5.1.19</t>
  </si>
  <si>
    <t>DGATpf_16_0_18_0_stcoa</t>
  </si>
  <si>
    <t>diacylglycerol acyltransferase</t>
  </si>
  <si>
    <t xml:space="preserve">dag_pf_16_0_18_0[c] + stcoa[c]  -&gt; tag_pf_16_0_18_0_18_0[c] + coa[c] </t>
  </si>
  <si>
    <t>PF3D7_0322300</t>
  </si>
  <si>
    <t>PMID:2001227 for dominant TAG species, PMID:15110461</t>
  </si>
  <si>
    <t>localization should be in the ER</t>
  </si>
  <si>
    <t>DGATpf_18_1_18_2_lnlccoa</t>
  </si>
  <si>
    <t xml:space="preserve">dag_pf_18_1_18_2[c] + lnlccoa[c]  -&gt; tag_pf_18_1_18_2_18_2[c] + coa[c] </t>
  </si>
  <si>
    <t>DGATpf_18_0_18_1_pmtcoa</t>
  </si>
  <si>
    <t xml:space="preserve">dag_pf_18_0_18_1[c] + pmtcoa[c]  -&gt; tag_pf_18_0_18_1_16_0[c] + coa[c] </t>
  </si>
  <si>
    <t>DGATpf_18_0_18_0_ocdcea</t>
  </si>
  <si>
    <t xml:space="preserve">dag_pf_18_0_18_0[c] + odecoa[c]  -&gt; tag_pf_18_0_18_0_18_1[c] + coa[c] </t>
  </si>
  <si>
    <t>LYSDC</t>
  </si>
  <si>
    <t>lysine decarboxylase</t>
  </si>
  <si>
    <t xml:space="preserve">h[c] + lys-L[c]  -&gt; 15dap[c] + co2[c] </t>
  </si>
  <si>
    <t>PF3D7_0405700 or PF3D7_0413700</t>
  </si>
  <si>
    <t>PMID:19073607</t>
  </si>
  <si>
    <t>EC-4.1.1.18</t>
  </si>
  <si>
    <t>GLYOX</t>
  </si>
  <si>
    <t>hydroxyacylglutathione hydrolase</t>
  </si>
  <si>
    <t xml:space="preserve">h2o[c] + lgt-S[c]  -&gt; gthrd[c] + h[c] + lac-D[c] </t>
  </si>
  <si>
    <t>PF3D7_0406400 or PF3D7_1205700</t>
  </si>
  <si>
    <t>PMID:15843146</t>
  </si>
  <si>
    <t>EC-3.1.2.6</t>
  </si>
  <si>
    <t>3DSPHR</t>
  </si>
  <si>
    <t>3-Dehydrosphinganine reductase</t>
  </si>
  <si>
    <t xml:space="preserve">3dsphgn[c] + h[c] + nadph[c]  -&gt; nadp[c] + sphgn[c] </t>
  </si>
  <si>
    <t>PF3D7_0409500</t>
  </si>
  <si>
    <t>PMID:1317856</t>
  </si>
  <si>
    <t>EC-1.1.1.102</t>
  </si>
  <si>
    <t>PPNCL2</t>
  </si>
  <si>
    <t>phosphopantothenate-cysteine ligase</t>
  </si>
  <si>
    <t xml:space="preserve">4ppan[c] + ctp[c] + cys-L[c]  -&gt; 4ppcys[c] + cmp[c] + h[c] + ppi[c] </t>
  </si>
  <si>
    <t xml:space="preserve">PF3D7_0412300 or PF3D7_1102400 </t>
  </si>
  <si>
    <t>EC-6.3.2.5</t>
  </si>
  <si>
    <t>3PGP</t>
  </si>
  <si>
    <t>3-phosphoglycerate phosphatase</t>
  </si>
  <si>
    <t xml:space="preserve">3pg[c] + h2o[c]  -&gt; glyc-R[c] + pi[c] </t>
  </si>
  <si>
    <t>PF3D7_0413500</t>
  </si>
  <si>
    <t>PMID:21689687 for activity</t>
  </si>
  <si>
    <t>EC-3.1.3.38</t>
  </si>
  <si>
    <t>DPGase</t>
  </si>
  <si>
    <t>Diphosphoglycerate phosphatase</t>
  </si>
  <si>
    <t xml:space="preserve">23dpg[c] + h2o[c]  -&gt; 3pg[c] + pi[c] </t>
  </si>
  <si>
    <t>EC-3.1.3.13</t>
  </si>
  <si>
    <t>FBP</t>
  </si>
  <si>
    <t>fructose-bisphosphatase</t>
  </si>
  <si>
    <t xml:space="preserve">fdp[c] + h2o[c]  -&gt; f6p[c] + pi[c] </t>
  </si>
  <si>
    <t>PMID:21689687 for activity, PMC3004993 states no FBP homologous in Pf genome !!!!</t>
  </si>
  <si>
    <t>EC-3.1.3.11</t>
  </si>
  <si>
    <t>PEPP</t>
  </si>
  <si>
    <t>Phosphoenolpyruvate phosphatase</t>
  </si>
  <si>
    <t xml:space="preserve">h2o[c] + pep[c]  -&gt; pi[c] + pyr[c] </t>
  </si>
  <si>
    <t>ADK3m</t>
  </si>
  <si>
    <t>adentylate kinase (GTP)</t>
  </si>
  <si>
    <t xml:space="preserve">amp[m] + gtp[m]  &lt;=&gt; adp[m] + gdp[m] </t>
  </si>
  <si>
    <t>PF3D7_0415600</t>
  </si>
  <si>
    <t>PMID:15478799 limited activity with other NTPs, not ATP though, PMID:22819813 for localization, PMID:22684067 for substrate specificity</t>
  </si>
  <si>
    <t>DHFR</t>
  </si>
  <si>
    <t>dihydrofolate reductase</t>
  </si>
  <si>
    <t xml:space="preserve">dhf[c] + h[c] + nadph[c]  &lt;=&gt; nadp[c] + thf[c] </t>
  </si>
  <si>
    <t>PF3D7_0417200</t>
  </si>
  <si>
    <t>PMID:17266529, PMID:1592225, PMID:23454873</t>
  </si>
  <si>
    <t>EC-1.5.1.3</t>
  </si>
  <si>
    <t>TMDS</t>
  </si>
  <si>
    <t>thymidylate synthase</t>
  </si>
  <si>
    <t xml:space="preserve">dump[c] + mlthf[c]  -&gt; dhf[c] + dtmp[c] </t>
  </si>
  <si>
    <t>PMID:17266529, PMID:15922251, PMID:23454873, PMID:21619511</t>
  </si>
  <si>
    <t>EC-2.1.1.45</t>
  </si>
  <si>
    <t>ACPS1c</t>
  </si>
  <si>
    <t>acyl-carrier protein synthase (apicoplast)</t>
  </si>
  <si>
    <t xml:space="preserve">apoACP[h] + coa[h]  -&gt; ACP[h] + h[h] + pap[h] </t>
  </si>
  <si>
    <t>PF3D7_0420200</t>
  </si>
  <si>
    <t>PMID:18843361 for localization</t>
  </si>
  <si>
    <t>EC-2.7.8.7</t>
  </si>
  <si>
    <t>CDPMEKc</t>
  </si>
  <si>
    <t>4-(cytidine 5'-diphospho)-2-C-methyl-D-erythritol kinase, apicoplast</t>
  </si>
  <si>
    <t xml:space="preserve">4c2me[h] + atp[h]  -&gt; 2p4c2me[h] + adp[h] + h[h] </t>
  </si>
  <si>
    <t>PF3D7_0503100</t>
  </si>
  <si>
    <t>PMID:18843361/15279947 for localization, PMID:15083156</t>
  </si>
  <si>
    <t>MI3PS</t>
  </si>
  <si>
    <t>1D-myo-inositol-3-phosphate lyase (isomerizing)</t>
  </si>
  <si>
    <t xml:space="preserve">g6p[c]  &lt;=&gt; mi3p-D[c] </t>
  </si>
  <si>
    <t>PF3D7_0511800</t>
  </si>
  <si>
    <t>PMID:24350823</t>
  </si>
  <si>
    <t>EC-5.5.1.4</t>
  </si>
  <si>
    <t>GTHS</t>
  </si>
  <si>
    <t>glutathione synthetase</t>
  </si>
  <si>
    <t xml:space="preserve">atp[c] + glucys[c] + gly[c]  -&gt; adp[c] + gthrd[c] + h[c] + pi[c] </t>
  </si>
  <si>
    <t>PF3D7_0512200</t>
  </si>
  <si>
    <t>PlasMit, PMID:11964186</t>
  </si>
  <si>
    <t>EC-6.3.2.3</t>
  </si>
  <si>
    <t>ORPT</t>
  </si>
  <si>
    <t>orotate phosphoribosyltransferase</t>
  </si>
  <si>
    <t xml:space="preserve">orot5p[c] + ppi[c]  &lt;=&gt; orot[c] + prpp[c] </t>
  </si>
  <si>
    <t>PF3D7_0512700 or PF3D7_1023200</t>
  </si>
  <si>
    <t>PMID:17266529, Complexes with OMPDC, PMID:15683248, PMID:21619511</t>
  </si>
  <si>
    <t>EC-2.4.2.10</t>
  </si>
  <si>
    <t>PUNP3</t>
  </si>
  <si>
    <t>purine-nucleoside phosphorylase (Guanosine)</t>
  </si>
  <si>
    <t xml:space="preserve">gsn[c] + pi[c]  &lt;=&gt; gua[c] + r1p[c] </t>
  </si>
  <si>
    <t>PF3D7_0513300</t>
  </si>
  <si>
    <t>PMID:18567789 for specificity</t>
  </si>
  <si>
    <t>EC-2.4.2.1</t>
  </si>
  <si>
    <t>PUNP4</t>
  </si>
  <si>
    <t>purine-nucleoside phosphorylase (Deoxyguanosine)</t>
  </si>
  <si>
    <t xml:space="preserve">dgsn[c] + pi[c]  &lt;=&gt; 2dr1p[c] + gua[c] </t>
  </si>
  <si>
    <t>PUNP5</t>
  </si>
  <si>
    <t>purine-nucleoside phosphorylase (Inosine)</t>
  </si>
  <si>
    <t xml:space="preserve">ins[c] + pi[c]  &lt;=&gt; hxan[c] + r1p[c] </t>
  </si>
  <si>
    <t>PUNP8</t>
  </si>
  <si>
    <t>purine-nucleoside phosphorylase (5MTI)</t>
  </si>
  <si>
    <t xml:space="preserve">5mti[c] + pi[c]  &lt;=&gt; 5mdr1p[c] + hxan[c] </t>
  </si>
  <si>
    <t>PYNP2r</t>
  </si>
  <si>
    <t>pyrimidine-nucleoside phosphorylase (uracil)</t>
  </si>
  <si>
    <t xml:space="preserve">pi[c] + uri[c]  &lt;=&gt; r1p[c] + ura[c] </t>
  </si>
  <si>
    <t>PMID:16131758, activity of Inosine though</t>
  </si>
  <si>
    <t>EC-2.4.2.2</t>
  </si>
  <si>
    <t>PUNP2</t>
  </si>
  <si>
    <t>purine-nucleoside phosphorylase</t>
  </si>
  <si>
    <t xml:space="preserve">dad-2[c] + pi[c]  &lt;=&gt; 2dr1p[c] + ade[c] </t>
  </si>
  <si>
    <t>PMID:11707439 for PNP using adenosine &amp; inosines as substrates</t>
  </si>
  <si>
    <t>PUNP6</t>
  </si>
  <si>
    <t xml:space="preserve">din[c] + pi[c]  &lt;=&gt; 2dr1p[c] + hxan[c] </t>
  </si>
  <si>
    <t>PUNP7</t>
  </si>
  <si>
    <t xml:space="preserve">xtsn[c] + pi[c]  &lt;=&gt; xan[c] + r1p[c] </t>
  </si>
  <si>
    <t>PMID:11707439 for PNP using adenosine and inosines</t>
  </si>
  <si>
    <t>no evidence for xanthosine, adopted form iTH366 model</t>
  </si>
  <si>
    <t>RPI</t>
  </si>
  <si>
    <t>ribose-5-phosphate isomerase</t>
  </si>
  <si>
    <t xml:space="preserve">r5p[c]  &lt;=&gt; ru5p-D[c] </t>
  </si>
  <si>
    <t>PF3D7_0514600</t>
  </si>
  <si>
    <t>PMID:15774020</t>
  </si>
  <si>
    <t>EC-5.3.1.6</t>
  </si>
  <si>
    <t>HEMEOSm</t>
  </si>
  <si>
    <t>Heme O synthase, mitochondrial</t>
  </si>
  <si>
    <t xml:space="preserve">frdp[m] + h2o[m] + pheme[m]  -&gt; hemeO[m] + ppi[m] </t>
  </si>
  <si>
    <t>PF3D7_0519300</t>
  </si>
  <si>
    <t>http://www.malariajournal.com/content/pdf/1475-2875-13-S1-P82.pdf for activity and localization 'Poster from the Malaria Journal'</t>
  </si>
  <si>
    <t>HMPK1</t>
  </si>
  <si>
    <t>hydroxymethylpyrimidine kinase (ATP)</t>
  </si>
  <si>
    <t xml:space="preserve">4ahmmp[c] + atp[c]  -&gt; 4ampm[c] + adp[c] + h[c] </t>
  </si>
  <si>
    <t>PF3D7_0520500</t>
  </si>
  <si>
    <t>PMID:15774020, PMID:16497163, absent in rodent malaria, PMID: 22215999</t>
  </si>
  <si>
    <t>EC-2.7.1.49</t>
  </si>
  <si>
    <t>PMPK</t>
  </si>
  <si>
    <t>phosphomethylpyrimidine kinase</t>
  </si>
  <si>
    <t xml:space="preserve">4ampm[c] + atp[c]  -&gt; 2mahmp[c] + adp[c] </t>
  </si>
  <si>
    <t>PMID: 15774020, absent in rodent malaria, PMID: 22215999</t>
  </si>
  <si>
    <t>EC-2.7.4.7</t>
  </si>
  <si>
    <t>AP4AH1</t>
  </si>
  <si>
    <t>Ap4A hydrolase, asymmetrically</t>
  </si>
  <si>
    <t xml:space="preserve">ap4a[c] + h2o[c]  -&gt; amp[c] + atp[c] + 2 h[c] </t>
  </si>
  <si>
    <t>PF3D7_0520600</t>
  </si>
  <si>
    <t>PMID:22791172</t>
  </si>
  <si>
    <t>EC-3.6.1.17</t>
  </si>
  <si>
    <t>GP4GH1</t>
  </si>
  <si>
    <t>Gp4G hydrolase, assymetrically</t>
  </si>
  <si>
    <t xml:space="preserve">gp4g[c] + h2o[c]  -&gt; gmp[c] + gtp[c] + 2 h[c] </t>
  </si>
  <si>
    <t>UP4UH1</t>
  </si>
  <si>
    <t>Up4U hydrolase, asymmetrically</t>
  </si>
  <si>
    <t xml:space="preserve">h2o[c] + up4u[c]  -&gt; 2 h[c] + ump[c] + utp[c] </t>
  </si>
  <si>
    <t>XP4XH1</t>
  </si>
  <si>
    <t>Xp4X hydrolase, asymmetrically</t>
  </si>
  <si>
    <t xml:space="preserve">h2o[c] + xp4x[c]  -&gt; 2 h[c] + xmp[c] + xtp[c] </t>
  </si>
  <si>
    <t>AHCi</t>
  </si>
  <si>
    <t>adenosylhomocysteinase</t>
  </si>
  <si>
    <t xml:space="preserve">ahcys[c] + h2o[c]  -&gt; adn[c] + hcys-L[c] </t>
  </si>
  <si>
    <t>PF3D7_0520900</t>
  </si>
  <si>
    <t>PMID:8206944</t>
  </si>
  <si>
    <t>EC-3.3.1.1</t>
  </si>
  <si>
    <t>DHORD10m</t>
  </si>
  <si>
    <t>dihydoorotic acid dehydrogenase (menaquinone4)</t>
  </si>
  <si>
    <t xml:space="preserve">dhor-S[m] + mqn4[m]  -&gt; mql4[m] + orot[m] </t>
  </si>
  <si>
    <t>PF3D7_0603300</t>
  </si>
  <si>
    <t>PMID:7727509, PMID:21619511</t>
  </si>
  <si>
    <t>Mqn4 acts like Q8.</t>
  </si>
  <si>
    <t>EC-1.3.3.1</t>
  </si>
  <si>
    <t>DHORD9m</t>
  </si>
  <si>
    <t>dihydoorotic acid dehydrogenase (quinone8)</t>
  </si>
  <si>
    <t xml:space="preserve">dhor-S[m] + q8[m]  -&gt; orot[m] + q8h2[m] </t>
  </si>
  <si>
    <t>PMID:17330044, PMID:7727509, localization, PMID:21619511</t>
  </si>
  <si>
    <t>CAt4</t>
  </si>
  <si>
    <t>calcium transport in/out via proton antiporter</t>
  </si>
  <si>
    <t xml:space="preserve">ca2[c] + h[e]  &lt;=&gt; h[c] + ca2[e] </t>
  </si>
  <si>
    <t>PF3D7_0603500</t>
  </si>
  <si>
    <t>stoichiometry unknown, MPMP</t>
  </si>
  <si>
    <t>TC-2.A.19</t>
  </si>
  <si>
    <t>CAt8</t>
  </si>
  <si>
    <t>calcium transport in/out via proton antiporter (mitochondrial)</t>
  </si>
  <si>
    <t xml:space="preserve">h[c] + ca2[m]  &lt;=&gt; ca2[c] + h[m] </t>
  </si>
  <si>
    <t>LGTHLc</t>
  </si>
  <si>
    <t>lactoylglutathione lyase (apicoplast)</t>
  </si>
  <si>
    <t xml:space="preserve">gthrd[h] + mthgxl[h]  -&gt; lgt-S[h] </t>
  </si>
  <si>
    <t>PF3D7_0604700</t>
  </si>
  <si>
    <t>PMID:15843146 assumed to be similar to GloI in cytosolsol</t>
  </si>
  <si>
    <t>EC-4.4.1.5</t>
  </si>
  <si>
    <t>UPPDC1c</t>
  </si>
  <si>
    <t>uroporphyrinogen decarboxylase (uroporphyrinogen III), apicoplast</t>
  </si>
  <si>
    <t xml:space="preserve">4 h[h] + uppg3[h]  -&gt; 4 co2[h] + cpppg3[h] </t>
  </si>
  <si>
    <t>PF3D7_0607300</t>
  </si>
  <si>
    <t>PMID:18843361, 19041871 for localization, PMID:15083156</t>
  </si>
  <si>
    <t>EC-4.1.1.37</t>
  </si>
  <si>
    <t>UPPDC2c</t>
  </si>
  <si>
    <t>uroporphyrinogen decarboxylase (uroporphyrinogen I), apicoplast</t>
  </si>
  <si>
    <t xml:space="preserve">4 h[h] + uppg1[h]  -&gt; 4 co2[h] + cpppg1[h] </t>
  </si>
  <si>
    <t>PMID:18843361, PMID:19041871 for localization, PMID:15083156</t>
  </si>
  <si>
    <t>HBZOPTm</t>
  </si>
  <si>
    <t>Hydroxybenzoate octaprenyltransferase, mitochondrial</t>
  </si>
  <si>
    <t xml:space="preserve">4hbz[m] + octdp[m]  -&gt; 3ophb[m] + ppi[m] </t>
  </si>
  <si>
    <t>PF3D7_0607500</t>
  </si>
  <si>
    <t>PMID:16774588 for overview of Q synthesis</t>
  </si>
  <si>
    <t>ORNTAr</t>
  </si>
  <si>
    <t>ornithine transaminase reversible</t>
  </si>
  <si>
    <t xml:space="preserve">akg[c] + orn[c]  &lt;=&gt; glu-L[c] + glu5sa[c] </t>
  </si>
  <si>
    <t>PF3D7_0608800</t>
  </si>
  <si>
    <t>PMID:20673832, PMID:11704268</t>
  </si>
  <si>
    <t>EC-2.6.1.13</t>
  </si>
  <si>
    <t>FE2t1</t>
  </si>
  <si>
    <t>iron (II) transport</t>
  </si>
  <si>
    <t xml:space="preserve">fe2[e]  &lt;=&gt; fe2[c] </t>
  </si>
  <si>
    <t>PF3D7_0609100</t>
  </si>
  <si>
    <t>Reasoning: Fe2 needed for porphyrin synthesis, GPR adopted from iTH366 model</t>
  </si>
  <si>
    <t>CLPNSm_pf</t>
  </si>
  <si>
    <t>Cardiolipin Synthase, mitochondria</t>
  </si>
  <si>
    <t xml:space="preserve">2 pglyc_pf_16_0_18_1[m]  -&gt; clpn_pf_16_0_18_1_16_0_18_1[m] + glyc[m] </t>
  </si>
  <si>
    <t>PF3D7_0609400</t>
  </si>
  <si>
    <t>PMID:22451910, PlasMit has 91% mitochondria, CL is present in mitochondria membrane.</t>
  </si>
  <si>
    <t>TKT1</t>
  </si>
  <si>
    <t>transketolase</t>
  </si>
  <si>
    <t xml:space="preserve">r5p[c] + xu5p-D[c]  &lt;=&gt; g3p[c] + s7p[c] </t>
  </si>
  <si>
    <t>PF3D7_0610800</t>
  </si>
  <si>
    <t>PMID:15774020, PMID:18456347</t>
  </si>
  <si>
    <t>EC-2.2.1.1</t>
  </si>
  <si>
    <t>TKT2</t>
  </si>
  <si>
    <t xml:space="preserve">e4p[c] + xu5p-D[c]  &lt;=&gt; f6p[c] + g3p[c] </t>
  </si>
  <si>
    <t>PMID:18456347</t>
  </si>
  <si>
    <t>TMPPP</t>
  </si>
  <si>
    <t>thiamine phosphate diphosphorylase</t>
  </si>
  <si>
    <t xml:space="preserve">2mahmp[c] + 4mpetz[c] + h[c]  -&gt; ppi[c] + thmmp[c] </t>
  </si>
  <si>
    <t>PF3D7_0614000</t>
  </si>
  <si>
    <t>PMID:15774020, absent in rodent malaria</t>
  </si>
  <si>
    <t>EC-2.5.1.3</t>
  </si>
  <si>
    <t>EAR100xc</t>
  </si>
  <si>
    <t>enoyl-[acyl-carrier-protein] reductase (NADH) (n-C10:0), apicoplast</t>
  </si>
  <si>
    <t xml:space="preserve">h[h] + nadh[h] + tdec2eACP[h]  -&gt; dcaACP[h] + nad[h] </t>
  </si>
  <si>
    <t>PF3D7_0615100</t>
  </si>
  <si>
    <t>PMID:18843361 for localization, PMID:11735121 for NADH specificity</t>
  </si>
  <si>
    <t>EC-1.3.1.9</t>
  </si>
  <si>
    <t>EAR120xc</t>
  </si>
  <si>
    <t>enoyl-[acyl-carrier-protein] reductase (NADH) (n-C12:0), apicoplast</t>
  </si>
  <si>
    <t xml:space="preserve">h[h] + nadh[h] + tddec2eACP[h]  -&gt; ddcaACP[h] + nad[h] </t>
  </si>
  <si>
    <t>EAR140xc</t>
  </si>
  <si>
    <t>enoyl-[acyl-carrier-protein] reductase (NADH) (n-C14:0), apicoplast</t>
  </si>
  <si>
    <t xml:space="preserve">h[h] + nadh[h] + tmrs2eACP[h]  -&gt; myrsACP[h] + nad[h] </t>
  </si>
  <si>
    <t>EAR160xc</t>
  </si>
  <si>
    <t>enoyl-[acyl-carrier-protein] reductase (NADH) (n-C16:0), apicoplast</t>
  </si>
  <si>
    <t xml:space="preserve">h[h] + nadh[h] + tpalm2eACP[h]  -&gt; nad[h] + palmACP[h] </t>
  </si>
  <si>
    <t>PMID:18843361 for localization, PMID:11735121 for NADH specificity, PMID:16467310</t>
  </si>
  <si>
    <t>EAR40xc</t>
  </si>
  <si>
    <t>enoyl-[acyl-carrier-protein] reductase (NADH) (n-C4:0), apicoplast</t>
  </si>
  <si>
    <t xml:space="preserve">but2eACP[h] + h[h] + nadh[h]  -&gt; butACP[h] + nad[h] </t>
  </si>
  <si>
    <t>EAR60xc</t>
  </si>
  <si>
    <t>enoyl-[acyl-carrier-protein] reductase (NADH) (n-C6:0), apicoplast</t>
  </si>
  <si>
    <t xml:space="preserve">h[h] + nadh[h] + thex2eACP[h]  -&gt; hexACP[h] + nad[h] </t>
  </si>
  <si>
    <t>EAR80xc</t>
  </si>
  <si>
    <t>enoyl-[acyl-carrier-protein] reductase (NADH) (n-C8:0), apicoplast</t>
  </si>
  <si>
    <t xml:space="preserve">h[h] + nadh[h] + toct2eACP[h]  -&gt; nad[h] + ocACP[h] </t>
  </si>
  <si>
    <t>GPIAT_18_0_18_1_16_0</t>
  </si>
  <si>
    <t>glucosaminylphosphatidyl inositol acetyltransferase (homo sapien, C18:0, C18:1, C16:0)</t>
  </si>
  <si>
    <t xml:space="preserve">gpail_pf_18_0_18_1[c] + pmtcoa[c]  -&gt; coa[c] + gacpail_pf_18_0_18_1_16_0[c] </t>
  </si>
  <si>
    <t>PF3D7_0615300</t>
  </si>
  <si>
    <t>PlasmoDB for GPR</t>
  </si>
  <si>
    <t>PYDAMK</t>
  </si>
  <si>
    <t>pyridoxamine kinase</t>
  </si>
  <si>
    <t xml:space="preserve">atp[c] + pydam[c]  -&gt; adp[c] + h[c] + pyam5p[c] </t>
  </si>
  <si>
    <t>PF3D7_0616000</t>
  </si>
  <si>
    <t>PMID:15590634</t>
  </si>
  <si>
    <t>EC-2.7.1.35</t>
  </si>
  <si>
    <t>PYDXK</t>
  </si>
  <si>
    <t>pyridoxal kinase</t>
  </si>
  <si>
    <t xml:space="preserve">atp[c] + pydx[c]  -&gt; adp[c] + h[c] + pydx5p[c] </t>
  </si>
  <si>
    <t>PYDXNK</t>
  </si>
  <si>
    <t>pyridoxine kinase</t>
  </si>
  <si>
    <t xml:space="preserve">atp[c] + pydxn[c]  -&gt; adp[c] + h[c] + pdx5p[c] </t>
  </si>
  <si>
    <t>MDH6</t>
  </si>
  <si>
    <t>Malate dehydrogenase (ubiquinone 8 as acceptor)</t>
  </si>
  <si>
    <t xml:space="preserve">mal-L[m] + q8[m]  &lt;=&gt; oaa[m] + q8h2[m] </t>
  </si>
  <si>
    <t>PF3D7_0616800</t>
  </si>
  <si>
    <t>EC-1.1.5.4</t>
  </si>
  <si>
    <t>MDH7m</t>
  </si>
  <si>
    <t>Malate dehydrogenase (menaquinone 4 as acceptor)</t>
  </si>
  <si>
    <t xml:space="preserve">mal-L[m] + mqn4[m]  &lt;=&gt; mql4[m] + oaa[m] </t>
  </si>
  <si>
    <t>Mqn fills the role of Q8.</t>
  </si>
  <si>
    <t>EC-1.1.99.16</t>
  </si>
  <si>
    <t>MDH</t>
  </si>
  <si>
    <t>malate dehydrogenase</t>
  </si>
  <si>
    <t xml:space="preserve">mal-L[c] + nad[c]  &lt;=&gt; h[c] + nadh[c] + oaa[c] </t>
  </si>
  <si>
    <t>PF3D7_0618500</t>
  </si>
  <si>
    <t>PMID:1542310 for localization, PMID:15317584 for localization and characterization</t>
  </si>
  <si>
    <t>EC-1.1.1.37</t>
  </si>
  <si>
    <t>CHORS</t>
  </si>
  <si>
    <t>chorismate synthase</t>
  </si>
  <si>
    <t xml:space="preserve">3psme[c]  -&gt; chor[c] + pi[c] </t>
  </si>
  <si>
    <t>PF3D7_0623000</t>
  </si>
  <si>
    <t>PMID:11298276 for localization and characterization, PMID:23454873</t>
  </si>
  <si>
    <t>EC-4.2.3.5</t>
  </si>
  <si>
    <t>FRDNPRr_NADP</t>
  </si>
  <si>
    <t>Ferredoxin NADP reductase</t>
  </si>
  <si>
    <t>PF3D7_0623200</t>
  </si>
  <si>
    <t>FRDNPRr_NAD</t>
  </si>
  <si>
    <t>Ferredoxin NAD reductase</t>
  </si>
  <si>
    <t xml:space="preserve">PF3D7_0623200 </t>
  </si>
  <si>
    <t>SPODMm</t>
  </si>
  <si>
    <t>superoxide dismutase</t>
  </si>
  <si>
    <t xml:space="preserve">2 h[m] + 2 o2s[m]  -&gt; h2o2[m] + o2[m] </t>
  </si>
  <si>
    <t>PF3D7_0623500</t>
  </si>
  <si>
    <t>PMID:15279958</t>
  </si>
  <si>
    <t>EC-1.15.1.1</t>
  </si>
  <si>
    <t>HEX1</t>
  </si>
  <si>
    <t>hexokinase (D-glucose:ATP)</t>
  </si>
  <si>
    <t xml:space="preserve">atp[c] + glc-D[c]  -&gt; adp[c] + g6p[c] + h[c] </t>
  </si>
  <si>
    <t>PF3D7_0624000</t>
  </si>
  <si>
    <t>PMID:1475005, PMID:23954294</t>
  </si>
  <si>
    <t>EC-2.7.1.1</t>
  </si>
  <si>
    <t>HEX10</t>
  </si>
  <si>
    <t>hexokinase (D-glucosamine:ATP)</t>
  </si>
  <si>
    <t xml:space="preserve">atp[c] + gam[c]  -&gt; adp[c] + gam6p[c] + h[c] </t>
  </si>
  <si>
    <t>HEX4</t>
  </si>
  <si>
    <t>hexokinase (D-mannose:ATP)</t>
  </si>
  <si>
    <t xml:space="preserve">atp[c] + man[c]  -&gt; adp[c] + h[c] + man6p[c] </t>
  </si>
  <si>
    <t>EC-2.7.1.7</t>
  </si>
  <si>
    <t>HEX7</t>
  </si>
  <si>
    <t>hexokinase (D-fructose:ATP)</t>
  </si>
  <si>
    <t xml:space="preserve">atp[c] + fru[c]  -&gt; adp[c] + f6p[c] + h[c] </t>
  </si>
  <si>
    <t>PMID:7025027</t>
  </si>
  <si>
    <t>SMSg_18_1_18_0_pchol_16_0_16_0</t>
  </si>
  <si>
    <t>Sphingomyelin synthase</t>
  </si>
  <si>
    <t xml:space="preserve">crm_pf_18_1_18_0[g] + pchol_pf_16_0_16_0[g]  -&gt; sphymyln_pf_18_1_18_0[g] + dag_pf_16_0_16_0[g] </t>
  </si>
  <si>
    <t>PF3D7_0625100 or PF3D7_0625000</t>
  </si>
  <si>
    <t>PMID:14685263, PMID:2001227 for dominant sphmyln species</t>
  </si>
  <si>
    <t>EC-2.7.8.27</t>
  </si>
  <si>
    <t>SMSg_18_1_18_0_pchol_16_0_18_1</t>
  </si>
  <si>
    <t xml:space="preserve">crm_pf_18_1_18_0[g] + pchol_pf_16_0_18_1[g]  -&gt; sphymyln_pf_18_1_18_0[g] + dag_pf_16_0_18_1[g] </t>
  </si>
  <si>
    <t>SMSg_18_1_18_0_pchol_16_0_18_0</t>
  </si>
  <si>
    <t xml:space="preserve">pchol_pf_16_0_18_0[g] + crm_pf_18_1_18_0[g]  -&gt; sphymyln_pf_18_1_18_0[g] + dag_pf_16_0_18_0[g] </t>
  </si>
  <si>
    <t>SMSg_18_1_18_0_pchol_18_1_18_1</t>
  </si>
  <si>
    <t xml:space="preserve">crm_pf_18_1_18_0[g] + pchol_pf_18_1_18_1[g]  -&gt; sphymyln_pf_18_1_18_0[g] + dag_pf_18_1_18_1[g] </t>
  </si>
  <si>
    <t>SMSg_18_1_18_0_pchol_18_1_18_2</t>
  </si>
  <si>
    <t xml:space="preserve">crm_pf_18_1_18_0[g] + pchol_pf_18_1_18_2[g]  -&gt; sphymyln_pf_18_1_18_0[g] + dag_pf_18_1_18_2[g] </t>
  </si>
  <si>
    <t>SMSg_18_1_18_0_pchol_18_2_18_2</t>
  </si>
  <si>
    <t xml:space="preserve">crm_pf_18_1_18_0[g] + pchol_pf_18_2_18_2[g]  -&gt; sphymyln_pf_18_1_18_0[g] + dag_pf_18_2_18_2[g] </t>
  </si>
  <si>
    <t>SMSg_18_1_24_0_pchol_16_0_16_0</t>
  </si>
  <si>
    <t xml:space="preserve">crm_pf_18_1_24_0[g] + pchol_pf_16_0_16_0[g]  -&gt; sphymyln_pf_18_1_24_0[g] + dag_pf_16_0_16_0[g] </t>
  </si>
  <si>
    <t>SMSg_18_1_24_0_pchol_16_0_18_1</t>
  </si>
  <si>
    <t xml:space="preserve">crm_pf_18_1_24_0[g] + pchol_pf_16_0_18_1[g]  -&gt; sphymyln_pf_18_1_24_0[g] + dag_pf_16_0_18_1[g] </t>
  </si>
  <si>
    <t>SMSg_18_1_24_0_pchol_16_0_18_0</t>
  </si>
  <si>
    <t xml:space="preserve">pchol_pf_16_0_18_0[g] + crm_pf_18_1_24_0[g]  -&gt; sphymyln_pf_18_1_24_0[g] + dag_pf_16_0_18_0[g] </t>
  </si>
  <si>
    <t>SMSg_18_1_24_0_pchol_18_1_18_1</t>
  </si>
  <si>
    <t xml:space="preserve">crm_pf_18_1_24_0[g] + pchol_pf_18_1_18_1[g]  -&gt; sphymyln_pf_18_1_24_0[g] + dag_pf_18_1_18_1[g] </t>
  </si>
  <si>
    <t>SMSg_18_1_24_0_pchol_18_1_18_2</t>
  </si>
  <si>
    <t xml:space="preserve">crm_pf_18_1_24_0[g] + pchol_pf_18_1_18_2[g]  -&gt; sphymyln_pf_18_1_24_0[g] + dag_pf_18_1_18_2[g] </t>
  </si>
  <si>
    <t>SMSg_18_1_24_0_pchol_18_2_18_2</t>
  </si>
  <si>
    <t xml:space="preserve">crm_pf_18_1_24_0[g] + pchol_pf_18_2_18_2[g]  -&gt; sphymyln_pf_18_1_24_0[g] + dag_pf_18_2_18_2[g] </t>
  </si>
  <si>
    <t>PHPB</t>
  </si>
  <si>
    <t>acetoacetyl-CoA reductase</t>
  </si>
  <si>
    <t xml:space="preserve">aacoa[c] + h[c] + nadph[c]  &lt;=&gt; 3hbcoa-R[c] + nadp[c] </t>
  </si>
  <si>
    <t>PF3D7_0626100</t>
  </si>
  <si>
    <t>EC-1.1.1.36</t>
  </si>
  <si>
    <t>3OAS100c</t>
  </si>
  <si>
    <t>3-oxoacyl-[acyl-carrier-protein] synthase (n-C10:0), apicoplast</t>
  </si>
  <si>
    <t xml:space="preserve">h[h] + malACP[h] + ocACP[h]  -&gt; 3odecACP[h] + ACP[h] + co2[h] </t>
  </si>
  <si>
    <t>PF3D7_0626300</t>
  </si>
  <si>
    <t>PMID:18843361 for localization, PMID:16467310</t>
  </si>
  <si>
    <t>3OAS120c</t>
  </si>
  <si>
    <t>3-oxoacyl-[acyl-carrier-protein] synthase (n-C12:0), apicoplast</t>
  </si>
  <si>
    <t xml:space="preserve">dcaACP[h] + h[h] + malACP[h]  -&gt; 3oddecACP[h] + ACP[h] + co2[h] </t>
  </si>
  <si>
    <t>3OAS140c</t>
  </si>
  <si>
    <t>3-oxoacyl-[acyl-carrier-protein] synthase (n-C14:0), apicoplast</t>
  </si>
  <si>
    <t xml:space="preserve">ddcaACP[h] + h[h] + malACP[h]  -&gt; 3omrsACP[h] + ACP[h] + co2[h] </t>
  </si>
  <si>
    <t>3OAS160c</t>
  </si>
  <si>
    <t>3-oxoacyl-[acyl-carrier-protein] synthase (n-C16:0), apicoplast</t>
  </si>
  <si>
    <t xml:space="preserve">h[h] + malACP[h] + myrsACP[h]  -&gt; 3opalmACP[h] + ACP[h] + co2[h] </t>
  </si>
  <si>
    <t>3OAS60c</t>
  </si>
  <si>
    <t>3-oxoacyl-[acyl-carrier-protein] synthase (n-C6:0), apicoplast</t>
  </si>
  <si>
    <t xml:space="preserve">butACP[h] + h[h] + malACP[h]  -&gt; 3ohexACP[h] + ACP[h] + co2[h] </t>
  </si>
  <si>
    <t>3OAS80c</t>
  </si>
  <si>
    <t>3-oxoacyl-[acyl-carrier-protein] synthase (n-C8:0), apicoplast</t>
  </si>
  <si>
    <t xml:space="preserve">h[h] + hexACP[h] + malACP[h]  -&gt; 3ooctACP[h] + ACP[h] + co2[h] </t>
  </si>
  <si>
    <t>PYK</t>
  </si>
  <si>
    <t>pyruvate kinase</t>
  </si>
  <si>
    <t xml:space="preserve">adp[c] + h[c] + pep[c]  -&gt; atp[c] + pyr[c] </t>
  </si>
  <si>
    <t>PF3D7_0626800</t>
  </si>
  <si>
    <t>PMID:19015045</t>
  </si>
  <si>
    <t>EC-2.7.1.40</t>
  </si>
  <si>
    <t>ACS</t>
  </si>
  <si>
    <t>acetyl-CoA synthetase</t>
  </si>
  <si>
    <t>PF3D7_0627800</t>
  </si>
  <si>
    <t>PMID:24163372</t>
  </si>
  <si>
    <t>EC-6.2.1.1</t>
  </si>
  <si>
    <t>ACCOALm</t>
  </si>
  <si>
    <t>Propionate-CoA ligase</t>
  </si>
  <si>
    <t xml:space="preserve">ppa[c] + atp[c] + coa[c]  -&gt; ppcoa[c] + amp[c] + ppi[c] </t>
  </si>
  <si>
    <t>OrthoMCL, PMID:23589867</t>
  </si>
  <si>
    <t>PTHPS</t>
  </si>
  <si>
    <t>6-pyruvoyltetrahydropterin synthase</t>
  </si>
  <si>
    <t xml:space="preserve">ahdt[c]  -&gt; 6pthp[c] + pppi[c] </t>
  </si>
  <si>
    <t>PF3D7_0628000</t>
  </si>
  <si>
    <t>PMID:18805734, PMID:18093090, PMID:23454873</t>
  </si>
  <si>
    <t>EC-4.2.3.12</t>
  </si>
  <si>
    <t>PTHPS2</t>
  </si>
  <si>
    <t>6-pyruvoyltetrahydropterin synthase (6hmhpt forming)</t>
  </si>
  <si>
    <t xml:space="preserve">ahdt[c] + h2o[c]  -&gt; 6hmhpt[c] + gcald[c] + pppi[c] </t>
  </si>
  <si>
    <t>PTHPS3</t>
  </si>
  <si>
    <t>6-pyruvoyltetrahydropterin synthase (2ahhmp forming)</t>
  </si>
  <si>
    <t xml:space="preserve">ahdt[c] + h2o[c]  -&gt; 2ahhmp[c] + gcald[c] + pppi[c] </t>
  </si>
  <si>
    <t>CEPTC_16_0_16_0</t>
  </si>
  <si>
    <t>choline phosphotransferase (C16:0, C16:0)</t>
  </si>
  <si>
    <t xml:space="preserve">cdpchol[c] + dag_pf_16_0_16_0[c]  -&gt; cmp[c] + h[c] + pchol_pf_16_0_16_0[c] </t>
  </si>
  <si>
    <t>PF3D7_0628300</t>
  </si>
  <si>
    <t>PlasmoDB shows dual activity, PMID:20109251</t>
  </si>
  <si>
    <t>CEPTC_16_0_18_1</t>
  </si>
  <si>
    <t>choline phosphotransferase (C16:0, C18:1)</t>
  </si>
  <si>
    <t xml:space="preserve">cdpchol[c] + dag_pf_16_0_18_1[c]  -&gt; cmp[c] + h[c] + pchol_pf_16_0_18_1[c] </t>
  </si>
  <si>
    <t>CEPTC_16_0_18_2</t>
  </si>
  <si>
    <t>choline phosphotransferase (C16:0, C18:2)</t>
  </si>
  <si>
    <t xml:space="preserve">cdpchol[c] + dag_pf_16_0_18_2[c]  -&gt; cmp[c] + h[c] + pchol_pf_16_0_18_2[c] </t>
  </si>
  <si>
    <t>CEPTC_18_1_18_1</t>
  </si>
  <si>
    <t>choline phosphotransferase (C18:1, C18:1)</t>
  </si>
  <si>
    <t xml:space="preserve">cdpchol[c] + dag_pf_18_1_18_1[c]  -&gt; cmp[c] + h[c] + pchol_pf_18_1_18_1[c] </t>
  </si>
  <si>
    <t>CEPTC_18_1_18_2</t>
  </si>
  <si>
    <t>choline phosphotransferase (C18:1, C18:2)</t>
  </si>
  <si>
    <t xml:space="preserve">cdpchol[c] + dag_pf_18_1_18_2[c]  -&gt; cmp[c] + h[c] + pchol_pf_18_1_18_2[c] </t>
  </si>
  <si>
    <t>CEPTC_18_2_18_2</t>
  </si>
  <si>
    <t>choline phosphotransferase (C18:2, C18:2)</t>
  </si>
  <si>
    <t xml:space="preserve">cdpchol[c] + dag_pf_18_2_18_2[c]  -&gt; cmp[c] + h[c] + pchol_pf_18_2_18_2[c] </t>
  </si>
  <si>
    <t>CEPTE_16_0_16_0</t>
  </si>
  <si>
    <t>ethanolamine phosphotransferase (C16:0,C16:0)</t>
  </si>
  <si>
    <t xml:space="preserve">cdpea[c] + dag_pf_16_0_16_0[c]  -&gt; cmp[c] + h[c] + pe_pf_16_0_16_0[c] </t>
  </si>
  <si>
    <t>CEPTE_16_0_18_1</t>
  </si>
  <si>
    <t>ethanolamine phosphotransferase (C16:0,C18:1)</t>
  </si>
  <si>
    <t xml:space="preserve">cdpea[c] + dag_pf_16_0_18_1[c]  -&gt; cmp[c] + h[c] + pe_pf_16_0_18_1[c] </t>
  </si>
  <si>
    <t>CEPTE_16_0_18_2</t>
  </si>
  <si>
    <t>ethanolamine phosphotransferase (C16:0,C18:2)</t>
  </si>
  <si>
    <t xml:space="preserve">cdpea[c] + dag_pf_16_0_18_2[c]  -&gt; cmp[c] + h[c] + pe_pf_16_0_18_2[c] </t>
  </si>
  <si>
    <t>PMID:20109251</t>
  </si>
  <si>
    <t>CEPTE_18_1_18_1</t>
  </si>
  <si>
    <t>ethanolamine phosphotransferase (C18:1,C18:1)</t>
  </si>
  <si>
    <t xml:space="preserve">cdpea[c] + dag_pf_18_1_18_1[c]  -&gt; cmp[c] + h[c] + pe_pf_18_1_18_1[c] </t>
  </si>
  <si>
    <t>CEPTE_18_1_18_2</t>
  </si>
  <si>
    <t>ethanolamine phosphotransferase (C18:1,C18:2)</t>
  </si>
  <si>
    <t xml:space="preserve">cdpea[c] + dag_pf_18_1_18_2[c]  -&gt; cmp[c] + h[c] + pe_pf_18_1_18_2[c] </t>
  </si>
  <si>
    <t>CEPTE_18_2_18_2</t>
  </si>
  <si>
    <t>ethanolamine phosphotransferase (C18:2,C18:2)</t>
  </si>
  <si>
    <t xml:space="preserve">cdpea[c] + dag_pf_18_2_18_2[c]  -&gt; cmp[c] + h[c] + pe_pf_18_2_18_2[c] </t>
  </si>
  <si>
    <t>CEPTC_16_0_20_4</t>
  </si>
  <si>
    <t>choline phosphotransferase (C16:0, C20:4)</t>
  </si>
  <si>
    <t xml:space="preserve">cdpchol[c] + dag_pf_16_0_20_4[c]  -&gt; pchol_pf_16_0_20_4[c] + cmp[c] + h[c] </t>
  </si>
  <si>
    <t>CEPTE_20_4_20_4</t>
  </si>
  <si>
    <t>ethanolamine phosphotransferase (C20:4,C20:4)</t>
  </si>
  <si>
    <t xml:space="preserve">cdpea[c] + dag_pf_20_4_20_4[c]  -&gt; pe_pf_20_4_20_4[c] + cmp[c] + h[c] </t>
  </si>
  <si>
    <t>CEPTC_16_0_18_0</t>
  </si>
  <si>
    <t>choline phosphotransferase (C16:0, C18:0)</t>
  </si>
  <si>
    <t xml:space="preserve">cdpchol[c] + dag_pf_16_0_18_0[c]  -&gt; pchol_pf_16_0_18_0[c] + cmp[c] + h[c] </t>
  </si>
  <si>
    <t>NAMNPP</t>
  </si>
  <si>
    <t>nicotinic acid mononucleotide pyrophosphorylase</t>
  </si>
  <si>
    <t xml:space="preserve">atp[c] + h2o[c] + nac[c] + prpp[c]  -&gt; adp[c] + nicrnt[c] + pi[c] + ppi[c] </t>
  </si>
  <si>
    <t>PF3D7_0629100</t>
  </si>
  <si>
    <t>PMID:24747974</t>
  </si>
  <si>
    <t>EC-2.4.2.11</t>
  </si>
  <si>
    <t>LCAT1e_16_0_18_1</t>
  </si>
  <si>
    <t>phosphatidylcholine-sterol O-acyltransferase</t>
  </si>
  <si>
    <t xml:space="preserve">chsterol[c] + pchol_pf_16_0_18_1[c]  -&gt; xolest_16_0[c] + lpchol_pf_18_1[c] </t>
  </si>
  <si>
    <t>PF3D7_0629300</t>
  </si>
  <si>
    <t>PMID:15590623 for localization and lipase activity based on the assay described for human lecithin:cholesterol acyltransferase (LCAT), phosphatidylcholine-sterol O-acyltransferase activity inferred from sequence similarity and reduced infectivity upon KO although PMID 14555495 reports lack of cholesterol esters in Pf-infected erythrocytes, MPMP</t>
  </si>
  <si>
    <t>LCAT1e_16_0_18_2</t>
  </si>
  <si>
    <t xml:space="preserve">chsterol[c] + pchol_pf_16_0_18_2[c]  -&gt; xolest_16_0[c] + lpchol_pf_18_2[c] </t>
  </si>
  <si>
    <t>LCAT1e_16_0_20_4</t>
  </si>
  <si>
    <t xml:space="preserve">pchol_pf_16_0_20_4[c] + chsterol[c]  -&gt; xolest_16_0[c] + lpchol_pf_20_4[c] </t>
  </si>
  <si>
    <t>MTHFCi</t>
  </si>
  <si>
    <t>methenyltetrahydrofolate cyclohydrolase</t>
  </si>
  <si>
    <t xml:space="preserve">h2o[c] + methf[c]  -&gt; 10fthf[c] + h[c] </t>
  </si>
  <si>
    <t>PF3D7_0630700</t>
  </si>
  <si>
    <t>PMID:23454873</t>
  </si>
  <si>
    <t>EC-3.5.4.9</t>
  </si>
  <si>
    <t>MTHFD</t>
  </si>
  <si>
    <t>methylenetetrahydrofolate dehydrogenase (NADP)</t>
  </si>
  <si>
    <t xml:space="preserve">mlthf[c] + nadp[c]  &lt;=&gt; methf[c] + nadph[c] </t>
  </si>
  <si>
    <t>EC-1.5.1.5</t>
  </si>
  <si>
    <t>PTPATi</t>
  </si>
  <si>
    <t>pantetheine-phosphate adenylyltransferase</t>
  </si>
  <si>
    <t xml:space="preserve">atp[c] + h[c] + pan4p[c]  -&gt; dpcoa[c] + ppi[c] </t>
  </si>
  <si>
    <t>PF3D7_0704700</t>
  </si>
  <si>
    <t>PMID:17276140</t>
  </si>
  <si>
    <t>EC-2.7.7.3</t>
  </si>
  <si>
    <t>4NPHPP</t>
  </si>
  <si>
    <t>4-Nitrophenyl phosphate phosphatase</t>
  </si>
  <si>
    <t xml:space="preserve">4nphp[c] + h2o[c]  -&gt; 4nph[c] + pi[c] </t>
  </si>
  <si>
    <t>PF3D7_0715000</t>
  </si>
  <si>
    <t>PMID:18067979 for localization and activity</t>
  </si>
  <si>
    <t>G6PP</t>
  </si>
  <si>
    <t>glucose-6-phosphate phosphatase</t>
  </si>
  <si>
    <t xml:space="preserve">g6p[c] + h2o[c]  -&gt; glc-D[c] + pi[c] </t>
  </si>
  <si>
    <t>EC-3.1.3.9</t>
  </si>
  <si>
    <t>PNPPP</t>
  </si>
  <si>
    <t>Paranitrophenyl phosphate phosphatase</t>
  </si>
  <si>
    <t xml:space="preserve">h2o[c] + pyam5p[c]  -&gt; pi[c] + pydam[c] </t>
  </si>
  <si>
    <t>NDP1</t>
  </si>
  <si>
    <t>nucleoside-diphosphatase (ADP)</t>
  </si>
  <si>
    <t xml:space="preserve">adp[c] + h2o[c]  -&gt; amp[c] + h[c] + pi[c] </t>
  </si>
  <si>
    <t>NTD7</t>
  </si>
  <si>
    <t>5'-nucleotidase (AMP)</t>
  </si>
  <si>
    <t xml:space="preserve">amp[c] + h2o[c]  -&gt; adn[c] + pi[c] </t>
  </si>
  <si>
    <t>EC-3.1.3.5</t>
  </si>
  <si>
    <t>NTP1</t>
  </si>
  <si>
    <t>nucleoside-triphosphatase (ATP)</t>
  </si>
  <si>
    <t xml:space="preserve">atp[c] + h2o[c]  -&gt; adp[c] + h[c] + pi[c] </t>
  </si>
  <si>
    <t>EC-3.6.1.15</t>
  </si>
  <si>
    <t>NTP5</t>
  </si>
  <si>
    <t>nucleoside-triphosphatase (CTP)</t>
  </si>
  <si>
    <t xml:space="preserve">ctp[c] + h2o[c]  -&gt; cdp[c] + h[c] + pi[c] </t>
  </si>
  <si>
    <t>PDXPP</t>
  </si>
  <si>
    <t>Pyridoxine 5-phosphate phosphatase</t>
  </si>
  <si>
    <t xml:space="preserve">h2o[c] + pdx5p[c]  -&gt; pi[c] + pydxn[c] </t>
  </si>
  <si>
    <t>PMID:18067979 for localization</t>
  </si>
  <si>
    <t>TDP</t>
  </si>
  <si>
    <t>thiamin pyrophosphatase</t>
  </si>
  <si>
    <t xml:space="preserve">h2o[c] + thmpp[c]  -&gt; h[c] + pi[c] + thmmp[c] </t>
  </si>
  <si>
    <t>THMP</t>
  </si>
  <si>
    <t>thiamin phosphatase</t>
  </si>
  <si>
    <t xml:space="preserve">h2o[c] + thmmp[c]  -&gt; pi[c] + thm[c] </t>
  </si>
  <si>
    <t>DMQMTm</t>
  </si>
  <si>
    <t>3-Dimethylubiquinonol 3-methyltransferase (mitochondrial)</t>
  </si>
  <si>
    <t xml:space="preserve">2omhmbl[m] + amet[m]  -&gt; ahcys[m] + h[m] + q8h2[m] </t>
  </si>
  <si>
    <t>PF3D7_0724300 or PF3D7_0916600</t>
  </si>
  <si>
    <t>PMID:16774588 for overview of Q synthesis for PF3D7_0724300, MPMP for PF3D7_0916600</t>
  </si>
  <si>
    <t>OHPHMm</t>
  </si>
  <si>
    <t>2-octaprenyl-6-hydroxyphenol methylase (mitochondrial)</t>
  </si>
  <si>
    <t xml:space="preserve">2ohph[m] + amet[m]  -&gt; 2omph[m] + ahcys[m] + h[m] </t>
  </si>
  <si>
    <t>DNAMTn2r</t>
  </si>
  <si>
    <t>DNA (cytosine-5-)-methyltransferase</t>
  </si>
  <si>
    <t xml:space="preserve">amet[c] + dna[c]  &lt;=&gt; ahcys[c] + dna5mtc[c] + h[c] </t>
  </si>
  <si>
    <t>PF3D7_0727300 or PF3D7_1303100</t>
  </si>
  <si>
    <t>PMID:24331467</t>
  </si>
  <si>
    <t>EC-2.1.1.37</t>
  </si>
  <si>
    <t>AOPR2c</t>
  </si>
  <si>
    <t>AOP reduction (plasmoredoxin, apicoplast)</t>
  </si>
  <si>
    <t xml:space="preserve">aopox[h] + plrxrd[h]  -&gt; aoprd[h] + plrxox[h] </t>
  </si>
  <si>
    <t>PF3D7_0729200</t>
  </si>
  <si>
    <t>Nonenzymatic, PMID: 16910770, PF3D7_0303600 in the cytosolsol only</t>
  </si>
  <si>
    <t>AOPRXc</t>
  </si>
  <si>
    <t>Hydrogen peroxide reductase (AOP, apicoplast)</t>
  </si>
  <si>
    <t xml:space="preserve">aoprd[h] + h2o2[h]  -&gt; aopox[h] + 2 h2o[h] </t>
  </si>
  <si>
    <t>PMID:16910770</t>
  </si>
  <si>
    <t>AOPRc</t>
  </si>
  <si>
    <t>AOP reduction (glutaredoxin, apicoplast)</t>
  </si>
  <si>
    <t xml:space="preserve">aopox[h] + grxrd[h]  -&gt; aoprd[h] + grxox[h] </t>
  </si>
  <si>
    <t>Nonenzymatic, PMID:16910770, PF3D7_0303600 in the cytosolsol only</t>
  </si>
  <si>
    <t>MAN6PI</t>
  </si>
  <si>
    <t>mannose-6-phosphate isomerase</t>
  </si>
  <si>
    <t xml:space="preserve">man6p[c]  &lt;=&gt; f6p[c] </t>
  </si>
  <si>
    <t>PF3D7_0801800</t>
  </si>
  <si>
    <t>EC-5.3.1.8</t>
  </si>
  <si>
    <t>GLUDx</t>
  </si>
  <si>
    <t>glutamate dehydrogenase (NAD)</t>
  </si>
  <si>
    <t xml:space="preserve">glu-L[c] + h2o[c] + nad[c]  &lt;=&gt; akg[c] + h[c] + nadh[c] + nh4[c] </t>
  </si>
  <si>
    <t>PF3D7_0802000</t>
  </si>
  <si>
    <t>PMID 20849882 GPR, PMID:22342964</t>
  </si>
  <si>
    <t>EC-1.4.1.2</t>
  </si>
  <si>
    <t>DHPS2</t>
  </si>
  <si>
    <t>dihydropteroate synthase</t>
  </si>
  <si>
    <t xml:space="preserve">4abz[c] + 6hmhptpp[c]  -&gt; dhpt[c] + ppi[c] </t>
  </si>
  <si>
    <t>PF3D7_0810800</t>
  </si>
  <si>
    <t>PMID:17266529, PMID:23454873, PMID:15279950</t>
  </si>
  <si>
    <t>EC-2.5.1.15</t>
  </si>
  <si>
    <t>FOLD3</t>
  </si>
  <si>
    <t xml:space="preserve">2ahhmd[c] + 4abz[c]  -&gt; dhpt[c] + ppi[c] </t>
  </si>
  <si>
    <t>HPPK</t>
  </si>
  <si>
    <t>2-amino-4-hydroxy-6-hydroxymethyldihydropteridine diphosphokinase</t>
  </si>
  <si>
    <t xml:space="preserve">2ahhmp[c] + atp[c]  -&gt; 2ahhmd[c] + amp[c] + h[c] </t>
  </si>
  <si>
    <t>EC-2.7.6.3</t>
  </si>
  <si>
    <t>HPPK2</t>
  </si>
  <si>
    <t>6-hydroxymethyl-dihydropterin pyrophosphokinase</t>
  </si>
  <si>
    <t xml:space="preserve">6hmhpt[c] + atp[c]  -&gt; 6hmhptpp[c] + amp[c] + h[c] </t>
  </si>
  <si>
    <t>PMID:17266529</t>
  </si>
  <si>
    <t>GMAND</t>
  </si>
  <si>
    <t>GDP-D-mannose dehydratase</t>
  </si>
  <si>
    <t xml:space="preserve">gdpmann[c]  -&gt; gdpddman[c] + h2o[c] </t>
  </si>
  <si>
    <t>PF3D7_0813800</t>
  </si>
  <si>
    <t>EC-4.2.1.47</t>
  </si>
  <si>
    <t>PROAKGOX1</t>
  </si>
  <si>
    <t>L-Proline,2-oxoglutarate:oxygen oxidoreductase (4-hydroxylating) (ER)</t>
  </si>
  <si>
    <t xml:space="preserve">akg[c] + o2[c] + pro-L[c]  -&gt; 4hpro-LT[c] + co2[c] + succ[c] </t>
  </si>
  <si>
    <t>PF3D7_0814500</t>
  </si>
  <si>
    <t>PF3D7_0829400 removed as there is no evidence for its association with this reaction, not even in MPMP</t>
  </si>
  <si>
    <t>EC-1.14.11.2</t>
  </si>
  <si>
    <t>SPODM</t>
  </si>
  <si>
    <t xml:space="preserve">2 h[c] + 2 o2s[c]  -&gt; h2o2[c] + o2[c] </t>
  </si>
  <si>
    <t>PF3D7_0814900</t>
  </si>
  <si>
    <t>OMPHHXxm</t>
  </si>
  <si>
    <t>2-octaprenyl-6-methoxyphenol hydroxylase (NADH, mitochondrial)</t>
  </si>
  <si>
    <t xml:space="preserve">2omph[m] + h[m] + nadh[m] + o2[m]  -&gt; 2ombzl[m] + h2o[m] + nad[m] </t>
  </si>
  <si>
    <t>PF3D7_0815300</t>
  </si>
  <si>
    <t>OMPHHXym</t>
  </si>
  <si>
    <t>2-octaprenyl-6-methoxyphenol hydroxylase (NADPH, mitochondrial)</t>
  </si>
  <si>
    <t xml:space="preserve">2omph[m] + h[m] + nadph[m] + o2[m]  -&gt; 2ombzl[m] + h2o[m] + nadp[m] </t>
  </si>
  <si>
    <t>PPCDC</t>
  </si>
  <si>
    <t>phosphopantothenoylcysteine decarboxylase</t>
  </si>
  <si>
    <t xml:space="preserve">4ppcys[c] + h[c]  -&gt; co2[c] + pan4p[c] </t>
  </si>
  <si>
    <t>PF3D7_0816100</t>
  </si>
  <si>
    <t>PMID:18173393</t>
  </si>
  <si>
    <t>EC-4.1.1.36</t>
  </si>
  <si>
    <t>PGPPT_pf</t>
  </si>
  <si>
    <t>phosphatidyl-CMP: glycerophosphate phosphatidyltransferase</t>
  </si>
  <si>
    <t xml:space="preserve">cdpdag_pf_16_0_18_1[c] + glyc3p[c]  -&gt; cmp[c] + h[c] + pgp_pf_16_0_18_1[c] </t>
  </si>
  <si>
    <t>PF3D7_0820200</t>
  </si>
  <si>
    <t>EC-2.7.8.11</t>
  </si>
  <si>
    <t>LIPOCTc</t>
  </si>
  <si>
    <t>Lipoyl(octanoyl) transferase (apicoplast)</t>
  </si>
  <si>
    <t xml:space="preserve">h[h] + ocACP[h]  -&gt; ACP[h] + octapb[h] </t>
  </si>
  <si>
    <t>PF3D7_0823600</t>
  </si>
  <si>
    <t>PMID: 15225307</t>
  </si>
  <si>
    <t>AKGMALtm</t>
  </si>
  <si>
    <t>alpha-ketoglutarate/malate transporter</t>
  </si>
  <si>
    <t xml:space="preserve">mal-L[c] + akg[m]  &lt;=&gt; akg[c] + mal-L[m] </t>
  </si>
  <si>
    <t>PF3D7_0823900</t>
  </si>
  <si>
    <t>PMID:21986531 for characterization, PMID:16774588 for localization</t>
  </si>
  <si>
    <t>AKGOAAtm</t>
  </si>
  <si>
    <t>alpha-ketoglutarate/oxaloacetate transporter</t>
  </si>
  <si>
    <t xml:space="preserve">oaa[c] + akg[m]  &lt;=&gt; akg[c] + oaa[m] </t>
  </si>
  <si>
    <t>AKGtm</t>
  </si>
  <si>
    <t>alpha-ketoglutarate transport (cytosol/mitochondria)</t>
  </si>
  <si>
    <t xml:space="preserve">akg[c]  &lt;=&gt; akg[m] </t>
  </si>
  <si>
    <t>UDPDPS3</t>
  </si>
  <si>
    <t>undecaprenyl-diphosphate synthase</t>
  </si>
  <si>
    <t xml:space="preserve">7 ipdp[c] + ttc-ggdp[c]  -&gt; 7 ppi[c] + udcpdp[c] </t>
  </si>
  <si>
    <t>PF3D7_0826400</t>
  </si>
  <si>
    <t>PMID:10417326 for subunit count</t>
  </si>
  <si>
    <t>EC-2.5.1.31</t>
  </si>
  <si>
    <t>CuTP</t>
  </si>
  <si>
    <t>copper-transporting ATPase</t>
  </si>
  <si>
    <t>PF3D7_0904900</t>
  </si>
  <si>
    <t>ARGN</t>
  </si>
  <si>
    <t>arginase</t>
  </si>
  <si>
    <t xml:space="preserve">arg-L[c] + h2o[c]  -&gt; orn[c] + urea[c] </t>
  </si>
  <si>
    <t>PF3D7_0906500</t>
  </si>
  <si>
    <t>PMID:19218089, PMID:15843155</t>
  </si>
  <si>
    <t>EC-3.5.3.1</t>
  </si>
  <si>
    <t>FMETDF</t>
  </si>
  <si>
    <t>Formylmethionine deformylase 3.5.1.31</t>
  </si>
  <si>
    <t xml:space="preserve">fmet-L[c] + h2o[c]  -&gt; for[c] + met-L[c] </t>
  </si>
  <si>
    <t>PF3D7_0907900</t>
  </si>
  <si>
    <t>PMID: 26175406</t>
  </si>
  <si>
    <t>SELNPS</t>
  </si>
  <si>
    <t>Selenophosphate synthase</t>
  </si>
  <si>
    <t xml:space="preserve">atp[c] + h2o[c] + seln[c]  -&gt; amp[c] + pi[c] + selnp[c] </t>
  </si>
  <si>
    <t>PF3D7_0910400</t>
  </si>
  <si>
    <t>PlasmoDB</t>
  </si>
  <si>
    <t>EC-2.7.9.3</t>
  </si>
  <si>
    <t>NADK</t>
  </si>
  <si>
    <t>NAD kinase</t>
  </si>
  <si>
    <t xml:space="preserve">atp[c] + nad[c]  -&gt; adp[c] + h[c] + nadp[c] </t>
  </si>
  <si>
    <t>PF3D7_0913300</t>
  </si>
  <si>
    <t>EC-2.7.1.23</t>
  </si>
  <si>
    <t>NADH2-mq4m</t>
  </si>
  <si>
    <t>NADH dehydrogenase, mitochondrial</t>
  </si>
  <si>
    <t xml:space="preserve">h[m] + mqn4[m] + nadh[m]  -&gt; mql4[m] + nad[m] </t>
  </si>
  <si>
    <t>PF3D7_0915000</t>
  </si>
  <si>
    <t>PMID:21036171</t>
  </si>
  <si>
    <t>EC-1.6.5.3</t>
  </si>
  <si>
    <t>NADH2-u8m</t>
  </si>
  <si>
    <t xml:space="preserve">h[m] + nadh[m] + q8[m]  -&gt; nad[m] + q8h2[m] </t>
  </si>
  <si>
    <t>PMID:11971654, PMID:16265893</t>
  </si>
  <si>
    <t>THMDP</t>
  </si>
  <si>
    <t>acid phosphatase</t>
  </si>
  <si>
    <t xml:space="preserve">2 h2o[c] + thmpp[c]  -&gt; h[c] + 2 pi[c] + thm[c] </t>
  </si>
  <si>
    <t>PF3D7_0918000</t>
  </si>
  <si>
    <t>PMID:20070315, The plasmodial enzyme recognizes beside nucleotides (ATP, ADP, CTP and AMP) a variety of small molecules as substrates, such as the phosphorylated sugars glucose 6-phosphate (G6P) and fructose 6-phosphate (F6P), and the vitamins pyridoxal 5-phosphate (PLP) and thiamine pyrophosphate (TPP), as well as thiamine monophosphate (TMP). It also accepts glycerol 3-phosphate (Gly3P) and glycerol 2-phosphate (Gly2P) as well as the siglling molecule inositol 1,4,5-triphosphate (I3P) and the artificial substrate para-nitrophenyl phosphate (pNPP)</t>
  </si>
  <si>
    <t>GLUCYS</t>
  </si>
  <si>
    <t>gamma-glutamylcysteine synthetase</t>
  </si>
  <si>
    <t xml:space="preserve">atp[c] + cys-L[c] + glu-L[c]  -&gt; adp[c] + glucys[c] + h[c] + pi[c] </t>
  </si>
  <si>
    <t>PF3D7_0918900</t>
  </si>
  <si>
    <t>PMID:10029315</t>
  </si>
  <si>
    <t>EC-6.3.2.2</t>
  </si>
  <si>
    <t>IMPD</t>
  </si>
  <si>
    <t>IMP dehydrogenase</t>
  </si>
  <si>
    <t xml:space="preserve">h2o[c] + imp[c] + nad[c]  -&gt; h[c] + nadh[c] + xmp[c] </t>
  </si>
  <si>
    <t>PF3D7_0920800</t>
  </si>
  <si>
    <t>PMID:18567789</t>
  </si>
  <si>
    <t>EC-1.1.1.205</t>
  </si>
  <si>
    <t>METAT</t>
  </si>
  <si>
    <t>methionine adenosyltransferase</t>
  </si>
  <si>
    <t xml:space="preserve">atp[c] + h2o[c] + met-L[c]  -&gt; amet[c] + pi[c] + ppi[c] </t>
  </si>
  <si>
    <t>PF3D7_0922200</t>
  </si>
  <si>
    <t>PMID:10567242</t>
  </si>
  <si>
    <t>EC-2.5.1.6</t>
  </si>
  <si>
    <t>ADCS</t>
  </si>
  <si>
    <t>4-amino-4-deoxychorismate synthase</t>
  </si>
  <si>
    <t xml:space="preserve">chor[c] + gln-L[c]  -&gt; 4adcho[c] + glu-L[c] </t>
  </si>
  <si>
    <t>PF3D7_0922400</t>
  </si>
  <si>
    <t>PMID:23454873, PMID:10366540</t>
  </si>
  <si>
    <t>PGK</t>
  </si>
  <si>
    <t>phosphoglycerate kinase</t>
  </si>
  <si>
    <t xml:space="preserve">3pg[c] + atp[c]  &lt;=&gt; 13dpg[c] + adp[c] </t>
  </si>
  <si>
    <t>PF3D7_0922500</t>
  </si>
  <si>
    <t>PMID:21798238</t>
  </si>
  <si>
    <t>EC-2.7.2.3</t>
  </si>
  <si>
    <t>GLNS</t>
  </si>
  <si>
    <t>glutamine synthetase</t>
  </si>
  <si>
    <t xml:space="preserve">atp[c] + glu-L[c] + nh4[c]  -&gt; adp[c] + gln-L[c] + h[c] + pi[c] </t>
  </si>
  <si>
    <t>PF3D7_0922600</t>
  </si>
  <si>
    <t>PMID:21756354</t>
  </si>
  <si>
    <t>EC-6.3.1.2</t>
  </si>
  <si>
    <t>3OAR100c</t>
  </si>
  <si>
    <t>3-oxoacyl-[acyl-carrier-protein] reductase (n-C10:0), apicoplast</t>
  </si>
  <si>
    <t xml:space="preserve">3odecACP[h] + h[h] + nadph[h]  &lt;=&gt; 3hdecACP[h] + nadp[h] </t>
  </si>
  <si>
    <t>PF3D7_0922900</t>
  </si>
  <si>
    <t>PMID:18843361 for localization, PMID:16225460 for characterization</t>
  </si>
  <si>
    <t>EC-1.1.1.100</t>
  </si>
  <si>
    <t>3OAR120c</t>
  </si>
  <si>
    <t>3-oxoacyl-[acyl-carrier-protein] reductase (n-C12:0), apicoplast</t>
  </si>
  <si>
    <t xml:space="preserve">3oddecACP[h] + h[h] + nadph[h]  &lt;=&gt; 3hddecACP[h] + nadp[h] </t>
  </si>
  <si>
    <t>3OAR140c</t>
  </si>
  <si>
    <t>3-oxoacyl-[acyl-carrier-protein] reductase (n-C14:0), apicoplast</t>
  </si>
  <si>
    <t xml:space="preserve">3omrsACP[h] + h[h] + nadph[h]  &lt;=&gt; 3hmrsACP[h] + nadp[h] </t>
  </si>
  <si>
    <t>3OAR160c</t>
  </si>
  <si>
    <t>3-oxoacyl-[acyl-carrier-protein] reductase (n-C16:0), apicoplast</t>
  </si>
  <si>
    <t xml:space="preserve">3opalmACP[h] + h[h] + nadph[h]  &lt;=&gt; 3hpalmACP[h] + nadp[h] </t>
  </si>
  <si>
    <t>3OAR40c</t>
  </si>
  <si>
    <t>3-oxoacyl-[acyl-carrier-protein] reductase (n-C4:0), apicoplast</t>
  </si>
  <si>
    <t xml:space="preserve">actACP[h] + h[h] + nadph[h]  &lt;=&gt; 3haACP[h] + nadp[h] </t>
  </si>
  <si>
    <t>3OAR60c</t>
  </si>
  <si>
    <t>3-oxoacyl-[acyl-carrier-protein] reductase (n-C6:0), apicoplast</t>
  </si>
  <si>
    <t xml:space="preserve">3ohexACP[h] + h[h] + nadph[h]  &lt;=&gt; 3hhexACP[h] + nadp[h] </t>
  </si>
  <si>
    <t>3OAR80c</t>
  </si>
  <si>
    <t>3-oxoacyl-[acyl-carrier-protein] reductase (n-C8:0), apicoplast</t>
  </si>
  <si>
    <t xml:space="preserve">3ooctACP[h] + h[h] + nadph[h]  &lt;=&gt; 3hoctACP[h] + nadp[h] </t>
  </si>
  <si>
    <t>LIPAMPLm</t>
  </si>
  <si>
    <t>Lipoyl-adenylate protein ligase (mitochondrial) check logic</t>
  </si>
  <si>
    <t xml:space="preserve">lipoamp[m]  -&gt; amp[m] + lipopb[m] </t>
  </si>
  <si>
    <t>PF3D7_0923600 or PF3D7_1314600</t>
  </si>
  <si>
    <t>PMID:17244193, PVX_099590 also catalyzes this activity but localization unknown</t>
  </si>
  <si>
    <t>LIPATPTm</t>
  </si>
  <si>
    <t>Lipoate-ATP adenylate transferase (mitochondrial) check logic</t>
  </si>
  <si>
    <t xml:space="preserve">atp[m] + lipoate[m]  -&gt; lipoamp[m] + ppi[m] </t>
  </si>
  <si>
    <t>TMDPK</t>
  </si>
  <si>
    <t>thiamine diphosphokinase</t>
  </si>
  <si>
    <t xml:space="preserve">atp[c] + thm[c]  -&gt; amp[c] + h[c] + thmpp[c] </t>
  </si>
  <si>
    <t>PF3D7_0924300</t>
  </si>
  <si>
    <t>EC-2.7.6.2</t>
  </si>
  <si>
    <t>NADS2</t>
  </si>
  <si>
    <t>NAD synthase (glutamine-hydrolysing)</t>
  </si>
  <si>
    <t xml:space="preserve">atp[c] + dnad[c] + gln-L[c] + h2o[c]  -&gt; amp[c] + glu-L[c] + h[c] + nad[c] + ppi[c] </t>
  </si>
  <si>
    <t>PF3D7_0926700</t>
  </si>
  <si>
    <t>EC-6.3.5.1</t>
  </si>
  <si>
    <t>FUMm</t>
  </si>
  <si>
    <t>fumarase, mitochondrial</t>
  </si>
  <si>
    <t xml:space="preserve">fum[m] + h2o[m]  &lt;=&gt; mal-L[m] </t>
  </si>
  <si>
    <t>PF3D7_0927300</t>
  </si>
  <si>
    <t>PMID:24453970</t>
  </si>
  <si>
    <t>EC-4.2.1.2</t>
  </si>
  <si>
    <t>PSD_18_1_18_1</t>
  </si>
  <si>
    <t>Phosphatidylserine decarboxylase (C18:1, C18:1)</t>
  </si>
  <si>
    <t xml:space="preserve">h[c] + ps_pf_18_1_18_1[c]  -&gt; co2[c] + pe_pf_18_1_18_1[c] </t>
  </si>
  <si>
    <t>PF3D7_0927900</t>
  </si>
  <si>
    <t>PMID:20109251 for GPR</t>
  </si>
  <si>
    <t>EC-4.1.1.65</t>
  </si>
  <si>
    <t>PSD_20_4_20_4</t>
  </si>
  <si>
    <t>Phosphatidylserine decarboxylase (C20:4, C20:4)</t>
  </si>
  <si>
    <t xml:space="preserve">h[c] + ps_pf_20_4_20_4[c]  -&gt; pe_pf_20_4_20_4[c] + co2[c] </t>
  </si>
  <si>
    <t>MAGAH160</t>
  </si>
  <si>
    <t>1-acylglycerol acylhydrolase (16:0)</t>
  </si>
  <si>
    <t xml:space="preserve">mag160[c] + h2o[c]  -&gt; glyc[c] + h[c] + hdca[c] </t>
  </si>
  <si>
    <t>PF3D7_1001600</t>
  </si>
  <si>
    <t>MAGAH180</t>
  </si>
  <si>
    <t>1-acylglycerol acylhydrolase (18:0)</t>
  </si>
  <si>
    <t xml:space="preserve">mag180[c] + h2o[c]  -&gt; glyc[c] + h[c] + ocdca[c] </t>
  </si>
  <si>
    <t>MAGAH18111Z</t>
  </si>
  <si>
    <t>1-acylglycerol acylhydrolase (18:1(11Z))</t>
  </si>
  <si>
    <t xml:space="preserve">mag181[c] + h2o[c]  -&gt; glyc[c] + h[c] + ocdcea[c] </t>
  </si>
  <si>
    <t>ADK1</t>
  </si>
  <si>
    <t>adenylate kinase</t>
  </si>
  <si>
    <t xml:space="preserve">amp[c] + atp[c]  &lt;=&gt; 2 adp[c] </t>
  </si>
  <si>
    <t>PF3D7_1008900 or PF3D7_0110900 or PF3D7_0305800 or PF3D7_0816900</t>
  </si>
  <si>
    <t>PMID:18567789, PMID:15478799, limited activity with other NTPs</t>
  </si>
  <si>
    <t>MPMP for GPR; an AK activity was not detected for PF3D7_0931900 (PMID:22819813); GTP/AMP substrate specificity for PF3D7_0415600 (PMID: 22819813)</t>
  </si>
  <si>
    <t>EC-2.7.4.3</t>
  </si>
  <si>
    <t>DADK</t>
  </si>
  <si>
    <t>deoxyadenylate kinase</t>
  </si>
  <si>
    <t xml:space="preserve">atp[c] + damp[c]  &lt;=&gt; adp[c] + dadp[c] </t>
  </si>
  <si>
    <t>PMID:22819813</t>
  </si>
  <si>
    <t>Assumed similar GPR to ADK1; MPMP for GPR; an AK activity was not detected for PF3D7_0931900 (PMID:22819813); GTP/AMP substrate specificity for PF3D7_0415600 (PMID: 22819813)</t>
  </si>
  <si>
    <t>EC-2.7.4.11</t>
  </si>
  <si>
    <t>GUAPRTr</t>
  </si>
  <si>
    <t>guanine phosphoribosyltransferase</t>
  </si>
  <si>
    <t xml:space="preserve">gua[c] + prpp[c]  -&gt; gmp[c] + ppi[c] </t>
  </si>
  <si>
    <t>PF3D7_1012400</t>
  </si>
  <si>
    <t>PMID:18567789, PMID:20595032, PMID:1730267RBC cytosolsol localization</t>
  </si>
  <si>
    <t>EC-2.4.2.8</t>
  </si>
  <si>
    <t>HXPRTr</t>
  </si>
  <si>
    <t>hypoxanthine phosphoribosyltransferase (Hypoxanthine)</t>
  </si>
  <si>
    <t xml:space="preserve">hxan[c] + prpp[c]  -&gt; imp[c] + ppi[c] </t>
  </si>
  <si>
    <t>PMID:18567789, PMID:20595032, PMID:1730267, RBC cytosolsol localization</t>
  </si>
  <si>
    <t>XPRT</t>
  </si>
  <si>
    <t>hypoxanthine phosphoribosyltransferase</t>
  </si>
  <si>
    <t xml:space="preserve">xan[c] + prpp[c]  -&gt; ppi[c] + xmp[c] </t>
  </si>
  <si>
    <t>PMID:15383297 for xanthine, guanine and hypoxanthine as substrates, PMID:18536021 for utilization of xanthine, hypoxanthine and guanine as substrates</t>
  </si>
  <si>
    <t>adopted from iTH366 model, gene was already included iniAM-Pf480 for hxan and guanine utilization</t>
  </si>
  <si>
    <t>PGMT</t>
  </si>
  <si>
    <t>phosphoglucomutase</t>
  </si>
  <si>
    <t xml:space="preserve">g1p[c]  &lt;=&gt; g6p[c] </t>
  </si>
  <si>
    <t>PF3D7_1012500</t>
  </si>
  <si>
    <t>PMID:2936261</t>
  </si>
  <si>
    <t>EC-5.4.2.2</t>
  </si>
  <si>
    <t>PPM</t>
  </si>
  <si>
    <t>phosphopentomutase</t>
  </si>
  <si>
    <t xml:space="preserve">r1p[c]  &lt;=&gt; r5p[c] </t>
  </si>
  <si>
    <t>EC-5.4.2.7</t>
  </si>
  <si>
    <t>GMPS2</t>
  </si>
  <si>
    <t>GMP synthase</t>
  </si>
  <si>
    <t xml:space="preserve">atp[c] + gln-L[c] + h2o[c] + xmp[c]  -&gt; amp[c] + glu-L[c] + gmp[c] + 2 h[c] + ppi[c] </t>
  </si>
  <si>
    <t>PF3D7_1012600</t>
  </si>
  <si>
    <t>PMID:10631077, PMIDP17868038 for specificity</t>
  </si>
  <si>
    <t>EC-6.3.5.2</t>
  </si>
  <si>
    <t>PCPLC_16_0_16_0</t>
  </si>
  <si>
    <t>phosphatidylcholine phospholipase C (C16:0, C16:0)</t>
  </si>
  <si>
    <t xml:space="preserve">h2o[c] + pchol_pf_16_0_16_0[c]  -&gt; cholp[c] + dag_pf_16_0_16_0[c] + h[c] </t>
  </si>
  <si>
    <t>PF3D7_1013500</t>
  </si>
  <si>
    <t>PMID:21651909 for expression and activity, lack of evidence for substrate-specificity, PMID:2001227 for dominant PC species</t>
  </si>
  <si>
    <t>EC-3.1.4.3</t>
  </si>
  <si>
    <t>PCPLC_16_0_18_1</t>
  </si>
  <si>
    <t>phosphatidylcholine phospholipase C (C16:0, C18:1)</t>
  </si>
  <si>
    <t xml:space="preserve">h2o[c] + pchol_pf_16_0_18_1[c]  -&gt; cholp[c] + dag_pf_16_0_18_1[c] + h[c] </t>
  </si>
  <si>
    <t>PCPLC_16_0_18_2</t>
  </si>
  <si>
    <t>phosphatidylcholine phospholipase C (C16:0, C18:2)</t>
  </si>
  <si>
    <t xml:space="preserve">h2o[c] + pchol_pf_16_0_18_2[c]  -&gt; cholp[c] + dag_pf_16_0_18_2[c] + h[c] </t>
  </si>
  <si>
    <t>PCPLC_18_1_18_1</t>
  </si>
  <si>
    <t>phosphatidylcholine phospholipase C (C18:1, C18:1)</t>
  </si>
  <si>
    <t xml:space="preserve">h2o[c] + pchol_pf_18_1_18_1[c]  -&gt; cholp[c] + dag_pf_18_1_18_1[c] + h[c] </t>
  </si>
  <si>
    <t>PCPLC_18_1_18_2</t>
  </si>
  <si>
    <t>phosphatidylcholine phospholipase C (C18:1, C18:2)</t>
  </si>
  <si>
    <t xml:space="preserve">h2o[c] + pchol_pf_18_1_18_2[c]  -&gt; cholp[c] + dag_pf_18_1_18_2[c] + h[c] </t>
  </si>
  <si>
    <t>PCPLC_18_2_18_2</t>
  </si>
  <si>
    <t>phosphatidylcholine phospholipase C (C18:2, C18:2)</t>
  </si>
  <si>
    <t xml:space="preserve">h2o[c] + pchol_pf_18_2_18_2[c]  -&gt; cholp[c] + dag_pf_18_2_18_2[c] + h[c] </t>
  </si>
  <si>
    <t>PEPLC_16_0_16_0</t>
  </si>
  <si>
    <t>phosphatidylethanolamine phospholipase C (C16:0, C16:0)</t>
  </si>
  <si>
    <t xml:space="preserve">h2o[c] + pe_pf_16_0_16_0[c]  -&gt; dag_pf_16_0_16_0[c] + ethamp[c] + h[c] </t>
  </si>
  <si>
    <t>PEPLC_16_0_18_1</t>
  </si>
  <si>
    <t>phosphatidylethanolamine phospholipase C (C16:0, C18:1)</t>
  </si>
  <si>
    <t xml:space="preserve">h2o[c] + pe_pf_16_0_18_1[c]  -&gt; dag_pf_16_0_18_1[c] + ethamp[c] + h[c] </t>
  </si>
  <si>
    <t>PEPLC_16_0_18_2</t>
  </si>
  <si>
    <t>phosphatidylethanolamine phospholipase C (C16:0, C18:2)</t>
  </si>
  <si>
    <t xml:space="preserve">h2o[c] + pe_pf_16_0_18_2[c]  -&gt; dag_pf_16_0_18_2[c] + ethamp[c] + h[c] </t>
  </si>
  <si>
    <t>PEPLC_18_1_18_1</t>
  </si>
  <si>
    <t>phosphatidylethanolamine phospholipase C (C18:1, C18:1)</t>
  </si>
  <si>
    <t xml:space="preserve">h2o[c] + pe_pf_18_1_18_1[c]  -&gt; dag_pf_18_1_18_1[c] + ethamp[c] + h[c] </t>
  </si>
  <si>
    <t>PEPLC_18_1_18_2</t>
  </si>
  <si>
    <t>phosphatidylethanolamine phospholipase C (C18:1, C18:2)</t>
  </si>
  <si>
    <t xml:space="preserve">h2o[c] + pe_pf_18_1_18_2[c]  -&gt; dag_pf_18_1_18_2[c] + ethamp[c] + h[c] </t>
  </si>
  <si>
    <t>PEPLC_18_2_18_2</t>
  </si>
  <si>
    <t>phosphatidylethanolamine phospholipase C (C18:2, C18:2)</t>
  </si>
  <si>
    <t xml:space="preserve">h2o[c] + pe_pf_18_2_18_2[c]  -&gt; dag_pf_18_2_18_2[c] + ethamp[c] + h[c] </t>
  </si>
  <si>
    <t>PI45PLC_16_0_18_1</t>
  </si>
  <si>
    <t>phosphatidylinositol 4,5-bisphosphate phospholipase C (C16:0, C18:1)</t>
  </si>
  <si>
    <t xml:space="preserve">h2o[c] + pail45p_pf_16_0_18_1[c]  -&gt; dag_pf_16_0_18_1[c] + h[c] + mi145p[c] </t>
  </si>
  <si>
    <t>PMID:20109251 for GPR, PMID:2001227 for dominant PI species</t>
  </si>
  <si>
    <t>EC-3.1.4.11</t>
  </si>
  <si>
    <t>PI45PLC_18_0_18_1</t>
  </si>
  <si>
    <t>phosphatidylinositol 4,5-bisphosphate phospholipase C (C18:0, C18:1)</t>
  </si>
  <si>
    <t xml:space="preserve">h2o[c] + pail45p_pf_18_0_18_1[c]  -&gt; dag_pf_18_0_18_1[c] + h[c] + mi145p[c] </t>
  </si>
  <si>
    <t>GFUCS</t>
  </si>
  <si>
    <t>GDP-L-fucose synthase</t>
  </si>
  <si>
    <t xml:space="preserve">gdpddman[c] + h[c] + nadph[c]  -&gt; gdpfuc[c] + nadp[c] </t>
  </si>
  <si>
    <t>PF3D7_1014000</t>
  </si>
  <si>
    <t>EC-1.1.1.271</t>
  </si>
  <si>
    <t>FMNAT</t>
  </si>
  <si>
    <t>FMN adenylyltransferase</t>
  </si>
  <si>
    <t xml:space="preserve">atp[c] + fmn[c] + h[c]  -&gt; fad[c] + ppi[c] </t>
  </si>
  <si>
    <t>PF3D7_1015000</t>
  </si>
  <si>
    <t>EC-2.7.7.2</t>
  </si>
  <si>
    <t>ENO</t>
  </si>
  <si>
    <t>enolase</t>
  </si>
  <si>
    <t xml:space="preserve">2pg[c]  &lt;=&gt; h2o[c] + pep[c] </t>
  </si>
  <si>
    <t>PF3D7_1015900</t>
  </si>
  <si>
    <t>PMID:15606772</t>
  </si>
  <si>
    <t>EC-4.2.1.11</t>
  </si>
  <si>
    <t>PMANM</t>
  </si>
  <si>
    <t>phosphomannomutase</t>
  </si>
  <si>
    <t xml:space="preserve">man1p[c]  &lt;=&gt; man6p[c] </t>
  </si>
  <si>
    <t>PF3D7_1017400</t>
  </si>
  <si>
    <t>EC-5.4.2.8</t>
  </si>
  <si>
    <t>SAM_MT</t>
  </si>
  <si>
    <t>S-adenosyl-L-methionine-dependent methyltransferase</t>
  </si>
  <si>
    <t xml:space="preserve">amet[c] + met-L[c]  -&gt; mmet[c] + ahcys[c] </t>
  </si>
  <si>
    <t>PF3D7_1020400 or PF3D7_0522300</t>
  </si>
  <si>
    <t>GPR adopted from iTH366 model and MPMP, MPMP for irreversibility and PMID:23180741</t>
  </si>
  <si>
    <t>DRPAr</t>
  </si>
  <si>
    <t>deoxyribose-phosphate aldolase reversible</t>
  </si>
  <si>
    <t xml:space="preserve">2dr5p[c]  &lt;=&gt; acald[c] + g3p[c] </t>
  </si>
  <si>
    <t>PF3D7_1021600</t>
  </si>
  <si>
    <t>EC-4.1.2.4</t>
  </si>
  <si>
    <t>MECDPDH2yc</t>
  </si>
  <si>
    <t>2C-methyl-D-erythritol 2,4 cyclodiphosphate dehydratase (NADP), apicoplast</t>
  </si>
  <si>
    <t xml:space="preserve">2mecdp[h] + nadph[h]  -&gt; h2mb4p[h] + h2o[h] + nadp[h] </t>
  </si>
  <si>
    <t>PF3D7_1022800</t>
  </si>
  <si>
    <t>PMID:15083156, PMID:18843361 for localization.</t>
  </si>
  <si>
    <t>OMPDC</t>
  </si>
  <si>
    <t>orotidine-5'-phosphate decarboxylase</t>
  </si>
  <si>
    <t xml:space="preserve">h[c] + orot5p[c]  -&gt; co2[c] + ump[c] </t>
  </si>
  <si>
    <t>PF3D7_1023200 or PF3D7_0512700</t>
  </si>
  <si>
    <t>PMID:17266529, Complexes with ORPT, PMID:15683248</t>
  </si>
  <si>
    <t>EC-4.1.1.23</t>
  </si>
  <si>
    <t>GF6PTA</t>
  </si>
  <si>
    <t>glutamine-fructose-6-phosphate transaminase</t>
  </si>
  <si>
    <t xml:space="preserve">f6p[c] + gln-L[c]  -&gt; gam6p[c] + glu-L[c] </t>
  </si>
  <si>
    <t>PF3D7_1025100</t>
  </si>
  <si>
    <t>PMID:15885822</t>
  </si>
  <si>
    <t>EC-2.6.1.16</t>
  </si>
  <si>
    <t>PPPGO</t>
  </si>
  <si>
    <t>protoporphyrinogen oxidase (aerobic)</t>
  </si>
  <si>
    <t xml:space="preserve">1.5 o2[c] + pppg9[c]  -&gt; 3 h2o[c] + ppp9[c] </t>
  </si>
  <si>
    <t>PF3D7_1028100</t>
  </si>
  <si>
    <t>PMID:15307818, solubilized fraction contains heme activity beginning with the PPBNGS step, postulated to arise from host enzyme activity. PPPGO is the host enzyme from RBC</t>
  </si>
  <si>
    <t>EC-1.3.3.4</t>
  </si>
  <si>
    <t>PPPGO3m</t>
  </si>
  <si>
    <t>protoporphyrinogen oxidase (anaerobic), mitochondrial</t>
  </si>
  <si>
    <t xml:space="preserve">3 fum[m] + pppg9[m]  -&gt; ppp9[m] + 3 succ[m] </t>
  </si>
  <si>
    <t>PMID:20603160 for localization, PMID:20603160 for activity</t>
  </si>
  <si>
    <t>PPPGO5m</t>
  </si>
  <si>
    <t xml:space="preserve">3 nad[m] + pppg9[m]  -&gt; 3 h[m] + 3 nadh[m] + ppp9[m] </t>
  </si>
  <si>
    <t>PPPGO6m</t>
  </si>
  <si>
    <t xml:space="preserve">3 nadp[m] + pppg9[m]  -&gt; 3 h[m] + 3 nadph[m] + ppp9[m] </t>
  </si>
  <si>
    <t>PPPGO_mt</t>
  </si>
  <si>
    <t>protoporphyrinogen oxidase</t>
  </si>
  <si>
    <t xml:space="preserve">1.5 o2[m] + pppg9[m]  -&gt; 3 h2o[m] + ppp9[m] </t>
  </si>
  <si>
    <t>PMID:20603160 &amp; MPMP for acitvity</t>
  </si>
  <si>
    <t>ADA</t>
  </si>
  <si>
    <t>Adenosine deaminase</t>
  </si>
  <si>
    <t xml:space="preserve">adn[c] + h[c] + h2o[c]  -&gt; ins[c] + nh4[c] </t>
  </si>
  <si>
    <t>PF3D7_1029600</t>
  </si>
  <si>
    <t>PMID:18567789, PMID:22481078</t>
  </si>
  <si>
    <t>EC-3.5.4.4</t>
  </si>
  <si>
    <t>DADA</t>
  </si>
  <si>
    <t>Deoxyadenosine deaminase</t>
  </si>
  <si>
    <t xml:space="preserve">dad-2[c] + h[c] + h2o[c]  -&gt; din[c] + nh4[c] </t>
  </si>
  <si>
    <t>PMID:21945268 Py</t>
  </si>
  <si>
    <t>MTAD</t>
  </si>
  <si>
    <t>methylthioadenosine deaminase</t>
  </si>
  <si>
    <t xml:space="preserve">5mta[c] + h[c] + h2o[c]  -&gt; 5mti[c] + nh4[c] </t>
  </si>
  <si>
    <t>PMID:18567789, PMID:15576366</t>
  </si>
  <si>
    <t>EC-3.2.2.16</t>
  </si>
  <si>
    <t>ADMDC</t>
  </si>
  <si>
    <t>adenosylmethionine decarboxylase</t>
  </si>
  <si>
    <t xml:space="preserve">amet[c] + h[c]  -&gt; ametam[c] + co2[c] </t>
  </si>
  <si>
    <t>PF3D7_1033100</t>
  </si>
  <si>
    <t>PMID:11390378</t>
  </si>
  <si>
    <t>EC-4.1.1.50</t>
  </si>
  <si>
    <t>ORNDC</t>
  </si>
  <si>
    <t>Ornithine Decarboxylase</t>
  </si>
  <si>
    <t xml:space="preserve">h[c] + orn[c]  -&gt; co2[c] + ptrc[c] </t>
  </si>
  <si>
    <t>EC-4.1.1.17</t>
  </si>
  <si>
    <t>ACCOAtm</t>
  </si>
  <si>
    <t>Acetyl-CoA Transporter (mito/cytosol)</t>
  </si>
  <si>
    <t xml:space="preserve">accoa[m]  &lt;=&gt; accoa[c] </t>
  </si>
  <si>
    <t>PF3D7_1036800</t>
  </si>
  <si>
    <t>PYKc</t>
  </si>
  <si>
    <t>pyruvate kinase, apicoplast</t>
  </si>
  <si>
    <t xml:space="preserve">adp[h] + h[h] + pep[h]  -&gt; atp[h] + pyr[h] </t>
  </si>
  <si>
    <t>PF3D7_1037100</t>
  </si>
  <si>
    <t>PMID:19015045, PMID:16839657</t>
  </si>
  <si>
    <t>PNTOt6</t>
  </si>
  <si>
    <t>Pantothenate symporter</t>
  </si>
  <si>
    <t xml:space="preserve">h[e] + pnto-R[e]  &lt;=&gt; h[c] + pnto-R[c] </t>
  </si>
  <si>
    <t>PF3D7_1104800</t>
  </si>
  <si>
    <t>PMID:11278793, PMID:19796339</t>
  </si>
  <si>
    <t>THBPT4ACAMDASE</t>
  </si>
  <si>
    <t>Tetrahydrobiopterin-4a-carbinolamine dehydratase 4.2.1.96</t>
  </si>
  <si>
    <t xml:space="preserve">thbpt4acam[c]  &lt;=&gt; dhbpt[c] + h2o[c] </t>
  </si>
  <si>
    <t>PF3D7_1108300</t>
  </si>
  <si>
    <t>PMID: 18215430</t>
  </si>
  <si>
    <t>4.2.1.96</t>
  </si>
  <si>
    <t>ACYP</t>
  </si>
  <si>
    <t>acylphosphatase</t>
  </si>
  <si>
    <t xml:space="preserve">13dpg[c] + h2o[c]  -&gt; 3pg[c] + h[c] + pi[c] </t>
  </si>
  <si>
    <t>PF3D7_1111500</t>
  </si>
  <si>
    <t>EC-3.6.1.7</t>
  </si>
  <si>
    <t>LGTHL</t>
  </si>
  <si>
    <t>lactoylglutathione lyase</t>
  </si>
  <si>
    <t xml:space="preserve">gthrd[c] + mthgxl[c]  -&gt; lgt-S[c] </t>
  </si>
  <si>
    <t>PF3D7_1113700</t>
  </si>
  <si>
    <t>G3PD1rc</t>
  </si>
  <si>
    <t>glycerol-3-phosphate dehydrogenase (NAD), apicoplast</t>
  </si>
  <si>
    <t xml:space="preserve">dhap[h] + h[h] + nadh[h]  &lt;=&gt; glyc3p[h] + nad[h] </t>
  </si>
  <si>
    <t>PF3D7_1114800</t>
  </si>
  <si>
    <t>PMID:18843361 for localization, PMID:24330260</t>
  </si>
  <si>
    <t>EC-1.1.1.8</t>
  </si>
  <si>
    <t>5FTHFt</t>
  </si>
  <si>
    <t>5-formyltetrahydrofolate transport via proton symport</t>
  </si>
  <si>
    <t xml:space="preserve">5fthf[e] + h[e]  &lt;=&gt; 5fthf[c] + h[c] </t>
  </si>
  <si>
    <t>PF3D7_1116500</t>
  </si>
  <si>
    <t>COBALTt5</t>
  </si>
  <si>
    <t>cobalt transport in/out via permease (no H+)</t>
  </si>
  <si>
    <t xml:space="preserve">cobalt2[c]  &lt;=&gt; cobalt2[e] </t>
  </si>
  <si>
    <t>PF3D7_1120300</t>
  </si>
  <si>
    <t>NIt5</t>
  </si>
  <si>
    <t>nickel transport in/out via permease (no H+)</t>
  </si>
  <si>
    <t xml:space="preserve">ni2[c]  &lt;=&gt; ni2[e] </t>
  </si>
  <si>
    <t>ETHAK</t>
  </si>
  <si>
    <t>Ethanolamine kinase</t>
  </si>
  <si>
    <t xml:space="preserve">atp[c] + etha[c]  -&gt; adp[c] + ethamp[c] + h[c] </t>
  </si>
  <si>
    <t>PF3D7_1124600</t>
  </si>
  <si>
    <t>PMID:20109251, PMID:19845508 for localization</t>
  </si>
  <si>
    <t>EC-2.7.1.82</t>
  </si>
  <si>
    <t>DUTPDP</t>
  </si>
  <si>
    <t>dUTP diphosphatase</t>
  </si>
  <si>
    <t xml:space="preserve">dutp[c] + h2o[c]  -&gt; dump[c] + h[c] + ppi[c] </t>
  </si>
  <si>
    <t>PF3D7_1127100</t>
  </si>
  <si>
    <t>PMID:15698576</t>
  </si>
  <si>
    <t>EC-3.6.1.23</t>
  </si>
  <si>
    <t>DMATT</t>
  </si>
  <si>
    <t>dimethylallyltranstransferase</t>
  </si>
  <si>
    <t xml:space="preserve">dmpp[c] + ipdp[c]  -&gt; grdp[c] + ppi[c] </t>
  </si>
  <si>
    <t>PF3D7_1128400</t>
  </si>
  <si>
    <t>PMID:21084289</t>
  </si>
  <si>
    <t>EC-2.5.1.1</t>
  </si>
  <si>
    <t>GRTT</t>
  </si>
  <si>
    <t>geranyltranstransferase</t>
  </si>
  <si>
    <t xml:space="preserve">grdp[c] + ipdp[c]  -&gt; frdp[c] + ppi[c] </t>
  </si>
  <si>
    <t>EC-2.5.1.10</t>
  </si>
  <si>
    <t>SPMS</t>
  </si>
  <si>
    <t>spermidine synthase</t>
  </si>
  <si>
    <t xml:space="preserve">ametam[c] + ptrc[c]  -&gt; 5mta[c] + h[c] + spmd[c] </t>
  </si>
  <si>
    <t>PF3D7_1129000</t>
  </si>
  <si>
    <t>PMID:20385001, PMID:15913804, PMID:1775154</t>
  </si>
  <si>
    <t>EC-2.5.1.16</t>
  </si>
  <si>
    <t>SPRMS</t>
  </si>
  <si>
    <t>spermine synthase</t>
  </si>
  <si>
    <t xml:space="preserve">ametam[c] + spmd[c]  -&gt; 5mta[c] + h[c] + sprm[c] </t>
  </si>
  <si>
    <t>EC-2.5.1.22</t>
  </si>
  <si>
    <t>ACGAMPM</t>
  </si>
  <si>
    <t>phosphoacetylglucosamine mutase</t>
  </si>
  <si>
    <t xml:space="preserve">acgam6p[c]  &lt;=&gt; acgam1p[c] </t>
  </si>
  <si>
    <t>PF3D7_1130000</t>
  </si>
  <si>
    <t>EC-5.4.2.3</t>
  </si>
  <si>
    <t>DHAt</t>
  </si>
  <si>
    <t>Dihydroxyacetone transport via facilitated diffusion</t>
  </si>
  <si>
    <t xml:space="preserve">dha[e]  &lt;=&gt; dha[c] </t>
  </si>
  <si>
    <t>PF3D7_1132800</t>
  </si>
  <si>
    <t>PMID:16427024</t>
  </si>
  <si>
    <t>GLYCt</t>
  </si>
  <si>
    <t>glycerol transport via channel</t>
  </si>
  <si>
    <t xml:space="preserve">glyc[c]  &lt;=&gt; glyc[e] </t>
  </si>
  <si>
    <t>PMID:11729204</t>
  </si>
  <si>
    <t>H2Ot</t>
  </si>
  <si>
    <t>H2O transport via diffusion</t>
  </si>
  <si>
    <t xml:space="preserve">h2o[e]  &lt;=&gt; h2o[c] </t>
  </si>
  <si>
    <t>PMID:11729204, Also can occur w/out transporter</t>
  </si>
  <si>
    <t>MTHGXLtr</t>
  </si>
  <si>
    <t>Methylglyoxal transport via channel</t>
  </si>
  <si>
    <t xml:space="preserve">mthgxl[e]  &lt;=&gt; mthgxl[c] </t>
  </si>
  <si>
    <t>NH4t</t>
  </si>
  <si>
    <t>ammonia reversible transport</t>
  </si>
  <si>
    <t xml:space="preserve">nh4[e]  &lt;=&gt; nh4[c] </t>
  </si>
  <si>
    <t>PMID:16889642</t>
  </si>
  <si>
    <t>HCO3E</t>
  </si>
  <si>
    <t>HCO3 equilibration reaction</t>
  </si>
  <si>
    <t xml:space="preserve">co2[c] + h2o[c]  &lt;=&gt; h[c] + hco3[c] </t>
  </si>
  <si>
    <t>PF3D7_1140000</t>
  </si>
  <si>
    <t>PMID:20386602 for GPR</t>
  </si>
  <si>
    <t>EC-4.2.1.1</t>
  </si>
  <si>
    <t>DOL11PMT</t>
  </si>
  <si>
    <t>Dolichyl-phosphate (11 subunits) D-mannosyltransferase</t>
  </si>
  <si>
    <t xml:space="preserve">dolp11[c] + gdpmann[c]  -&gt; dol11manp[c] + gdp[c] </t>
  </si>
  <si>
    <t>PF3D7_1141600</t>
  </si>
  <si>
    <t>PMID:12117963, PMID:18355438</t>
  </si>
  <si>
    <t>localization should be in the ER; justification for [c]: the maturing GPI is translocated across the membrane from the cytosolplasmic to the luminal side of the ER by an undefined mechanism (PMID: 12117963)</t>
  </si>
  <si>
    <t>EC-2.4.1.83</t>
  </si>
  <si>
    <t>DOL12PMT</t>
  </si>
  <si>
    <t>Dolichyl-phosphate (12 subunits) D-mannosyltransferase</t>
  </si>
  <si>
    <t xml:space="preserve">dolp12[c] + gdpmann[c]  -&gt; dol12manp[c] + gdp[c] </t>
  </si>
  <si>
    <t>PMID:12117963 shows cytosolsolic facing activity, PMID:18355438</t>
  </si>
  <si>
    <t>UGCG_18_1_18_0</t>
  </si>
  <si>
    <t>ceramide glucosyltransferase</t>
  </si>
  <si>
    <t xml:space="preserve">crm_pf_18_1_18_0[c] + udpg[c]  -&gt; gluside_18_0_18_1[c] + h[c] + udp[c] </t>
  </si>
  <si>
    <t>PMID:2001227 for dominant sphmyln species</t>
  </si>
  <si>
    <t>UGCG_18_1_24_0</t>
  </si>
  <si>
    <t>CPPPGO</t>
  </si>
  <si>
    <t>coproporphyrinogen oxidase (O2 required)</t>
  </si>
  <si>
    <t xml:space="preserve">cpppg3[c] + 2 h[c] + o2[c]  -&gt; 2 co2[c] + 2 h2o[c] + pppg9[c] </t>
  </si>
  <si>
    <t>PF3D7_1142400</t>
  </si>
  <si>
    <t>PMID:20006984 for localization</t>
  </si>
  <si>
    <t>EC-1.3.3.3</t>
  </si>
  <si>
    <t>FRTT</t>
  </si>
  <si>
    <t>farnesyltranstransferase</t>
  </si>
  <si>
    <t xml:space="preserve">frdp[c] + ipdp[c]  -&gt; ggdp[c] + ppi[c] </t>
  </si>
  <si>
    <t>PF3D7_1147500</t>
  </si>
  <si>
    <t>EC-2.5.1.29</t>
  </si>
  <si>
    <t>FT</t>
  </si>
  <si>
    <t>farnesyltranstransferase (trans,trans,cis-geranylgeranyl diphosphate-generating)</t>
  </si>
  <si>
    <t xml:space="preserve">frdp[c] + ipdp[c]  -&gt; ppi[c] + ttc-ggdp[c] </t>
  </si>
  <si>
    <t>PIt2m_2</t>
  </si>
  <si>
    <t>phosphate mitochondrial transport via proton symport</t>
  </si>
  <si>
    <t xml:space="preserve">2 h[c] + pi[c]  &lt;=&gt; 2 h[m] + pi[m] </t>
  </si>
  <si>
    <t>PF3D7_1202200</t>
  </si>
  <si>
    <t>PMID:16774588, H/Pi ratio unknown</t>
  </si>
  <si>
    <t>GLYOXc</t>
  </si>
  <si>
    <t>hydroxyacylglutathione hydrolase (apicoplast)</t>
  </si>
  <si>
    <t xml:space="preserve">h2o[h] + lgt-S[h]  -&gt; gthrd[h] + h[h] + lac-D[h] </t>
  </si>
  <si>
    <t>PF3D7_1205700</t>
  </si>
  <si>
    <t>PMID:15843146, PMID:20149108</t>
  </si>
  <si>
    <t>NTD11</t>
  </si>
  <si>
    <t>5'-nucleotidase (IMP)</t>
  </si>
  <si>
    <t xml:space="preserve">h2o[c] + imp[c]  -&gt; ins[c] + pi[c] </t>
  </si>
  <si>
    <t>PF3D7_1206100</t>
  </si>
  <si>
    <t>PMID:17688444 for specificity</t>
  </si>
  <si>
    <t>NTD9</t>
  </si>
  <si>
    <t>5'-nucleotidase (GMP)</t>
  </si>
  <si>
    <t xml:space="preserve">gmp[c] + h2o[c]  -&gt; gsn[c] + pi[c] </t>
  </si>
  <si>
    <t>MCPST</t>
  </si>
  <si>
    <t>3-mercaptopyruvate sulfurtransferase</t>
  </si>
  <si>
    <t xml:space="preserve">cyan[c] + mercppyr[c]  -&gt; h[c] + pyr[c] + tcynt[c] </t>
  </si>
  <si>
    <t>PF3D7_1206400</t>
  </si>
  <si>
    <t>EC-2.8.1.2</t>
  </si>
  <si>
    <t>HMBSc</t>
  </si>
  <si>
    <t>hydroxymethylbilane synthase, apicoplast</t>
  </si>
  <si>
    <t xml:space="preserve">h2o[h] + 4 ppbng[h]  -&gt; hmbil[h] + 4 nh4[h] </t>
  </si>
  <si>
    <t>PF3D7_1209600</t>
  </si>
  <si>
    <t>PMID:18843361, PMID:15144063 for localization, PMID:17962188 for activity, PMID:15083156</t>
  </si>
  <si>
    <t>EC-4.3.1.8</t>
  </si>
  <si>
    <t>UPP3Sc</t>
  </si>
  <si>
    <t>uroporphyrinogen-III synthase, apicoplast</t>
  </si>
  <si>
    <t xml:space="preserve">hmbil[h]  -&gt; h2o[h] + uppg3[h] </t>
  </si>
  <si>
    <t>EC-4.2.1.75</t>
  </si>
  <si>
    <t>CA2abc1</t>
  </si>
  <si>
    <t>calcium transport via ABC system</t>
  </si>
  <si>
    <t xml:space="preserve">atp[c] + ca2[c] + h2o[c]  -&gt; adp[c] + h[c] + pi[c] + ca2[e] </t>
  </si>
  <si>
    <t>PF3D7_1211900</t>
  </si>
  <si>
    <t>PMID:11566301, PMID:11145964, PMID:19796339</t>
  </si>
  <si>
    <t>GTHP_api</t>
  </si>
  <si>
    <t>glutathione peroxidase (apicoplast)</t>
  </si>
  <si>
    <t xml:space="preserve">2 gthrd[h] + h2o2[h]  &lt;=&gt; gthox[h] + 2 h2o[h] </t>
  </si>
  <si>
    <t>PF3D7_1212000 or PF3D7_0729200</t>
  </si>
  <si>
    <t>PMID:11087748, lower activity than with Trx, low activity with H2O2, PMID:21203490 for compartmentalization for PF3D7_1212000, PF3D7_0729200</t>
  </si>
  <si>
    <t>PF3D7_1027300 localized to nuclues; MPMP for GPR</t>
  </si>
  <si>
    <t>EC-1.11.1.9</t>
  </si>
  <si>
    <t>GPAM_pf_16_0</t>
  </si>
  <si>
    <t>glycerol-3-phosphate acyltransferase (C16:0)</t>
  </si>
  <si>
    <t xml:space="preserve">glyc3p[c] + pmtcoa[c]  -&gt; alpa_pf_16_0[c] + coa[c] </t>
  </si>
  <si>
    <t>PF3D7_1212500 or PF3D7_1318200</t>
  </si>
  <si>
    <t>PMID:24330260, PMID:14668349</t>
  </si>
  <si>
    <t>PF3D7_1212500 should be localized in the ER (PMID: 14668349)</t>
  </si>
  <si>
    <t>EC-2.3.1.15</t>
  </si>
  <si>
    <t>GPAM_pf_18_0</t>
  </si>
  <si>
    <t>glycerol-3-phosphate acyltransferase (C18:0)</t>
  </si>
  <si>
    <t xml:space="preserve">glyc3p[c] + stcoa[c]  -&gt; alpa_pf_18_0[c] + coa[c] </t>
  </si>
  <si>
    <t>PMID:14668349</t>
  </si>
  <si>
    <t>GPAM_pf_18_1</t>
  </si>
  <si>
    <t>glycerol-3-phosphate acyltransferase (C18:1)</t>
  </si>
  <si>
    <t xml:space="preserve">glyc3p[c] + odecoa[c]  -&gt; alpa_pf_18_1[c] + coa[c] </t>
  </si>
  <si>
    <t>GPAM_pf_18_2</t>
  </si>
  <si>
    <t>glycerol-3-phosphate acyltransferase (C18:2)</t>
  </si>
  <si>
    <t xml:space="preserve">glyc3p[c] + lnlccoa[c]  -&gt; alpa_pf_18_2[c] + coa[c] </t>
  </si>
  <si>
    <t>GPAM_pf_20_4</t>
  </si>
  <si>
    <t>glycerol-3-phosphate acyltransferase (C20:4)</t>
  </si>
  <si>
    <t xml:space="preserve">arachdcoa[c] + glyc3p[c]  -&gt; alpa_pf_20_4[c] + coa[c] </t>
  </si>
  <si>
    <t>GTHP_mt</t>
  </si>
  <si>
    <t xml:space="preserve">2 gthrd[m] + h2o2[m]  &lt;=&gt; gthox[m] + 2 h2o[m] </t>
  </si>
  <si>
    <t>PF3D7_1215000</t>
  </si>
  <si>
    <t>PMID:21203490 for compartmentalization for PF3D7_1212000, PMID:16879648 for compartmentalization of PF3D7_1215000; PMID: 22889167 for evidence of localization in mitochondriachondria, PF3D7_1212000 not in mitochondriachondria (MPMP) only in cytosolsol and apicoplastcoplast</t>
  </si>
  <si>
    <t>PF3D7_1027300 localized to nuclues, MPMP for GPR, adopted from iTH366 model with modification of GPR</t>
  </si>
  <si>
    <t>EC-1.11.1.15</t>
  </si>
  <si>
    <t>G3PD1</t>
  </si>
  <si>
    <t>glycerol-3-phosphate dehydrogenase (NAD)</t>
  </si>
  <si>
    <t xml:space="preserve">glyc3p[c] + nad[c]  &lt;=&gt; dhap[c] + h[c] + nadh[c] </t>
  </si>
  <si>
    <t>PF3D7_1216200</t>
  </si>
  <si>
    <t>Occurs in the intermembrane space in mitochondriachondria, however, porins on mitochondriachondria outer membrane should allow free passage of all metabolites, PMID: 24330260</t>
  </si>
  <si>
    <t>EC-1.1.1.94</t>
  </si>
  <si>
    <t>RPE</t>
  </si>
  <si>
    <t>ribulose 5-phosphate 3-epimerase</t>
  </si>
  <si>
    <t xml:space="preserve">ru5p-D[c]  &lt;=&gt; xu5p-D[c] </t>
  </si>
  <si>
    <t>PF3D7_1219900</t>
  </si>
  <si>
    <t>EC-5.1.3.1</t>
  </si>
  <si>
    <t>CITFUMtm</t>
  </si>
  <si>
    <t>citrate/fumarate transporter</t>
  </si>
  <si>
    <t xml:space="preserve">fum[c] + cit[m]  &lt;=&gt; cit[c] + fum[m] </t>
  </si>
  <si>
    <t>PF3D7_1223800</t>
  </si>
  <si>
    <t>PMID 20371607 for characterizationfrom homologous transporter in yeast</t>
  </si>
  <si>
    <t>CITOAAtm</t>
  </si>
  <si>
    <t>citrate/oxaloacetate transporter</t>
  </si>
  <si>
    <t xml:space="preserve">oaa[c] + cit[m]  &lt;=&gt; cit[c] + oaa[m] </t>
  </si>
  <si>
    <t>PMID:20371607 for characterizationfrom homologous transporter in yeast</t>
  </si>
  <si>
    <t>CITSUCCtm</t>
  </si>
  <si>
    <t>citrate/succinate transporter</t>
  </si>
  <si>
    <t xml:space="preserve">succ[c] + cit[m]  &lt;=&gt; cit[c] + succ[m] </t>
  </si>
  <si>
    <t>CITtcm</t>
  </si>
  <si>
    <t>citrate transport, mitochondrial</t>
  </si>
  <si>
    <t xml:space="preserve">cit[c] + icit[m]  &lt;=&gt; icit[c] + cit[m] </t>
  </si>
  <si>
    <t>PMID:20371607 for characterizationfrom homologous transporter in yeast, ~20% of activity as for straight citrate exchange.</t>
  </si>
  <si>
    <t>CITtm</t>
  </si>
  <si>
    <t>Citrate transporter, mitochondrial</t>
  </si>
  <si>
    <t xml:space="preserve">cit[c]  &lt;=&gt; cit[m] </t>
  </si>
  <si>
    <t>GTPCI</t>
  </si>
  <si>
    <t>GTP cyclohydrolase I</t>
  </si>
  <si>
    <t xml:space="preserve">gtp[c] + h2o[c]  -&gt; ahdt[c] + for[c] + h[c] </t>
  </si>
  <si>
    <t>PF3D7_1224000</t>
  </si>
  <si>
    <t>lumped reaction, PMID:23454873 for GPR</t>
  </si>
  <si>
    <t>EC-3.5.4.16</t>
  </si>
  <si>
    <t>PPKr</t>
  </si>
  <si>
    <t>polyphosphate kinase</t>
  </si>
  <si>
    <t xml:space="preserve">atp[c] + pi[c]  &lt;=&gt; adp[c] + ppi[c] </t>
  </si>
  <si>
    <t>PF3D7_1230200</t>
  </si>
  <si>
    <t>PPK2r</t>
  </si>
  <si>
    <t xml:space="preserve">atp[c] + ppi[c]  &lt;=&gt; adp[c] + pppi[c] </t>
  </si>
  <si>
    <t>HCYSMT</t>
  </si>
  <si>
    <t>homocysteine S-methyltransferase</t>
  </si>
  <si>
    <t xml:space="preserve">amet[c] + hcys-L[c]  -&gt; ahcys[c] + h[c] + met-L[c] </t>
  </si>
  <si>
    <t>PF3D7_1233700</t>
  </si>
  <si>
    <t>EC-2.1.1.10</t>
  </si>
  <si>
    <t>PPA_2</t>
  </si>
  <si>
    <t xml:space="preserve">h2o[c] + ppi[c]  -&gt; 2 pi[c] + h[l] </t>
  </si>
  <si>
    <t>PF3D7_1235200</t>
  </si>
  <si>
    <t>PMID:11378198, http://www.annualreviews.org/doi/pdf/10.1146/annurev.pp.44.060193.001105, Vacuolar H+ -Translocating Pyrophosphatase, # of H+ translocated unknown.;;PMID: 19796339;;PVX_100710 is localized to parasite membrane and something intracellular so possible dual localization.PMID: 10544238. PlasMit and apicoplastcoplast localizations from Vivax genome paper are negative, leaves digestive vacuole as likely target since acid environment needed</t>
  </si>
  <si>
    <t>SMPD3pfg_18_1_18_0</t>
  </si>
  <si>
    <t>sphingomyelin phosphodiesterase 3, neutral membrane (neutral sphingomyelinase II)</t>
  </si>
  <si>
    <t xml:space="preserve">sphymyln_pf_18_1_18_0[g] + h2o[g]  -&gt; crm_pf_18_1_18_0[g] + cholp[g] + h[g] </t>
  </si>
  <si>
    <t>PF3D7_1238600</t>
  </si>
  <si>
    <t>PMID:11781362, PMID:2001227 for dominant sphmyln species</t>
  </si>
  <si>
    <t>SMPD3pfg_18_1_24_0</t>
  </si>
  <si>
    <t xml:space="preserve">sphymyln_pf_18_1_24_0[g] + h2o[g]  -&gt; crm_pf_18_1_24_0[g] + cholp[g] + h[g] </t>
  </si>
  <si>
    <t>PMID:2001227 for dominant ceramide and sphymyln species</t>
  </si>
  <si>
    <t>3HBCOAHL</t>
  </si>
  <si>
    <t>3-hydroxyisobutyryl-CoA hydrolase</t>
  </si>
  <si>
    <t xml:space="preserve">3hibutcoa[c] + h2o[c]  -&gt; 3hmp[c] + coa[c] + h[c] </t>
  </si>
  <si>
    <t>PF3D7_1240000</t>
  </si>
  <si>
    <t>PMID: 24163372, orphan reaction</t>
  </si>
  <si>
    <t>EC-3.1.2.4</t>
  </si>
  <si>
    <t>AMETtm</t>
  </si>
  <si>
    <t>S-Adenosyl-L-methionine reversible transport, mitochondrial</t>
  </si>
  <si>
    <t xml:space="preserve">amet[c]  &lt;=&gt; amet[m] </t>
  </si>
  <si>
    <t>PF3D7_1241600</t>
  </si>
  <si>
    <t>ALASm</t>
  </si>
  <si>
    <t>5-aminolevulinate synthase</t>
  </si>
  <si>
    <t xml:space="preserve">gly[m] + h[m] + succoa[m]  -&gt; 5aop[m] + co2[m] + coa[m] </t>
  </si>
  <si>
    <t>PF3D7_1246100</t>
  </si>
  <si>
    <t>PMID:17962188, PMID:15144063 for localization.</t>
  </si>
  <si>
    <t>EC-2.3.1.37</t>
  </si>
  <si>
    <t>NMETMTc</t>
  </si>
  <si>
    <t>N-Methyltyramine methyltransferase (apicoplast)</t>
  </si>
  <si>
    <t xml:space="preserve">amet[h] + nmettyam[h]  -&gt; ahcys[h] + h[h] + horden[h] </t>
  </si>
  <si>
    <t>PF3D7_1249900</t>
  </si>
  <si>
    <t>EC-2.1.1</t>
  </si>
  <si>
    <t>DIK1</t>
  </si>
  <si>
    <t>deoxyinosine kinase (dIMP:ATP)</t>
  </si>
  <si>
    <t xml:space="preserve">atp[c] + dimp[c]  &lt;=&gt; adp[c] + didp[c] </t>
  </si>
  <si>
    <t>PF3D7_1251300</t>
  </si>
  <si>
    <t>DTMPK</t>
  </si>
  <si>
    <t>dTMP kinase</t>
  </si>
  <si>
    <t xml:space="preserve">atp[c] + dtmp[c]  &lt;=&gt; adp[c] + dtdp[c] </t>
  </si>
  <si>
    <t>EC-2.7.4.9</t>
  </si>
  <si>
    <t>TMPKr</t>
  </si>
  <si>
    <t>thiamine-phosphate kinase</t>
  </si>
  <si>
    <t xml:space="preserve">atp[c] + thmmp[c]  &lt;=&gt; adp[c] + thmpp[c] </t>
  </si>
  <si>
    <t>PMID:19126267, PMID:18477629</t>
  </si>
  <si>
    <t>EC-2.7.4.16</t>
  </si>
  <si>
    <t>URIDK2r</t>
  </si>
  <si>
    <t>uridylate kinase (dUMP)</t>
  </si>
  <si>
    <t xml:space="preserve">atp[c] + dump[c]  &lt;=&gt; adp[c] + dudp[c] </t>
  </si>
  <si>
    <t>NAt3_0.5</t>
  </si>
  <si>
    <t>sodium proton antiporter (H:NA is 0.5)</t>
  </si>
  <si>
    <t xml:space="preserve">2 na1[c] + h[e]  -&gt; h[c] + 2 na1[e] </t>
  </si>
  <si>
    <t>PF3D7_1303500</t>
  </si>
  <si>
    <t>PMID:9442109, stoichiometry, PMID:17353059, PMID:19796339</t>
  </si>
  <si>
    <t>CBPS</t>
  </si>
  <si>
    <t>carbamoyl-phosphate synthase (glutamine-hydrolysing)</t>
  </si>
  <si>
    <t xml:space="preserve">2 atp[c] + gln-L[c] + h2o[c] + hco3[c]  -&gt; 2 adp[c] + cbp[c] + glu-L[c] + 2 h[c] + pi[c] </t>
  </si>
  <si>
    <t>PF3D7_1308200</t>
  </si>
  <si>
    <t>PMID:17266529, PMID:9562429 has Glu/HCO3 activity</t>
  </si>
  <si>
    <t>EC-6.3.5.5</t>
  </si>
  <si>
    <t>CBPSam</t>
  </si>
  <si>
    <t>Carbamoyl-phosphate synthase (ammonia)</t>
  </si>
  <si>
    <t xml:space="preserve">2 atp[c] + hco3[c] + nh4[c]  -&gt; 2 adp[c] + cbp[c] + 2 h[c] + pi[c] </t>
  </si>
  <si>
    <t>MCOATAc</t>
  </si>
  <si>
    <t>Malonyl-CoA-ACP transacylase, apicoplast</t>
  </si>
  <si>
    <t xml:space="preserve">ACP[h] + malcoa[h]  &lt;=&gt; coa[h] + malACP[h] </t>
  </si>
  <si>
    <t>PF3D7_1312000</t>
  </si>
  <si>
    <t>EC-2.3.1.39</t>
  </si>
  <si>
    <t>CDIPTr_16_0_16_0</t>
  </si>
  <si>
    <t>phosphatidylinositol synthase (plasmodium, C16:0, C16:0)</t>
  </si>
  <si>
    <t xml:space="preserve">cdpdag_pf_16_0_16_0[c] + inost[c]  &lt;=&gt; cmp[c] + h[c] + pail_pf_16_0_16_0[c] </t>
  </si>
  <si>
    <t>PF3D7_1315600</t>
  </si>
  <si>
    <t>PMID:8008017 for reversibility, PMID:20109251 for GPR</t>
  </si>
  <si>
    <t>CDIPTr_16_0_18_0</t>
  </si>
  <si>
    <t>phosphatidylinositol synthase (plasmodium, C16:0, C18:0)</t>
  </si>
  <si>
    <t xml:space="preserve">cdpdag_pf_16_0_18_0[c] + inost[c]  &lt;=&gt; cmp[c] + h[c] + pail_pf_16_0_18_0[c] </t>
  </si>
  <si>
    <t>CDIPTr_16_0_18_1</t>
  </si>
  <si>
    <t>phosphatidylinositol synthase (plasmodium, C16:0, C18:1)</t>
  </si>
  <si>
    <t xml:space="preserve">cdpdag_pf_16_0_18_1[c] + inost[c]  &lt;=&gt; cmp[c] + h[c] + pail_pf_16_0_18_1[c] </t>
  </si>
  <si>
    <t>CDIPTr_18_0_18_0</t>
  </si>
  <si>
    <t>phosphatidylinositol synthase (plasmodium,  C18:0, C18:0)</t>
  </si>
  <si>
    <t xml:space="preserve">cdpdag_pf_18_0_18_0[c] + inost[c]  &lt;=&gt; cmp[c] + h[c] + pail_pf_18_0_18_0[c] </t>
  </si>
  <si>
    <t>CDIPTr_18_0_18_1</t>
  </si>
  <si>
    <t>phosphatidylinositol synthase (plasmodium,  C18:0, C18:1)</t>
  </si>
  <si>
    <t xml:space="preserve">cdpdag_pf_18_0_18_1[c] + inost[c]  &lt;=&gt; cmp[c] + h[c] + pail_pf_18_0_18_1[c] </t>
  </si>
  <si>
    <t>CDIPTr_18_1_18_1</t>
  </si>
  <si>
    <t>phosphatidylinositol synthase (plasmodium, C18:1,C18:1)</t>
  </si>
  <si>
    <t xml:space="preserve">cdpdag_pf_18_1_18_1[c] + inost[c]  &lt;=&gt; cmp[c] + h[c] + pail_pf_18_1_18_1[c] </t>
  </si>
  <si>
    <t>CHLPCTD</t>
  </si>
  <si>
    <t>choline phosphate cytididyltransferase</t>
  </si>
  <si>
    <t xml:space="preserve">cholp[c] + ctp[c] + h[c]  -&gt; cdpchol[c] + ppi[c] </t>
  </si>
  <si>
    <t>PF3D7_1316600</t>
  </si>
  <si>
    <t>EC-2.7.7.15</t>
  </si>
  <si>
    <t>3HAD100c</t>
  </si>
  <si>
    <t>3-hydroxyacyl-[acyl-carrier-protein] dehydratase (n-C10:0), apicoplast</t>
  </si>
  <si>
    <t xml:space="preserve">3hdecACP[h]  -&gt; h2o[h] + tdec2eACP[h] </t>
  </si>
  <si>
    <t>PF3D7_1323000</t>
  </si>
  <si>
    <t>EC-4.2.1.60</t>
  </si>
  <si>
    <t>3HAD120c</t>
  </si>
  <si>
    <t>3-hydroxyacyl-[acyl-carrier-protein] dehydratase (n-C12:0), apicoplast</t>
  </si>
  <si>
    <t xml:space="preserve">3hddecACP[h]  -&gt; h2o[h] + tddec2eACP[h] </t>
  </si>
  <si>
    <t>EC-4.2.1.61</t>
  </si>
  <si>
    <t>3HAD140c</t>
  </si>
  <si>
    <t>3-hydroxyacyl-[acyl-carrier-protein] dehydratase (n-C14:0), apicoplast</t>
  </si>
  <si>
    <t xml:space="preserve">3hmrsACP[h]  -&gt; h2o[h] + tmrs2eACP[h] </t>
  </si>
  <si>
    <t>3HAD160c</t>
  </si>
  <si>
    <t>3-hydroxyacyl-[acyl-carrier-protein] dehydratase (n-C16:0), apicoplast</t>
  </si>
  <si>
    <t xml:space="preserve">3hpalmACP[h]  -&gt; h2o[h] + tpalm2eACP[h] </t>
  </si>
  <si>
    <t>3HAD40c</t>
  </si>
  <si>
    <t>3-hydroxyacyl-[acyl-carrier-protein] dehydratase (n-C4:0), apicoplast</t>
  </si>
  <si>
    <t xml:space="preserve">3haACP[h]  -&gt; but2eACP[h] + h2o[h] </t>
  </si>
  <si>
    <t>EC-4.2.1.58</t>
  </si>
  <si>
    <t>3HAD60c</t>
  </si>
  <si>
    <t>3-hydroxyacyl-[acyl-carrier-protein] dehydratase (n-C6:0), apicoplast</t>
  </si>
  <si>
    <t xml:space="preserve">3hhexACP[h]  -&gt; h2o[h] + thex2eACP[h] </t>
  </si>
  <si>
    <t>3HAD80c</t>
  </si>
  <si>
    <t>3-hydroxyacyl-[acyl-carrier-protein] dehydratase (n-C8:0), apicoplast</t>
  </si>
  <si>
    <t xml:space="preserve">3hoctACP[h]  -&gt; h2o[h] + toct2eACP[h] </t>
  </si>
  <si>
    <t>DHFS</t>
  </si>
  <si>
    <t>dihydrofolate synthase</t>
  </si>
  <si>
    <t xml:space="preserve">atp[c] + dhpt[c] + glu-L[c]  -&gt; adp[c] + dhf[c] + h[c] + pi[c] </t>
  </si>
  <si>
    <t>PF3D7_1324800</t>
  </si>
  <si>
    <t>PMID:17266529, PMID:23454873</t>
  </si>
  <si>
    <t>EC-6.3.2.12</t>
  </si>
  <si>
    <t>FPGS</t>
  </si>
  <si>
    <t>folylpolyglutamate synthetase</t>
  </si>
  <si>
    <t xml:space="preserve">4 atp[c] + 4 glu-L[c] + thf[c]  -&gt; 5thf[c] + 4 adp[c] + 4 h[c] + 4 pi[c] </t>
  </si>
  <si>
    <t>PMID:26430365 Glu, PMID:20350571 THF as substrate, PMID:23454873</t>
  </si>
  <si>
    <t>EC-6.3.2.17</t>
  </si>
  <si>
    <t>FPGSa</t>
  </si>
  <si>
    <t>folylpolyglutamate synthetase (5mthf)</t>
  </si>
  <si>
    <t xml:space="preserve">5mthf[c] + 4 atp[c] + 4 glu-L[c]  -&gt; 5mthf5glu[c] + 4 adp[c] + 4 h[c] + 4 pi[c] </t>
  </si>
  <si>
    <t>PMID:26430365 Glu, PMID:2643036 showing CH3-THF-Glu5 is major product; PMID:23454873</t>
  </si>
  <si>
    <t>MCLOR</t>
  </si>
  <si>
    <t>3-Mercaptolactate:NAD+ oxidoreductase</t>
  </si>
  <si>
    <t xml:space="preserve">mercplac[c] + nad[c]  &lt;=&gt; h[c] + mercppyr[c] + nadh[c] </t>
  </si>
  <si>
    <t>PF3D7_1324900</t>
  </si>
  <si>
    <t>no evidence for existence in Plasmodium genus</t>
  </si>
  <si>
    <t>NNAT</t>
  </si>
  <si>
    <t>nicotinate-nucleotide adenylyltransferase</t>
  </si>
  <si>
    <t xml:space="preserve">atp[c] + h[c] + nicrnt[c]  -&gt; dnad[c] + ppi[c] </t>
  </si>
  <si>
    <t>PF3D7_1327600</t>
  </si>
  <si>
    <t>EC-2.7.7.18</t>
  </si>
  <si>
    <t>AMPDA</t>
  </si>
  <si>
    <t>Adenosine monophosphate deaminase</t>
  </si>
  <si>
    <t xml:space="preserve">amp[c] + h[c] + h2o[c]  -&gt; imp[c] + nh4[c] </t>
  </si>
  <si>
    <t>PF3D7_1329400</t>
  </si>
  <si>
    <t>DXPSc</t>
  </si>
  <si>
    <t>1-deoxy-D-xylulose 5-phosphate synthase, apicoplast</t>
  </si>
  <si>
    <t xml:space="preserve">g3p[h] + h[h] + pyr[h]  -&gt; co2[h] + dxyl5p[h] </t>
  </si>
  <si>
    <t>PF3D7_1337200</t>
  </si>
  <si>
    <t>PMID:15452112, PMID:18843361 for localization</t>
  </si>
  <si>
    <t>PIt9</t>
  </si>
  <si>
    <t>phosphate transport in/out via two Na+ symporter</t>
  </si>
  <si>
    <t xml:space="preserve">2 na1[e] + pi[e]  &lt;=&gt; 2 na1[c] + pi[c] </t>
  </si>
  <si>
    <t>PF3D7_1340900</t>
  </si>
  <si>
    <t>PMID:17006451</t>
  </si>
  <si>
    <t>PIt2r</t>
  </si>
  <si>
    <t xml:space="preserve">h[e] + pi[e]  &lt;=&gt; h[c] + pi[c] </t>
  </si>
  <si>
    <t>GPIMT11er</t>
  </si>
  <si>
    <t>GlcN-acylPI mannosyltransferase (dol11manp), endoplasmic reticulum (lumped reaction)</t>
  </si>
  <si>
    <t xml:space="preserve">4 dol11manp[r] + gacpail_pf_18_0_18_1_16_0[r]  -&gt; 4 dolp11[r] + 4 h[r] + m4gacpail_pf_18_0_18_1_16_0[r] </t>
  </si>
  <si>
    <t>PF3D7_1341600</t>
  </si>
  <si>
    <t>PMID:12117963, lumped reaction for addition of all 4 mannose moieties, actually occurs sequentially</t>
  </si>
  <si>
    <t>GPIMT12er</t>
  </si>
  <si>
    <t>GlcN-acylPI mannosyltransferase (dol12manp), endoplasmic reticulum (lumped reaction)</t>
  </si>
  <si>
    <t xml:space="preserve">4 dol12manp[r] + gacpail_pf_18_0_18_1_16_0[r]  -&gt; 4 dolp12[r] + 4 h[r] + m4gacpail_pf_18_0_18_1_16_0[r] </t>
  </si>
  <si>
    <t>ACONT2m</t>
  </si>
  <si>
    <t>aconitate hydratase, mitochondrial</t>
  </si>
  <si>
    <t xml:space="preserve">cit[m]  &lt;=&gt; acon-C[m] + h2o[m] </t>
  </si>
  <si>
    <t>PF3D7_1342100</t>
  </si>
  <si>
    <t>PMID:15963579</t>
  </si>
  <si>
    <t>EC-4.2.1.3</t>
  </si>
  <si>
    <t>ACONTa</t>
  </si>
  <si>
    <t>aconitase (half-reaction A, Citrate hydro-lyase)</t>
  </si>
  <si>
    <t xml:space="preserve">cit[c]  &lt;=&gt; acon-C[c] + h2o[c] </t>
  </si>
  <si>
    <t>ACONTb</t>
  </si>
  <si>
    <t>aconitase (half-reaction B, Isocitrate hydro-lyase)</t>
  </si>
  <si>
    <t xml:space="preserve">acon-C[c] + h2o[c]  &lt;=&gt; icit[c] </t>
  </si>
  <si>
    <t>ACONTbm</t>
  </si>
  <si>
    <t xml:space="preserve">acon-C[m] + h2o[m]  &lt;=&gt; icit[m] </t>
  </si>
  <si>
    <t>PPCK</t>
  </si>
  <si>
    <t>phosphoenolpyruvate carboxykinase</t>
  </si>
  <si>
    <t xml:space="preserve">atp[c] + oaa[c]  -&gt; adp[c] + co2[c] + pep[c] </t>
  </si>
  <si>
    <t>PF3D7_1342800</t>
  </si>
  <si>
    <t>PMID:20849882</t>
  </si>
  <si>
    <t>EC-4.1.1.49</t>
  </si>
  <si>
    <t>PETHMTg</t>
  </si>
  <si>
    <t>Phosphoethanolamine methyltransferase (golgi)</t>
  </si>
  <si>
    <t xml:space="preserve">3 amet[g] + ethamp[g]  -&gt; 3 ahcys[g] + cholp[g] + 3 h[g] </t>
  </si>
  <si>
    <t>PF3D7_1343000</t>
  </si>
  <si>
    <t>PMID:16704982 for localization, PMID:15073329, PMID:15664981 specific to ethamp not PE, Predicted to be absent in rodent malaria (PMID: 22215999)</t>
  </si>
  <si>
    <t>EC-2.1.1.103</t>
  </si>
  <si>
    <t>LIPOSc</t>
  </si>
  <si>
    <t>Lipoate synthase (apicoplast)</t>
  </si>
  <si>
    <t xml:space="preserve">4fe4s[h] + 2 amet[h] + h[h] + nad[h] + octapb[h]  -&gt; 2fe2s[h] + 2 dad-5[h] + 2 fe2[h] + lipopb[h] + 2 met-L[h] + nadh[h] </t>
  </si>
  <si>
    <t>PF3D7_1344600</t>
  </si>
  <si>
    <t>In apicoplast protein is likely PDH, PMID:15225307</t>
  </si>
  <si>
    <t>ASPCT</t>
  </si>
  <si>
    <t>aspartate carbamoyltransferase</t>
  </si>
  <si>
    <t xml:space="preserve">asp-L[c] + cbp[c]  -&gt; cbasp[c] + h[c] + pi[c] </t>
  </si>
  <si>
    <t>PF3D7_1344800</t>
  </si>
  <si>
    <t>EC-2.1.3.2</t>
  </si>
  <si>
    <t>TRDR4m</t>
  </si>
  <si>
    <t>Thioredoxin reductase (Glutathione)</t>
  </si>
  <si>
    <t xml:space="preserve">gthox[m] + trdrd[m]  &lt;=&gt; 2 gthrd[m] + trdox[m] </t>
  </si>
  <si>
    <t>PF3D7_1345100</t>
  </si>
  <si>
    <t>PMID:11013257</t>
  </si>
  <si>
    <t>ICDHyrm</t>
  </si>
  <si>
    <t>Isocitrate dehydrogenase (NADP+)</t>
  </si>
  <si>
    <t xml:space="preserve">icit[m] + nadp[m]  &lt;=&gt; akg[m] + co2[m] + nadph[m] </t>
  </si>
  <si>
    <t>PF3D7_1345700</t>
  </si>
  <si>
    <t>PMID:2665841,PMID: 20686576 for specificity</t>
  </si>
  <si>
    <t>EC-1.1.1.42</t>
  </si>
  <si>
    <t>ADEt</t>
  </si>
  <si>
    <t>adenine reversible transport, cytosol</t>
  </si>
  <si>
    <t xml:space="preserve">ade[e]  &lt;=&gt; ade[c] </t>
  </si>
  <si>
    <t>PF3D7_1347200</t>
  </si>
  <si>
    <t>PMID:17765902, PMID:10861212</t>
  </si>
  <si>
    <t>ADNt</t>
  </si>
  <si>
    <t>adenosine facilated transport in cytosol</t>
  </si>
  <si>
    <t xml:space="preserve">adn[e]  &lt;=&gt; adn[c] </t>
  </si>
  <si>
    <t>PMID:10861212, PMID:16629674</t>
  </si>
  <si>
    <t>CSNt</t>
  </si>
  <si>
    <t>cytosine transport via facilated diffusion</t>
  </si>
  <si>
    <t xml:space="preserve">csn[e]  &lt;=&gt; csn[c] </t>
  </si>
  <si>
    <t>PMID:10861212</t>
  </si>
  <si>
    <t>GSNt</t>
  </si>
  <si>
    <t>guanosine facilated transport in cytosol</t>
  </si>
  <si>
    <t xml:space="preserve">gsn[e]  &lt;=&gt; gsn[c] </t>
  </si>
  <si>
    <t>GUAt</t>
  </si>
  <si>
    <t>Guanine transport</t>
  </si>
  <si>
    <t xml:space="preserve">gua[e]  &lt;=&gt; gua[c] </t>
  </si>
  <si>
    <t>HYXNt</t>
  </si>
  <si>
    <t>Hypoxanthine transport</t>
  </si>
  <si>
    <t xml:space="preserve">hxan[e]  &lt;=&gt; hxan[c] </t>
  </si>
  <si>
    <t>INSt</t>
  </si>
  <si>
    <t>Inosine transport (diffusion)</t>
  </si>
  <si>
    <t xml:space="preserve">ins[e]  &lt;=&gt; ins[c] </t>
  </si>
  <si>
    <t>PMID:16629674, PMID:10861212</t>
  </si>
  <si>
    <t>THMDt</t>
  </si>
  <si>
    <t>thymidine transport via diffusion</t>
  </si>
  <si>
    <t xml:space="preserve">thymd[e]  &lt;=&gt; thymd[c] </t>
  </si>
  <si>
    <t>THYMt</t>
  </si>
  <si>
    <t>thymine reversible transport via facilated diffusion</t>
  </si>
  <si>
    <t xml:space="preserve">thym[e]  &lt;=&gt; thym[c] </t>
  </si>
  <si>
    <t>URAt</t>
  </si>
  <si>
    <t>uracil transport via facilated diffusion</t>
  </si>
  <si>
    <t xml:space="preserve">ura[e]  &lt;=&gt; ura[c] </t>
  </si>
  <si>
    <t>URIt</t>
  </si>
  <si>
    <t>uridine facilated transport in cytosol</t>
  </si>
  <si>
    <t xml:space="preserve">uri[e]  &lt;=&gt; uri[c] </t>
  </si>
  <si>
    <t>PETHCT</t>
  </si>
  <si>
    <t>phosphoethanolamine cytidyltransferase</t>
  </si>
  <si>
    <t xml:space="preserve">ctp[c] + ethamp[c] + h[c]  -&gt; cdpea[c] + ppi[c] </t>
  </si>
  <si>
    <t>PF3D7_1347700</t>
  </si>
  <si>
    <t>EC-2.7.7.14</t>
  </si>
  <si>
    <t>DCTPD</t>
  </si>
  <si>
    <t>dCTP deaminase</t>
  </si>
  <si>
    <t xml:space="preserve">dctp[c] + h[c] + h2o[c]  -&gt; dutp[c] + nh4[c] </t>
  </si>
  <si>
    <t>PF3D7_1349400</t>
  </si>
  <si>
    <t>EC-3.5.4.13</t>
  </si>
  <si>
    <t>GLYCK2</t>
  </si>
  <si>
    <t>glycerate kinase</t>
  </si>
  <si>
    <t xml:space="preserve">atp[c] + glyc-R[c]  -&gt; 2pg[c] + adp[c] + h[c] </t>
  </si>
  <si>
    <t>PF3D7_1351600</t>
  </si>
  <si>
    <t>Reasoning: GK has this activity in E. coli and apicoplastCyc shows it having GNK activity in P. falc., gluconate is a glycerate with a longer carbon chain</t>
  </si>
  <si>
    <t>EC-2.7.1.31</t>
  </si>
  <si>
    <t>GLYK</t>
  </si>
  <si>
    <t>glycerol kinase</t>
  </si>
  <si>
    <t xml:space="preserve">atp[c] + glyc[c]  -&gt; adp[c] + glyc3p[c] + h[c] </t>
  </si>
  <si>
    <t>PMID:19040641</t>
  </si>
  <si>
    <t>EC-2.7.1.30</t>
  </si>
  <si>
    <t>GNK</t>
  </si>
  <si>
    <t>gluconokinase</t>
  </si>
  <si>
    <t xml:space="preserve">atp[c] + glcn[c]  -&gt; 6pgc[c] + adp[c] + h[c] </t>
  </si>
  <si>
    <t>apicoplastCyc</t>
  </si>
  <si>
    <t>EC-2.7.1.12</t>
  </si>
  <si>
    <t>ADSS</t>
  </si>
  <si>
    <t>adenylosuccinate synthase</t>
  </si>
  <si>
    <t xml:space="preserve">asp-L[c] + gtp[c] + imp[c]  -&gt; dcamp[c] + gdp[c] + 2 h[c] + pi[c] </t>
  </si>
  <si>
    <t>PF3D7_1354500</t>
  </si>
  <si>
    <t>EC-6.3.4.4</t>
  </si>
  <si>
    <t>HPROxr</t>
  </si>
  <si>
    <t>L-hydroxyproline oxidase (NAD), reversible</t>
  </si>
  <si>
    <t xml:space="preserve">4hpro-LT[c] + nad[c]  &lt;=&gt; 1p3h5c[c] + 2 h[c] + nadh[c] </t>
  </si>
  <si>
    <t>PF3D7_1357900</t>
  </si>
  <si>
    <t>Reversible b/c NAD(P)/NAD(P)H ratio unknown.</t>
  </si>
  <si>
    <t>HPROyr</t>
  </si>
  <si>
    <t>L-hydroxyproline oxidase (NAPD), reversible</t>
  </si>
  <si>
    <t xml:space="preserve">4hpro-LT[c] + nadp[c]  &lt;=&gt; 1p3h5c[c] + 2 h[c] + nadph[c] </t>
  </si>
  <si>
    <t>P5CRxr</t>
  </si>
  <si>
    <t>pyrroline-5-carboxylate reductase reversible (NADH)</t>
  </si>
  <si>
    <t xml:space="preserve">1pyr5c[c] + 2 h[c] + nadh[c]  &lt;=&gt; nad[c] + pro-L[c] </t>
  </si>
  <si>
    <t>EC-1.5.1.2</t>
  </si>
  <si>
    <t>P5CRyr</t>
  </si>
  <si>
    <t>pyrroline-5-carboxylase reductase (NADP) reversible</t>
  </si>
  <si>
    <t xml:space="preserve">1pyr5c[c] + 2 h[c] + nadph[c]  &lt;=&gt; nadp[c] + pro-L[c] </t>
  </si>
  <si>
    <t>? PDB 2RCY for NADP bound.</t>
  </si>
  <si>
    <t>RBFK</t>
  </si>
  <si>
    <t>riboflavin kinase</t>
  </si>
  <si>
    <t xml:space="preserve">atp[c] + ribflv[c]  -&gt; adp[c] + fmn[c] + h[c] </t>
  </si>
  <si>
    <t>PF3D7_1359100</t>
  </si>
  <si>
    <t>PMID:10602728</t>
  </si>
  <si>
    <t>EC-2.7.1.26</t>
  </si>
  <si>
    <t>ANS</t>
  </si>
  <si>
    <t>anthranilate synthase</t>
  </si>
  <si>
    <t xml:space="preserve">chor[c] + gln-L[c]  -&gt; anth[c] + glu-L[c] + h[c] + pyr[c] </t>
  </si>
  <si>
    <t>PF3D7_1363700</t>
  </si>
  <si>
    <t>PMID:23418676 for characterization but no evidence for activity/function, annotated in Plasmodb as conserved, unknown function</t>
  </si>
  <si>
    <t>EC-4.1.3.27</t>
  </si>
  <si>
    <t>ALCD19c</t>
  </si>
  <si>
    <t>alcohol dehydrogenase (glycerol,apicoplast)</t>
  </si>
  <si>
    <t xml:space="preserve">glyald[h] + h[h] + nadh[h]  &lt;=&gt; glyc[h] + nad[h] </t>
  </si>
  <si>
    <t>PF3D7_1364600</t>
  </si>
  <si>
    <t>EC-1.1.1.1</t>
  </si>
  <si>
    <t>SBTR</t>
  </si>
  <si>
    <t xml:space="preserve">glc-D[c] + h[c] + nadh[c]  -&gt; sbt_D[c] + nad[c] </t>
  </si>
  <si>
    <t>TRUE (Glycolysis)</t>
  </si>
  <si>
    <t>adopted from iTH366 model with modification</t>
  </si>
  <si>
    <t>FCLTm</t>
  </si>
  <si>
    <t>Ferrochelatase, mitochondrial</t>
  </si>
  <si>
    <t xml:space="preserve">fe2[m] + ppp9[m]  -&gt; 2 h[m] + pheme[m] </t>
  </si>
  <si>
    <t>PF3D7_1364900</t>
  </si>
  <si>
    <t>PMID:19523497, PMID:16774588 for localization</t>
  </si>
  <si>
    <t>EC-4.99.1.1</t>
  </si>
  <si>
    <t>THFAT</t>
  </si>
  <si>
    <t>Tetrahydrofolate aminomethyltransferase</t>
  </si>
  <si>
    <t xml:space="preserve">h2o[c] + methf[c]  -&gt; 5fthf[c] + h[c] </t>
  </si>
  <si>
    <t>PF3D7_1365500 or PF3D7_1344000 or PF3D7_1452200</t>
  </si>
  <si>
    <t>PMID:25454081</t>
  </si>
  <si>
    <t>PSSA_18_0_18_1</t>
  </si>
  <si>
    <t>Phosphatidylserine syntase (C18:0, C18:1)</t>
  </si>
  <si>
    <t xml:space="preserve">cdpdag_pf_18_0_18_1[c] + ser-L[c]  -&gt; cmp[c] + h[c] + ps_pf_18_0_18_1[c] </t>
  </si>
  <si>
    <t>PF3D7_1366800</t>
  </si>
  <si>
    <t>PMID:19561325 (PS synthase is not yet characterized*), PMID:2001227 for dominant PS species</t>
  </si>
  <si>
    <t>EC-2.7.8.8</t>
  </si>
  <si>
    <t>PSSA_18_0_20_4</t>
  </si>
  <si>
    <t>Phosphatidylserine syntase (C18:0, C20:4)</t>
  </si>
  <si>
    <t xml:space="preserve">cdpdag_pf_18_0_20_4[c] + ser-L[c]  -&gt; cmp[c] + h[c] + ps_pf_18_0_20_4[c] </t>
  </si>
  <si>
    <t>PSSA_18_1_18_1</t>
  </si>
  <si>
    <t>Phosphatidylserine syntase (C18:1, C18:1)</t>
  </si>
  <si>
    <t xml:space="preserve">cdpdag_pf_18_1_18_1[c] + ser-L[c]  -&gt; cmp[c] + h[c] + ps_pf_18_1_18_1[c] </t>
  </si>
  <si>
    <t>PSSA_18_1_20_4</t>
  </si>
  <si>
    <t>Phosphatidylserine syntase (C18:1, C20:4)</t>
  </si>
  <si>
    <t xml:space="preserve">cdpdag_pf_18_1_20_4[c] + ser-L[c]  -&gt; cmp[c] + h[c] + ps_pf_18_1_20_4[c] </t>
  </si>
  <si>
    <t>PSSA_20_4_20_4</t>
  </si>
  <si>
    <t>Phosphatidylserine syntase (C20:4, C20:4)</t>
  </si>
  <si>
    <t xml:space="preserve">cdpdag_pf_20_4_20_4[c] + ser-L[c]  -&gt; cmp[c] + h[c] + ps_pf_20_4_20_4[c] </t>
  </si>
  <si>
    <t>NTRARym</t>
  </si>
  <si>
    <t>nitrate reductase (NADPH), mitochondrial</t>
  </si>
  <si>
    <t xml:space="preserve">h[m] + nadph[m] + no3[m]  -&gt; h2o[m] + nadp[m] + no2[m] </t>
  </si>
  <si>
    <t>PF3D7_1367500</t>
  </si>
  <si>
    <t>localization? PMID:20493843 &amp; PMID:18504040</t>
  </si>
  <si>
    <t>EC-1.7.1.3</t>
  </si>
  <si>
    <t>CHOLK</t>
  </si>
  <si>
    <t>Choline kinase</t>
  </si>
  <si>
    <t xml:space="preserve">atp[c] + chol[c]  -&gt; adp[c] + cholp[c] + h[c] </t>
  </si>
  <si>
    <t>PF3D7_1401800</t>
  </si>
  <si>
    <t>PMID:20109251, PMID:16626864, PMID:19845508 for localization</t>
  </si>
  <si>
    <t>EC-2.7.1.32</t>
  </si>
  <si>
    <t>GTPDPDP</t>
  </si>
  <si>
    <t>guanosine-5'-triphosphate,3'-diphosphate diphosphatase</t>
  </si>
  <si>
    <t xml:space="preserve">gdptp[c] + h2o[c]  -&gt; h[c] + pi[c] + ppgpp[c] </t>
  </si>
  <si>
    <t>PF3D7_1402000</t>
  </si>
  <si>
    <t>EC-3.6.1.40</t>
  </si>
  <si>
    <t>PPA3</t>
  </si>
  <si>
    <t>inorganic triphosphatase</t>
  </si>
  <si>
    <t xml:space="preserve">h2o[c] + pppi[c]  -&gt; h[c] + pi[c] + ppi[c] </t>
  </si>
  <si>
    <t>GPDDA1</t>
  </si>
  <si>
    <t>Glycerophosphodiester phosphodiesterase (Glycerophosphocholine)</t>
  </si>
  <si>
    <t xml:space="preserve">g3pc[c] + h2o[c]  -&gt; chol[c] + glyc3p[c] + h[c] </t>
  </si>
  <si>
    <t>PF3D7_1406300</t>
  </si>
  <si>
    <t>PMID:23000576 for phosphatidyl choline</t>
  </si>
  <si>
    <t>EC-3.1.4.46</t>
  </si>
  <si>
    <t>GPDDA2</t>
  </si>
  <si>
    <t>Glycerophosphodiester phosphodiesterase (Glycerophosphoethanolamine)</t>
  </si>
  <si>
    <t xml:space="preserve">g3pe[c] + h2o[c]  -&gt; etha[c] + glyc3p[c] + h[c] </t>
  </si>
  <si>
    <t>PMID:23000576</t>
  </si>
  <si>
    <t>GG/AM</t>
  </si>
  <si>
    <t>GPDDA3</t>
  </si>
  <si>
    <t>glycerophosphodiester phosphodiesterase (Glycerophosphoglycerol)</t>
  </si>
  <si>
    <t xml:space="preserve">g3pg[c] + h2o[c]  -&gt; glyc[c] + glyc3p[c] + h[c] </t>
  </si>
  <si>
    <t>CDS_16_0_16_0</t>
  </si>
  <si>
    <t>phosphatidate cytidylyltransferase (C16:0, C16:0)</t>
  </si>
  <si>
    <t xml:space="preserve">ctp[c] + h[c] + pa_pf_16_0_16_0[c]  -&gt; cdpdag_pf_16_0_16_0[c] + ppi[c] </t>
  </si>
  <si>
    <t>PF3D7_1409900</t>
  </si>
  <si>
    <t>PMID:20109251 for GPR, PMID:2001227 for dominant PLs species</t>
  </si>
  <si>
    <t>EC-2.7.7.41</t>
  </si>
  <si>
    <t>CDS_16_0_18_0</t>
  </si>
  <si>
    <t>phosphatidate cytidylyltransferase (C16:0, C18:0)</t>
  </si>
  <si>
    <t xml:space="preserve">ctp[c] + h[c] + pa_pf_16_0_18_0[c]  -&gt; cdpdag_pf_16_0_18_0[c] + ppi[c] </t>
  </si>
  <si>
    <t>CDS_16_0_18_1</t>
  </si>
  <si>
    <t>phosphatidate cytidylyltransferase (C16:0, C18:1)</t>
  </si>
  <si>
    <t xml:space="preserve">ctp[c] + h[c] + pa_pf_16_0_18_1[c]  -&gt; cdpdag_pf_16_0_18_1[c] + ppi[c] </t>
  </si>
  <si>
    <t>CDS_18_0_18_0</t>
  </si>
  <si>
    <t>phosphatidate cytidylyltransferase (C18:0,C18:0)</t>
  </si>
  <si>
    <t xml:space="preserve">ctp[c] + h[c] + pa_pf_18_0_18_0[c]  -&gt; cdpdag_pf_18_0_18_0[c] + ppi[c] </t>
  </si>
  <si>
    <t>CDS_18_0_18_1</t>
  </si>
  <si>
    <t>phosphatidate cytidylyltransferase (C18:0,C18:1)</t>
  </si>
  <si>
    <t xml:space="preserve">ctp[c] + h[c] + pa_pf_18_0_18_1[c]  -&gt; cdpdag_pf_18_0_18_1[c] + ppi[c] </t>
  </si>
  <si>
    <t>CDS_18_1_18_1</t>
  </si>
  <si>
    <t>phosphatidate cytidylyltransferase (C18:1,C18:1)</t>
  </si>
  <si>
    <t xml:space="preserve">ctp[c] + h[c] + pa_pf_18_1_18_1[c]  -&gt; cdpdag_pf_18_1_18_1[c] + ppi[c] </t>
  </si>
  <si>
    <t>CDS_18_0_20_4</t>
  </si>
  <si>
    <t>phosphatidate cytidylyltransferase (C18:0,C20:4)</t>
  </si>
  <si>
    <t xml:space="preserve">pa_pf_18_0_20_4[c] + ctp[c] + h[c]  -&gt; cdpdag_pf_18_0_20_4[c] + ppi[c] </t>
  </si>
  <si>
    <t>CDS_18_1_20_4</t>
  </si>
  <si>
    <t>phosphatidate cytidylyltransferase (C18:1,C20:4)</t>
  </si>
  <si>
    <t xml:space="preserve">pa_pf_18_1_20_4[c] + ctp[c] + h[c]  -&gt; cdpdag_pf_18_1_20_4[c] + ppi[c] </t>
  </si>
  <si>
    <t>CDS_20_4_20_4</t>
  </si>
  <si>
    <t>phosphatidate cytidylyltransferase (C20:4,C20:4)</t>
  </si>
  <si>
    <t xml:space="preserve">pa_pf_20_4_20_4[c] + ctp[c] + h[c]  -&gt; cdpdag_pf_20_4_20_4[c] + ppi[c] </t>
  </si>
  <si>
    <t>CTPS2</t>
  </si>
  <si>
    <t>CTP synthase (glutamine)</t>
  </si>
  <si>
    <t xml:space="preserve">atp[c] + gln-L[c] + h2o[c] + utp[c]  -&gt; adp[c] + ctp[c] + glu-L[c] + 2 h[c] + pi[c] </t>
  </si>
  <si>
    <t>PF3D7_1410200</t>
  </si>
  <si>
    <t>PMID:17266529, PMID:9765599, PMID:21619511</t>
  </si>
  <si>
    <t>EC-6.3.4.2</t>
  </si>
  <si>
    <t>SERPT</t>
  </si>
  <si>
    <t>serine C-palmitoyltransferase</t>
  </si>
  <si>
    <t xml:space="preserve">h[c] + pmtcoa[c] + ser-L[c]  -&gt; 3dsphgn[c] + co2[c] + coa[c] </t>
  </si>
  <si>
    <t>PF3D7_1415700</t>
  </si>
  <si>
    <t>localized to apicoplastcoplast, unsure side of active site, assuming cytosolsolic, PMID:1317856</t>
  </si>
  <si>
    <t>EC-2.3.1.50</t>
  </si>
  <si>
    <t>YUMPS</t>
  </si>
  <si>
    <t>pseudouridylate synthase</t>
  </si>
  <si>
    <t xml:space="preserve">r5p[c] + ura[c]  &lt;=&gt; psd5p[c] + h2o[c] </t>
  </si>
  <si>
    <t>PF3D7_1417500</t>
  </si>
  <si>
    <t>PMID:20078859</t>
  </si>
  <si>
    <t>PF3D7_1417500 functional annotation dervied by transfer from interspecies (yeast and drosophila) conserved coexpression PMID: 20078859, adopted from iTH36 model</t>
  </si>
  <si>
    <t>EC-5.4.99.25</t>
  </si>
  <si>
    <t>GTHOrh</t>
  </si>
  <si>
    <t>glutathione oxidoreductase (apicoplast)</t>
  </si>
  <si>
    <t xml:space="preserve">gthox[h] + h[h] + nadph[h]  &lt;=&gt; 2 gthrd[h] + nadp[h] </t>
  </si>
  <si>
    <t>PF3D7_1419800</t>
  </si>
  <si>
    <t>PMID:21203490, PF3D7_0923800 mitochondriachondrion and cytosolsol (MPMP) not in the apicoplastcoplast</t>
  </si>
  <si>
    <t>MAN1PT</t>
  </si>
  <si>
    <t>mannose-1-phosphate guanylyltransferase</t>
  </si>
  <si>
    <t xml:space="preserve">gtp[c] + h[c] + man1p[c]  -&gt; gdpmann[c] + ppi[c] </t>
  </si>
  <si>
    <t>PF3D7_1420900</t>
  </si>
  <si>
    <t>EC-2.7.7.13</t>
  </si>
  <si>
    <t>PPC</t>
  </si>
  <si>
    <t>phosphoenolpyruvate carboxylase</t>
  </si>
  <si>
    <t xml:space="preserve">co2[c] + h2o[c] + pep[c]  -&gt; h[c] + oaa[c] + pi[c] </t>
  </si>
  <si>
    <t>PF3D7_1426700</t>
  </si>
  <si>
    <t>EC-4.1.1.31</t>
  </si>
  <si>
    <t>ATPH1</t>
  </si>
  <si>
    <t>ATP diphosphohydrolase-apyrase</t>
  </si>
  <si>
    <t xml:space="preserve">atp[c] + 2 h2o[c]  -&gt; amp[c] + 2 h[c] + 2 pi[c] </t>
  </si>
  <si>
    <t>PF3D7_1431800</t>
  </si>
  <si>
    <t>PMID: 22215999</t>
  </si>
  <si>
    <t>DHORtm</t>
  </si>
  <si>
    <t>(S)-Dihydrooroate mitochondiral transport</t>
  </si>
  <si>
    <t xml:space="preserve">dhor-S[c]  &lt;=&gt; dhor-S[m] </t>
  </si>
  <si>
    <t>PF3D7_1432100</t>
  </si>
  <si>
    <t>mitochondriachondrial porins allow molecules of &lt;5000 Da to pass into intermemrane space where dhor-S--&gt;orot occurs, Alberts, Bruce; Alexander Johnson, Julian Lewis, Martin Raff, Keith Roberts, Peter Walter 1994. Molecular Biology of the Cell. New York: Garland Publishing Inc..;;Fig 8 from PMID: 10727948;;GPR based on PVX_084940 being putative porin</t>
  </si>
  <si>
    <t>orottm</t>
  </si>
  <si>
    <t>Orotate mitochondiral transport</t>
  </si>
  <si>
    <t xml:space="preserve">orot[c]  &lt;=&gt; orot[m] </t>
  </si>
  <si>
    <t>mitochondriachondrial porins allow molecules of &lt;5000 Da to pass into intermemrane space where dhor-S--&gt;orot occurs, Alberts, Bruce; Alexander Johnson, Julian Lewis, Martin Raff, Keith Roberts, Peter Walter1994. Molecular Biology of the Cell. New York: Garland Publishing Inc..;;Fig 8 from PMID: 10727948;;GPR based on PVX_084940 being putative porin</t>
  </si>
  <si>
    <t>HEMEOMOm</t>
  </si>
  <si>
    <t>Heme O monooxygenase, mitochondrial</t>
  </si>
  <si>
    <t xml:space="preserve">hemeO[m] + nadh[m] + o2[m]  -&gt; h2o[m] + hemeA[m] + nad[m] </t>
  </si>
  <si>
    <t>PF3D7_1435000</t>
  </si>
  <si>
    <t>actually uses a ferreredoxin according to MPMP, regenerates using NAD(P).</t>
  </si>
  <si>
    <t>HEMEOMOym</t>
  </si>
  <si>
    <t>Heme O monooxygenase (NADP), mitochondrial</t>
  </si>
  <si>
    <t xml:space="preserve">hemeO[m] + nadph[m] + o2[m]  -&gt; h2o[m] + hemeA[m] + nadp[m] </t>
  </si>
  <si>
    <t>GLUSx</t>
  </si>
  <si>
    <t>glutamate synthase (NADH2)</t>
  </si>
  <si>
    <t xml:space="preserve">akg[c] + gln-L[c] + h[c] + nadh[c]  -&gt; 2 glu-L[c] + nad[c] </t>
  </si>
  <si>
    <t>PF3D7_1435300</t>
  </si>
  <si>
    <t>EC-1.4.1.14</t>
  </si>
  <si>
    <t>GLUSy</t>
  </si>
  <si>
    <t>glutamate synthase (NADPH)</t>
  </si>
  <si>
    <t xml:space="preserve">akg[c] + gln-L[c] + h[c] + nadph[c]  -&gt; 2 glu-L[c] + nadp[c] </t>
  </si>
  <si>
    <t>EC-1.4.1.13</t>
  </si>
  <si>
    <t>G6PI</t>
  </si>
  <si>
    <t>Glucose-6-phosphate isomerase</t>
  </si>
  <si>
    <t xml:space="preserve">g6p[c]  &lt;=&gt; g6p-B[c] </t>
  </si>
  <si>
    <t>PF3D7_1436000</t>
  </si>
  <si>
    <t>PMID:1435856</t>
  </si>
  <si>
    <t>EC-5.3.1.9</t>
  </si>
  <si>
    <t>G6PI3</t>
  </si>
  <si>
    <t xml:space="preserve">g6p-B[c]  &lt;=&gt; f6p[c] </t>
  </si>
  <si>
    <t>PGI</t>
  </si>
  <si>
    <t>glucose-6-phosphate isomerase</t>
  </si>
  <si>
    <t xml:space="preserve">g6p[c]  &lt;=&gt; f6p[c] </t>
  </si>
  <si>
    <t>AP3AH</t>
  </si>
  <si>
    <t>Ap3A Hydrolase</t>
  </si>
  <si>
    <t xml:space="preserve">ap3a[c] + h2o[c]  -&gt; adp[c] + amp[c] + 2 h[c] </t>
  </si>
  <si>
    <t>PF3D7_1436900</t>
  </si>
  <si>
    <t>Hydrolyse adenosine tetra-phosphate as well (MPMP)</t>
  </si>
  <si>
    <t>TPI</t>
  </si>
  <si>
    <t>triose-phosphate isomerase</t>
  </si>
  <si>
    <t xml:space="preserve">dhap[c]  &lt;=&gt; g3p[c] </t>
  </si>
  <si>
    <t>PF3D7_1439900 or PF3D7_0318800</t>
  </si>
  <si>
    <t>PMID:7903426, PF3D7_0318800 predicted to have apicoplastcoplast localization (PMID:11738814)</t>
  </si>
  <si>
    <t>EC-5.3.1.1</t>
  </si>
  <si>
    <t>TPIh</t>
  </si>
  <si>
    <t>triose-phosphate isomerase (apicoplast)</t>
  </si>
  <si>
    <t xml:space="preserve">dhap[h]  &lt;=&gt; g3p[h] </t>
  </si>
  <si>
    <t>PMID 7903426, PF3D7_0318800 predicted to have apicoplastcoplast localization (PMID:11738814)</t>
  </si>
  <si>
    <t>PPBNGSc</t>
  </si>
  <si>
    <t>porphobilinogen synthase, apicoplast</t>
  </si>
  <si>
    <t xml:space="preserve">2 5aop[h]  -&gt; h[h] + 2 h2o[h] + ppbng[h] </t>
  </si>
  <si>
    <t>PF3D7_1440300</t>
  </si>
  <si>
    <t>EC-4.2.1.24</t>
  </si>
  <si>
    <t>ALLTAHr</t>
  </si>
  <si>
    <t>Allantoate amidinohydrolase, reversible</t>
  </si>
  <si>
    <t xml:space="preserve">alltt[c] + h2o[c]  &lt;=&gt; urdglyc[c] + urea[c] </t>
  </si>
  <si>
    <t>PF3D7_1440500</t>
  </si>
  <si>
    <t>EC-3.5.3.4</t>
  </si>
  <si>
    <t>DPCOAKc</t>
  </si>
  <si>
    <t>dephospho-CoA kinase, apicoplast</t>
  </si>
  <si>
    <t xml:space="preserve">atp[h] + dpcoa[h]  -&gt; adp[h] + coa[h] + h[h] </t>
  </si>
  <si>
    <t>PF3D7_1443700</t>
  </si>
  <si>
    <t>EC-2.7.1.24</t>
  </si>
  <si>
    <t>AGPAT1_16_0_16_0</t>
  </si>
  <si>
    <t>1-acylglycerol-3-phosphate O-acyltransferase 1 (C16:0, C16:0)</t>
  </si>
  <si>
    <t xml:space="preserve">alpa_pf_16_0[c] + pmtcoa[c]  -&gt; coa[c] + pa_pf_16_0_16_0[c] </t>
  </si>
  <si>
    <t>PF3D7_1444300</t>
  </si>
  <si>
    <t>PMID:24330260 (Py), It is possible that PY02486 (PF3D7_1444300) could traffic between organelles, based on the fact that it did not exclusively colocalize with either the ER or the apicoplastcoplast</t>
  </si>
  <si>
    <t>EC-2.3.1.51</t>
  </si>
  <si>
    <t>AGPAT1_16_0_18_0</t>
  </si>
  <si>
    <t>1-acylglycerol-3-phosphate O-acyltransferase 1 (C16:0, C18:0)</t>
  </si>
  <si>
    <t xml:space="preserve">alpa_pf_16_0[c] + stcoa[c]  -&gt; coa[c] + pa_pf_16_0_18_0[c] </t>
  </si>
  <si>
    <t>AGPAT1_16_0_18_1</t>
  </si>
  <si>
    <t>1-acylglycerol-3-phosphate O-acyltransferase 1 (C16:0, C18:1)</t>
  </si>
  <si>
    <t xml:space="preserve">alpa_pf_16_0[c] + odecoa[c]  -&gt; coa[c] + pa_pf_16_0_18_1[c] </t>
  </si>
  <si>
    <t>AGPAT1_16_0_18_2</t>
  </si>
  <si>
    <t>1-acylglycerol-3-phosphate O-acyltransferase 1 (C16:0, C18:2)</t>
  </si>
  <si>
    <t xml:space="preserve">alpa_pf_16_0[c] + lnlccoa[c]  -&gt; pa_pf_16_0_18_2[c] + coa[c] </t>
  </si>
  <si>
    <t>AGPAT1_18_0_18_0</t>
  </si>
  <si>
    <t>1-acylglycerol-3-phosphate O-acyltransferase 1 (C18:0, C18:0)</t>
  </si>
  <si>
    <t xml:space="preserve">alpa_pf_18_0[c] + stcoa[c]  -&gt; coa[c] + pa_pf_18_0_18_0[c] </t>
  </si>
  <si>
    <t>AGPAT1_18_0_18_1</t>
  </si>
  <si>
    <t>1-acylglycerol-3-phosphate O-acyltransferase 1 (C18:0, C18:1)</t>
  </si>
  <si>
    <t xml:space="preserve">alpa_pf_18_0[c] + odecoa[c]  -&gt; coa[c] + pa_pf_18_0_18_1[c] </t>
  </si>
  <si>
    <t>AGPAT1_18_1_18_1</t>
  </si>
  <si>
    <t>1-acylglycerol-3-phosphate O-acyltransferase 1 (C18:1,C18:1)</t>
  </si>
  <si>
    <t xml:space="preserve">alpa_pf_18_1[c] + odecoa[c]  -&gt; coa[c] + pa_pf_18_1_18_1[c] </t>
  </si>
  <si>
    <t>AGPAT1_18_1_18_2</t>
  </si>
  <si>
    <t>1-acylglycerol-3-phosphate O-acyltransferase 1 (C18:1,C18:2)</t>
  </si>
  <si>
    <t xml:space="preserve">alpa_pf_18_1[c] + lnlccoa[c]  -&gt; pa_pf_18_1_18_2[c] + coa[c] </t>
  </si>
  <si>
    <t>AGPAT1_18_2_18_2</t>
  </si>
  <si>
    <t>1-acylglycerol-3-phosphate O-acyltransferase 1 (C18:2,C18:2)</t>
  </si>
  <si>
    <t xml:space="preserve">alpa_pf_18_2[c] + lnlccoa[c]  -&gt; pa_pf_18_2_18_2[c] + coa[c] </t>
  </si>
  <si>
    <t>AGPAT1_18_0_20_4</t>
  </si>
  <si>
    <t>1-acylglycerol-3-phosphate O-acyltransferase 1 (C18:0, C20:4)</t>
  </si>
  <si>
    <t xml:space="preserve">alpa_pf_18_0[c] + arachdcoa[c]  -&gt; pa_pf_18_0_20_4[c] + coa[c] </t>
  </si>
  <si>
    <t>AGPAT1_18_1_20_4</t>
  </si>
  <si>
    <t>1-acylglycerol-3-phosphate O-acyltransferase 1 (C18:1,C20:4)</t>
  </si>
  <si>
    <t xml:space="preserve">alpa_pf_18_1[c] + arachdcoa[c]  -&gt; pa_pf_18_1_20_4[c] + coa[c] </t>
  </si>
  <si>
    <t>AGPAT1_20_4_20_4</t>
  </si>
  <si>
    <t>1-acylglycerol-3-phosphate O-acyltransferase 1 (C20:4,C20:4)</t>
  </si>
  <si>
    <t xml:space="preserve">alpa_pf_20_4[c] + arachdcoa[c]  -&gt; pa_pf_20_4_20_4[c] + coa[c] </t>
  </si>
  <si>
    <t>AGPAT1_16_0_20_4</t>
  </si>
  <si>
    <t>1-acylglycerol-3-phosphate O-acyltransferase 1 (C16:0, C20:4)</t>
  </si>
  <si>
    <t xml:space="preserve">alpa_pf_16_0[c] + arachdcoa[c]  -&gt; pa_pf_16_0_20_4[c] + coa[c] </t>
  </si>
  <si>
    <t>FBA</t>
  </si>
  <si>
    <t>fructose-bisphosphate aldolase</t>
  </si>
  <si>
    <t xml:space="preserve">fdp[c]  &lt;=&gt; dhap[c] + g3p[c] </t>
  </si>
  <si>
    <t>PF3D7_1444800</t>
  </si>
  <si>
    <t>PMID:2190085</t>
  </si>
  <si>
    <t>EC-4.1.2.13</t>
  </si>
  <si>
    <t>HMZ</t>
  </si>
  <si>
    <t>Hemozoin Synthase</t>
  </si>
  <si>
    <t xml:space="preserve">8 hemeBo[l]  -&gt; hmz[l] </t>
  </si>
  <si>
    <t>PF3D7_1446800</t>
  </si>
  <si>
    <t>PMID:18226838, Does not account for any additional substrates/cofactors that may be necessary</t>
  </si>
  <si>
    <t>ACACT1r</t>
  </si>
  <si>
    <t>acetyl-CoA C-acetyltransferase</t>
  </si>
  <si>
    <t xml:space="preserve">2 accoa[c]  &lt;=&gt; aacoa[c] + coa[c] </t>
  </si>
  <si>
    <t>PF3D7_1450900</t>
  </si>
  <si>
    <t>EC-2.3.1.9</t>
  </si>
  <si>
    <t>THD1m</t>
  </si>
  <si>
    <t>NAD(P) transhydrogenase</t>
  </si>
  <si>
    <t xml:space="preserve">h[c] + nadh[m] + nadp[m]  &lt;=&gt; h[m] + nad[m] + nadph[m] </t>
  </si>
  <si>
    <t>PF3D7_1453500</t>
  </si>
  <si>
    <t>Plasmodium falciparum Enzymes Involved in Redox Balancing of Nicotinamide Nucleotides (Devrim Eren 2003 dissertation)</t>
  </si>
  <si>
    <t>EC-1.6.1.1</t>
  </si>
  <si>
    <t>G6PDH2r</t>
  </si>
  <si>
    <t>glucose 6-phosphate dehydrogenase</t>
  </si>
  <si>
    <t xml:space="preserve">g6p[c] + nadp[c]  &lt;=&gt; 6pgl[c] + h[c] + nadph[c] </t>
  </si>
  <si>
    <t>PF3D7_1453800</t>
  </si>
  <si>
    <t>EC-1.1.1.49</t>
  </si>
  <si>
    <t>PGL</t>
  </si>
  <si>
    <t>6-phosphogluconolactonase</t>
  </si>
  <si>
    <t xml:space="preserve">6pgl[c] + h2o[c]  -&gt; 6pgc[c] + h[c] </t>
  </si>
  <si>
    <t>EC-3.1.1.31</t>
  </si>
  <si>
    <t>GND</t>
  </si>
  <si>
    <t>phosphogluconate dehydrogenase</t>
  </si>
  <si>
    <t xml:space="preserve">6pgc[c] + nadp[c]  -&gt; co2[c] + nadph[c] + ru5p-D[c] </t>
  </si>
  <si>
    <t>PF3D7_1454700</t>
  </si>
  <si>
    <t>EC-1.1.1.44</t>
  </si>
  <si>
    <t>TRDR4</t>
  </si>
  <si>
    <t xml:space="preserve">gthox[c] + trdrd[c]  &lt;=&gt; 2 gthrd[c] + trdox[c] </t>
  </si>
  <si>
    <t>PF3D7_1457200</t>
  </si>
  <si>
    <t>ADCL</t>
  </si>
  <si>
    <t>4-aminobenzoate synthase</t>
  </si>
  <si>
    <t xml:space="preserve">4adcho[c]  -&gt; 4abz[c] + h[c] + pyr[c] </t>
  </si>
  <si>
    <t>PF3D7_1458400</t>
  </si>
  <si>
    <t>PMID:23957380</t>
  </si>
  <si>
    <t>PF3D7_0922400 was wrongly associated to ADCL</t>
  </si>
  <si>
    <t>ILETA</t>
  </si>
  <si>
    <t>isoleucine transaminase</t>
  </si>
  <si>
    <t xml:space="preserve">akg[c] + ile-L[c]  &lt;=&gt; 3mop[c] + glu-L[c] </t>
  </si>
  <si>
    <t>PMID:25032958 some affinity for both pyruvate and branched-chain keto-acids, but with a high selectivity for the conversion of pyruvate to acetyl-CoA compared to the minimal conversion of branched chain keto-acids to their respective branched chain acyl-CoA products, PlasMit</t>
  </si>
  <si>
    <t>PF3D7_1458400 removed as its associated with ADCL rxn (MPMP, PMID: PMID: 23957380)</t>
  </si>
  <si>
    <t>EC-2.6.1.42</t>
  </si>
  <si>
    <t>LEUTA</t>
  </si>
  <si>
    <t>leucine transaminase</t>
  </si>
  <si>
    <t xml:space="preserve">akg[c] + leu-L[c]  &lt;=&gt; 4mop[c] + glu-L[c] </t>
  </si>
  <si>
    <t>EC-2.6.1.6</t>
  </si>
  <si>
    <t>VALTA</t>
  </si>
  <si>
    <t>valine transaminase</t>
  </si>
  <si>
    <t xml:space="preserve">akg[c] + val-L[c]  &lt;=&gt; 3mob[c] + glu-L[c] </t>
  </si>
  <si>
    <t>PDX5POi</t>
  </si>
  <si>
    <t>pyridoxine 5'-phosphate oxidase</t>
  </si>
  <si>
    <t xml:space="preserve">o2[c] + pdx5p[c]  -&gt; h2o2[c] + pydx5p[c] </t>
  </si>
  <si>
    <t>PF3D7_1459700</t>
  </si>
  <si>
    <t>PMID:20837012</t>
  </si>
  <si>
    <t>EC-1.4.3.5</t>
  </si>
  <si>
    <t>PYAM5PO</t>
  </si>
  <si>
    <t>pyridoxamine 5'-phosphate oxidase</t>
  </si>
  <si>
    <t xml:space="preserve">h2o[c] + o2[c] + pyam5p[c]  -&gt; h2o2[c] + nh4[c] + pydx5p[c] </t>
  </si>
  <si>
    <t>GAPD</t>
  </si>
  <si>
    <t>glyceraldehyde-3-phosphate dehydrogenase</t>
  </si>
  <si>
    <t xml:space="preserve">g3p[c] + nad[c] + pi[c]  &lt;=&gt; 13dpg[c] + h[c] + nadh[c] </t>
  </si>
  <si>
    <t>PF3D7_1462800</t>
  </si>
  <si>
    <t>PMID:10767547 &amp; http://www.sciencedirect.com/science/article/pii/S1567134807001438</t>
  </si>
  <si>
    <t>EC-1.2.1.12</t>
  </si>
  <si>
    <t>Kt1r</t>
  </si>
  <si>
    <t>potassium transport via uniport (facilitated diffusion)</t>
  </si>
  <si>
    <t xml:space="preserve">k[e]  &lt;=&gt; k[c] </t>
  </si>
  <si>
    <t>PF3D7_1465500</t>
  </si>
  <si>
    <t>PMID:18218136, PMID:19796339</t>
  </si>
  <si>
    <t>TC-2.A.72</t>
  </si>
  <si>
    <t>DXPRIic</t>
  </si>
  <si>
    <t>1-deoxy-D-xylulose reductoisomerase, apicoplast</t>
  </si>
  <si>
    <t xml:space="preserve">dxyl5p[h] + h[h] + nadph[h]  -&gt; 2me4p[h] + nadp[h] </t>
  </si>
  <si>
    <t>PF3D7_1467300</t>
  </si>
  <si>
    <t>PMID:15452112, PMID:18843361, PMID:10477522 for localization</t>
  </si>
  <si>
    <t>CLHCOtex</t>
  </si>
  <si>
    <t>chloride transport via bicarbonate countertransport</t>
  </si>
  <si>
    <t xml:space="preserve">2 hco3[c] + cl[e]  -&gt; cl[c] + 2 hco3[e] </t>
  </si>
  <si>
    <t>PF3D7_1471200</t>
  </si>
  <si>
    <t>DHORTS</t>
  </si>
  <si>
    <t>dihydroorotase</t>
  </si>
  <si>
    <t xml:space="preserve">dhor-S[c] + h2o[c]  &lt;=&gt; cbasp[c] + h[c] </t>
  </si>
  <si>
    <t>PF3D7_1472900</t>
  </si>
  <si>
    <t>EC-3.5.2.3</t>
  </si>
  <si>
    <t>Exchange reactions</t>
  </si>
  <si>
    <t>EX_4abz(e)</t>
  </si>
  <si>
    <t>4-Aminobenzoate exchange</t>
  </si>
  <si>
    <t xml:space="preserve">4abz[e]  &lt;=&gt; </t>
  </si>
  <si>
    <t>EX_4ahmmp(e)</t>
  </si>
  <si>
    <t>4-Amino-5-hydroxymethyl-2-methylpyrimidine exchange</t>
  </si>
  <si>
    <t xml:space="preserve">4ahmmp[e]  &lt;=&gt; </t>
  </si>
  <si>
    <t>PMID: 16497163</t>
  </si>
  <si>
    <t>EX_5fthf(e)</t>
  </si>
  <si>
    <t>5-Formyltetrahydrofolate exchange</t>
  </si>
  <si>
    <t xml:space="preserve">5fthf[e]  &lt;=&gt; </t>
  </si>
  <si>
    <t>EX_Hb(e)</t>
  </si>
  <si>
    <t>Hemoglobin exchange</t>
  </si>
  <si>
    <t xml:space="preserve">Hb[e]  &lt;=&gt; </t>
  </si>
  <si>
    <t>EX_ac(e)</t>
  </si>
  <si>
    <t>Acetate exchange</t>
  </si>
  <si>
    <t xml:space="preserve">ac[e]  &lt;=&gt; </t>
  </si>
  <si>
    <t>EX_ade(e)</t>
  </si>
  <si>
    <t>Adenine exchange</t>
  </si>
  <si>
    <t xml:space="preserve">ade[e]  &lt;=&gt; </t>
  </si>
  <si>
    <t>EX_adn(e)</t>
  </si>
  <si>
    <t>Adenosine exchange</t>
  </si>
  <si>
    <t xml:space="preserve">adn[e]  &lt;=&gt; </t>
  </si>
  <si>
    <t>EX_adp</t>
  </si>
  <si>
    <t>adp exchange</t>
  </si>
  <si>
    <t xml:space="preserve">adp[e]  &lt;=&gt; </t>
  </si>
  <si>
    <t>EX_ala-L(e)</t>
  </si>
  <si>
    <t>L-Alanine exchange</t>
  </si>
  <si>
    <t xml:space="preserve">ala-L[e]  &lt;=&gt; </t>
  </si>
  <si>
    <t>EX_amp(e)</t>
  </si>
  <si>
    <t>AMP exchange</t>
  </si>
  <si>
    <t xml:space="preserve">amp[e]  &lt;=&gt; </t>
  </si>
  <si>
    <t>EX_arachd(e)</t>
  </si>
  <si>
    <t>nC20:4 exchange</t>
  </si>
  <si>
    <t xml:space="preserve">arachd[e]  &lt;=&gt; </t>
  </si>
  <si>
    <t>EX_arg-L(e)</t>
  </si>
  <si>
    <t>L-Arginine exchange</t>
  </si>
  <si>
    <t xml:space="preserve">arg-L[e]  &lt;=&gt; </t>
  </si>
  <si>
    <t>EX_asn-L(e)</t>
  </si>
  <si>
    <t>L-Asparagine exchange</t>
  </si>
  <si>
    <t xml:space="preserve">asn-L[e]  &lt;=&gt; </t>
  </si>
  <si>
    <t>EX_asp-L(e)</t>
  </si>
  <si>
    <t>L-Aspartate exchange</t>
  </si>
  <si>
    <t xml:space="preserve">asp-L[e]  &lt;=&gt; </t>
  </si>
  <si>
    <t>EX_atp(e)</t>
  </si>
  <si>
    <t>ATP exchange</t>
  </si>
  <si>
    <t xml:space="preserve">atp[e]  &lt;=&gt; </t>
  </si>
  <si>
    <t>EX_ca2(e)</t>
  </si>
  <si>
    <t>Calcium exchange</t>
  </si>
  <si>
    <t xml:space="preserve">ca2[e]  &lt;=&gt; </t>
  </si>
  <si>
    <t>EX_chol(e)</t>
  </si>
  <si>
    <t>Choline exchange</t>
  </si>
  <si>
    <t xml:space="preserve">chol[e]  &lt;=&gt; </t>
  </si>
  <si>
    <t>EX_cl(e)</t>
  </si>
  <si>
    <t>Chloride exchange</t>
  </si>
  <si>
    <t xml:space="preserve">cl[e]  &lt;=&gt; </t>
  </si>
  <si>
    <t>EX_co2(e)</t>
  </si>
  <si>
    <t>CO2 exchange</t>
  </si>
  <si>
    <t xml:space="preserve">co2[e]  &lt;=&gt; </t>
  </si>
  <si>
    <t>EX_cobalt2(e)</t>
  </si>
  <si>
    <t>Co2+ exchange</t>
  </si>
  <si>
    <t xml:space="preserve">cobalt2[e]  &lt;=&gt; </t>
  </si>
  <si>
    <t>EX_csn(e)</t>
  </si>
  <si>
    <t>Cytosine exchange</t>
  </si>
  <si>
    <t xml:space="preserve">csn[e]  &lt;=&gt; </t>
  </si>
  <si>
    <t>EX_cu(e)</t>
  </si>
  <si>
    <t>Cu+ exchange</t>
  </si>
  <si>
    <t xml:space="preserve">cu[e]  &lt;=&gt; </t>
  </si>
  <si>
    <t>EX_cu2(e)</t>
  </si>
  <si>
    <t>Cu2+ exchange</t>
  </si>
  <si>
    <t xml:space="preserve">cu2[e]  &lt;=&gt; </t>
  </si>
  <si>
    <t>EX_cys-L(e)</t>
  </si>
  <si>
    <t>L-Cysteine exchange</t>
  </si>
  <si>
    <t xml:space="preserve">cys-L[e]  &lt;=&gt; </t>
  </si>
  <si>
    <t>EX_dha(e)</t>
  </si>
  <si>
    <t>Dihydroxyacetone exchange</t>
  </si>
  <si>
    <t xml:space="preserve">dha[e]  &lt;=&gt; </t>
  </si>
  <si>
    <t>EX_dhpt(e)</t>
  </si>
  <si>
    <t>Dihydropteroate exchange</t>
  </si>
  <si>
    <t xml:space="preserve">dhpt[e]  &lt;=&gt; </t>
  </si>
  <si>
    <t>EX_fe2(e)</t>
  </si>
  <si>
    <t>Fe2+ exchange</t>
  </si>
  <si>
    <t xml:space="preserve">fe2[e]  &lt;=&gt; </t>
  </si>
  <si>
    <t>EX_fol(e)</t>
  </si>
  <si>
    <t>Folate exchange</t>
  </si>
  <si>
    <t xml:space="preserve">fol[e]  &lt;=&gt; </t>
  </si>
  <si>
    <t>EX_for(e)</t>
  </si>
  <si>
    <t>Formate exchange</t>
  </si>
  <si>
    <t xml:space="preserve">for[e]  &lt;=&gt; </t>
  </si>
  <si>
    <t>EX_fru(e)</t>
  </si>
  <si>
    <t>D-Fructose exchange</t>
  </si>
  <si>
    <t xml:space="preserve">fru[e]  &lt;=&gt; </t>
  </si>
  <si>
    <t>EX_glc(e)</t>
  </si>
  <si>
    <t>D-Glucose exchange</t>
  </si>
  <si>
    <t xml:space="preserve">glc-D[e]  &lt;=&gt; </t>
  </si>
  <si>
    <t>EX_gln-L(e)</t>
  </si>
  <si>
    <t>L-Glutamine exchange</t>
  </si>
  <si>
    <t xml:space="preserve">gln-L[e]  &lt;=&gt; </t>
  </si>
  <si>
    <t>EX_glu-L(e)</t>
  </si>
  <si>
    <t>L-Glutamate exchange</t>
  </si>
  <si>
    <t xml:space="preserve">glu-L[e]  &lt;=&gt; </t>
  </si>
  <si>
    <t>EX_gly(e)</t>
  </si>
  <si>
    <t>Glycine exchange</t>
  </si>
  <si>
    <t xml:space="preserve">gly[e]  &lt;=&gt; </t>
  </si>
  <si>
    <t>EX_glyc(e)</t>
  </si>
  <si>
    <t>Glycerol exchange</t>
  </si>
  <si>
    <t xml:space="preserve">glyc[e]  &lt;=&gt; </t>
  </si>
  <si>
    <t>EX_gsn(e)</t>
  </si>
  <si>
    <t>Guanosine exchange</t>
  </si>
  <si>
    <t xml:space="preserve">gsn[e]  &lt;=&gt; </t>
  </si>
  <si>
    <t>EX_gthox(e)</t>
  </si>
  <si>
    <t>Oxidized glutathione exchange</t>
  </si>
  <si>
    <t xml:space="preserve">gthox[e]  &lt;=&gt; </t>
  </si>
  <si>
    <t>EX_gthrd(e)</t>
  </si>
  <si>
    <t>Reduced glutathione exchange</t>
  </si>
  <si>
    <t xml:space="preserve">gthrd[e]  &lt;=&gt; </t>
  </si>
  <si>
    <t>EX_gua(e)</t>
  </si>
  <si>
    <t>Guanine exchange</t>
  </si>
  <si>
    <t xml:space="preserve">gua[e]  &lt;=&gt; </t>
  </si>
  <si>
    <t>EX_h(e)</t>
  </si>
  <si>
    <t>H+ exchange</t>
  </si>
  <si>
    <t xml:space="preserve">h[e]  &lt;=&gt; </t>
  </si>
  <si>
    <t>EX_h2o(e)</t>
  </si>
  <si>
    <t>H2O exchange</t>
  </si>
  <si>
    <t xml:space="preserve">h2o[e]  &lt;=&gt; </t>
  </si>
  <si>
    <t>EX_hco3(e)</t>
  </si>
  <si>
    <t>Bicarbonate exchange</t>
  </si>
  <si>
    <t xml:space="preserve">hco3[e]  &lt;=&gt; </t>
  </si>
  <si>
    <t>EX_hdca(e)</t>
  </si>
  <si>
    <t>Hexadecanoate (n-C16:0) exchange</t>
  </si>
  <si>
    <t xml:space="preserve">hdca[e]  &lt;=&gt; </t>
  </si>
  <si>
    <t>EX_his-L(e)</t>
  </si>
  <si>
    <t>L-Histidine exchange</t>
  </si>
  <si>
    <t xml:space="preserve">his-L[e]  &lt;=&gt; </t>
  </si>
  <si>
    <t>EX_hxan(e)</t>
  </si>
  <si>
    <t>Hypoxanthine exchange</t>
  </si>
  <si>
    <t xml:space="preserve">hxan[e]  &lt;=&gt; </t>
  </si>
  <si>
    <t>EX_ile-L(e)</t>
  </si>
  <si>
    <t>L-Isoleucine exchange</t>
  </si>
  <si>
    <t xml:space="preserve">ile-L[e]  &lt;=&gt; </t>
  </si>
  <si>
    <t>EX_ins(e)</t>
  </si>
  <si>
    <t>Inosine exchange</t>
  </si>
  <si>
    <t xml:space="preserve">ins[e]  &lt;=&gt; </t>
  </si>
  <si>
    <t>EX_k(e)</t>
  </si>
  <si>
    <t>K+ exchange</t>
  </si>
  <si>
    <t xml:space="preserve">k[e]  &lt;=&gt; </t>
  </si>
  <si>
    <t>EX_lac-D(e)</t>
  </si>
  <si>
    <t>D-lactate exchange</t>
  </si>
  <si>
    <t xml:space="preserve">lac-D[e]  &lt;=&gt; </t>
  </si>
  <si>
    <t>EX_lac-L(e)</t>
  </si>
  <si>
    <t>L-Lactate exchange</t>
  </si>
  <si>
    <t xml:space="preserve">lac-L[e]  &lt;=&gt; </t>
  </si>
  <si>
    <t>EX_leu-L(e)</t>
  </si>
  <si>
    <t>L-Leucine exchange</t>
  </si>
  <si>
    <t xml:space="preserve">leu-L[e]  &lt;=&gt; </t>
  </si>
  <si>
    <t>EX_lipoate(e)</t>
  </si>
  <si>
    <t>Lipoate exchange</t>
  </si>
  <si>
    <t xml:space="preserve">lipoate[e]  &lt;=&gt; </t>
  </si>
  <si>
    <t>EX_lnlc(e)</t>
  </si>
  <si>
    <t>linoleic acid (all cis C18:2) exchange</t>
  </si>
  <si>
    <t xml:space="preserve">lnlc[e]  &lt;=&gt; </t>
  </si>
  <si>
    <t>EX_lys-L(e)</t>
  </si>
  <si>
    <t>L-Lysine exchange</t>
  </si>
  <si>
    <t xml:space="preserve">lys-L[e]  &lt;=&gt; </t>
  </si>
  <si>
    <t>EX_man(e)</t>
  </si>
  <si>
    <t>D-Mannose exchange</t>
  </si>
  <si>
    <t xml:space="preserve">man[e]  &lt;=&gt; </t>
  </si>
  <si>
    <t>EX_met-L(e)</t>
  </si>
  <si>
    <t>L-Methionine exchange</t>
  </si>
  <si>
    <t xml:space="preserve">met-L[e]  &lt;=&gt; </t>
  </si>
  <si>
    <t>EX_mg2(e)</t>
  </si>
  <si>
    <t>Mg exchange</t>
  </si>
  <si>
    <t xml:space="preserve">mg2[e]  &lt;=&gt; </t>
  </si>
  <si>
    <t>EX_mthgxl(e)</t>
  </si>
  <si>
    <t>Methylglyoxal exchange</t>
  </si>
  <si>
    <t xml:space="preserve">mthgxl[e]  &lt;=&gt; </t>
  </si>
  <si>
    <t>EX_na1(e)</t>
  </si>
  <si>
    <t>Sodium exchange</t>
  </si>
  <si>
    <t xml:space="preserve">na1[e]  &lt;=&gt; </t>
  </si>
  <si>
    <t>EX_nac(e)</t>
  </si>
  <si>
    <t>Nicotinate exchange</t>
  </si>
  <si>
    <t xml:space="preserve">nac[e]  &lt;=&gt; </t>
  </si>
  <si>
    <t>EX_ncam(e)</t>
  </si>
  <si>
    <t>Nicotinamide exchange</t>
  </si>
  <si>
    <t xml:space="preserve">ncam[e]  &lt;=&gt; </t>
  </si>
  <si>
    <t>EX_nh4(e)</t>
  </si>
  <si>
    <t>Ammonia exchange</t>
  </si>
  <si>
    <t xml:space="preserve">nh4[e]  &lt;=&gt; </t>
  </si>
  <si>
    <t>EX_ni2(e)</t>
  </si>
  <si>
    <t>Ni2+ exchange</t>
  </si>
  <si>
    <t xml:space="preserve">ni2[e]  &lt;=&gt; </t>
  </si>
  <si>
    <t>EX_o2(e)</t>
  </si>
  <si>
    <t>O2 exchange</t>
  </si>
  <si>
    <t xml:space="preserve">o2[e]  &lt;=&gt; </t>
  </si>
  <si>
    <t>EX_ocdca(e)</t>
  </si>
  <si>
    <t>octadecanoate (n-C18:0) exchange</t>
  </si>
  <si>
    <t xml:space="preserve">ocdca[e]  &lt;=&gt; </t>
  </si>
  <si>
    <t>EX_ocdcea(e)</t>
  </si>
  <si>
    <t>octadecenoate (n-C18:1) exchange</t>
  </si>
  <si>
    <t xml:space="preserve">ocdcea[e]  &lt;=&gt; </t>
  </si>
  <si>
    <t>EX_phe-L(e)</t>
  </si>
  <si>
    <t>L-Phenylalanine exchange</t>
  </si>
  <si>
    <t xml:space="preserve">phe-L[e]  &lt;=&gt; </t>
  </si>
  <si>
    <t>EX_pi(e)</t>
  </si>
  <si>
    <t>Phosphate exchange</t>
  </si>
  <si>
    <t xml:space="preserve">pi[e]  &lt;=&gt; </t>
  </si>
  <si>
    <t>EX_pnto-R(e)</t>
  </si>
  <si>
    <t>(R)-Pantothenate exchange</t>
  </si>
  <si>
    <t xml:space="preserve">pnto-R[e]  &lt;=&gt; </t>
  </si>
  <si>
    <t>EX_pro-L(e)</t>
  </si>
  <si>
    <t>L-Proline exchange</t>
  </si>
  <si>
    <t xml:space="preserve">pro-L[e]  &lt;=&gt; </t>
  </si>
  <si>
    <t>EX_pyr(e)</t>
  </si>
  <si>
    <t>Pyruvate exchange</t>
  </si>
  <si>
    <t xml:space="preserve">pyr[e]  &lt;=&gt; </t>
  </si>
  <si>
    <t>EX_ribflv(e)</t>
  </si>
  <si>
    <t>Riboflavin exchange</t>
  </si>
  <si>
    <t xml:space="preserve">ribflv[e]  &lt;=&gt; </t>
  </si>
  <si>
    <t>EX_ser-L(e)</t>
  </si>
  <si>
    <t>L-Serine exchange</t>
  </si>
  <si>
    <t xml:space="preserve">ser-L[e]  &lt;=&gt; </t>
  </si>
  <si>
    <t>EX_thm(e)</t>
  </si>
  <si>
    <t>Thiamin exchange</t>
  </si>
  <si>
    <t xml:space="preserve">thm[e]  &lt;=&gt; </t>
  </si>
  <si>
    <t>EX_thr-L(e)</t>
  </si>
  <si>
    <t>L-Threonine exchange</t>
  </si>
  <si>
    <t xml:space="preserve">thr-L[e]  &lt;=&gt; </t>
  </si>
  <si>
    <t>EX_thym(e)</t>
  </si>
  <si>
    <t>Thymine exchange</t>
  </si>
  <si>
    <t xml:space="preserve">thym[e]  &lt;=&gt; </t>
  </si>
  <si>
    <t>EX_thymd(e)</t>
  </si>
  <si>
    <t>Thymidine exchange</t>
  </si>
  <si>
    <t xml:space="preserve">thymd[e]  &lt;=&gt; </t>
  </si>
  <si>
    <t>EX_trp-L(e)</t>
  </si>
  <si>
    <t>L-Tryptophan exchange</t>
  </si>
  <si>
    <t xml:space="preserve">trp-L[e]  &lt;=&gt; </t>
  </si>
  <si>
    <t>EX_ttdca(e)</t>
  </si>
  <si>
    <t>tetradecanoate (n-C14:0) exchange</t>
  </si>
  <si>
    <t xml:space="preserve">ttdca[e]  &lt;=&gt; </t>
  </si>
  <si>
    <t>EX_tyr-L(e)</t>
  </si>
  <si>
    <t>L-Tyrosine exchange</t>
  </si>
  <si>
    <t xml:space="preserve">tyr-L[e]  &lt;=&gt; </t>
  </si>
  <si>
    <t>EX_ura(e)</t>
  </si>
  <si>
    <t>Uracil exchange</t>
  </si>
  <si>
    <t xml:space="preserve">ura[e]  &lt;=&gt; </t>
  </si>
  <si>
    <t>EX_uri(e)</t>
  </si>
  <si>
    <t>Uridine exchange</t>
  </si>
  <si>
    <t xml:space="preserve">uri[e]  &lt;=&gt; </t>
  </si>
  <si>
    <t>EX_val-L(e)</t>
  </si>
  <si>
    <t>L-Valine exchange</t>
  </si>
  <si>
    <t xml:space="preserve">val-L[e]  &lt;=&gt; </t>
  </si>
  <si>
    <t>EX_ligno(e)</t>
  </si>
  <si>
    <t xml:space="preserve">lgn[e]  &lt;=&gt; </t>
  </si>
  <si>
    <t>EX_4pyrdx(e)</t>
  </si>
  <si>
    <t>4-pyridoxic acid exchange</t>
  </si>
  <si>
    <t xml:space="preserve">4pyrdx[e]  &lt;=&gt; </t>
  </si>
  <si>
    <t>EX_Lpipecol(e)</t>
  </si>
  <si>
    <t>L-pipecolic acid exchange</t>
  </si>
  <si>
    <t xml:space="preserve">Lpipecol[e]  &lt;=&gt; </t>
  </si>
  <si>
    <t>EX_orn(e)</t>
  </si>
  <si>
    <t>Ornithine exchange</t>
  </si>
  <si>
    <t xml:space="preserve">orn[e]  &lt;=&gt; </t>
  </si>
  <si>
    <t>PMID: 19218089</t>
  </si>
  <si>
    <t>EX_chsterol(e)</t>
  </si>
  <si>
    <t>Cholesterol exchange</t>
  </si>
  <si>
    <t xml:space="preserve">chsterol[e]  &lt;=&gt; </t>
  </si>
  <si>
    <t>PMID: 10899110</t>
  </si>
  <si>
    <t>EX_4hba(e)</t>
  </si>
  <si>
    <t>4 Hydroxy benzyl alcohol exchange</t>
  </si>
  <si>
    <t xml:space="preserve">4hba[e]  &lt;=&gt; </t>
  </si>
  <si>
    <t>EX_ptrc(e)</t>
  </si>
  <si>
    <t>putrescine exchange</t>
  </si>
  <si>
    <t xml:space="preserve">ptrc[e]  &lt;=&gt; </t>
  </si>
  <si>
    <t>EX_spmd(e)</t>
  </si>
  <si>
    <t>spermidine exchange</t>
  </si>
  <si>
    <t xml:space="preserve">spmd[e]  &lt;=&gt; </t>
  </si>
  <si>
    <t>Non-gene associated reactions (metabolic)</t>
  </si>
  <si>
    <t>ACGAM6PS</t>
  </si>
  <si>
    <t>N-acetylglucosamine-6-phosphate synthase</t>
  </si>
  <si>
    <t xml:space="preserve">accoa[c] + gam6p[c]  &lt;=&gt; acgam6p[c] + coa[c] + h[c] </t>
  </si>
  <si>
    <t>EC-2.3.1.4</t>
  </si>
  <si>
    <t>ADPTr</t>
  </si>
  <si>
    <t>adenine phosphoribosyltransferase (r)</t>
  </si>
  <si>
    <t xml:space="preserve">ade[c] + prpp[c]  &lt;=&gt; amp[c] + ppi[c] </t>
  </si>
  <si>
    <t>PMID:2665821, PMID:18567789, PMID:20093117</t>
  </si>
  <si>
    <t>EC-2.4.2.7</t>
  </si>
  <si>
    <t>AMMQT4_2</t>
  </si>
  <si>
    <t>S-adenosylmethione:2-demethylmenaquinone methyltransferase</t>
  </si>
  <si>
    <t xml:space="preserve">2dmmq4[c] + amet[c]  -&gt; ahcys[c] + h[c] + mqn4[c] </t>
  </si>
  <si>
    <t>PMID:21036171 for evidence</t>
  </si>
  <si>
    <t>APTNAT</t>
  </si>
  <si>
    <t>5-aminopentanoate:2-oxoglutarate aminotransferase</t>
  </si>
  <si>
    <t xml:space="preserve">5aptn[c] + akg[c]  &lt;=&gt; glu-L[c] + oxptn[c] </t>
  </si>
  <si>
    <t>EC-2.6.1.48</t>
  </si>
  <si>
    <t>ATPS</t>
  </si>
  <si>
    <t>ATPase, cytosolic</t>
  </si>
  <si>
    <t xml:space="preserve">atp[c] + h2o[c]  -&gt; adp[c] + pi[c] + h[e] </t>
  </si>
  <si>
    <t>PMID:10915784</t>
  </si>
  <si>
    <t>CHRPL</t>
  </si>
  <si>
    <t>Chorismate pyruvate lyase</t>
  </si>
  <si>
    <t xml:space="preserve">chor[c]  -&gt; 4hbz[c] + pyr[c] </t>
  </si>
  <si>
    <t>Reasoning:Required for ubiquinone biosynthesis. The chorismate lyase reaction is a more common pathway than the alternate Tyrosine based one seen in yeast, however it coudn't be found in T. gondii, which is the only Apicomplexan with a complete shikimate pathway (PMID: 14747018)</t>
  </si>
  <si>
    <t>DAPO</t>
  </si>
  <si>
    <t>Cadaverine oxidase</t>
  </si>
  <si>
    <t xml:space="preserve">15dap[c] + o2[c]  -&gt; 5aptn[c] + h[c] + nh4[c] </t>
  </si>
  <si>
    <t>DDPA</t>
  </si>
  <si>
    <t>3-deoxy-D-arabino-heptulosonate 7-phosphate synthetase</t>
  </si>
  <si>
    <t xml:space="preserve">e4p[c] + h2o[c] + pep[c]  -&gt; 2dda7p[c] + pi[c] </t>
  </si>
  <si>
    <t>PMID:2873508 shows activity, http://www.llamp.net/?q=Shikimate%20biosynthesis has list of experimental evidence for de novo synthesis being possible, Gene unknown. PMID:14747018 has possible method for identification.</t>
  </si>
  <si>
    <t>EC-4.1.2.15</t>
  </si>
  <si>
    <t>DDPDPRD</t>
  </si>
  <si>
    <t>Dodecaprenyl-diphosphate reductase</t>
  </si>
  <si>
    <t xml:space="preserve">ddcpdp[c] + h[c] + nadph[c]  &lt;=&gt; doldp12[c] + nadp[c] </t>
  </si>
  <si>
    <t>PMID:10417326 for subunit count, Unknown proton donor, only available literature for any speciesrat showed NADPH</t>
  </si>
  <si>
    <t>DDPDPS</t>
  </si>
  <si>
    <t>Dodecaprenyl-diphosphate synthase</t>
  </si>
  <si>
    <t xml:space="preserve">8 ipdp[c] + ttc-ggdp[c]  -&gt; ddcpdp[c] + 8 ppi[c] </t>
  </si>
  <si>
    <t>DHNATT</t>
  </si>
  <si>
    <t>1,4-dihydroxy-2-naphthoate tetraprenyltransferase</t>
  </si>
  <si>
    <t>DHNCOAS</t>
  </si>
  <si>
    <t>1,4-dihydroxy-2-napthoyl-CoA synthase</t>
  </si>
  <si>
    <t xml:space="preserve">h[c] + sbzcoa[c]  -&gt; 14dhncoa[c] + h2o[c] </t>
  </si>
  <si>
    <t>DHNCOAT</t>
  </si>
  <si>
    <t>1,4-dihydroxy-2-napthoyl-CoA thioesterase</t>
  </si>
  <si>
    <t xml:space="preserve">14dhncoa[c] + h2o[c]  -&gt; coa[c] + dhna[c] + h[c] </t>
  </si>
  <si>
    <t>DHQD</t>
  </si>
  <si>
    <t>3-dehydroquinate dehydratase</t>
  </si>
  <si>
    <t xml:space="preserve">3dhq[c]  &lt;=&gt; 3dhsk[c] + h2o[c] </t>
  </si>
  <si>
    <t>http://www.llamp.net/?q=Shikimate%20biosynthesis has list of experimental evidence for de novo synthesis being possible, Gene unknown. PMID: 14747018 has possible method for identification.</t>
  </si>
  <si>
    <t>EC-4.2.1.10</t>
  </si>
  <si>
    <t>DHQS</t>
  </si>
  <si>
    <t>3-dehydroquinate synthase</t>
  </si>
  <si>
    <t xml:space="preserve">2dda7p[c]  -&gt; 3dhq[c] + pi[c] </t>
  </si>
  <si>
    <t>EC-4.2.3.4</t>
  </si>
  <si>
    <t>DOL11MANPter</t>
  </si>
  <si>
    <t>dolichol (11 subunits)-phosphate mannose flippase</t>
  </si>
  <si>
    <t xml:space="preserve">dol11manp[c]  -&gt; dol11manp[r] </t>
  </si>
  <si>
    <t>Reaction specifics unknown. May be combined with DOL11PMT activity.</t>
  </si>
  <si>
    <t>DOL12MANPter</t>
  </si>
  <si>
    <t>dolichol (12 subunits)-phosphate mannose flippase</t>
  </si>
  <si>
    <t xml:space="preserve">dol12manp[c]  -&gt; dol12manp[r] </t>
  </si>
  <si>
    <t>Reaction specifics unknown. May be combined with DOL12PMT activity.</t>
  </si>
  <si>
    <t>DOLDPP11</t>
  </si>
  <si>
    <t>Dolichol diphosphate phosphatase (11 subunit)</t>
  </si>
  <si>
    <t xml:space="preserve">doldp11[c] + h2o[c]  -&gt; dolp11[c] + h[c] + pi[c] </t>
  </si>
  <si>
    <t>EC-Undetermined</t>
  </si>
  <si>
    <t>DOLDPP12</t>
  </si>
  <si>
    <t>Dolichol diphosphate phosphatase (12 subunit)</t>
  </si>
  <si>
    <t xml:space="preserve">doldp12[c] + h2o[c]  -&gt; dolp12[c] + h[c] + pi[c] </t>
  </si>
  <si>
    <t>FA140ACPHci</t>
  </si>
  <si>
    <t>fatty-acyl-ACP hydrolase</t>
  </si>
  <si>
    <t xml:space="preserve">h2o[h] + myrsACP[h]  -&gt; ACP[h] + h[h] + ttdca[h] </t>
  </si>
  <si>
    <t>EC-3.1.2.14</t>
  </si>
  <si>
    <t>FA160ACPHci</t>
  </si>
  <si>
    <t>fatty-acyl-ACP hydrolase, apicoplast</t>
  </si>
  <si>
    <t xml:space="preserve">h2o[h] + palmACP[h]  -&gt; ACP[h] + h[h] + hdca[h] </t>
  </si>
  <si>
    <t>FCLT</t>
  </si>
  <si>
    <t>Ferrochelatase</t>
  </si>
  <si>
    <t xml:space="preserve">fe2[c] + ppp9[c]  -&gt; 2 h[c] + pheme[c] </t>
  </si>
  <si>
    <t>PMID:15307818, Host enzyme, Results from above showing localization of parasite enzyme to apicoplastcoplast are incorrect, see FCLTm notes.</t>
  </si>
  <si>
    <t>G5SADr</t>
  </si>
  <si>
    <t>L-glutamate 5-semialdehyde dehydratase, reversible</t>
  </si>
  <si>
    <t xml:space="preserve">glu5sa[c]  &lt;=&gt; 1pyr5c[c] + h[c] + h2o[c] </t>
  </si>
  <si>
    <t>spontaneous</t>
  </si>
  <si>
    <t>GRXRc</t>
  </si>
  <si>
    <t>glutaredoxin reductase, apicoplast</t>
  </si>
  <si>
    <t xml:space="preserve">grxox[h] + 2 gthrd[h]  -&gt; grxrd[h] + gthox[h] </t>
  </si>
  <si>
    <t>PMID:19360125, PMID:11479312, PF3D7_0306300 localized to cytosolsol only</t>
  </si>
  <si>
    <t>non-enzymatic</t>
  </si>
  <si>
    <t>H4ET4er_16_0_16_0</t>
  </si>
  <si>
    <t>H4 phosphoethanolaminyl transferase, endoplasmic reticulum</t>
  </si>
  <si>
    <t xml:space="preserve">pe_pf_16_0_16_0[r] + m4gacpail_pf_18_0_18_1_16_0[r]  -&gt; dag_pf_16_0_16_0[r] + mem3gacpail_pf_18_0_18_1_16_0[r] </t>
  </si>
  <si>
    <t>H4ET4er_16_0_18_1</t>
  </si>
  <si>
    <t xml:space="preserve">pe_pf_16_0_18_1[r] + m4gacpail_pf_18_0_18_1_16_0[r]  -&gt; dag_pf_16_0_18_1[r] + mem3gacpail_pf_18_0_18_1_16_0[r] </t>
  </si>
  <si>
    <t>H4ET4er_16_0_18_2</t>
  </si>
  <si>
    <t xml:space="preserve">pe_pf_16_0_18_2[r] + m4gacpail_pf_18_0_18_1_16_0[r]  -&gt; dag_pf_16_0_18_2[r] + mem3gacpail_pf_18_0_18_1_16_0[r] </t>
  </si>
  <si>
    <t>H4ET4er_18_1_18_1</t>
  </si>
  <si>
    <t xml:space="preserve">pe_pf_18_1_18_1[r] + m4gacpail_pf_18_0_18_1_16_0[r]  -&gt; dag_pf_18_1_18_1[r] + mem3gacpail_pf_18_0_18_1_16_0[r] </t>
  </si>
  <si>
    <t>H4ET4er_18_1_18_2</t>
  </si>
  <si>
    <t xml:space="preserve">pe_pf_18_1_18_2[r] + m4gacpail_pf_18_0_18_1_16_0[r]  -&gt; dag_pf_18_1_18_2[r] + mem3gacpail_pf_18_0_18_1_16_0[r] </t>
  </si>
  <si>
    <t>H4ET4er_18_2_18_2</t>
  </si>
  <si>
    <t xml:space="preserve">pe_pf_18_2_18_2[r] + m4gacpail_pf_18_0_18_1_16_0[r]  -&gt; dag_pf_18_2_18_2[r] + mem3gacpail_pf_18_0_18_1_16_0[r] </t>
  </si>
  <si>
    <t>HMBS</t>
  </si>
  <si>
    <t>hydroxymethylbilane synthase</t>
  </si>
  <si>
    <t xml:space="preserve">h2o[c] + 4 ppbng[c]  -&gt; hmbil[c] + 4 nh4[c] </t>
  </si>
  <si>
    <t>Host enzyme, PMID:17962188, unpublished results that HMBS is also present in cytosol due to host enzyme</t>
  </si>
  <si>
    <t>ICHORS</t>
  </si>
  <si>
    <t>isochorismate synthase</t>
  </si>
  <si>
    <t xml:space="preserve">chor[c]  &lt;=&gt; ichor[c] </t>
  </si>
  <si>
    <t>EC-5.4.99.6</t>
  </si>
  <si>
    <t>MGSA</t>
  </si>
  <si>
    <t>methylglyoxal synthase</t>
  </si>
  <si>
    <t xml:space="preserve">dhap[c]  -&gt; mthgxl[c] + pi[c] </t>
  </si>
  <si>
    <t>EC-4.2.3.3</t>
  </si>
  <si>
    <t>MGSA2</t>
  </si>
  <si>
    <t>methyglyoxylate synthase 2 (from g3p)</t>
  </si>
  <si>
    <t xml:space="preserve">g3p[c]  -&gt; mthgxl[c] + pi[c] </t>
  </si>
  <si>
    <t>MGSA2c</t>
  </si>
  <si>
    <t>methyglyoxylate synthase 2 (from g3p, apicoplast)</t>
  </si>
  <si>
    <t xml:space="preserve">g3p[h]  -&gt; mthgxl[h] + pi[h] </t>
  </si>
  <si>
    <t>MGSAc</t>
  </si>
  <si>
    <t>methylglyoxal synthase (apicoplast)</t>
  </si>
  <si>
    <t xml:space="preserve">dhap[h]  -&gt; mthgxl[h] + pi[h] </t>
  </si>
  <si>
    <t>MTHFR2</t>
  </si>
  <si>
    <t>5,10-methylenetetrahydrofolate reductase (NADH)</t>
  </si>
  <si>
    <t xml:space="preserve">2 h[c] + mlthf[c] + nadh[c]  -&gt; 5mthf[c] + nad[c] </t>
  </si>
  <si>
    <t>PMID:8355992, PMID:2643036 showing CH3-THF-Glu5 is major product, Cofactor specificity and gene unknown</t>
  </si>
  <si>
    <t>EC-1.5.1.20</t>
  </si>
  <si>
    <t>MTHFR3</t>
  </si>
  <si>
    <t>5,10-methylenetetrahydrofolatereductase (NADPH)</t>
  </si>
  <si>
    <t xml:space="preserve">2 h[c] + mlthf[c] + nadph[c]  -&gt; 5mthf[c] + nadp[c] </t>
  </si>
  <si>
    <t>OMMBLHXxm</t>
  </si>
  <si>
    <t>2-Octaprenyl-3-methyl-6-methoxy-1,4-benzoquinol hydroxylase (NADH,mitochondrial)</t>
  </si>
  <si>
    <t xml:space="preserve">2ommbl[m] + h[m] + nadh[m] + o2[m]  -&gt; 2omhmbl[m] + h2o[m] + nad[m] </t>
  </si>
  <si>
    <t>PMID:16774588 for overview of Q synthesis.</t>
  </si>
  <si>
    <t>OMMBLHXym</t>
  </si>
  <si>
    <t>2-Octaprenyl-3-methyl-6-methoxy-1,4-benzoquinol hydroxylase (NADPH,mitochondrial)</t>
  </si>
  <si>
    <t xml:space="preserve">2ommbl[m] + h[m] + nadph[m] + o2[m]  -&gt; 2omhmbl[m] + h2o[m] + nadp[m] </t>
  </si>
  <si>
    <t>OPHBDCm</t>
  </si>
  <si>
    <t>Octaprenyl-hydroxybenzoate decarboxylase (mitochondrial)</t>
  </si>
  <si>
    <t xml:space="preserve">3ophb[m] + h[m]  -&gt; 2oph[m] + co2[m] </t>
  </si>
  <si>
    <t>OPHHXxm</t>
  </si>
  <si>
    <t>2-Octaprenylphenol hydroxylase (NADH, mitochondrial)</t>
  </si>
  <si>
    <t xml:space="preserve">2oph[m] + h[m] + nadh[m] + o2[m]  -&gt; 2ohph[m] + h2o[m] + nad[m] </t>
  </si>
  <si>
    <t>OPHHXym</t>
  </si>
  <si>
    <t>2-Octaprenylphenol hydroxylase (NADPH,mitochondrial)</t>
  </si>
  <si>
    <t xml:space="preserve">2oph[m] + h[m] + nadph[m] + o2[m]  -&gt; 2ohph[m] + h2o[m] + nadp[m] </t>
  </si>
  <si>
    <t>PLRXRc</t>
  </si>
  <si>
    <t>Plasmoredoxin reductase (Glutathione, apicoplast)</t>
  </si>
  <si>
    <t xml:space="preserve">gthox[h] + plrxrd[h]  -&gt; 2 gthrd[h] + plrxox[h] </t>
  </si>
  <si>
    <t>non-enzymatic, assumed to be present for regenerating Plrx in apicoplast, PF3D7_0303600 localized in cytosol only</t>
  </si>
  <si>
    <t>PPBNGS</t>
  </si>
  <si>
    <t>porphobilinogen synthase</t>
  </si>
  <si>
    <t xml:space="preserve">2 5aop[c]  -&gt; h[c] + 2 h2o[c] + ppbng[c] </t>
  </si>
  <si>
    <t>PMID:14638682, PMID:10932227, Host enzyme</t>
  </si>
  <si>
    <t>SHCHCS3</t>
  </si>
  <si>
    <t>2-succinyl-6-hydroxy-2,4-cyclohexadiene 1-carboxylate synthase</t>
  </si>
  <si>
    <t xml:space="preserve">2sephchc[c]  -&gt; 2shchc[c] + pyr[c] </t>
  </si>
  <si>
    <t>SHK3Dr</t>
  </si>
  <si>
    <t>shikimate dehydrogenase</t>
  </si>
  <si>
    <t xml:space="preserve">3dhsk[c] + h[c] + nadph[c]  &lt;=&gt; nadp[c] + skm[c] </t>
  </si>
  <si>
    <t>SPODMl</t>
  </si>
  <si>
    <t>superoxide dismutase, lysosome</t>
  </si>
  <si>
    <t xml:space="preserve">2 h[l] + 2 o2s[l]  -&gt; h2o2[l] + o2[l] </t>
  </si>
  <si>
    <t>SUCBZL</t>
  </si>
  <si>
    <t>o-succinylbenzoate-CoA ligase</t>
  </si>
  <si>
    <t xml:space="preserve">atp[c] + coa[c] + sucbz[c]  -&gt; amp[c] + ppi[c] + sbzcoa[c] </t>
  </si>
  <si>
    <t>SUCBZS</t>
  </si>
  <si>
    <t>O-succinylbenzoate-CoA synthase</t>
  </si>
  <si>
    <t xml:space="preserve">2shchc[c]  -&gt; h2o[c] + sucbz[c] </t>
  </si>
  <si>
    <t>TALA</t>
  </si>
  <si>
    <t>transaldolase</t>
  </si>
  <si>
    <t xml:space="preserve">g3p[c] + s7p[c]  &lt;=&gt; e4p[c] + f6p[c] </t>
  </si>
  <si>
    <t>SDC</t>
  </si>
  <si>
    <t>Serine Decarboxylase</t>
  </si>
  <si>
    <t xml:space="preserve">h[c] + ser-L[c]  -&gt; co2[c] + etha[c] </t>
  </si>
  <si>
    <t>PMID: 9182701 indirect evidence, Vial &amp; Ancelin. Malarial Lipids. 1998</t>
  </si>
  <si>
    <t>SEPHCHCS</t>
  </si>
  <si>
    <t>2-succinyl-5-enolpyruvyl-6-hydroxy-3-cyclohexene-1-carboxylate synthase</t>
  </si>
  <si>
    <t xml:space="preserve">akg[c] + h[c] + ichor[c]  -&gt; 2sephchc[c] + co2[c] </t>
  </si>
  <si>
    <t>PMID 21036171 for evidence</t>
  </si>
  <si>
    <t>UDPDPRD</t>
  </si>
  <si>
    <t>undecaprenyl-diphosphate reductase</t>
  </si>
  <si>
    <t xml:space="preserve">h[c] + nadph[c] + udcpdp[c]  &lt;=&gt; doldp11[c] + nadp[c] </t>
  </si>
  <si>
    <t>UPP1Sc</t>
  </si>
  <si>
    <t>uroporphyrinogen-I synthase, apicoplast</t>
  </si>
  <si>
    <t xml:space="preserve">hmbil[h]  -&gt; h2o[h] + uppg1[h] </t>
  </si>
  <si>
    <t>UPP3S</t>
  </si>
  <si>
    <t>uroporphyrinogen-III synthase</t>
  </si>
  <si>
    <t xml:space="preserve">hmbil[c]  -&gt; h2o[c] + uppg3[c] </t>
  </si>
  <si>
    <t>UPPDC1</t>
  </si>
  <si>
    <t>uroporphyrinogen decarboxylase (uroporphyrinogen III)</t>
  </si>
  <si>
    <t xml:space="preserve">4 h[c] + uppg3[c]  -&gt; 4 co2[c] + cpppg3[c] </t>
  </si>
  <si>
    <t>MI14PP</t>
  </si>
  <si>
    <t>inositol-1,4-bisphosphate 1-phosphatase</t>
  </si>
  <si>
    <t xml:space="preserve">mi14p[c] + h2o[c]  -&gt; mi4p-D[c] + pi[c] </t>
  </si>
  <si>
    <t>DHCRD1pf_18_0_18_0</t>
  </si>
  <si>
    <t>dihydroceramide desaturase (plasmodium falciparum)</t>
  </si>
  <si>
    <t xml:space="preserve">dhcrm_pf_18_0_18_0[c] + nadp[c]  -&gt; crm_pf_18_1_18_0[c] + h[c] + nadph[c] </t>
  </si>
  <si>
    <t>DHCRD1pf_18_0_24_0</t>
  </si>
  <si>
    <t xml:space="preserve">dhcrm_pf_18_0_24_0[c] + nadp[c]  -&gt; crm_pf_18_1_24_0[c] + h[c] + nadph[c] </t>
  </si>
  <si>
    <t>PGPP_pf</t>
  </si>
  <si>
    <t>Phosphatidylglycerol phosphate phosphatase</t>
  </si>
  <si>
    <t xml:space="preserve">h2o[c] + pgp_pf_16_0_18_1[c]  -&gt; pglyc_pf_16_0_18_1[c] + pi[c] </t>
  </si>
  <si>
    <t>LYSOXp</t>
  </si>
  <si>
    <t>L-lysine oxidase, peroxisomal 1.4.3.14</t>
  </si>
  <si>
    <t xml:space="preserve">h2o[c] + lys-L[c] + o2[c]  -&gt; 6a2ohxnt[c] + h2o2[c] + nh4[c] </t>
  </si>
  <si>
    <t>PPD2CSPp</t>
  </si>
  <si>
    <t>PPD2CSPp spontaneous cyclization reaction</t>
  </si>
  <si>
    <t xml:space="preserve">6a2ohxnt[c]  -&gt; 1pipdn2c[c] + h2o[c] </t>
  </si>
  <si>
    <t>1PPDCRp</t>
  </si>
  <si>
    <t>delta1-piperideine-2-carboxylate reductase, perixosomal</t>
  </si>
  <si>
    <t xml:space="preserve">1pipdn2c[c] + h[c] + nadh[c]  -&gt; Lpipecol[c] + nad[c] </t>
  </si>
  <si>
    <t>MI4PP</t>
  </si>
  <si>
    <t>M inost c</t>
  </si>
  <si>
    <t xml:space="preserve">mi4p-D[c] + h2o[c]  -&gt; inost[c] + pi[c] </t>
  </si>
  <si>
    <t>DHCRD1pf_18_0_16_0</t>
  </si>
  <si>
    <t xml:space="preserve">dhcrm_pf_18_0_16_0[c] + nadp[c]  -&gt; crm_pf_18_1_16_0[c] + h[c] + nadph[c] </t>
  </si>
  <si>
    <t>PS_asn-L(c)</t>
  </si>
  <si>
    <t>incorporation of asn-L residue into a protein</t>
  </si>
  <si>
    <t xml:space="preserve">asn-L[c]  -&gt; Asn-X-Ser-FSLASH-Thr[c] + h2o[c] </t>
  </si>
  <si>
    <t>PYDXOR</t>
  </si>
  <si>
    <t>Pyridoxine:NADP+ 4-oxidoreductase</t>
  </si>
  <si>
    <t xml:space="preserve">h[c] + nadph[c] + pydx[c]  &lt;=&gt; nadp[c] + pydxn[c] </t>
  </si>
  <si>
    <t>SELCYSLY2</t>
  </si>
  <si>
    <t>Selenocysteine reductase</t>
  </si>
  <si>
    <t>PMID: 12368868</t>
  </si>
  <si>
    <t>SELCYSLY3</t>
  </si>
  <si>
    <t>Selenocysteine lyase 4.4.1.16</t>
  </si>
  <si>
    <t xml:space="preserve">selcys[c] + nadph[c]  -&gt; ala-L[c] + nadp[c] + seln[c] </t>
  </si>
  <si>
    <t>SPR</t>
  </si>
  <si>
    <t>sepiapterin reductase</t>
  </si>
  <si>
    <t xml:space="preserve">6pthp[c] + 2 h[c] + 2 nadph[c]  &lt;=&gt; thbpt[c] + 2 nadp[c] </t>
  </si>
  <si>
    <t>NOS</t>
  </si>
  <si>
    <t>nitric-oxide synthase</t>
  </si>
  <si>
    <t xml:space="preserve">arg-L[c] + nadph[c] + o2[c]  -&gt; no[c] + citr-L[c] + 2 h[c] + nadp[c] </t>
  </si>
  <si>
    <t>PMID:23593322, PMID: 7544394: NOS activity was detectable in pfalciparum but in none of the rodent malaria  (vinckei, yoelli, chabaudi, berghei) which is inline with the absence of pterin-4a-carbinolamine activity in rodent malaria</t>
  </si>
  <si>
    <t>1.14.13.165, 1.14.13.39</t>
  </si>
  <si>
    <t>ADPR</t>
  </si>
  <si>
    <t>ADP-ribose diphosphatase or ADPRibase-Mn 3.6.1.53</t>
  </si>
  <si>
    <t>PMID: 19379742, PMID:23593322</t>
  </si>
  <si>
    <t>an intermediate of histidine biosynthesis formed by hydrolysis of N1-(5-phosphoribosyl)-adenosine 5′-triphosphate (pRib-ATP) [20], [31] and [32], but its significance in organisms that do not synthesize histidine is unknown</t>
  </si>
  <si>
    <t>cADPR</t>
  </si>
  <si>
    <t>ADP-ribose diphosphatase or ADPRibase-Mn</t>
  </si>
  <si>
    <t>Non-gene associated reactions (transport)</t>
  </si>
  <si>
    <t>10FTHFtc</t>
  </si>
  <si>
    <t>10-Formyltetrahydrofolate apicoplast transport</t>
  </si>
  <si>
    <t xml:space="preserve">10fthf[c]  &lt;=&gt; 10fthf[h] </t>
  </si>
  <si>
    <t>Reasoning: Produced in cytosol, used in apicoplast for formylation of DNA</t>
  </si>
  <si>
    <t>GACPAIL_18_0_18_1_16_0ter</t>
  </si>
  <si>
    <t>glucosaminyl-acylphosphatidylinositol ER flippase (C18:0, C18:1, C16:0)</t>
  </si>
  <si>
    <t xml:space="preserve">gacpail_pf_18_0_18_1_16_0[c]  -&gt; gacpail_pf_18_0_18_1_16_0[r] </t>
  </si>
  <si>
    <t>specificity unknown, PMID:18420458 for a review</t>
  </si>
  <si>
    <t>4AHMMPt</t>
  </si>
  <si>
    <t>4-amino-5-hydroxymethyl-2-methylpyrimidine transport</t>
  </si>
  <si>
    <t xml:space="preserve">4ahmmp[e]  &lt;=&gt; 4ahmmp[c] </t>
  </si>
  <si>
    <t>PMID:16497163</t>
  </si>
  <si>
    <t>Reasoning: Rescue of parasites with 4ahmmp supplementation</t>
  </si>
  <si>
    <t>4HBZtm</t>
  </si>
  <si>
    <t>4-Hydroxybenzoate mitochondrial transport</t>
  </si>
  <si>
    <t xml:space="preserve">4hbz[c]  &lt;=&gt; 4hbz[m] </t>
  </si>
  <si>
    <t>Reasoning: Produced in cytosol, consumed in mitochondria</t>
  </si>
  <si>
    <t>5AOPtc</t>
  </si>
  <si>
    <t>5-Aminolevulinate apicoplast transport</t>
  </si>
  <si>
    <t xml:space="preserve">5aop[c]  &lt;=&gt; 5aop[h] </t>
  </si>
  <si>
    <t>PMID:14638682 shows that PfALAD is only 10% of total ALAD activityPPBNG</t>
  </si>
  <si>
    <t>Reasoning:Produced in mitochondria, consumed in cytosol and apicoplast. Unsure if direct tunneling between mitochondria and apicoplast exists so 2 step transport. Both cytosol and mitochondria activities are observed.</t>
  </si>
  <si>
    <t>5AOPtm</t>
  </si>
  <si>
    <t>5-Aminolevulinate mitochondrial transport</t>
  </si>
  <si>
    <t xml:space="preserve">5aop[c]  &lt;=&gt; 5aop[m] </t>
  </si>
  <si>
    <t>ACtr</t>
  </si>
  <si>
    <t>acetate transporter</t>
  </si>
  <si>
    <t xml:space="preserve">ac[e]  &lt;=&gt; ac[c] </t>
  </si>
  <si>
    <t>Reasoning:Used for production of accoa in cytosol, needs to be transported into cytosol</t>
  </si>
  <si>
    <t>TC-Undetermined</t>
  </si>
  <si>
    <t>ADPtc</t>
  </si>
  <si>
    <t>ADP transporter, apicoplast</t>
  </si>
  <si>
    <t xml:space="preserve">adp[c]  &lt;=&gt; adp[h] </t>
  </si>
  <si>
    <t>necessary for ipdp production</t>
  </si>
  <si>
    <t>AHCYStc</t>
  </si>
  <si>
    <t>S-adenosyl-L-homocysteine reversible transport, apicoplast</t>
  </si>
  <si>
    <t xml:space="preserve">ahcys[c]  &lt;=&gt; ahcys[h] </t>
  </si>
  <si>
    <t>Reasoning:Produced in apicoplastco, need export.</t>
  </si>
  <si>
    <t>AHCYStg</t>
  </si>
  <si>
    <t>S-adenosyl-L-homocysteine reversible transport, golgi</t>
  </si>
  <si>
    <t xml:space="preserve">ahcys[c]  &lt;=&gt; ahcys[g] </t>
  </si>
  <si>
    <t>Reasoning:Produced in golgi, need export.</t>
  </si>
  <si>
    <t>AHCYStm</t>
  </si>
  <si>
    <t>S-adenosyl-L-homocysteine reversible transport, mitochondrial</t>
  </si>
  <si>
    <t xml:space="preserve">ahcys[c]  &lt;=&gt; ahcys[m] </t>
  </si>
  <si>
    <t>Reasoning:Produced in mitochondria, need export.</t>
  </si>
  <si>
    <t>AKGtc</t>
  </si>
  <si>
    <t>alpha-ketoglutarate transport (cytosol/apicoplast)</t>
  </si>
  <si>
    <t xml:space="preserve">akg[c]  &lt;=&gt; akg[h] </t>
  </si>
  <si>
    <t>Reasoning:Either produced or consumed in apicoplast, no source/sink in apicoplast.</t>
  </si>
  <si>
    <t>ALAILEexr</t>
  </si>
  <si>
    <t>Alanine/Isoleucine exchange</t>
  </si>
  <si>
    <t xml:space="preserve">ile-L[c] + ala-L[e]  &lt;=&gt; ala-L[c] + ile-L[e] </t>
  </si>
  <si>
    <t>ALALEUexr</t>
  </si>
  <si>
    <t>Alanine/Leucine exchange</t>
  </si>
  <si>
    <t xml:space="preserve">leu-L[c] + ala-L[e]  &lt;=&gt; ala-L[c] + leu-L[e] </t>
  </si>
  <si>
    <t>AMETtc</t>
  </si>
  <si>
    <t>S-Adenosyl-L-methionine reversible transport, apicoplast</t>
  </si>
  <si>
    <t xml:space="preserve">amet[c]  &lt;=&gt; amet[h] </t>
  </si>
  <si>
    <t>Reasoning: Source located in cytosolplasm, consumed in apicoplastcoplast.</t>
  </si>
  <si>
    <t>AMETtg</t>
  </si>
  <si>
    <t>S-Adenosyl-L-methionine reversible transport, golgi</t>
  </si>
  <si>
    <t xml:space="preserve">amet[c]  &lt;=&gt; amet[g] </t>
  </si>
  <si>
    <t>Reasoning:Source located in cytosolplasm, consumed in golgi.</t>
  </si>
  <si>
    <t>ARACHDt2</t>
  </si>
  <si>
    <t>fatty acid transport via diffusion</t>
  </si>
  <si>
    <t xml:space="preserve">arachd[e]  &lt;=&gt; arachd[c] </t>
  </si>
  <si>
    <t>ASPt5r</t>
  </si>
  <si>
    <t>L-aspartate transport via diffusion</t>
  </si>
  <si>
    <t xml:space="preserve">asp-L[e]  &lt;=&gt; asp-L[c] </t>
  </si>
  <si>
    <t>ATPtc</t>
  </si>
  <si>
    <t>ATP transporter, apicoplast</t>
  </si>
  <si>
    <t xml:space="preserve">atp[c]  &lt;=&gt; atp[h] </t>
  </si>
  <si>
    <t>CHOLPtg</t>
  </si>
  <si>
    <t>choline phosphate intracellular transport</t>
  </si>
  <si>
    <t xml:space="preserve">cholp[c]  &lt;=&gt; cholp[g] </t>
  </si>
  <si>
    <t>Reasoning:Produced in golgi, phospholipid synthesis on cytosolplasmic side of ER.</t>
  </si>
  <si>
    <t>CHOLtu</t>
  </si>
  <si>
    <t>Choline uniport</t>
  </si>
  <si>
    <t xml:space="preserve">chol[e]  &lt;=&gt; chol[c] </t>
  </si>
  <si>
    <t>PMID:15205262, Requires proton-motive force, Gene annotation is incorrect see PlasmoDB comment for PFL0620c, Unidirectional transport (PMID: 15073329 &amp; PMID: 16840735)</t>
  </si>
  <si>
    <t>CMPtc</t>
  </si>
  <si>
    <t>CMP transport, apicoplast</t>
  </si>
  <si>
    <t xml:space="preserve">cmp[c]  &lt;=&gt; cmp[h] </t>
  </si>
  <si>
    <t>Reasoning:Produced in apicoplast by isoprenoid synthesis, needs to be removed.</t>
  </si>
  <si>
    <t>CO2t</t>
  </si>
  <si>
    <t>CO2 transporter via diffusion</t>
  </si>
  <si>
    <t xml:space="preserve">co2[e]  &lt;=&gt; co2[c] </t>
  </si>
  <si>
    <t>CO2th</t>
  </si>
  <si>
    <t>CO2 transporter via diffusion (h)</t>
  </si>
  <si>
    <t xml:space="preserve">co2[c]  &lt;=&gt; co2[h] </t>
  </si>
  <si>
    <t>CO2tm</t>
  </si>
  <si>
    <t>CO2 transport (diffusion), mitochondrial</t>
  </si>
  <si>
    <t xml:space="preserve">co2[c]  &lt;=&gt; co2[m] </t>
  </si>
  <si>
    <t>COAtc</t>
  </si>
  <si>
    <t>CoA transport in apicoplast</t>
  </si>
  <si>
    <t xml:space="preserve">coa[c]  &lt;=&gt; coa[h] </t>
  </si>
  <si>
    <t>COAtm</t>
  </si>
  <si>
    <t>CoA transporter</t>
  </si>
  <si>
    <t xml:space="preserve">coa[c]  &lt;=&gt; coa[m] </t>
  </si>
  <si>
    <t>CPPPGtc</t>
  </si>
  <si>
    <t>Coproporphyrinogen transport, apicoplast</t>
  </si>
  <si>
    <t xml:space="preserve">cpppg3[c]  &lt;=&gt; cpppg3[h] </t>
  </si>
  <si>
    <t>Reasoning:Produced in apicoplast, consumed in cytosol, See UPPDC and CPPPGO rxns</t>
  </si>
  <si>
    <t>CTPtc</t>
  </si>
  <si>
    <t>CTP transport, apicoplast</t>
  </si>
  <si>
    <t xml:space="preserve">ctp[c]  &lt;=&gt; ctp[h] </t>
  </si>
  <si>
    <t>Reasoning:Isoprenoid synthesis uses CTP and is in apicoplast, needs to be provided</t>
  </si>
  <si>
    <t>D-LACtc</t>
  </si>
  <si>
    <t>D-lactate transport, apicoplast</t>
  </si>
  <si>
    <t xml:space="preserve">lac-D[h]  &lt;=&gt; lac-D[c] </t>
  </si>
  <si>
    <t>Reasoning:Produced in apicoplast, export out of cell possible and necessary</t>
  </si>
  <si>
    <t>DMPPtc</t>
  </si>
  <si>
    <t>Di methylallyl diphosphate transport, apicoplast</t>
  </si>
  <si>
    <t xml:space="preserve">dmpp[c]  &lt;=&gt; dmpp[h] </t>
  </si>
  <si>
    <t>Reasoning:Produced in apicoplast, needed in cytosol.</t>
  </si>
  <si>
    <t>DOLP11ter</t>
  </si>
  <si>
    <t>dolichol 11 phosphate endoplasmic reticular transport</t>
  </si>
  <si>
    <t xml:space="preserve">dolp11[c]  &lt;=&gt; dolp11[r] </t>
  </si>
  <si>
    <t>necessary for GPI</t>
  </si>
  <si>
    <t>DOLP12ter</t>
  </si>
  <si>
    <t>dolichol 12 phosphate endoplasmic reticular transport</t>
  </si>
  <si>
    <t xml:space="preserve">dolp12[c]  &lt;=&gt; dolp12[r] </t>
  </si>
  <si>
    <t>DPCOAtc</t>
  </si>
  <si>
    <t>dephospho-CoA transport, apicoplast</t>
  </si>
  <si>
    <t xml:space="preserve">dpcoa[h]  &lt;=&gt; dpcoa[c] </t>
  </si>
  <si>
    <t>Reasoning:PMID:18173393 explains: dpcoa kinase localized to apicoplast, produced in cytosol, Possible that the active site of dpcoa kinase is on cytosolsolic face, in which case this transport is unnecessary.</t>
  </si>
  <si>
    <t>ETHAMPtg</t>
  </si>
  <si>
    <t>Ethanolamine phosphate transport, golgi</t>
  </si>
  <si>
    <t xml:space="preserve">ethamp[g]  &lt;=&gt; ethamp[c] </t>
  </si>
  <si>
    <t>Reasoning:Consumed in golgi, produced in cytosolplasm</t>
  </si>
  <si>
    <t>FADtm</t>
  </si>
  <si>
    <t>FAD transporter, mitochondrial</t>
  </si>
  <si>
    <t xml:space="preserve">fad[c]  &lt;=&gt; fad[m] </t>
  </si>
  <si>
    <t>Reasoning:Produced in cytosolsol, used in mitochondriachondrial reactions only as fatty acid oxidation pathway is not present.</t>
  </si>
  <si>
    <t>FE2tm1</t>
  </si>
  <si>
    <t>iron (II) transport, mitochondrial</t>
  </si>
  <si>
    <t xml:space="preserve">fe2[m]  &lt;=&gt; fe2[c] </t>
  </si>
  <si>
    <t>Reasoning:Fe2 needed for porphyrin synthesis</t>
  </si>
  <si>
    <t>FRDPtm</t>
  </si>
  <si>
    <t>farnesyl diphosphate transport (mitochondrial)</t>
  </si>
  <si>
    <t xml:space="preserve">frdp[c]  &lt;=&gt; frdp[m] </t>
  </si>
  <si>
    <t>Reasoning:Produced in cytosol, used in mitochondriachondria for heme synthesis</t>
  </si>
  <si>
    <t>XOLESte_16_0</t>
  </si>
  <si>
    <t>XOLESte</t>
  </si>
  <si>
    <t xml:space="preserve">xolest_16_0[c]  &lt;=&gt; xolest_16_0[e] </t>
  </si>
  <si>
    <t>adopted from iTH366 model, Justification: export of CE as there is no evidence of detection</t>
  </si>
  <si>
    <t>GLUtc</t>
  </si>
  <si>
    <t>L-glutamate transport, apicoplast</t>
  </si>
  <si>
    <t xml:space="preserve">glu-L[c]  &lt;=&gt; glu-L[h] </t>
  </si>
  <si>
    <t>Reasoning:Either produced or consumed in apicoplast, no source/sink in apicoplast</t>
  </si>
  <si>
    <t>GLYCtc</t>
  </si>
  <si>
    <t>glycerol transport</t>
  </si>
  <si>
    <t xml:space="preserve">glyc[c]  &lt;=&gt; glyc[h] </t>
  </si>
  <si>
    <t>GLYCtm</t>
  </si>
  <si>
    <t xml:space="preserve">glyc[c]  &lt;=&gt; glyc[m] </t>
  </si>
  <si>
    <t>GLYtc</t>
  </si>
  <si>
    <t>Glycine transport via facilitated diffusion</t>
  </si>
  <si>
    <t xml:space="preserve">gly[h]  &lt;=&gt; gly[c] </t>
  </si>
  <si>
    <t>Reasoning:Used in apicoplast, imported into cytosol either through Hb digestion or direct import, Unknown if cotransported/antitransported with any other species</t>
  </si>
  <si>
    <t>GLYtm</t>
  </si>
  <si>
    <t>glycine passive transport to mitochondria</t>
  </si>
  <si>
    <t xml:space="preserve">gly[c]  &lt;=&gt; gly[m] </t>
  </si>
  <si>
    <t>Reasoning:Used in mitochondria, imported into cytosol either through Hb digestion or direct import, Unknown if cotransported/antitransported with any other species</t>
  </si>
  <si>
    <t>GTHOXtm</t>
  </si>
  <si>
    <t>glutathione (ox) transport, mitochondrial</t>
  </si>
  <si>
    <t xml:space="preserve">gthox[c]  &lt;=&gt; gthox[m] </t>
  </si>
  <si>
    <t>PMID:9461289</t>
  </si>
  <si>
    <t>Reasoning:Parasite exports gthox to host (PMID: 9461289), transport out of mitochondria needed.</t>
  </si>
  <si>
    <t>GTHRDtm</t>
  </si>
  <si>
    <t>glutathione transport, mitochondrial</t>
  </si>
  <si>
    <t xml:space="preserve">gthrd[c]  &lt;=&gt; gthrd[m] </t>
  </si>
  <si>
    <t>Reasoning:Produced in cytosolsol, needed in mitochondriachondria</t>
  </si>
  <si>
    <t>H2O2tly</t>
  </si>
  <si>
    <t>hydrogen peroxide lysosomal transport via diffusion</t>
  </si>
  <si>
    <t xml:space="preserve">h2o2[c]  &lt;=&gt; h2o2[l] </t>
  </si>
  <si>
    <t>H2Otc</t>
  </si>
  <si>
    <t>H2O transport, apicoplast</t>
  </si>
  <si>
    <t xml:space="preserve">h2o[c]  &lt;=&gt; h2o[h] </t>
  </si>
  <si>
    <t>H2Otg</t>
  </si>
  <si>
    <t>H2O transport, Golgi apparatus</t>
  </si>
  <si>
    <t xml:space="preserve">h2o[c]  &lt;=&gt; h2o[g] </t>
  </si>
  <si>
    <t>H2Otly</t>
  </si>
  <si>
    <t>H2O transport, lysosomal</t>
  </si>
  <si>
    <t xml:space="preserve">h2o[c]  &lt;=&gt; h2o[l] </t>
  </si>
  <si>
    <t>H2Otm</t>
  </si>
  <si>
    <t>H2O transport, mitochondrial</t>
  </si>
  <si>
    <t xml:space="preserve">h2o[c]  &lt;=&gt; h2o[m] </t>
  </si>
  <si>
    <t>HCO3tc</t>
  </si>
  <si>
    <t>bicarbonate apicoplast transport via diffusion</t>
  </si>
  <si>
    <t xml:space="preserve">hco3[c]  &lt;=&gt; hco3[h] </t>
  </si>
  <si>
    <t>Reasoning:Consumed in apicoplast, either imported into cytosol or produced there.</t>
  </si>
  <si>
    <t>HDCAtcr</t>
  </si>
  <si>
    <t xml:space="preserve">hdca[h]  &lt;=&gt; hdca[c] </t>
  </si>
  <si>
    <t>HDCAtr</t>
  </si>
  <si>
    <t xml:space="preserve">hdca[e]  &lt;=&gt; hdca[c] </t>
  </si>
  <si>
    <t>Hbt</t>
  </si>
  <si>
    <t>Hemoglobin transport, lysosome</t>
  </si>
  <si>
    <t xml:space="preserve">Hb[e]  -&gt; Hb[l] </t>
  </si>
  <si>
    <t>Import of Hb from RBC to food vacuole</t>
  </si>
  <si>
    <t>Htg</t>
  </si>
  <si>
    <t>Proton intracellular transport</t>
  </si>
  <si>
    <t xml:space="preserve">h[g]  &lt;=&gt; h[c] </t>
  </si>
  <si>
    <t>Reasoning:Needs export from golgi as compartment has only 1 rxn in recon.</t>
  </si>
  <si>
    <t>Hth</t>
  </si>
  <si>
    <t>H transporter, by diffusion to apicoplast</t>
  </si>
  <si>
    <t xml:space="preserve">h[c]  &lt;=&gt; h[h] </t>
  </si>
  <si>
    <t>necessary for ipdp</t>
  </si>
  <si>
    <t>Htr</t>
  </si>
  <si>
    <t>H transporter, endoplasmic reticulum</t>
  </si>
  <si>
    <t xml:space="preserve">h[c]  &lt;=&gt; h[r] </t>
  </si>
  <si>
    <t>IPDDI</t>
  </si>
  <si>
    <t>isopentenyl-diphosphate D-isomerase</t>
  </si>
  <si>
    <t xml:space="preserve">ipdp[c]  &lt;=&gt; dmpp[c] </t>
  </si>
  <si>
    <t>PMID:19689423, PMID: 21912516 for evidence</t>
  </si>
  <si>
    <t>EC-5.3.3.2</t>
  </si>
  <si>
    <t>IPDPtc</t>
  </si>
  <si>
    <t>Isopentenyl diphosphate transport, apicoplast</t>
  </si>
  <si>
    <t xml:space="preserve">ipdp[c]  &lt;=&gt; ipdp[h] </t>
  </si>
  <si>
    <t>LEUILEexr</t>
  </si>
  <si>
    <t>Leucine/Isoleucine exchange</t>
  </si>
  <si>
    <t xml:space="preserve">ile-L[c] + leu-L[e]  &lt;=&gt; leu-L[c] + ile-L[e] </t>
  </si>
  <si>
    <t>LIPOt</t>
  </si>
  <si>
    <t>lipoate transport</t>
  </si>
  <si>
    <t xml:space="preserve">lipoate[e]  &lt;=&gt; lipoate[c] </t>
  </si>
  <si>
    <t>PMID:17244193 for uptake, Mechanism unknown</t>
  </si>
  <si>
    <t>LIPOtm</t>
  </si>
  <si>
    <t>lipoate transport (mitochondrial)</t>
  </si>
  <si>
    <t xml:space="preserve">lipoate[c]  &lt;=&gt; lipoate[m] </t>
  </si>
  <si>
    <t>LNLCt</t>
  </si>
  <si>
    <t>Linoleic acid (n-C18:2) transport in via diffusion</t>
  </si>
  <si>
    <t xml:space="preserve">lnlc[e]  &lt;=&gt; lnlc[c] </t>
  </si>
  <si>
    <t>METALAexr</t>
  </si>
  <si>
    <t>Methionine/Alanine exchange</t>
  </si>
  <si>
    <t xml:space="preserve">ala-L[c] + met-L[e]  &lt;=&gt; met-L[c] + ala-L[e] </t>
  </si>
  <si>
    <t>PMID:20851124</t>
  </si>
  <si>
    <t>METILEexr</t>
  </si>
  <si>
    <t>Methionine/Isoleucine exchange</t>
  </si>
  <si>
    <t xml:space="preserve">ile-L[c] + met-L[e]  &lt;=&gt; met-L[c] + ile-L[e] </t>
  </si>
  <si>
    <t>PMID:20851125</t>
  </si>
  <si>
    <t>METLEUexr</t>
  </si>
  <si>
    <t>Methionine/Leucine exchange</t>
  </si>
  <si>
    <t xml:space="preserve">leu-L[c] + met-L[e]  &lt;=&gt; met-L[c] + leu-L[e] </t>
  </si>
  <si>
    <t>PMID:20851126</t>
  </si>
  <si>
    <t>MQN4tm</t>
  </si>
  <si>
    <t>menaquinone-4 transport, mitochondrial</t>
  </si>
  <si>
    <t xml:space="preserve">mqn4[c]  &lt;=&gt; mqn4[m] </t>
  </si>
  <si>
    <t>Reasoning:Synthesis of menaquinone assumed to be cytosolic but used in mitochondria in ETC so import is needed</t>
  </si>
  <si>
    <t>NACt</t>
  </si>
  <si>
    <t>Nicotinic acid transport</t>
  </si>
  <si>
    <t xml:space="preserve">nac[e]  &lt;=&gt; nac[c] </t>
  </si>
  <si>
    <t>NADHtc</t>
  </si>
  <si>
    <t>NADH transporter, apicoplast</t>
  </si>
  <si>
    <t xml:space="preserve">nadh[c]  -&gt; nadh[h] </t>
  </si>
  <si>
    <t>NADPHtc</t>
  </si>
  <si>
    <t>NADPH transporter, apicoplast</t>
  </si>
  <si>
    <t xml:space="preserve">nadph[c]  &lt;=&gt; nadph[h] </t>
  </si>
  <si>
    <t>NADPtc</t>
  </si>
  <si>
    <t>NADP transporter, apicoplast</t>
  </si>
  <si>
    <t xml:space="preserve">nadp[c]  &lt;=&gt; nadp[h] </t>
  </si>
  <si>
    <t>NADtc</t>
  </si>
  <si>
    <t>NAD transport, apicoplast</t>
  </si>
  <si>
    <t xml:space="preserve">nad[c]  &lt;=&gt; nad[h] </t>
  </si>
  <si>
    <t>NCAMt</t>
  </si>
  <si>
    <t>Nicotinamide acid transport</t>
  </si>
  <si>
    <t xml:space="preserve">ncam[e]  &lt;=&gt; ncam[c] </t>
  </si>
  <si>
    <t>NH4tm</t>
  </si>
  <si>
    <t>NH3 mitochondrial transport</t>
  </si>
  <si>
    <t xml:space="preserve">nh4[c]  &lt;=&gt; nh4[m] </t>
  </si>
  <si>
    <t>Reasoning:export needed from the mitochondria</t>
  </si>
  <si>
    <t>NMNS</t>
  </si>
  <si>
    <t>NMN synthetase</t>
  </si>
  <si>
    <t xml:space="preserve">h[c] + ncam[c] + prpp[c]  -&gt; nmn[c] + ppi[c] </t>
  </si>
  <si>
    <t>PMID 2183889 aka NPRT, PMID:15774020</t>
  </si>
  <si>
    <t>EC-2.4.2.12</t>
  </si>
  <si>
    <t>O2Stl</t>
  </si>
  <si>
    <t>superoxide anion transport via diffusion (lysosome)</t>
  </si>
  <si>
    <t xml:space="preserve">o2s[c]  &lt;=&gt; o2s[l] </t>
  </si>
  <si>
    <t>O2t</t>
  </si>
  <si>
    <t>o2 transport (diffusion)</t>
  </si>
  <si>
    <t xml:space="preserve">o2[e]  &lt;=&gt; o2[c] </t>
  </si>
  <si>
    <t>O2tc</t>
  </si>
  <si>
    <t>O2 apicoplast transport</t>
  </si>
  <si>
    <t xml:space="preserve">o2[c]  &lt;=&gt; o2[h] </t>
  </si>
  <si>
    <t>O2tly</t>
  </si>
  <si>
    <t>O2 lysosome transport</t>
  </si>
  <si>
    <t xml:space="preserve">o2[c]  &lt;=&gt; o2[l] </t>
  </si>
  <si>
    <t>O2tm</t>
  </si>
  <si>
    <t>O2 transport (diffusion)</t>
  </si>
  <si>
    <t xml:space="preserve">o2[c]  &lt;=&gt; o2[m] </t>
  </si>
  <si>
    <t>OCDCAtr</t>
  </si>
  <si>
    <t xml:space="preserve">ocdca[e]  &lt;=&gt; ocdca[c] </t>
  </si>
  <si>
    <t>OCDCEAtr</t>
  </si>
  <si>
    <t xml:space="preserve">ocdcea[e]  &lt;=&gt; ocdcea[c] </t>
  </si>
  <si>
    <t>OCTDPtm</t>
  </si>
  <si>
    <t>lipid, flip-flop intracellular transport</t>
  </si>
  <si>
    <t xml:space="preserve">octdp[c]  &lt;=&gt; octdp[m] </t>
  </si>
  <si>
    <t>Reasoning:Ostensibly produced in cytosol, used in mitochondria, Human recon has same localization</t>
  </si>
  <si>
    <t>PHEMEtm</t>
  </si>
  <si>
    <t>Heme transport to cytosol</t>
  </si>
  <si>
    <t xml:space="preserve">pheme[m]  &lt;=&gt; pheme[c] </t>
  </si>
  <si>
    <t>Reasoning:Soluble fraction capable of generating heme but consumed in mitochondria.</t>
  </si>
  <si>
    <t>PPPG9tm</t>
  </si>
  <si>
    <t>protoporphyrinogen IX mitochondrial transport</t>
  </si>
  <si>
    <t xml:space="preserve">pppg9[c]  &lt;=&gt; pppg9[m] </t>
  </si>
  <si>
    <t>Reasoning:Produced in cytosol, consumed in mitochondria, See CPPPGO and PPPGO rxns.</t>
  </si>
  <si>
    <t>RIBFLVt</t>
  </si>
  <si>
    <t>riboflavin transport</t>
  </si>
  <si>
    <t xml:space="preserve">ribflv[e]  &lt;=&gt; ribflv[c] </t>
  </si>
  <si>
    <t>SERtc</t>
  </si>
  <si>
    <t>L-serine transport, apicoplast</t>
  </si>
  <si>
    <t xml:space="preserve">ser-L[c]  &lt;=&gt; ser-L[h] </t>
  </si>
  <si>
    <t>SERtm</t>
  </si>
  <si>
    <t>L-serine transport, mitochondrial</t>
  </si>
  <si>
    <t xml:space="preserve">ser-L[c]  &lt;=&gt; ser-L[m] </t>
  </si>
  <si>
    <t>THMtrbc</t>
  </si>
  <si>
    <t>Thiamine transprot (passive - red blood cell)</t>
  </si>
  <si>
    <t xml:space="preserve">thm[e]  &lt;=&gt; thm[c] </t>
  </si>
  <si>
    <t>TTDCAtcr</t>
  </si>
  <si>
    <t>fatty acid transport</t>
  </si>
  <si>
    <t xml:space="preserve">ttdca[h]  &lt;=&gt; ttdca[c] </t>
  </si>
  <si>
    <t>TTDCAtr</t>
  </si>
  <si>
    <t xml:space="preserve">ttdca[e]  &lt;=&gt; ttdca[c] </t>
  </si>
  <si>
    <t>pchol_pf_16_0_16_0tg</t>
  </si>
  <si>
    <t>pchol pf 16 0 16 0tg</t>
  </si>
  <si>
    <t xml:space="preserve">pchol_pf_16_0_16_0[c]  &lt;=&gt; pchol_pf_16_0_16_0[g] </t>
  </si>
  <si>
    <t>pchol_pf_16_0_18_1tg</t>
  </si>
  <si>
    <t>pchol pf 16 0 18 1tg</t>
  </si>
  <si>
    <t xml:space="preserve">pchol_pf_16_0_18_1[c]  &lt;=&gt; pchol_pf_16_0_18_1[g] </t>
  </si>
  <si>
    <t>pchol_pf_16_0_18_2tg</t>
  </si>
  <si>
    <t>pchol pf 16 0 18 2tg</t>
  </si>
  <si>
    <t xml:space="preserve">pchol_pf_16_0_18_2[c]  &lt;=&gt; pchol_pf_16_0_18_2[g] </t>
  </si>
  <si>
    <t>pchol_pf_18_1_18_1tg</t>
  </si>
  <si>
    <t>pchol pf 18 1 18 1tg</t>
  </si>
  <si>
    <t xml:space="preserve">pchol_pf_18_1_18_1[c]  &lt;=&gt; pchol_pf_18_1_18_1[g] </t>
  </si>
  <si>
    <t>pchol_pf_18_1_18_2tg</t>
  </si>
  <si>
    <t>pchol pf 18 1 18 2tg</t>
  </si>
  <si>
    <t xml:space="preserve">pchol_pf_18_1_18_2[c]  &lt;=&gt; pchol_pf_18_1_18_2[g] </t>
  </si>
  <si>
    <t>pchol_pf_18_2_18_2tg</t>
  </si>
  <si>
    <t>pchol pf 18 2 18 2tg</t>
  </si>
  <si>
    <t xml:space="preserve">pchol_pf_18_2_18_2[c]  &lt;=&gt; pchol_pf_18_2_18_2[g] </t>
  </si>
  <si>
    <t>dag_pf_16_0_16_0tg</t>
  </si>
  <si>
    <t>dag pf 16 0 16 0tg</t>
  </si>
  <si>
    <t xml:space="preserve">dag_pf_16_0_16_0[c]  &lt;=&gt; dag_pf_16_0_16_0[g] </t>
  </si>
  <si>
    <t>dag_pf_16_0_18_0tg</t>
  </si>
  <si>
    <t>dag pf 16 0 18 0tg</t>
  </si>
  <si>
    <t xml:space="preserve">dag_pf_16_0_18_0[c]  &lt;=&gt; dag_pf_16_0_18_0[g] </t>
  </si>
  <si>
    <t>dag_pf_16_0_18_1tg</t>
  </si>
  <si>
    <t>dag pf 16 0 18 1tg</t>
  </si>
  <si>
    <t xml:space="preserve">dag_pf_16_0_18_1[c]  &lt;=&gt; dag_pf_16_0_18_1[g] </t>
  </si>
  <si>
    <t>dag_pf_16_0_18_2tg</t>
  </si>
  <si>
    <t>dag pf 16 0 18 2tg</t>
  </si>
  <si>
    <t xml:space="preserve">dag_pf_16_0_18_2[c]  &lt;=&gt; dag_pf_16_0_18_2[g] </t>
  </si>
  <si>
    <t>dag_pf_16_0_20_4tg</t>
  </si>
  <si>
    <t>dag pf 16 0 20 4tg</t>
  </si>
  <si>
    <t xml:space="preserve">dag_pf_16_0_20_4[c]  &lt;=&gt; dag_pf_16_0_20_4[g] </t>
  </si>
  <si>
    <t>dag_pf_18_0_16_0tg</t>
  </si>
  <si>
    <t>dag pf 18 0 16 0tg</t>
  </si>
  <si>
    <t xml:space="preserve">dag_pf_18_0_16_0[c]  &lt;=&gt; dag_pf_18_0_16_0[g] </t>
  </si>
  <si>
    <t>dag_pf_18_0_18_0tg</t>
  </si>
  <si>
    <t>dag pf 18 0 18 0tg</t>
  </si>
  <si>
    <t xml:space="preserve">dag_pf_18_0_18_0[c]  &lt;=&gt; dag_pf_18_0_18_0[g] </t>
  </si>
  <si>
    <t>dag_pf_18_0_18_1tg</t>
  </si>
  <si>
    <t>dag pf 18 0 18 1tg</t>
  </si>
  <si>
    <t xml:space="preserve">dag_pf_18_0_18_1[c]  &lt;=&gt; dag_pf_18_0_18_1[g] </t>
  </si>
  <si>
    <t>dag_pf_18_0_18_2tg</t>
  </si>
  <si>
    <t>dag pf 18 0 18 2tg</t>
  </si>
  <si>
    <t xml:space="preserve">dag_pf_18_0_18_2[c]  &lt;=&gt; dag_pf_18_0_18_2[g] </t>
  </si>
  <si>
    <t>dag_pf_18_0_20_4tg</t>
  </si>
  <si>
    <t>dag pf 18 0 20 4tg</t>
  </si>
  <si>
    <t xml:space="preserve">dag_pf_18_0_20_4[c]  &lt;=&gt; dag_pf_18_0_20_4[g] </t>
  </si>
  <si>
    <t>dag_pf_18_1_16_0tg</t>
  </si>
  <si>
    <t>dag pf 18 1 16 0tg</t>
  </si>
  <si>
    <t xml:space="preserve">dag_pf_18_1_16_0[c]  &lt;=&gt; dag_pf_18_1_16_0[g] </t>
  </si>
  <si>
    <t>dag_pf_18_1_18_0tg</t>
  </si>
  <si>
    <t>dag pf 18 1 18 0tg</t>
  </si>
  <si>
    <t xml:space="preserve">dag_pf_18_1_18_0[c]  &lt;=&gt; dag_pf_18_1_18_0[g] </t>
  </si>
  <si>
    <t>dag_pf_18_1_18_1tg</t>
  </si>
  <si>
    <t>dag pf 18 1 18 1tg</t>
  </si>
  <si>
    <t xml:space="preserve">dag_pf_18_1_18_1[c]  &lt;=&gt; dag_pf_18_1_18_1[g] </t>
  </si>
  <si>
    <t>dag_pf_18_1_18_2tg</t>
  </si>
  <si>
    <t>dag pf 18 1 18 2tg</t>
  </si>
  <si>
    <t xml:space="preserve">dag_pf_18_1_18_2[c]  &lt;=&gt; dag_pf_18_1_18_2[g] </t>
  </si>
  <si>
    <t>dag_pf_18_1_20_4tg</t>
  </si>
  <si>
    <t>dag pf 18 1 20 4tg</t>
  </si>
  <si>
    <t xml:space="preserve">dag_pf_18_1_20_4[c]  &lt;=&gt; dag_pf_18_1_20_4[g] </t>
  </si>
  <si>
    <t>dag_pf_18_2_16_0tg</t>
  </si>
  <si>
    <t>dag pf 18 2 16 0tg</t>
  </si>
  <si>
    <t xml:space="preserve">dag_pf_18_2_16_0[c]  &lt;=&gt; dag_pf_18_2_16_0[g] </t>
  </si>
  <si>
    <t>dag_pf_18_2_18_0tg</t>
  </si>
  <si>
    <t>dag pf 18 2 18 0tg</t>
  </si>
  <si>
    <t xml:space="preserve">dag_pf_18_2_18_0[c]  &lt;=&gt; dag_pf_18_2_18_0[g] </t>
  </si>
  <si>
    <t>dag_pf_18_2_18_1tg</t>
  </si>
  <si>
    <t>dag pf 18 2 18 1tg</t>
  </si>
  <si>
    <t xml:space="preserve">dag_pf_18_2_18_1[c]  &lt;=&gt; dag_pf_18_2_18_1[g] </t>
  </si>
  <si>
    <t>dag_pf_18_2_18_2tg</t>
  </si>
  <si>
    <t>dag pf 18 2 18 2tg</t>
  </si>
  <si>
    <t xml:space="preserve">dag_pf_18_2_18_2[c]  &lt;=&gt; dag_pf_18_2_18_2[g] </t>
  </si>
  <si>
    <t>dag_pf_18_2_20_4tg</t>
  </si>
  <si>
    <t>dag pf 18 2 20 4tg</t>
  </si>
  <si>
    <t xml:space="preserve">dag_pf_18_2_20_4[c]  &lt;=&gt; dag_pf_18_2_20_4[g] </t>
  </si>
  <si>
    <t>dag_pf_20_4_16_0tg</t>
  </si>
  <si>
    <t>dag pf 20 4 16 0tg</t>
  </si>
  <si>
    <t xml:space="preserve">dag_pf_20_4_16_0[c]  &lt;=&gt; dag_pf_20_4_16_0[g] </t>
  </si>
  <si>
    <t>dag_pf_20_4_18_0tg</t>
  </si>
  <si>
    <t>dag pf 20 4 18 0tg</t>
  </si>
  <si>
    <t xml:space="preserve">dag_pf_20_4_18_0[c]  &lt;=&gt; dag_pf_20_4_18_0[g] </t>
  </si>
  <si>
    <t>dag_pf_20_4_18_1tg</t>
  </si>
  <si>
    <t>dag pf 20 4 18 1tg</t>
  </si>
  <si>
    <t xml:space="preserve">dag_pf_20_4_18_1[c]  &lt;=&gt; dag_pf_20_4_18_1[g] </t>
  </si>
  <si>
    <t>dag_pf_20_4_18_2tg</t>
  </si>
  <si>
    <t>dag pf 20 4 18 2tg</t>
  </si>
  <si>
    <t xml:space="preserve">dag_pf_20_4_18_2[c]  &lt;=&gt; dag_pf_20_4_18_2[g] </t>
  </si>
  <si>
    <t>SBT_Dt</t>
  </si>
  <si>
    <t>SBT Dt</t>
  </si>
  <si>
    <t xml:space="preserve">sbt_D[e]  &lt;=&gt; sbt_D[c] </t>
  </si>
  <si>
    <t>SUCCt2r</t>
  </si>
  <si>
    <t xml:space="preserve">succ[e] + h[e]  &lt;=&gt; h[c] + succ[c] </t>
  </si>
  <si>
    <t>SUCCtmt</t>
  </si>
  <si>
    <t xml:space="preserve">succ[m]  &lt;=&gt; succ[c] </t>
  </si>
  <si>
    <t>LIGNOt2</t>
  </si>
  <si>
    <t xml:space="preserve">lgn[e]  &lt;=&gt; lgn[c] </t>
  </si>
  <si>
    <t>CERpfT1gt_18_1_18_0</t>
  </si>
  <si>
    <t>ceramide transport protein (plasmodium)</t>
  </si>
  <si>
    <t xml:space="preserve">crm_pf_18_1_18_0[g]  &lt;=&gt; crm_pf_18_1_18_0[c] </t>
  </si>
  <si>
    <t>CERpfT1gt_18_1_24_0</t>
  </si>
  <si>
    <t xml:space="preserve">crm_pf_18_1_24_0[g]  &lt;=&gt; crm_pf_18_1_24_0[c] </t>
  </si>
  <si>
    <t>pchol_pf_16_0_20_4tg</t>
  </si>
  <si>
    <t>pchol pf 16 0 20 4tg</t>
  </si>
  <si>
    <t xml:space="preserve">pchol_pf_16_0_20_4[c]  &lt;=&gt; pchol_pf_16_0_20_4[g] </t>
  </si>
  <si>
    <t>PEt_16_0_16_0</t>
  </si>
  <si>
    <t>PE transport</t>
  </si>
  <si>
    <t xml:space="preserve">pe_pf_16_0_16_0[r]  &lt;=&gt; pe_pf_16_0_16_0[c] </t>
  </si>
  <si>
    <t>PEt_16_0_18_1</t>
  </si>
  <si>
    <t xml:space="preserve">pe_pf_16_0_18_1[r]  &lt;=&gt; pe_pf_16_0_18_1[c] </t>
  </si>
  <si>
    <t>PEt_16_0_18_2</t>
  </si>
  <si>
    <t xml:space="preserve">pe_pf_16_0_18_2[r]  &lt;=&gt; pe_pf_16_0_18_2[c] </t>
  </si>
  <si>
    <t>PEt_18_1_18_1</t>
  </si>
  <si>
    <t xml:space="preserve">pe_pf_18_1_18_1[r]  &lt;=&gt; pe_pf_18_1_18_1[c] </t>
  </si>
  <si>
    <t>PEt_18_1_18_2</t>
  </si>
  <si>
    <t xml:space="preserve">pe_pf_18_1_18_2[r]  &lt;=&gt; pe_pf_18_1_18_2[c] </t>
  </si>
  <si>
    <t>PEt_18_2_18_2</t>
  </si>
  <si>
    <t xml:space="preserve">pe_pf_18_2_18_2[r]  &lt;=&gt; pe_pf_18_2_18_2[c] </t>
  </si>
  <si>
    <t>dag_pf_16_0_18_1_tr</t>
  </si>
  <si>
    <t>dag pf 16 0 18 1r</t>
  </si>
  <si>
    <t xml:space="preserve">dag_pf_16_0_18_1[r]  &lt;=&gt; dag_pf_16_0_18_1[c] </t>
  </si>
  <si>
    <t>dag_pf_16_0_18_2_tr</t>
  </si>
  <si>
    <t>dag pf 16 0 18 2r</t>
  </si>
  <si>
    <t xml:space="preserve">dag_pf_16_0_18_2[r]  &lt;=&gt; dag_pf_16_0_18_2[c] </t>
  </si>
  <si>
    <t>dag_pf_18_1_18_1_tr</t>
  </si>
  <si>
    <t>dag pf 18 1 18 1r</t>
  </si>
  <si>
    <t xml:space="preserve">dag_pf_18_1_18_1[r]  &lt;=&gt; dag_pf_18_1_18_1[c] </t>
  </si>
  <si>
    <t>dag_pf_18_1_18_2_tr</t>
  </si>
  <si>
    <t>dag pf 18 1 18 2r</t>
  </si>
  <si>
    <t xml:space="preserve">dag_pf_18_1_18_2[r]  &lt;=&gt; dag_pf_18_1_18_2[c] </t>
  </si>
  <si>
    <t>dag_pf_18_2_18_2_tr</t>
  </si>
  <si>
    <t>dag pf 18 2 18 2r</t>
  </si>
  <si>
    <t xml:space="preserve">dag_pf_18_2_18_2[r]  &lt;=&gt; dag_pf_18_2_18_2[c] </t>
  </si>
  <si>
    <t>dag_pf_16_0_16_0_tr</t>
  </si>
  <si>
    <t>dag pf 16 0 16 0r</t>
  </si>
  <si>
    <t xml:space="preserve">dag_pf_16_0_16_0[r]  &lt;=&gt; dag_pf_16_0_16_0[c] </t>
  </si>
  <si>
    <t>PGLYCpftm</t>
  </si>
  <si>
    <t>phosphatidylglycerol (plasmodium falciparum) transport</t>
  </si>
  <si>
    <t xml:space="preserve">pglyc_pf_16_0_18_1[c]  &lt;=&gt; pglyc_pf_16_0_18_1[m] </t>
  </si>
  <si>
    <t>4PYRDX</t>
  </si>
  <si>
    <t>4-Pyridoxal secretion</t>
  </si>
  <si>
    <t xml:space="preserve">4pyrdx[c] + atp[c] + h2o[c]  &lt;=&gt; 4pyrdx[e] + adp[c] + h[c] + pi[c] </t>
  </si>
  <si>
    <t>FADH2tm</t>
  </si>
  <si>
    <t>FADH2 transport, mitochondria</t>
  </si>
  <si>
    <t xml:space="preserve">fadh2[c]  &lt;=&gt; fadh2[m] </t>
  </si>
  <si>
    <t>Lpipecolt</t>
  </si>
  <si>
    <t>Lipecolic acid transport hypothetical</t>
  </si>
  <si>
    <t xml:space="preserve">Lpipecol[e]  &lt;=&gt; Lpipecol[c] </t>
  </si>
  <si>
    <t>pchol_pf_16_0_18_0tg</t>
  </si>
  <si>
    <t xml:space="preserve">pchol_pf_16_0_18_0[c]  &lt;=&gt; pchol_pf_16_0_18_0[g] </t>
  </si>
  <si>
    <t>NO2tmt</t>
  </si>
  <si>
    <t xml:space="preserve">no2[m]  &lt;=&gt; no2[c] </t>
  </si>
  <si>
    <t>NO3tmt</t>
  </si>
  <si>
    <t xml:space="preserve">no3[m]  &lt;=&gt; no3[c] </t>
  </si>
  <si>
    <t>CHSTEROLt</t>
  </si>
  <si>
    <t xml:space="preserve">chsterol[c] + atp[c] + h2o[c]  -&gt; chsterol[e] + adp[c] + h[c] + pi[c] </t>
  </si>
  <si>
    <t>PPAt</t>
  </si>
  <si>
    <t xml:space="preserve">ppa[e]  -&gt; ppa[c] </t>
  </si>
  <si>
    <t>H2O2th</t>
  </si>
  <si>
    <t>hydrogen peroxide apicoplast transport via diffusion needed for activity of thioredoxins</t>
  </si>
  <si>
    <t xml:space="preserve">h2o2[c]  &lt;=&gt; h2o2[h] </t>
  </si>
  <si>
    <t>dxyl5ptc</t>
  </si>
  <si>
    <t>1-deoxy-D-xylulose 5-phosphate apicoplast transport</t>
  </si>
  <si>
    <t xml:space="preserve">dxyl5p[c]  &lt;=&gt; dxyl5p[h] </t>
  </si>
  <si>
    <t>dag_pf_20_4_20_4tg</t>
  </si>
  <si>
    <t>dag pf 20 4 20 4tg</t>
  </si>
  <si>
    <t xml:space="preserve">dag_pf_20_4_20_4[c]  &lt;=&gt; dag_pf_20_4_20_4[g] </t>
  </si>
  <si>
    <t>4hbat</t>
  </si>
  <si>
    <t xml:space="preserve">4 Hydroxy benzyl alcohol transport </t>
  </si>
  <si>
    <t xml:space="preserve">4hba[e]  &lt;=&gt; 4hba[c] </t>
  </si>
  <si>
    <t>PTRCt2</t>
  </si>
  <si>
    <t>putrescine transport</t>
  </si>
  <si>
    <t xml:space="preserve">ptrc[e] + h[e]  &lt;=&gt; h[c] + ptrc[c] </t>
  </si>
  <si>
    <t>SPMDt2</t>
  </si>
  <si>
    <t>spermidine transport</t>
  </si>
  <si>
    <t xml:space="preserve">spmd[e] + h[e]  &lt;=&gt; h[c] + spmd[c] </t>
  </si>
  <si>
    <t>ORNtiDF</t>
  </si>
  <si>
    <t>ornithine transport</t>
  </si>
  <si>
    <t>orn[e]  &lt;=&gt; orn[c]</t>
  </si>
  <si>
    <t>needed for import of extracellular ornithine</t>
  </si>
  <si>
    <t>Biomass reaction</t>
  </si>
  <si>
    <t>biomass</t>
  </si>
  <si>
    <t>Biomass: Plasmodium falciparum</t>
  </si>
  <si>
    <t>Demand and Sink reactions</t>
  </si>
  <si>
    <t>DM_hmz[l]</t>
  </si>
  <si>
    <t>DM hmz[l]</t>
  </si>
  <si>
    <t xml:space="preserve">hmz[l]  -&gt; </t>
  </si>
  <si>
    <t>DM_gcald[c]</t>
  </si>
  <si>
    <t>DM gcald[c]</t>
  </si>
  <si>
    <t xml:space="preserve">gcald[c]  -&gt; </t>
  </si>
  <si>
    <t>DM_5mdr1p[c]</t>
  </si>
  <si>
    <t>DM 5mdr1p[c]</t>
  </si>
  <si>
    <t xml:space="preserve">5mdr1p[c]  -&gt; </t>
  </si>
  <si>
    <t>DM_hcys-L[c]</t>
  </si>
  <si>
    <t>DM hcys-L[c]</t>
  </si>
  <si>
    <t xml:space="preserve">hcys-L[c]  -&gt; </t>
  </si>
  <si>
    <t>DM_oxptn[c]</t>
  </si>
  <si>
    <t>DM oxptn[c]</t>
  </si>
  <si>
    <t>oxptn[c]  -&gt;</t>
  </si>
  <si>
    <t>srivasta_phd_thesis</t>
  </si>
  <si>
    <t>added to make lysine decarboxylase (LDC) unblocked since there is evidence for LDC upregulation</t>
  </si>
  <si>
    <t>DM_saccrp-L[c]</t>
  </si>
  <si>
    <t>DM saccrp-L[c]</t>
  </si>
  <si>
    <t xml:space="preserve">saccrp-L[c]  -&gt; </t>
  </si>
  <si>
    <t>DM_pail345p_pf_16_0_18_1[c]</t>
  </si>
  <si>
    <t>DM pail345p pf 16 0 18 1[c]</t>
  </si>
  <si>
    <t xml:space="preserve">pail345p_pf_16_0_18_1[c]  -&gt; </t>
  </si>
  <si>
    <t>DM_mi13456p[c]</t>
  </si>
  <si>
    <t>DM mi13456p[c]</t>
  </si>
  <si>
    <t xml:space="preserve">mi13456p[c]  -&gt; </t>
  </si>
  <si>
    <t>DM_pail345p_pf_18_0_18_1[c]</t>
  </si>
  <si>
    <t>DM pail345p pf 18 0 18 1[c]</t>
  </si>
  <si>
    <t xml:space="preserve">pail345p_pf_18_0_18_1[c]  -&gt; </t>
  </si>
  <si>
    <t>sink_thbpt4acam[c]</t>
  </si>
  <si>
    <t>sink thbpt4acam[c]</t>
  </si>
  <si>
    <t xml:space="preserve">thbpt4acam[c]  &lt;=&gt; </t>
  </si>
  <si>
    <t>sink_dhbpt[c]</t>
  </si>
  <si>
    <t>sink dhbpt[c]</t>
  </si>
  <si>
    <t xml:space="preserve">dhbpt[c]  &lt;=&gt; </t>
  </si>
  <si>
    <t>sink_thbpt[c]</t>
  </si>
  <si>
    <t>sink thbpt[c]</t>
  </si>
  <si>
    <t xml:space="preserve">thbpt[c]  &lt;=&gt; </t>
  </si>
  <si>
    <t>sink_no[c]</t>
  </si>
  <si>
    <t>sink no[c]</t>
  </si>
  <si>
    <t xml:space="preserve">no[c]  &lt;=&gt; </t>
  </si>
  <si>
    <t>sink_citr-L[c]</t>
  </si>
  <si>
    <t>sink citr-L[c]</t>
  </si>
  <si>
    <t xml:space="preserve">citr-L[c]  &lt;=&gt; </t>
  </si>
  <si>
    <t>sink_dxyl5p[c]</t>
  </si>
  <si>
    <t>sink dxyl5p[c]</t>
  </si>
  <si>
    <t xml:space="preserve">dxyl5p[c]  &lt;=&gt; </t>
  </si>
  <si>
    <t>sink_accoa[h]</t>
  </si>
  <si>
    <t>sink accoa[h]</t>
  </si>
  <si>
    <t xml:space="preserve">accoa[h]  &lt;=&gt; </t>
  </si>
  <si>
    <t>Table_S1</t>
  </si>
  <si>
    <t>%PARASITEMIA</t>
  </si>
  <si>
    <t>METABOLITE</t>
  </si>
  <si>
    <t>REACTION</t>
  </si>
  <si>
    <t>UPTAKE/SECRETION</t>
  </si>
  <si>
    <t>INFECTED RBC RATE</t>
  </si>
  <si>
    <t>SEM</t>
  </si>
  <si>
    <t>MIN</t>
  </si>
  <si>
    <t>MAX</t>
  </si>
  <si>
    <t>UNINFECTED RBA RATE</t>
  </si>
  <si>
    <t>ESTIMATED ISOLATED PARASITE RATE</t>
  </si>
  <si>
    <t>UNIT</t>
  </si>
  <si>
    <t>pf mmol/h/cell</t>
  </si>
  <si>
    <t>min mmol/h/cell</t>
  </si>
  <si>
    <t>max mmol/h/cell</t>
  </si>
  <si>
    <t>PMID: 20113503</t>
  </si>
  <si>
    <t>80% enriched</t>
  </si>
  <si>
    <t>hypoxanthine</t>
  </si>
  <si>
    <t>pmol/10E7 cells/sec</t>
  </si>
  <si>
    <t>PMID: 6371212</t>
  </si>
  <si>
    <t xml:space="preserve">Glucose </t>
  </si>
  <si>
    <t>microM glucose/10E9 parasitized RBC/24 hr</t>
  </si>
  <si>
    <t>WT</t>
  </si>
  <si>
    <t>PMID: 24163372</t>
  </si>
  <si>
    <t>10% enriched to 85-98%</t>
  </si>
  <si>
    <t>G6P</t>
  </si>
  <si>
    <t>nmol/10E8cells/min</t>
  </si>
  <si>
    <t>Fructose 1,6-bisphospate</t>
  </si>
  <si>
    <t>sn-glycerol-3-phosphate</t>
  </si>
  <si>
    <t>glycerol-phosphate</t>
  </si>
  <si>
    <t>3-phosphoglycerate</t>
  </si>
  <si>
    <t>phosphoenolpyruvate</t>
  </si>
  <si>
    <t>pyruvate</t>
  </si>
  <si>
    <t>acetyl coA</t>
  </si>
  <si>
    <t>malate</t>
  </si>
  <si>
    <t>lactate</t>
  </si>
  <si>
    <t>PDHapi_KO</t>
  </si>
  <si>
    <r>
      <t xml:space="preserve">Validation of </t>
    </r>
    <r>
      <rPr>
        <i/>
        <sz val="12"/>
        <color theme="1"/>
        <rFont val="Calibri"/>
        <scheme val="minor"/>
      </rPr>
      <t>i</t>
    </r>
    <r>
      <rPr>
        <sz val="12"/>
        <color theme="1"/>
        <rFont val="Calibri"/>
        <family val="2"/>
        <scheme val="minor"/>
      </rPr>
      <t>AM-Pf480 predicted flux rates: uptake rates used to constrain and validate model predictions as published in PMID:24163372</t>
    </r>
  </si>
  <si>
    <r>
      <t xml:space="preserve">Validation of </t>
    </r>
    <r>
      <rPr>
        <i/>
        <sz val="12"/>
        <color theme="1"/>
        <rFont val="Calibri"/>
        <scheme val="minor"/>
      </rPr>
      <t>i</t>
    </r>
    <r>
      <rPr>
        <sz val="12"/>
        <color theme="1"/>
        <rFont val="Calibri"/>
        <family val="2"/>
        <scheme val="minor"/>
      </rPr>
      <t>AM-Pf480 predicted flux rates: correlation between predicted and experimentally measured flux rates for wild-type and pyruvate dehydrogenase (PDH) deficient P. falciparum parasites</t>
    </r>
  </si>
  <si>
    <t>Table_S6</t>
  </si>
  <si>
    <t>Ortholog.Group.</t>
  </si>
  <si>
    <t>OG5_126904</t>
  </si>
  <si>
    <t>1-acyl-sn-glycerol-3-phosphate acyltransferase, putative (LPAAT)</t>
  </si>
  <si>
    <t>PVX_118280</t>
  </si>
  <si>
    <t>PKNH_1238000</t>
  </si>
  <si>
    <t>PCYB_127080</t>
  </si>
  <si>
    <t>PBANKA_130820</t>
  </si>
  <si>
    <t>OG5_127915</t>
  </si>
  <si>
    <t>1-cys peroxiredoxin (AOP)</t>
  </si>
  <si>
    <t>PVX_081760</t>
  </si>
  <si>
    <t>PKNH_0213800</t>
  </si>
  <si>
    <t>PCYB_022410</t>
  </si>
  <si>
    <t>PBANKA_021330</t>
  </si>
  <si>
    <t>OG5_127295</t>
  </si>
  <si>
    <t>PF3D7_0304500</t>
  </si>
  <si>
    <t>1-cys-glutaredoxin-like protein-1 (GLP1)</t>
  </si>
  <si>
    <t>PVX_087990</t>
  </si>
  <si>
    <t>PKNH_0838600</t>
  </si>
  <si>
    <t>PCYB_084470</t>
  </si>
  <si>
    <t>PBANKA_121970</t>
  </si>
  <si>
    <t>OG5_130462</t>
  </si>
  <si>
    <t>1-deoxy-D-xylulose 5-phosphate reductoisomerase (DXR)</t>
  </si>
  <si>
    <t>PVX_117100</t>
  </si>
  <si>
    <t>PKNH_1214000</t>
  </si>
  <si>
    <t>PCYB_124770</t>
  </si>
  <si>
    <t>PBANKA_133060</t>
  </si>
  <si>
    <t>OG5_129068</t>
  </si>
  <si>
    <t>1-deoxy-D-xylulose 5-phosphate synthase (DXS)</t>
  </si>
  <si>
    <t>PVX_082790</t>
  </si>
  <si>
    <t>PKNH_1264100</t>
  </si>
  <si>
    <t>PCYB_122560</t>
  </si>
  <si>
    <t>PBANKA_135100</t>
  </si>
  <si>
    <t>OG5_164699</t>
  </si>
  <si>
    <t>2-C-methyl-D-erythritol 4-phosphate cytidylyltransferase, putative (IspD)</t>
  </si>
  <si>
    <t>PVX_081425</t>
  </si>
  <si>
    <t>PKNH_0206600</t>
  </si>
  <si>
    <t>PCYB_021710</t>
  </si>
  <si>
    <t>PBANKA_020640</t>
  </si>
  <si>
    <t>OG5_126779</t>
  </si>
  <si>
    <t>PF3D7_0820700</t>
  </si>
  <si>
    <t>2-oxoglutarate dehydrogenase E1 component (KDH)</t>
  </si>
  <si>
    <t>PVX_089325</t>
  </si>
  <si>
    <t>PKNH_1314700</t>
  </si>
  <si>
    <t>PCYB_052050</t>
  </si>
  <si>
    <t>PBANKA_071010</t>
  </si>
  <si>
    <t>OG5_128261</t>
  </si>
  <si>
    <t>PF3D7_1312600</t>
  </si>
  <si>
    <t>2-oxoisovalerate dehydrogenase subunit alpha, mitochondrial, putative (BCKDHA)</t>
  </si>
  <si>
    <t>PVX_122460</t>
  </si>
  <si>
    <t>PKNH_1413300</t>
  </si>
  <si>
    <t>PCYB_142210</t>
  </si>
  <si>
    <t>PBANKA_141110</t>
  </si>
  <si>
    <t>OG5_128323</t>
  </si>
  <si>
    <t>PF3D7_0504600</t>
  </si>
  <si>
    <t>2-oxoisovalerate dehydrogenase subunit beta, mitochondrial, putative (BCKDHB)</t>
  </si>
  <si>
    <t>PVX_097790</t>
  </si>
  <si>
    <t>PKNH_1029000</t>
  </si>
  <si>
    <t>PCYB_103700</t>
  </si>
  <si>
    <t>PBANKA_110420</t>
  </si>
  <si>
    <t>OG5_130616</t>
  </si>
  <si>
    <t>2C-methyl-D-erythritol 2,4-cyclodiphosphate synthase (IspF)</t>
  </si>
  <si>
    <t>PVX_003920</t>
  </si>
  <si>
    <t>PKNH_0411800</t>
  </si>
  <si>
    <t>PCYB_042060</t>
  </si>
  <si>
    <t>PBANKA_030640</t>
  </si>
  <si>
    <t>OG5_127670</t>
  </si>
  <si>
    <t>PF3D7_0724300</t>
  </si>
  <si>
    <t>3-demethylubiquinone-9 3-methyltransferase, putative (COQ3)</t>
  </si>
  <si>
    <t>PVX_096130</t>
  </si>
  <si>
    <t>PKNH_0319700</t>
  </si>
  <si>
    <t>PCYB_032810</t>
  </si>
  <si>
    <t>PBANKA_062180</t>
  </si>
  <si>
    <t>OG5_127836</t>
  </si>
  <si>
    <t>3-hydroxyisobutyryl-coenzyme A hydrolase, putative</t>
  </si>
  <si>
    <t>PVX_100950</t>
  </si>
  <si>
    <t>PKNH_1460100</t>
  </si>
  <si>
    <t>PCYB_146570</t>
  </si>
  <si>
    <t>PBANKA_145440</t>
  </si>
  <si>
    <t>OG5_126618</t>
  </si>
  <si>
    <t>3-oxoacyl-[acyl-carrier-protein] reductase (FabG)</t>
  </si>
  <si>
    <t>PVX_099555</t>
  </si>
  <si>
    <t>PKNH_0720900</t>
  </si>
  <si>
    <t>PCYB_073050</t>
  </si>
  <si>
    <t>PBANKA_082380</t>
  </si>
  <si>
    <t>OG5_126985</t>
  </si>
  <si>
    <t>3-oxoacyl-acyl-carrier protein synthase I/II (FabB/FabF)</t>
  </si>
  <si>
    <t>PVX_114420</t>
  </si>
  <si>
    <t>PKNH_1123500</t>
  </si>
  <si>
    <t>PCYB_113170</t>
  </si>
  <si>
    <t>PBANKA_112510</t>
  </si>
  <si>
    <t>OG5_130344</t>
  </si>
  <si>
    <t>PF3D7_1321500</t>
  </si>
  <si>
    <t>3',5'-cyclic nucleotide phosphodiesterase, putative (PDEbeta)</t>
  </si>
  <si>
    <t>-</t>
  </si>
  <si>
    <t>PKNH_1422100</t>
  </si>
  <si>
    <t>PBANKA_141980</t>
  </si>
  <si>
    <t>OG5_130885</t>
  </si>
  <si>
    <t>4-diphosphocytidyl-2-C-methyl-D-erythritol kinase, putative (IspE)</t>
  </si>
  <si>
    <t>PVX_097660</t>
  </si>
  <si>
    <t>PKNH_1030800</t>
  </si>
  <si>
    <t>PCYB_103980</t>
  </si>
  <si>
    <t>PBANKA_110280</t>
  </si>
  <si>
    <t>OG5_130276</t>
  </si>
  <si>
    <t>4-hydroxy-3-methylbut-2-en-1-yl diphosphate synthase (GcpE)</t>
  </si>
  <si>
    <t>PVX_111575</t>
  </si>
  <si>
    <t>PKNH_0607100</t>
  </si>
  <si>
    <t>PCYB_061710</t>
  </si>
  <si>
    <t>PBANKA_050700</t>
  </si>
  <si>
    <t>OG5_130373</t>
  </si>
  <si>
    <t>4-hydroxy-3-methylbut-2-enyl diphosphate reductase (LytB)</t>
  </si>
  <si>
    <t>PVX_081535</t>
  </si>
  <si>
    <t>PKNH_0209100</t>
  </si>
  <si>
    <t>PCYB_021940</t>
  </si>
  <si>
    <t>PBANKA_020870</t>
  </si>
  <si>
    <t>OG5_127049</t>
  </si>
  <si>
    <t>4-nitrophenylphosphatase (PNPase)</t>
  </si>
  <si>
    <t>PVX_122960</t>
  </si>
  <si>
    <t>PKNH_1424000</t>
  </si>
  <si>
    <t>PCYB_143210</t>
  </si>
  <si>
    <t>PBANKA_142130</t>
  </si>
  <si>
    <t>OG5_167192</t>
  </si>
  <si>
    <t>PF3D7_1128300</t>
  </si>
  <si>
    <t>6-phosphofructokinase (PFK11)</t>
  </si>
  <si>
    <t>PVX_092035</t>
  </si>
  <si>
    <t>PKNH_0926400</t>
  </si>
  <si>
    <t>PCYB_093460</t>
  </si>
  <si>
    <t>PBANKA_091990</t>
  </si>
  <si>
    <t>OG5_131114</t>
  </si>
  <si>
    <t>PF3D7_0915400</t>
  </si>
  <si>
    <t>6-phosphofructokinase (PFK9)</t>
  </si>
  <si>
    <t>PVX_099200</t>
  </si>
  <si>
    <t>PKNH_0713400</t>
  </si>
  <si>
    <t>PCYB_072300</t>
  </si>
  <si>
    <t>PBANKA_081640</t>
  </si>
  <si>
    <t>OG5_127175</t>
  </si>
  <si>
    <t>6-phosphogluconate dehydrogenase, decarboxylating, putative</t>
  </si>
  <si>
    <t>PVX_117745</t>
  </si>
  <si>
    <t>PKNH_1227400</t>
  </si>
  <si>
    <t>PCYB_126060</t>
  </si>
  <si>
    <t>PBANKA_131840</t>
  </si>
  <si>
    <t>OG5_141276</t>
  </si>
  <si>
    <t>6-pyruvoyltetrahydropterin synthase (PTPS)</t>
  </si>
  <si>
    <t>PVX_114505</t>
  </si>
  <si>
    <t>PKNH_1121800</t>
  </si>
  <si>
    <t>PCYB_113000</t>
  </si>
  <si>
    <t>PBANKA_112670</t>
  </si>
  <si>
    <t>OG5_126757</t>
  </si>
  <si>
    <t>acetyl-CoA acetyltransferase, putative</t>
  </si>
  <si>
    <t>PVX_117935</t>
  </si>
  <si>
    <t>PKNH_1231200</t>
  </si>
  <si>
    <t>PCYB_126420</t>
  </si>
  <si>
    <t>PBANKA_131460</t>
  </si>
  <si>
    <t>OG5_126680</t>
  </si>
  <si>
    <t>acetyl-CoA synthetase, putative (ACS)</t>
  </si>
  <si>
    <t>PVX_114495</t>
  </si>
  <si>
    <t>PKNH_1122000</t>
  </si>
  <si>
    <t>PCYB_113020</t>
  </si>
  <si>
    <t>PBANKA_112650</t>
  </si>
  <si>
    <t>OG5_128203</t>
  </si>
  <si>
    <t>acetyl-CoA transporter, putative</t>
  </si>
  <si>
    <t>PVX_110920</t>
  </si>
  <si>
    <t>PKNH_0621300</t>
  </si>
  <si>
    <t>PCYB_063040</t>
  </si>
  <si>
    <t>PBANKA_051980</t>
  </si>
  <si>
    <t>OG5_127768</t>
  </si>
  <si>
    <t>PF3D7_1430300</t>
  </si>
  <si>
    <t>acid phosphatase, putative</t>
  </si>
  <si>
    <t>PVX_085025</t>
  </si>
  <si>
    <t>PKNH_1328400</t>
  </si>
  <si>
    <t>PCYB_132840</t>
  </si>
  <si>
    <t>PBANKA_101440</t>
  </si>
  <si>
    <t>OG5_126691</t>
  </si>
  <si>
    <t>aconitate hydratase (IRP)</t>
  </si>
  <si>
    <t>PVX_083005</t>
  </si>
  <si>
    <t>PKNH_1259300</t>
  </si>
  <si>
    <t>PCYB_122150</t>
  </si>
  <si>
    <t>PBANKA_135520</t>
  </si>
  <si>
    <t>OG5_126601</t>
  </si>
  <si>
    <t>PF3D7_0525100</t>
  </si>
  <si>
    <t>acyl-CoA synthetase (ACS10)</t>
  </si>
  <si>
    <t>PVX_079990</t>
  </si>
  <si>
    <t>PKNH_1007700</t>
  </si>
  <si>
    <t>PCYB_101650</t>
  </si>
  <si>
    <t>PBANKA_123990</t>
  </si>
  <si>
    <t>OG5_150506</t>
  </si>
  <si>
    <t>PF3D7_1238800</t>
  </si>
  <si>
    <t>acyl-CoA synthetase (ACS11)</t>
  </si>
  <si>
    <t>PVX_100890</t>
  </si>
  <si>
    <t>PKNH_1458600</t>
  </si>
  <si>
    <t>PCYB_146450</t>
  </si>
  <si>
    <t>PBANKA_145330</t>
  </si>
  <si>
    <t>OG5_126609</t>
  </si>
  <si>
    <t>PF3D7_0619500</t>
  </si>
  <si>
    <t>acyl-CoA synthetase (ACS12)</t>
  </si>
  <si>
    <t>PVX_114100</t>
  </si>
  <si>
    <t>PKNH_1130800</t>
  </si>
  <si>
    <t>PCYB_113800</t>
  </si>
  <si>
    <t>PBANKA_111870</t>
  </si>
  <si>
    <t>OG5_136613</t>
  </si>
  <si>
    <t>PF3D7_0215300</t>
  </si>
  <si>
    <t>acyl-CoA synthetase (ACS8)</t>
  </si>
  <si>
    <t>PVX_002785</t>
  </si>
  <si>
    <t>PKNH_0405800</t>
  </si>
  <si>
    <t>PCYB_041520</t>
  </si>
  <si>
    <t>PBANKA_031180</t>
  </si>
  <si>
    <t>OG5_129177</t>
  </si>
  <si>
    <t>PF3D7_0215000</t>
  </si>
  <si>
    <t>acyl-CoA synthetase (ACS9)</t>
  </si>
  <si>
    <t>OG5_127552</t>
  </si>
  <si>
    <t>acylphosphatase, putative</t>
  </si>
  <si>
    <t>PVX_091225</t>
  </si>
  <si>
    <t>PKNH_0909200</t>
  </si>
  <si>
    <t>PCYB_091780</t>
  </si>
  <si>
    <t>PBANKA_093610</t>
  </si>
  <si>
    <t>OG5_127245</t>
  </si>
  <si>
    <t>adenosine deaminase (ADA)</t>
  </si>
  <si>
    <t>PVX_111245</t>
  </si>
  <si>
    <t>PKNH_0614300</t>
  </si>
  <si>
    <t>PCYB_062380</t>
  </si>
  <si>
    <t>PBANKA_051360</t>
  </si>
  <si>
    <t>OG5_158593</t>
  </si>
  <si>
    <t>PF3D7_1322000</t>
  </si>
  <si>
    <t>adenosine-diphosphatase, putative</t>
  </si>
  <si>
    <t>PVX_116770</t>
  </si>
  <si>
    <t>PKNH_1206800</t>
  </si>
  <si>
    <t>PCYB_124080</t>
  </si>
  <si>
    <t>PBANKA_133740</t>
  </si>
  <si>
    <t>OG5_126762</t>
  </si>
  <si>
    <t>PF3D7_1008900</t>
  </si>
  <si>
    <t>adenylate kinase (AK1)</t>
  </si>
  <si>
    <t>PVX_094660</t>
  </si>
  <si>
    <t>PKNH_0808600</t>
  </si>
  <si>
    <t>PCYB_081850</t>
  </si>
  <si>
    <t>PBANKA_120720</t>
  </si>
  <si>
    <t>OG5_167114</t>
  </si>
  <si>
    <t>PF3D7_0816900</t>
  </si>
  <si>
    <t>adenylate kinase 2 (AK2)</t>
  </si>
  <si>
    <t>PVX_089565</t>
  </si>
  <si>
    <t>PKNH_0503500</t>
  </si>
  <si>
    <t>PCYB_052490</t>
  </si>
  <si>
    <t>PBANKA_071390</t>
  </si>
  <si>
    <t>OG5_127564</t>
  </si>
  <si>
    <t>PF3D7_0110900</t>
  </si>
  <si>
    <t>adenylate kinase-like protein 1 (AKLP1)</t>
  </si>
  <si>
    <t>PVX_081255</t>
  </si>
  <si>
    <t>PKNH_0202600</t>
  </si>
  <si>
    <t>PCYB_021350</t>
  </si>
  <si>
    <t>PBANKA_020280</t>
  </si>
  <si>
    <t>OG5_130883</t>
  </si>
  <si>
    <t>adenylosuccinate lyase (ASL)</t>
  </si>
  <si>
    <t>PVX_003765</t>
  </si>
  <si>
    <t>PKNH_0414300</t>
  </si>
  <si>
    <t>PCYB_042360</t>
  </si>
  <si>
    <t>PBANKA_030430</t>
  </si>
  <si>
    <t>OG5_127011</t>
  </si>
  <si>
    <t>adenylosuccinate synthetase (ADSS)</t>
  </si>
  <si>
    <t>PVX_114710</t>
  </si>
  <si>
    <t>PKNH_1117300</t>
  </si>
  <si>
    <t>PCYB_112580</t>
  </si>
  <si>
    <t>PBANKA_113110</t>
  </si>
  <si>
    <t>OG5_134515</t>
  </si>
  <si>
    <t>PF3D7_1404600</t>
  </si>
  <si>
    <t>adenylyl cyclase alpha</t>
  </si>
  <si>
    <t>PVX_086205</t>
  </si>
  <si>
    <t>PKNH_1353500</t>
  </si>
  <si>
    <t>PCYB_135190</t>
  </si>
  <si>
    <t>PBANKA_103750</t>
  </si>
  <si>
    <t>OG5_140107</t>
  </si>
  <si>
    <t>PF3D7_0802600</t>
  </si>
  <si>
    <t>adenylyl cyclase beta (ACbeta)</t>
  </si>
  <si>
    <t>PVX_093610</t>
  </si>
  <si>
    <t>PKNH_0116300</t>
  </si>
  <si>
    <t>PCYB_012440</t>
  </si>
  <si>
    <t>PBANKA_122760</t>
  </si>
  <si>
    <t>OG5_150566</t>
  </si>
  <si>
    <t>PF3D7_1004800</t>
  </si>
  <si>
    <t>ADP/ATP carrier protein, putative</t>
  </si>
  <si>
    <t>PVX_094435</t>
  </si>
  <si>
    <t>PKNH_0803500</t>
  </si>
  <si>
    <t>PCYB_081410</t>
  </si>
  <si>
    <t>PBANKA_120310</t>
  </si>
  <si>
    <t>OG5_126841</t>
  </si>
  <si>
    <t>PF3D7_1037300</t>
  </si>
  <si>
    <t>ADP/ATP transporter on adenylate translocase (ADT)</t>
  </si>
  <si>
    <t>PVX_110895</t>
  </si>
  <si>
    <t>PKNH_0621800</t>
  </si>
  <si>
    <t>PCYB_063100</t>
  </si>
  <si>
    <t>PBANKA_052020</t>
  </si>
  <si>
    <t>OG5_128406</t>
  </si>
  <si>
    <t>PF3D7_1139700</t>
  </si>
  <si>
    <t>adrenodoxin reductase, putative</t>
  </si>
  <si>
    <t>PVX_092585</t>
  </si>
  <si>
    <t>PKNH_0937600</t>
  </si>
  <si>
    <t>PCYB_094530</t>
  </si>
  <si>
    <t>PBANKA_090930</t>
  </si>
  <si>
    <t>OG5_126648</t>
  </si>
  <si>
    <t>aldehyde reductase, putative</t>
  </si>
  <si>
    <t>PVX_115190</t>
  </si>
  <si>
    <t>PKNH_1106700</t>
  </si>
  <si>
    <t>PCYB_111600</t>
  </si>
  <si>
    <t>PBANKA_114050</t>
  </si>
  <si>
    <t>OG5_134232</t>
  </si>
  <si>
    <t>PF3D7_1409100</t>
  </si>
  <si>
    <t>aldo-keto reductase, putative</t>
  </si>
  <si>
    <t>PVX_085995</t>
  </si>
  <si>
    <t>PKNH_1349300</t>
  </si>
  <si>
    <t>PCYB_134770</t>
  </si>
  <si>
    <t>PBANKA_103340</t>
  </si>
  <si>
    <t>OG5_130881</t>
  </si>
  <si>
    <t>allantoicase, putative</t>
  </si>
  <si>
    <t>PVX_118465</t>
  </si>
  <si>
    <t>PKNH_1241800</t>
  </si>
  <si>
    <t>PCYB_127460</t>
  </si>
  <si>
    <t>PBANKA_130440</t>
  </si>
  <si>
    <t>OG5_192966</t>
  </si>
  <si>
    <t>alpha/beta hydrolase, putative</t>
  </si>
  <si>
    <t>OG5_129703</t>
  </si>
  <si>
    <t>PF3D7_0629500</t>
  </si>
  <si>
    <t>amino acid transporter, putative</t>
  </si>
  <si>
    <t>PVX_114575</t>
  </si>
  <si>
    <t>PCYB_112850</t>
  </si>
  <si>
    <t>OG5_141727</t>
  </si>
  <si>
    <t>PF3D7_1208400</t>
  </si>
  <si>
    <t>PVX_084455</t>
  </si>
  <si>
    <t>PKNH_1308300</t>
  </si>
  <si>
    <t>PCYB_131700</t>
  </si>
  <si>
    <t>PBANKA_060690</t>
  </si>
  <si>
    <t>OG5_152961</t>
  </si>
  <si>
    <t>PF3D7_1132500</t>
  </si>
  <si>
    <t>PVX_092230</t>
  </si>
  <si>
    <t>PKNH_0930700</t>
  </si>
  <si>
    <t>PCYB_093850</t>
  </si>
  <si>
    <t>PBANKA_091590</t>
  </si>
  <si>
    <t>OG5_163883</t>
  </si>
  <si>
    <t>PF3D7_0515500</t>
  </si>
  <si>
    <t>PVX_080470</t>
  </si>
  <si>
    <t>PKNH_1017700</t>
  </si>
  <si>
    <t>PCYB_102620</t>
  </si>
  <si>
    <t>PBANKA_111510</t>
  </si>
  <si>
    <t>OG5_164975</t>
  </si>
  <si>
    <t>PF3D7_1231400</t>
  </si>
  <si>
    <t>PVX_100515</t>
  </si>
  <si>
    <t>PKNH_1450800</t>
  </si>
  <si>
    <t>PCYB_145700</t>
  </si>
  <si>
    <t>PBANKA_144610</t>
  </si>
  <si>
    <t>OG5_146648</t>
  </si>
  <si>
    <t>aminodeoxychorismate lyase (ADCL)</t>
  </si>
  <si>
    <t>PVX_117545</t>
  </si>
  <si>
    <t>PKNH_1223400</t>
  </si>
  <si>
    <t>PCYB_125670</t>
  </si>
  <si>
    <t>PBANKA_132210</t>
  </si>
  <si>
    <t>OG5_152413</t>
  </si>
  <si>
    <t>PF3D7_1344000</t>
  </si>
  <si>
    <t>aminomethyltransferase, putative</t>
  </si>
  <si>
    <t>PVX_083095</t>
  </si>
  <si>
    <t>PKNH_1257400</t>
  </si>
  <si>
    <t>PCYB_121970</t>
  </si>
  <si>
    <t>PBANKA_135700</t>
  </si>
  <si>
    <t>OG5_158585</t>
  </si>
  <si>
    <t>PF3D7_1452200</t>
  </si>
  <si>
    <t>PVX_117870</t>
  </si>
  <si>
    <t>PKNH_1229900</t>
  </si>
  <si>
    <t>PCYB_126290</t>
  </si>
  <si>
    <t>PBANKA_131590</t>
  </si>
  <si>
    <t>OG5_127189</t>
  </si>
  <si>
    <t>PF3D7_1454400</t>
  </si>
  <si>
    <t>aminopeptidase P (APP)</t>
  </si>
  <si>
    <t>PVX_117760</t>
  </si>
  <si>
    <t>PKNH_1227700</t>
  </si>
  <si>
    <t>PCYB_126090</t>
  </si>
  <si>
    <t>PBANKA_131810</t>
  </si>
  <si>
    <t>OG5_140207</t>
  </si>
  <si>
    <t>PF3D7_1401300</t>
  </si>
  <si>
    <t>aminopeptidase, putative</t>
  </si>
  <si>
    <t>PVX_089050</t>
  </si>
  <si>
    <t>PKNH_1320400</t>
  </si>
  <si>
    <t>PCYB_051500</t>
  </si>
  <si>
    <t>PBANKA_070440</t>
  </si>
  <si>
    <t>OG5_126856</t>
  </si>
  <si>
    <t>AMP deaminase, putative</t>
  </si>
  <si>
    <t>PVX_082415</t>
  </si>
  <si>
    <t>PKNH_1271000</t>
  </si>
  <si>
    <t>PCYB_123310</t>
  </si>
  <si>
    <t>PBANKA_134440</t>
  </si>
  <si>
    <t>OG5_126745</t>
  </si>
  <si>
    <t>apicoplast dimethyladenosine synthase, putative</t>
  </si>
  <si>
    <t>PVX_085660</t>
  </si>
  <si>
    <t>PKNH_1469900</t>
  </si>
  <si>
    <t>PCYB_134090</t>
  </si>
  <si>
    <t>PBANKA_146280</t>
  </si>
  <si>
    <t>OG5_133039</t>
  </si>
  <si>
    <t>apyrase, putative</t>
  </si>
  <si>
    <t>OG5_126615</t>
  </si>
  <si>
    <t>aquaglyceroporin (AQP)</t>
  </si>
  <si>
    <t>PVX_092245</t>
  </si>
  <si>
    <t>PKNH_0931000</t>
  </si>
  <si>
    <t>PCYB_093880</t>
  </si>
  <si>
    <t>PBANKA_091560</t>
  </si>
  <si>
    <t>OG5_128245</t>
  </si>
  <si>
    <t>PVX_098770</t>
  </si>
  <si>
    <t>PKNH_0704300</t>
  </si>
  <si>
    <t>PCYB_071440</t>
  </si>
  <si>
    <t>PBANKA_041480</t>
  </si>
  <si>
    <t>OG5_127204</t>
  </si>
  <si>
    <t>asparagine synthetase, putative</t>
  </si>
  <si>
    <t>PVX_119585</t>
  </si>
  <si>
    <t>PKNH_0833200</t>
  </si>
  <si>
    <t>PCYB_084000</t>
  </si>
  <si>
    <t>PBANKA_040760</t>
  </si>
  <si>
    <t>OG5_128535</t>
  </si>
  <si>
    <t>aspartate carbamoyltransferase (ATCase)</t>
  </si>
  <si>
    <t>PVX_083135</t>
  </si>
  <si>
    <t>PKNH_1256500</t>
  </si>
  <si>
    <t>PCYB_121890</t>
  </si>
  <si>
    <t>PBANKA_135770</t>
  </si>
  <si>
    <t>OG5_126737</t>
  </si>
  <si>
    <t>aspartate transaminase (AspAT)</t>
  </si>
  <si>
    <t>PVX_003655</t>
  </si>
  <si>
    <t>PKNH_0416400</t>
  </si>
  <si>
    <t>PCYB_042570</t>
  </si>
  <si>
    <t>PBANKA_030230</t>
  </si>
  <si>
    <t>OG5_127683</t>
  </si>
  <si>
    <t>PF3D7_1464700</t>
  </si>
  <si>
    <t>ATP synthase (C/AC39) subunit, putative</t>
  </si>
  <si>
    <t>PVX_117225</t>
  </si>
  <si>
    <t>PKNH_1216800</t>
  </si>
  <si>
    <t>PCYB_125030</t>
  </si>
  <si>
    <t>PBANKA_132810</t>
  </si>
  <si>
    <t>OG5_127165</t>
  </si>
  <si>
    <t>PF3D7_0217100</t>
  </si>
  <si>
    <t>ATP synthase F1, alpha subunit</t>
  </si>
  <si>
    <t>PVX_002685</t>
  </si>
  <si>
    <t>PKNH_0403800</t>
  </si>
  <si>
    <t>PCYB_041320</t>
  </si>
  <si>
    <t>PBANKA_031380</t>
  </si>
  <si>
    <t>OG5_127099</t>
  </si>
  <si>
    <t>PF3D7_1235700</t>
  </si>
  <si>
    <t>ATP synthase subunit beta, mitochondrial</t>
  </si>
  <si>
    <t>PVX_100735</t>
  </si>
  <si>
    <t>PKNH_1455400</t>
  </si>
  <si>
    <t>PCYB_146140</t>
  </si>
  <si>
    <t>PBANKA_145030</t>
  </si>
  <si>
    <t>OG5_126818</t>
  </si>
  <si>
    <t>PF3D7_0705900</t>
  </si>
  <si>
    <t>ATP synthase subunit C, putative</t>
  </si>
  <si>
    <t>PVX_087835</t>
  </si>
  <si>
    <t>PKNH_0104400</t>
  </si>
  <si>
    <t>PCYB_011330</t>
  </si>
  <si>
    <t>PBANKA_080350</t>
  </si>
  <si>
    <t>OG5_127077</t>
  </si>
  <si>
    <t>PF3D7_1311300</t>
  </si>
  <si>
    <t>ATP synthase subunit gamma, mitochondrial</t>
  </si>
  <si>
    <t>PVX_122395</t>
  </si>
  <si>
    <t>PKNH_1411700</t>
  </si>
  <si>
    <t>PCYB_142080</t>
  </si>
  <si>
    <t>PBANKA_140980</t>
  </si>
  <si>
    <t>OG5_126862</t>
  </si>
  <si>
    <t>PF3D7_1431600</t>
  </si>
  <si>
    <t>ATP-specific succinyl-CoA synthetase beta subunit, putative</t>
  </si>
  <si>
    <t>PVX_084960</t>
  </si>
  <si>
    <t>PKNH_1327100</t>
  </si>
  <si>
    <t>PCYB_132710</t>
  </si>
  <si>
    <t>PBANKA_101320</t>
  </si>
  <si>
    <t>OG5_130367</t>
  </si>
  <si>
    <t>beta-hydroxyacyl-ACP dehydratase (FabZ)</t>
  </si>
  <si>
    <t>PVX_116720</t>
  </si>
  <si>
    <t>PKNH_1205800</t>
  </si>
  <si>
    <t>PCYB_123980</t>
  </si>
  <si>
    <t>PBANKA_133820</t>
  </si>
  <si>
    <t>OG5_129509</t>
  </si>
  <si>
    <t>beta-ketoacyl-ACP synthase III (KASIII)</t>
  </si>
  <si>
    <t>PVX_002960</t>
  </si>
  <si>
    <t>PKNH_0409900</t>
  </si>
  <si>
    <t>PCYB_041870</t>
  </si>
  <si>
    <t>PBANKA_030820</t>
  </si>
  <si>
    <t>OG5_127385</t>
  </si>
  <si>
    <t>bifunctional dihydrofolate reductase-thymidylate synthase (DHFR-TS)</t>
  </si>
  <si>
    <t>PVX_089950</t>
  </si>
  <si>
    <t>PKNH_0509600</t>
  </si>
  <si>
    <t>PCYB_053150</t>
  </si>
  <si>
    <t>PBANKA_071930</t>
  </si>
  <si>
    <t>OG5_167299</t>
  </si>
  <si>
    <t>bifunctional methylenetetrahydrofolate dehydrogenase/cyclohydrolase, putative</t>
  </si>
  <si>
    <t>PVX_114635</t>
  </si>
  <si>
    <t>PKNH_1118800</t>
  </si>
  <si>
    <t>PCYB_112730</t>
  </si>
  <si>
    <t>PBANKA_112950</t>
  </si>
  <si>
    <t>OG5_127493</t>
  </si>
  <si>
    <t>PF3D7_1469600</t>
  </si>
  <si>
    <t>biotin carboxylase subunit of acetyl CoA carboxylase, putative (ACC)</t>
  </si>
  <si>
    <t>PVX_116985</t>
  </si>
  <si>
    <t>PKNH_1211400</t>
  </si>
  <si>
    <t>PCYB_124540</t>
  </si>
  <si>
    <t>PBANKA_133280</t>
  </si>
  <si>
    <t>OG5_126858</t>
  </si>
  <si>
    <t>PF3D7_1460000</t>
  </si>
  <si>
    <t>biotin protein ligase, putative</t>
  </si>
  <si>
    <t>PVX_111375</t>
  </si>
  <si>
    <t>PKNH_0611300</t>
  </si>
  <si>
    <t>PCYB_062100</t>
  </si>
  <si>
    <t>PBANKA_132360</t>
  </si>
  <si>
    <t>OG5_130658</t>
  </si>
  <si>
    <t>bis(5'-nucleosyl)-tetraphosphatase [asymmetrical]</t>
  </si>
  <si>
    <t>PVX_080215</t>
  </si>
  <si>
    <t>PKNH_1012300</t>
  </si>
  <si>
    <t>PCYB_102120</t>
  </si>
  <si>
    <t>PBANKA_123530</t>
  </si>
  <si>
    <t>OG5_126835</t>
  </si>
  <si>
    <t>carbamoyl phosphate synthetase (cpsSII)</t>
  </si>
  <si>
    <t>PVX_122240</t>
  </si>
  <si>
    <t>PKNH_1408600</t>
  </si>
  <si>
    <t>PCYB_141770</t>
  </si>
  <si>
    <t>PBANKA_140670</t>
  </si>
  <si>
    <t>OG5_127151</t>
  </si>
  <si>
    <t>PF3D7_1143900</t>
  </si>
  <si>
    <t>carbohydrate kinase, putative</t>
  </si>
  <si>
    <t>PVX_092800</t>
  </si>
  <si>
    <t>PKNH_0941800</t>
  </si>
  <si>
    <t>PCYB_094950</t>
  </si>
  <si>
    <t>PBANKA_090510</t>
  </si>
  <si>
    <t>OG5_152981</t>
  </si>
  <si>
    <t>carbonic anhydrase (CA)</t>
  </si>
  <si>
    <t>PBANKA_090900</t>
  </si>
  <si>
    <t>OG5_128780</t>
  </si>
  <si>
    <t>cation/H+ antiporter (CAX)</t>
  </si>
  <si>
    <t>PVX_113340</t>
  </si>
  <si>
    <t>PKNH_1147200</t>
  </si>
  <si>
    <t>PCYB_115290</t>
  </si>
  <si>
    <t>PBANKA_010230</t>
  </si>
  <si>
    <t>OG5_127888</t>
  </si>
  <si>
    <t>CDP-diacylglycerol--inositol 3-phosphatidyltransferase (PIS)</t>
  </si>
  <si>
    <t>PVX_122605</t>
  </si>
  <si>
    <t>PKNH_1416300</t>
  </si>
  <si>
    <t>PCYB_142500</t>
  </si>
  <si>
    <t>PBANKA_141410</t>
  </si>
  <si>
    <t>OG5_152655</t>
  </si>
  <si>
    <t>PF3D7_1209500</t>
  </si>
  <si>
    <t>cGMP-specific phosphodiesterase (PDE1)</t>
  </si>
  <si>
    <t>PVX_084505</t>
  </si>
  <si>
    <t>PKNH_1309400</t>
  </si>
  <si>
    <t>PCYB_131810</t>
  </si>
  <si>
    <t>PBANKA_060790</t>
  </si>
  <si>
    <t>OG5_141486</t>
  </si>
  <si>
    <t>PF3D7_1252200</t>
  </si>
  <si>
    <t>chitinase (CHT1)</t>
  </si>
  <si>
    <t>PVX_087680</t>
  </si>
  <si>
    <t>PKNH_0100800</t>
  </si>
  <si>
    <t>PCYB_011010</t>
  </si>
  <si>
    <t>PBANKA_080050</t>
  </si>
  <si>
    <t>OG5_127835</t>
  </si>
  <si>
    <t>choline kinase (CK)</t>
  </si>
  <si>
    <t>PVX_086340</t>
  </si>
  <si>
    <t>PKNH_1356300</t>
  </si>
  <si>
    <t>PCYB_135450</t>
  </si>
  <si>
    <t>PBANKA_104010</t>
  </si>
  <si>
    <t>OG5_128351</t>
  </si>
  <si>
    <t>choline-phosphate cytidylyltransferase (CCT)</t>
  </si>
  <si>
    <t>PVX_122650</t>
  </si>
  <si>
    <t>PKNH_1417300</t>
  </si>
  <si>
    <t>PCYB_142590</t>
  </si>
  <si>
    <t>PBANKA_141510</t>
  </si>
  <si>
    <t>OG5_126828</t>
  </si>
  <si>
    <t>choline/ethanolaminephosphotransferase, putative (CEPT)</t>
  </si>
  <si>
    <t>PVX_114515</t>
  </si>
  <si>
    <t>PKNH_1121500</t>
  </si>
  <si>
    <t>PCYB_112970</t>
  </si>
  <si>
    <t>PBANKA_112700</t>
  </si>
  <si>
    <t>OG5_128304</t>
  </si>
  <si>
    <t>chorismate synthase (CS)</t>
  </si>
  <si>
    <t>PVX_114265</t>
  </si>
  <si>
    <t>PKNH_1127200</t>
  </si>
  <si>
    <t>PCYB_113480</t>
  </si>
  <si>
    <t>PBANKA_112190</t>
  </si>
  <si>
    <t>OG5_172686</t>
  </si>
  <si>
    <t>PF3D7_0609200</t>
  </si>
  <si>
    <t>citrate synthase-like protein, putative</t>
  </si>
  <si>
    <t>PVX_113617</t>
  </si>
  <si>
    <t>PKNH_1141000</t>
  </si>
  <si>
    <t>PCYB_114730</t>
  </si>
  <si>
    <t>PBANKA_010780</t>
  </si>
  <si>
    <t>OG5_127570</t>
  </si>
  <si>
    <t>PF3D7_1022500</t>
  </si>
  <si>
    <t>citrate synthase, mitochondrial precursor, putative (CS)</t>
  </si>
  <si>
    <t>PVX_228290</t>
  </si>
  <si>
    <t>PKNH_0606800</t>
  </si>
  <si>
    <t>PCYB_061680</t>
  </si>
  <si>
    <t>PBANKA_050670</t>
  </si>
  <si>
    <t>OG5_173873</t>
  </si>
  <si>
    <t>PF3D7_1005800</t>
  </si>
  <si>
    <t>conserved Plasmodium membrane protein, unknown function</t>
  </si>
  <si>
    <t>PVX_094485</t>
  </si>
  <si>
    <t>PKNH_0804600</t>
  </si>
  <si>
    <t>PCYB_081510</t>
  </si>
  <si>
    <t>PBANKA_120400</t>
  </si>
  <si>
    <t>OG5_128149</t>
  </si>
  <si>
    <t>3-dehydrosphinganine reductase</t>
  </si>
  <si>
    <t>PVX_000770</t>
  </si>
  <si>
    <t>PKNH_0307600</t>
  </si>
  <si>
    <t>PCYB_031720</t>
  </si>
  <si>
    <t>PBANKA_100710</t>
  </si>
  <si>
    <t>OG5_133717</t>
  </si>
  <si>
    <t>PF3D7_0218600</t>
  </si>
  <si>
    <t>Phospholipase A(2)</t>
  </si>
  <si>
    <t>PVX_002610</t>
  </si>
  <si>
    <t>PKNH_0402300</t>
  </si>
  <si>
    <t>PCYB_041170</t>
  </si>
  <si>
    <t>PBANKA_031530</t>
  </si>
  <si>
    <t>OG5_136181</t>
  </si>
  <si>
    <t>PF3D7_0703600</t>
  </si>
  <si>
    <t>ATP synthase</t>
  </si>
  <si>
    <t>PVX_087720</t>
  </si>
  <si>
    <t>PKNH_0101800</t>
  </si>
  <si>
    <t>PCYB_011100</t>
  </si>
  <si>
    <t>PBANKA_080130</t>
  </si>
  <si>
    <t>OG5_142666</t>
  </si>
  <si>
    <t>Anthranilate synthase</t>
  </si>
  <si>
    <t>PVX_115140</t>
  </si>
  <si>
    <t>PKNH_1107600</t>
  </si>
  <si>
    <t>PCYB_111690</t>
  </si>
  <si>
    <t>PBANKA_113970</t>
  </si>
  <si>
    <t>OG5_149560</t>
  </si>
  <si>
    <t>NAD+ kinase</t>
  </si>
  <si>
    <t>PVX_099100</t>
  </si>
  <si>
    <t>PKNH_0711200</t>
  </si>
  <si>
    <t>PCYB_072100</t>
  </si>
  <si>
    <t>PBANKA_081430</t>
  </si>
  <si>
    <t>OG5_166836</t>
  </si>
  <si>
    <t>proline hydroxylase</t>
  </si>
  <si>
    <t>PKNH_1425700</t>
  </si>
  <si>
    <t>PBANKA_142300</t>
  </si>
  <si>
    <t>OG5_168576</t>
  </si>
  <si>
    <t>exopolyphosphatase</t>
  </si>
  <si>
    <t>PVX_086330</t>
  </si>
  <si>
    <t>PKNH_1356100</t>
  </si>
  <si>
    <t>PCYB_135430</t>
  </si>
  <si>
    <t>PBANKA_103990</t>
  </si>
  <si>
    <t>OG5_128445</t>
  </si>
  <si>
    <t>saccharopine dehydrogenase</t>
  </si>
  <si>
    <t>PVX_002600</t>
  </si>
  <si>
    <t>PKNH_0401800</t>
  </si>
  <si>
    <t>PCYB_041150</t>
  </si>
  <si>
    <t>PBANKA_031550</t>
  </si>
  <si>
    <t>OG5_139232</t>
  </si>
  <si>
    <t>PF3D7_1439000</t>
  </si>
  <si>
    <t>copper transporter</t>
  </si>
  <si>
    <t>PVX_118540</t>
  </si>
  <si>
    <t>PKNH_1243300</t>
  </si>
  <si>
    <t>PCYB_127610</t>
  </si>
  <si>
    <t>PBANKA_130290</t>
  </si>
  <si>
    <t>OG5_157131</t>
  </si>
  <si>
    <t>PF3D7_1421900</t>
  </si>
  <si>
    <t>copper transporter, putative</t>
  </si>
  <si>
    <t>PVX_085385</t>
  </si>
  <si>
    <t>PKNH_1336100</t>
  </si>
  <si>
    <t>PCYB_133540</t>
  </si>
  <si>
    <t>PBANKA_102150</t>
  </si>
  <si>
    <t>OG5_126855</t>
  </si>
  <si>
    <t>copper-transporting ATPase (CuTP)</t>
  </si>
  <si>
    <t>PKNH_0702600</t>
  </si>
  <si>
    <t>PBANKA_041650</t>
  </si>
  <si>
    <t>OG5_128228</t>
  </si>
  <si>
    <t>coproporphyrinogen-III oxidase (CPO)</t>
  </si>
  <si>
    <t>PVX_092725</t>
  </si>
  <si>
    <t>PKNH_0940200</t>
  </si>
  <si>
    <t>PCYB_094790</t>
  </si>
  <si>
    <t>PBANKA_090660</t>
  </si>
  <si>
    <t>OG5_144638</t>
  </si>
  <si>
    <t>PF3D7_1304200</t>
  </si>
  <si>
    <t>CorA-like Mg2+ transporter protein, putative</t>
  </si>
  <si>
    <t>PVX_122050</t>
  </si>
  <si>
    <t>PKNH_1404400</t>
  </si>
  <si>
    <t>PCYB_141370</t>
  </si>
  <si>
    <t>PBANKA_140270</t>
  </si>
  <si>
    <t>OG5_128800</t>
  </si>
  <si>
    <t>PF3D7_0716600</t>
  </si>
  <si>
    <t>cysteine desulfurase (SufS)</t>
  </si>
  <si>
    <t>PVX_000600</t>
  </si>
  <si>
    <t>PKNH_0311200</t>
  </si>
  <si>
    <t>PCYB_032030</t>
  </si>
  <si>
    <t>PBANKA_061430</t>
  </si>
  <si>
    <t>OG5_126959</t>
  </si>
  <si>
    <t>PF3D7_0727200</t>
  </si>
  <si>
    <t>cysteine desulfurase, putative (NFS)</t>
  </si>
  <si>
    <t>PVX_081665</t>
  </si>
  <si>
    <t>PKNH_0211800</t>
  </si>
  <si>
    <t>PCYB_022210</t>
  </si>
  <si>
    <t>PBANKA_021130</t>
  </si>
  <si>
    <t>OG5_126607</t>
  </si>
  <si>
    <t>PF3D7_1115700</t>
  </si>
  <si>
    <t>cysteine proteinase falcipain 2a (FP2A)</t>
  </si>
  <si>
    <t>PVX_091415</t>
  </si>
  <si>
    <t>PKNH_0912800</t>
  </si>
  <si>
    <t>PCYB_092170</t>
  </si>
  <si>
    <t>PBANKA_093240</t>
  </si>
  <si>
    <t>OG5_126941</t>
  </si>
  <si>
    <t>cytidine and deoxycytidylate deaminase, putative</t>
  </si>
  <si>
    <t>PVX_083365</t>
  </si>
  <si>
    <t>PKNH_1251500</t>
  </si>
  <si>
    <t>PCYB_121430</t>
  </si>
  <si>
    <t>PBANKA_136220</t>
  </si>
  <si>
    <t>OG5_127441</t>
  </si>
  <si>
    <t>cytidine diphosphate-diacylglycerol synthase (CDS)</t>
  </si>
  <si>
    <t>PVX_085955</t>
  </si>
  <si>
    <t>PKNH_1348400</t>
  </si>
  <si>
    <t>PCYB_134680</t>
  </si>
  <si>
    <t>PBANKA_103260</t>
  </si>
  <si>
    <t>OG5_126851</t>
  </si>
  <si>
    <t>cytidine triphosphate synthetase</t>
  </si>
  <si>
    <t>PVX_085940</t>
  </si>
  <si>
    <t>PKNH_1348100</t>
  </si>
  <si>
    <t>PCYB_134650</t>
  </si>
  <si>
    <t>PBANKA_103230</t>
  </si>
  <si>
    <t>OG5_126967</t>
  </si>
  <si>
    <t>PF3D7_1232300</t>
  </si>
  <si>
    <t>cytochrome b5, putative</t>
  </si>
  <si>
    <t>PVX_100560</t>
  </si>
  <si>
    <t>PKNH_1451800</t>
  </si>
  <si>
    <t>PCYB_145790</t>
  </si>
  <si>
    <t>PBANKA_144700</t>
  </si>
  <si>
    <t>OG5_127401</t>
  </si>
  <si>
    <t>cytochrome c oxidase assembly protein (heme A: farnesyltransferase), putative</t>
  </si>
  <si>
    <t>PVX_080280</t>
  </si>
  <si>
    <t>PKNH_1013800</t>
  </si>
  <si>
    <t>PCYB_102250</t>
  </si>
  <si>
    <t>PBANKA_123410</t>
  </si>
  <si>
    <t>OG5_128258</t>
  </si>
  <si>
    <t>PF3D7_1475300</t>
  </si>
  <si>
    <t>cytochrome c oxidase assembly protein COX11, putative (COX11)</t>
  </si>
  <si>
    <t>PVX_118645</t>
  </si>
  <si>
    <t>PKNH_1245600</t>
  </si>
  <si>
    <t>PCYB_127810</t>
  </si>
  <si>
    <t>PBANKA_130090</t>
  </si>
  <si>
    <t>OG5_128426</t>
  </si>
  <si>
    <t>cytochrome c oxidase assembly protein, putative</t>
  </si>
  <si>
    <t>PVX_084785</t>
  </si>
  <si>
    <t>PKNH_0421600</t>
  </si>
  <si>
    <t>PCYB_132390</t>
  </si>
  <si>
    <t>PBANKA_100980</t>
  </si>
  <si>
    <t>OG5_128358</t>
  </si>
  <si>
    <t>mal_mito_2</t>
  </si>
  <si>
    <t>cytochrome c oxidase subunit 1 (COX1)</t>
  </si>
  <si>
    <t>PlvioMp2</t>
  </si>
  <si>
    <t>PKNH_MIT01800</t>
  </si>
  <si>
    <t>AB444126.1</t>
  </si>
  <si>
    <t>PBANKA_MIT01800</t>
  </si>
  <si>
    <t>OG5_129173</t>
  </si>
  <si>
    <t>PF3D7_1430900</t>
  </si>
  <si>
    <t>cytochrome c oxidase subunit 2, putative</t>
  </si>
  <si>
    <t>PVX_084995</t>
  </si>
  <si>
    <t>PKNH_1327800</t>
  </si>
  <si>
    <t>PCYB_132780</t>
  </si>
  <si>
    <t>PBANKA_101380</t>
  </si>
  <si>
    <t>OG5_147409</t>
  </si>
  <si>
    <t>PF3D7_1361700</t>
  </si>
  <si>
    <t>PVX_115045</t>
  </si>
  <si>
    <t>PKNH_1109600</t>
  </si>
  <si>
    <t>PCYB_111890</t>
  </si>
  <si>
    <t>PBANKA_113770</t>
  </si>
  <si>
    <t>OG5_128583</t>
  </si>
  <si>
    <t>mal_mito_1</t>
  </si>
  <si>
    <t>cytochrome c oxidase subunit 3 (COX3)</t>
  </si>
  <si>
    <t>PVX_244295</t>
  </si>
  <si>
    <t>PKNH_MIT01100</t>
  </si>
  <si>
    <t>AB444123.1</t>
  </si>
  <si>
    <t>PBANKA_MIT01100</t>
  </si>
  <si>
    <t>OG5_145128</t>
  </si>
  <si>
    <t>PF3D7_0927800</t>
  </si>
  <si>
    <t>cytochrome c oxidase subunit 5B, putative (COX5B)</t>
  </si>
  <si>
    <t>PVX_099830</t>
  </si>
  <si>
    <t>PKNH_0726200</t>
  </si>
  <si>
    <t>PCYB_073540</t>
  </si>
  <si>
    <t>PBANKA_082860</t>
  </si>
  <si>
    <t>OG5_128087</t>
  </si>
  <si>
    <t>PF3D7_0928000</t>
  </si>
  <si>
    <t>cytochrome c oxidase subunit 6B, putative (COX6B)</t>
  </si>
  <si>
    <t>PVX_099845</t>
  </si>
  <si>
    <t>PKNH_0726400</t>
  </si>
  <si>
    <t>PCYB_073560</t>
  </si>
  <si>
    <t>PBANKA_082880</t>
  </si>
  <si>
    <t>OG5_128006</t>
  </si>
  <si>
    <t>PF3D7_1462700</t>
  </si>
  <si>
    <t>cytochrome c1 precursor, putative</t>
  </si>
  <si>
    <t>PVX_117325</t>
  </si>
  <si>
    <t>PKNH_1218800</t>
  </si>
  <si>
    <t>PCYB_125240</t>
  </si>
  <si>
    <t>PBANKA_132630</t>
  </si>
  <si>
    <t>OG5_127291</t>
  </si>
  <si>
    <t>PF3D7_0406400</t>
  </si>
  <si>
    <t>cytosolic glyoxalase II (cGloII)</t>
  </si>
  <si>
    <t>PVX_000925</t>
  </si>
  <si>
    <t>PKNH_0304400</t>
  </si>
  <si>
    <t>PCYB_031410</t>
  </si>
  <si>
    <t>PBANKA_100400</t>
  </si>
  <si>
    <t>OG5_127027</t>
  </si>
  <si>
    <t>D-ribulose-5-phosphate 3-epimerase, putative</t>
  </si>
  <si>
    <t>PVX_123635</t>
  </si>
  <si>
    <t>PKNH_1439100</t>
  </si>
  <si>
    <t>PCYB_144570</t>
  </si>
  <si>
    <t>PBANKA_143510</t>
  </si>
  <si>
    <t>OG5_126777</t>
  </si>
  <si>
    <t>dehydrodolichyl diphosphate synthetase, putative</t>
  </si>
  <si>
    <t>PVX_089040</t>
  </si>
  <si>
    <t>PKNH_1320600</t>
  </si>
  <si>
    <t>PCYB_051480</t>
  </si>
  <si>
    <t>PBANKA_070420</t>
  </si>
  <si>
    <t>OG5_127486</t>
  </si>
  <si>
    <t>delta-aminolevulinic acid dehydratase (PBGS)</t>
  </si>
  <si>
    <t>PVX_118480</t>
  </si>
  <si>
    <t>PKNH_1242100</t>
  </si>
  <si>
    <t>PCYB_127490</t>
  </si>
  <si>
    <t>PBANKA_130410</t>
  </si>
  <si>
    <t>OG5_126783</t>
  </si>
  <si>
    <t>delta-aminolevulinic acid synthetase (ALAS)</t>
  </si>
  <si>
    <t>PVX_101195</t>
  </si>
  <si>
    <t>PKNH_1465700</t>
  </si>
  <si>
    <t>PCYB_147050</t>
  </si>
  <si>
    <t>PBANKA_145920</t>
  </si>
  <si>
    <t>OG5_127821</t>
  </si>
  <si>
    <t>deoxyribose-phosphate aldolase, putative</t>
  </si>
  <si>
    <t>PVX_001945</t>
  </si>
  <si>
    <t>PKNH_0605900</t>
  </si>
  <si>
    <t>PCYB_061590</t>
  </si>
  <si>
    <t>PBANKA_050580</t>
  </si>
  <si>
    <t>OG5_126992</t>
  </si>
  <si>
    <t>deoxyuridine 5'-triphosphate nucleotidohydrolase (dUTPase)</t>
  </si>
  <si>
    <t>PVX_091970</t>
  </si>
  <si>
    <t>PKNH_0925100</t>
  </si>
  <si>
    <t>PCYB_093320</t>
  </si>
  <si>
    <t>PBANKA_092130</t>
  </si>
  <si>
    <t>OG5_127254</t>
  </si>
  <si>
    <t>dephospho-CoA kinase, putative (DPCK)</t>
  </si>
  <si>
    <t>PVX_118305</t>
  </si>
  <si>
    <t>PKNH_1238600</t>
  </si>
  <si>
    <t>PCYB_127140</t>
  </si>
  <si>
    <t>PBANKA_130760</t>
  </si>
  <si>
    <t>OG5_137829</t>
  </si>
  <si>
    <t>PF3D7_1471400</t>
  </si>
  <si>
    <t>diacylglycerol kinase, putative</t>
  </si>
  <si>
    <t>PVX_116900</t>
  </si>
  <si>
    <t>PKNH_1209600</t>
  </si>
  <si>
    <t>PCYB_124360</t>
  </si>
  <si>
    <t>PBANKA_133460</t>
  </si>
  <si>
    <t>OG5_155356</t>
  </si>
  <si>
    <t>PF3D7_0930500</t>
  </si>
  <si>
    <t>diacylglycerol kinase, putative (DGK1)</t>
  </si>
  <si>
    <t>PVX_099990</t>
  </si>
  <si>
    <t>PKNH_0729100</t>
  </si>
  <si>
    <t>PCYB_073790</t>
  </si>
  <si>
    <t>PBANKA_083120</t>
  </si>
  <si>
    <t>OG5_128200</t>
  </si>
  <si>
    <t>diacylglycerol O-acyltransferase (DGAT)</t>
  </si>
  <si>
    <t>PVX_095120</t>
  </si>
  <si>
    <t>PKNH_0818500</t>
  </si>
  <si>
    <t>PCYB_082750</t>
  </si>
  <si>
    <t>PBANKA_121620</t>
  </si>
  <si>
    <t>OG5_127710</t>
  </si>
  <si>
    <t>dicarboxylate/tricarboxylate carrier (DTC)</t>
  </si>
  <si>
    <t>PVX_089165</t>
  </si>
  <si>
    <t>PKNH_1317900</t>
  </si>
  <si>
    <t>PCYB_051730</t>
  </si>
  <si>
    <t>PBANKA_070670</t>
  </si>
  <si>
    <t>OG5_126889</t>
  </si>
  <si>
    <t>dihydrofolate synthase/folylpolyglutamate synthase (DHFS-FPGS)</t>
  </si>
  <si>
    <t>PVX_116635</t>
  </si>
  <si>
    <t>PKNH_1204000</t>
  </si>
  <si>
    <t>PCYB_123800</t>
  </si>
  <si>
    <t>PBANKA_134000</t>
  </si>
  <si>
    <t>OG5_134960</t>
  </si>
  <si>
    <t>PF3D7_1020800</t>
  </si>
  <si>
    <t>dihydrolipoamide acyltransferase component E2 (DLAT)</t>
  </si>
  <si>
    <t>PVX_001900</t>
  </si>
  <si>
    <t>PKNH_0605000</t>
  </si>
  <si>
    <t>PCYB_061510</t>
  </si>
  <si>
    <t>PBANKA_050500</t>
  </si>
  <si>
    <t>OG5_135307</t>
  </si>
  <si>
    <t>PF3D7_0815900</t>
  </si>
  <si>
    <t>dihydrolipoyl dehydrogenase, apicoplast (aLipDH)</t>
  </si>
  <si>
    <t>PVX_089610</t>
  </si>
  <si>
    <t>PKNH_0504500</t>
  </si>
  <si>
    <t>PCYB_052600</t>
  </si>
  <si>
    <t>PBANKA_071490</t>
  </si>
  <si>
    <t>OG5_126968</t>
  </si>
  <si>
    <t>PF3D7_1232200</t>
  </si>
  <si>
    <t>dihydrolipoyl dehydrogenase, mitochondrial (LPD1)</t>
  </si>
  <si>
    <t>PVX_100555</t>
  </si>
  <si>
    <t>PKNH_1451700</t>
  </si>
  <si>
    <t>PCYB_145780</t>
  </si>
  <si>
    <t>PBANKA_144690</t>
  </si>
  <si>
    <t>OG5_127362</t>
  </si>
  <si>
    <t>PF3D7_1320800</t>
  </si>
  <si>
    <t>dihydrolipoyllysine-residue succinyltransferase component of 2-oxoglutarate dehydrogenase complex</t>
  </si>
  <si>
    <t>PVX_122850</t>
  </si>
  <si>
    <t>PKNH_1421400</t>
  </si>
  <si>
    <t>PCYB_142990</t>
  </si>
  <si>
    <t>PBANKA_141910</t>
  </si>
  <si>
    <t>OG5_130129</t>
  </si>
  <si>
    <t>dihydroorotase, putative</t>
  </si>
  <si>
    <t>PVX_116830</t>
  </si>
  <si>
    <t>PKNH_1208100</t>
  </si>
  <si>
    <t>PCYB_124210</t>
  </si>
  <si>
    <t>PBANKA_133610</t>
  </si>
  <si>
    <t>OG5_127289</t>
  </si>
  <si>
    <t>dihydroorotate dehydrogenase (DHODH)</t>
  </si>
  <si>
    <t>PVX_113330</t>
  </si>
  <si>
    <t>PKNH_1147400</t>
  </si>
  <si>
    <t>PCYB_115310</t>
  </si>
  <si>
    <t>PBANKA_010210</t>
  </si>
  <si>
    <t>OG5_130494</t>
  </si>
  <si>
    <t>PF3D7_1116700</t>
  </si>
  <si>
    <t>dipeptidyl aminopeptidase 1 (DPAP1)</t>
  </si>
  <si>
    <t>PVX_091465</t>
  </si>
  <si>
    <t>PKNH_1467500</t>
  </si>
  <si>
    <t>PCYB_092280</t>
  </si>
  <si>
    <t>PBANKA_093130</t>
  </si>
  <si>
    <t>OG5_163933</t>
  </si>
  <si>
    <t>PF3D7_0727300</t>
  </si>
  <si>
    <t>DNA (cytosine-5)-methyltransferase (DNMT)</t>
  </si>
  <si>
    <t>PVX_081670</t>
  </si>
  <si>
    <t>PKNH_0211900</t>
  </si>
  <si>
    <t>PCYB_022220</t>
  </si>
  <si>
    <t>PBANKA_021140</t>
  </si>
  <si>
    <t>OG5_128444</t>
  </si>
  <si>
    <t>PF3D7_0211600</t>
  </si>
  <si>
    <t>dolichol-linked oligosaccharide biosynthesis enzyme, putative</t>
  </si>
  <si>
    <t>PVX_002950</t>
  </si>
  <si>
    <t>PKNH_0409600</t>
  </si>
  <si>
    <t>PBANKA_030840</t>
  </si>
  <si>
    <t>OG5_127079</t>
  </si>
  <si>
    <t>dolichol-phosphate mannosyltransferase (DPM1)</t>
  </si>
  <si>
    <t>PVX_092685</t>
  </si>
  <si>
    <t>PKNH_0939400</t>
  </si>
  <si>
    <t>PCYB_094710</t>
  </si>
  <si>
    <t>PBANKA_090740</t>
  </si>
  <si>
    <t>OG5_126840</t>
  </si>
  <si>
    <t>PF3D7_1116600</t>
  </si>
  <si>
    <t>dolichyl-diphosphooligosaccharide--protein glycosyltransferase subunit STT3, putative (STT3)</t>
  </si>
  <si>
    <t>PVX_091460</t>
  </si>
  <si>
    <t>PKNH_0914300</t>
  </si>
  <si>
    <t>PCYB_092270</t>
  </si>
  <si>
    <t>PBANKA_093140</t>
  </si>
  <si>
    <t>OG5_128922</t>
  </si>
  <si>
    <t>PF3D7_0919600</t>
  </si>
  <si>
    <t>dolichyl-diphosphooligosaccharide--protein glycosyltransferase, putative</t>
  </si>
  <si>
    <t>PVX_099395</t>
  </si>
  <si>
    <t>PKNH_0717600</t>
  </si>
  <si>
    <t>PCYB_072710</t>
  </si>
  <si>
    <t>PBANKA_082050</t>
  </si>
  <si>
    <t>OG5_127747</t>
  </si>
  <si>
    <t>PF3D7_1124000</t>
  </si>
  <si>
    <t>endoplasmic reticulum oxidoreductin, putative (ERO1)</t>
  </si>
  <si>
    <t>PVX_091815</t>
  </si>
  <si>
    <t>PKNH_0921800</t>
  </si>
  <si>
    <t>PCYB_093000</t>
  </si>
  <si>
    <t>PBANKA_092430</t>
  </si>
  <si>
    <t>OG5_126698</t>
  </si>
  <si>
    <t>enolase (ENO)</t>
  </si>
  <si>
    <t>PVX_095015</t>
  </si>
  <si>
    <t>PKNH_0816200</t>
  </si>
  <si>
    <t>PCYB_082570</t>
  </si>
  <si>
    <t>PBANKA_121430</t>
  </si>
  <si>
    <t>OG5_130466</t>
  </si>
  <si>
    <t>enoyl-acyl carrier reductase (ENR)</t>
  </si>
  <si>
    <t>PVX_113890</t>
  </si>
  <si>
    <t>PKNH_1134900</t>
  </si>
  <si>
    <t>PCYB_114200</t>
  </si>
  <si>
    <t>PBANKA_122980</t>
  </si>
  <si>
    <t>OG5_150124</t>
  </si>
  <si>
    <t>PF3D7_1017200</t>
  </si>
  <si>
    <t>enoyl-CoA hydratase-related protein, putative</t>
  </si>
  <si>
    <t>PVX_001730</t>
  </si>
  <si>
    <t>PKNH_0601400</t>
  </si>
  <si>
    <t>PCYB_061150</t>
  </si>
  <si>
    <t>PBANKA_050150</t>
  </si>
  <si>
    <t>OG5_159010</t>
  </si>
  <si>
    <t>PF3D7_1425200</t>
  </si>
  <si>
    <t>enoyl-CoA hydratase, putative</t>
  </si>
  <si>
    <t>PVX_085265</t>
  </si>
  <si>
    <t>PKNH_1333400</t>
  </si>
  <si>
    <t>PCYB_133320</t>
  </si>
  <si>
    <t>PBANKA_101930</t>
  </si>
  <si>
    <t>OG5_127649</t>
  </si>
  <si>
    <t>ethanolamine kinase (EK)</t>
  </si>
  <si>
    <t>PVX_091845</t>
  </si>
  <si>
    <t>PKNH_0922400</t>
  </si>
  <si>
    <t>PCYB_093060</t>
  </si>
  <si>
    <t>PBANKA_092370</t>
  </si>
  <si>
    <t>OG5_127671</t>
  </si>
  <si>
    <t>ethanolamine-phosphate cytidylyltransferase (ECT)</t>
  </si>
  <si>
    <t>PVX_083280</t>
  </si>
  <si>
    <t>PKNH_1253200</t>
  </si>
  <si>
    <t>PCYB_121600</t>
  </si>
  <si>
    <t>PBANKA_136050</t>
  </si>
  <si>
    <t>OG5_128350</t>
  </si>
  <si>
    <t>FAD synthetase, putative</t>
  </si>
  <si>
    <t>PVX_094970</t>
  </si>
  <si>
    <t>PKNH_0815100</t>
  </si>
  <si>
    <t>PCYB_082480</t>
  </si>
  <si>
    <t>PBANKA_121340</t>
  </si>
  <si>
    <t>OG5_127215</t>
  </si>
  <si>
    <t>FAD-dependent glycerol-3-phosphate dehydrogenase, putative</t>
  </si>
  <si>
    <t>PVX_119445</t>
  </si>
  <si>
    <t>PKNH_0836300</t>
  </si>
  <si>
    <t>PCYB_084280</t>
  </si>
  <si>
    <t>PBANKA_040480</t>
  </si>
  <si>
    <t>OG5_134116</t>
  </si>
  <si>
    <t>FAD-dependent monooxygenase, putative</t>
  </si>
  <si>
    <t>PVX_123005</t>
  </si>
  <si>
    <t>PKNH_1425000</t>
  </si>
  <si>
    <t>PCYB_143300</t>
  </si>
  <si>
    <t>PBANKA_142230</t>
  </si>
  <si>
    <t>OG5_127676</t>
  </si>
  <si>
    <t>PF3D7_1360800</t>
  </si>
  <si>
    <t>falcilysin (FLN)</t>
  </si>
  <si>
    <t>PVX_115000</t>
  </si>
  <si>
    <t>PKNH_1110600</t>
  </si>
  <si>
    <t>PCYB_111980</t>
  </si>
  <si>
    <t>PBANKA_113700</t>
  </si>
  <si>
    <t>OG5_128081</t>
  </si>
  <si>
    <t>farnesyltransferase beta subunit, putative</t>
  </si>
  <si>
    <t>PVX_092962</t>
  </si>
  <si>
    <t>PKNH_0945300</t>
  </si>
  <si>
    <t>PCYB_095270</t>
  </si>
  <si>
    <t>PBANKA_090160</t>
  </si>
  <si>
    <t>OG5_133183</t>
  </si>
  <si>
    <t>ferredoxin--NADP reductase (FNR)</t>
  </si>
  <si>
    <t>PVX_114275</t>
  </si>
  <si>
    <t>PKNH_1127000</t>
  </si>
  <si>
    <t>PCYB_113460</t>
  </si>
  <si>
    <t>PBANKA_112210</t>
  </si>
  <si>
    <t>OG5_127510</t>
  </si>
  <si>
    <t>ferrochelatase (FC)</t>
  </si>
  <si>
    <t>PVX_115205</t>
  </si>
  <si>
    <t>PKNH_1106400</t>
  </si>
  <si>
    <t>PCYB_111570</t>
  </si>
  <si>
    <t>PBANKA_114070</t>
  </si>
  <si>
    <t>OG5_126784</t>
  </si>
  <si>
    <t>PF3D7_0720400</t>
  </si>
  <si>
    <t>ferrodoxin reductase-like protein</t>
  </si>
  <si>
    <t>PVX_096305</t>
  </si>
  <si>
    <t>PKNH_0315800</t>
  </si>
  <si>
    <t>PCYB_032450</t>
  </si>
  <si>
    <t>PBANKA_061790</t>
  </si>
  <si>
    <t>OG5_126927</t>
  </si>
  <si>
    <t>PF3D7_1034400</t>
  </si>
  <si>
    <t>flavoprotein subunit of succinate dehydrogenase (SDHA)</t>
  </si>
  <si>
    <t>PVX_111005</t>
  </si>
  <si>
    <t>PKNH_0619600</t>
  </si>
  <si>
    <t>PCYB_062870</t>
  </si>
  <si>
    <t>PBANKA_051820</t>
  </si>
  <si>
    <t>OG5_130898</t>
  </si>
  <si>
    <t>folate transporter 2 (FT2)</t>
  </si>
  <si>
    <t>PVX_088920</t>
  </si>
  <si>
    <t>PKNH_0914200</t>
  </si>
  <si>
    <t>PCYB_051270</t>
  </si>
  <si>
    <t>PBANKA_093150</t>
  </si>
  <si>
    <t>OG5_129005</t>
  </si>
  <si>
    <t>formate-nitrite transporter (FNT)</t>
  </si>
  <si>
    <t>PVX_095405</t>
  </si>
  <si>
    <t>PKNH_0825200</t>
  </si>
  <si>
    <t>PCYB_083310</t>
  </si>
  <si>
    <t>PBANKA_041440</t>
  </si>
  <si>
    <t>OG5_127143</t>
  </si>
  <si>
    <t>fructose-bisphosphate aldolase (FBPA)</t>
  </si>
  <si>
    <t>PVX_118255</t>
  </si>
  <si>
    <t>PKNH_1237500</t>
  </si>
  <si>
    <t>PCYB_127030</t>
  </si>
  <si>
    <t>PBANKA_130860</t>
  </si>
  <si>
    <t>OG5_128140</t>
  </si>
  <si>
    <t>fumarate hydratase, putative (FH)</t>
  </si>
  <si>
    <t>PVX_099805</t>
  </si>
  <si>
    <t>PKNH_0725600</t>
  </si>
  <si>
    <t>PCYB_073490</t>
  </si>
  <si>
    <t>PBANKA_082810</t>
  </si>
  <si>
    <t>OG5_128698</t>
  </si>
  <si>
    <t>gamma-glutamylcysteine synthetase (gammaGCS)</t>
  </si>
  <si>
    <t>PVX_099360</t>
  </si>
  <si>
    <t>PKNH_0716900</t>
  </si>
  <si>
    <t>PCYB_072640</t>
  </si>
  <si>
    <t>PBANKA_081980</t>
  </si>
  <si>
    <t>OG5_129198</t>
  </si>
  <si>
    <t>GDP-L-fucose synthase (FS)</t>
  </si>
  <si>
    <t>PVX_094915</t>
  </si>
  <si>
    <t>PKNH_0813800</t>
  </si>
  <si>
    <t>PCYB_082380</t>
  </si>
  <si>
    <t>PBANKA_121240</t>
  </si>
  <si>
    <t>OG5_128711</t>
  </si>
  <si>
    <t>GDP-mannose 4,6-dehydratase (GMD)</t>
  </si>
  <si>
    <t>PVX_123080</t>
  </si>
  <si>
    <t>PKNH_1426500</t>
  </si>
  <si>
    <t>PCYB_143440</t>
  </si>
  <si>
    <t>PBANKA_142370</t>
  </si>
  <si>
    <t>OG5_127590</t>
  </si>
  <si>
    <t>geranylgeranyl pyrophosphate synthase, putative (GGPPS)</t>
  </si>
  <si>
    <t>PVX_092040</t>
  </si>
  <si>
    <t>PKNH_0926500</t>
  </si>
  <si>
    <t>PCYB_093470</t>
  </si>
  <si>
    <t>PBANKA_091980</t>
  </si>
  <si>
    <t>OG5_129627</t>
  </si>
  <si>
    <t>glideosome-associated protein 50 (GAP50)</t>
  </si>
  <si>
    <t>PVX_099320</t>
  </si>
  <si>
    <t>PKNH_0716000</t>
  </si>
  <si>
    <t>PCYB_072560</t>
  </si>
  <si>
    <t>PBANKA_081900</t>
  </si>
  <si>
    <t>OG5_127121</t>
  </si>
  <si>
    <t>glucose-6-phosphate dehydrogenase-6-phosphogluconolactonase (GluPho)</t>
  </si>
  <si>
    <t>PVX_117790</t>
  </si>
  <si>
    <t>PKNH_1228300</t>
  </si>
  <si>
    <t>PCYB_126150</t>
  </si>
  <si>
    <t>PBANKA_131750</t>
  </si>
  <si>
    <t>OG5_126980</t>
  </si>
  <si>
    <t>glucose-6-phosphate isomerase (GPI)</t>
  </si>
  <si>
    <t>PVX_084735</t>
  </si>
  <si>
    <t>PKNH_0422600</t>
  </si>
  <si>
    <t>PCYB_132290</t>
  </si>
  <si>
    <t>PBANKA_100880</t>
  </si>
  <si>
    <t>OG5_130284</t>
  </si>
  <si>
    <t>glutamate dehydrogenase, putative (GDH3)</t>
  </si>
  <si>
    <t>PVX_093640</t>
  </si>
  <si>
    <t>PKNH_0116900</t>
  </si>
  <si>
    <t>PCYB_012500</t>
  </si>
  <si>
    <t>PBANKA_122820</t>
  </si>
  <si>
    <t>OG5_127086</t>
  </si>
  <si>
    <t>glutamine synthetase, putative</t>
  </si>
  <si>
    <t>PVX_099540</t>
  </si>
  <si>
    <t>PKNH_0720600</t>
  </si>
  <si>
    <t>PCYB_073020</t>
  </si>
  <si>
    <t>PBANKA_082350</t>
  </si>
  <si>
    <t>OG5_126842</t>
  </si>
  <si>
    <t>glutamine--fructose-6-phosphate aminotransferase [isomerizing], putative (GFPT)</t>
  </si>
  <si>
    <t>PVX_111455</t>
  </si>
  <si>
    <t>PKNH_0609600</t>
  </si>
  <si>
    <t>PCYB_061940</t>
  </si>
  <si>
    <t>PBANKA_050930</t>
  </si>
  <si>
    <t>OG5_127076</t>
  </si>
  <si>
    <t>glutamine-dependent NAD(+) synthetase, putative (NADSYN)</t>
  </si>
  <si>
    <t>PVX_099765</t>
  </si>
  <si>
    <t>PKNH_0724800</t>
  </si>
  <si>
    <t>PCYB_073430</t>
  </si>
  <si>
    <t>PBANKA_082750</t>
  </si>
  <si>
    <t>OG5_126864</t>
  </si>
  <si>
    <t>glutaredoxin 1 (GRX1)</t>
  </si>
  <si>
    <t>PVX_119440</t>
  </si>
  <si>
    <t>PKNH_0836400</t>
  </si>
  <si>
    <t>PCYB_084290</t>
  </si>
  <si>
    <t>PBANKA_040470</t>
  </si>
  <si>
    <t>OG5_126711</t>
  </si>
  <si>
    <t>PF3D7_1212000</t>
  </si>
  <si>
    <t>glutathione peroxidase-like thioredoxin peroxidase (TPx(Gl))</t>
  </si>
  <si>
    <t>PVX_084630</t>
  </si>
  <si>
    <t>PKNH_1312100</t>
  </si>
  <si>
    <t>PCYB_132070</t>
  </si>
  <si>
    <t>PBANKA_061050</t>
  </si>
  <si>
    <t>OG5_126785</t>
  </si>
  <si>
    <t>glutathione reductase (GR)</t>
  </si>
  <si>
    <t>PVX_099600</t>
  </si>
  <si>
    <t>PKNH_0721800</t>
  </si>
  <si>
    <t>PCYB_133740</t>
  </si>
  <si>
    <t>PBANKA_102340</t>
  </si>
  <si>
    <t>OG5_128131</t>
  </si>
  <si>
    <t>glutathione synthetase (GS)</t>
  </si>
  <si>
    <t>PVX_080630</t>
  </si>
  <si>
    <t>PKNH_0111100</t>
  </si>
  <si>
    <t>PCYB_102950</t>
  </si>
  <si>
    <t>PBANKA_111180</t>
  </si>
  <si>
    <t>OG5_126628</t>
  </si>
  <si>
    <t>glyceraldehyde-3-phosphate dehydrogenase (GAPDH)</t>
  </si>
  <si>
    <t>PVX_117322</t>
  </si>
  <si>
    <t>PKNH_1218700</t>
  </si>
  <si>
    <t>PCYB_125230</t>
  </si>
  <si>
    <t>PBANKA_132640</t>
  </si>
  <si>
    <t>OG5_126746</t>
  </si>
  <si>
    <t>glycerol kinase (GK)</t>
  </si>
  <si>
    <t>PVX_083470</t>
  </si>
  <si>
    <t>PKNH_1249400</t>
  </si>
  <si>
    <t>PCYB_121220</t>
  </si>
  <si>
    <t>PBANKA_136430</t>
  </si>
  <si>
    <t>OG5_130377</t>
  </si>
  <si>
    <t>PF3D7_1212500</t>
  </si>
  <si>
    <t>glycerol-3-phosphate 1-O-acyltransferase (GAT)</t>
  </si>
  <si>
    <t>PVX_123330</t>
  </si>
  <si>
    <t>PKNH_1431900</t>
  </si>
  <si>
    <t>PCYB_143930</t>
  </si>
  <si>
    <t>PBANKA_142850</t>
  </si>
  <si>
    <t>OG5_137532</t>
  </si>
  <si>
    <t>PF3D7_1318200</t>
  </si>
  <si>
    <t>glycerol-3-phosphate 1-O-acyltransferase, putative (G3PAT)</t>
  </si>
  <si>
    <t>PVX_122730</t>
  </si>
  <si>
    <t>PKNH_1418900</t>
  </si>
  <si>
    <t>PCYB_142750</t>
  </si>
  <si>
    <t>PBANKA_141670</t>
  </si>
  <si>
    <t>OG5_126704</t>
  </si>
  <si>
    <t>glycerol-3-phosphate dehydrogenase, putative (G3PDH)</t>
  </si>
  <si>
    <t>PVX_091380</t>
  </si>
  <si>
    <t>PKNH_1435700</t>
  </si>
  <si>
    <t>PCYB_092100</t>
  </si>
  <si>
    <t>PBANKA_093290</t>
  </si>
  <si>
    <t>OG5_153518</t>
  </si>
  <si>
    <t>glycerophosphodiester phosphodiesterase (GDPD)</t>
  </si>
  <si>
    <t>PVX_086115</t>
  </si>
  <si>
    <t>PKNH_1351800</t>
  </si>
  <si>
    <t>PCYB_135010</t>
  </si>
  <si>
    <t>PBANKA_103590</t>
  </si>
  <si>
    <t>OG5_127169</t>
  </si>
  <si>
    <t>PF3D7_1132900</t>
  </si>
  <si>
    <t>glycine cleavage system H protein (GCVH)</t>
  </si>
  <si>
    <t>PVX_092250</t>
  </si>
  <si>
    <t>PKNH_0931100</t>
  </si>
  <si>
    <t>PCYB_093890</t>
  </si>
  <si>
    <t>PBANKA_091550</t>
  </si>
  <si>
    <t>OG5_127412</t>
  </si>
  <si>
    <t>PF3D7_1365500</t>
  </si>
  <si>
    <t>glycine cleavage system T protein, putative (GCVT)</t>
  </si>
  <si>
    <t>PVX_115235</t>
  </si>
  <si>
    <t>PKNH_1105800</t>
  </si>
  <si>
    <t>PCYB_111510</t>
  </si>
  <si>
    <t>PBANKA_114130</t>
  </si>
  <si>
    <t>OG5_127885</t>
  </si>
  <si>
    <t>PF3D7_0806400</t>
  </si>
  <si>
    <t>glycosyltransferase family 28 protein, putative</t>
  </si>
  <si>
    <t>PVX_088230</t>
  </si>
  <si>
    <t>PKNH_0112500</t>
  </si>
  <si>
    <t>PCYB_012090</t>
  </si>
  <si>
    <t>PBANKA_122430</t>
  </si>
  <si>
    <t>OG5_166095</t>
  </si>
  <si>
    <t>glyoxalase I (GILP)</t>
  </si>
  <si>
    <t>PVX_113400</t>
  </si>
  <si>
    <t>PKNH_1145800</t>
  </si>
  <si>
    <t>PCYB_115170</t>
  </si>
  <si>
    <t>PBANKA_010340</t>
  </si>
  <si>
    <t>OG5_127627</t>
  </si>
  <si>
    <t>glyoxalase I (GloI)</t>
  </si>
  <si>
    <t>PVX_091330</t>
  </si>
  <si>
    <t>PKNH_0911300</t>
  </si>
  <si>
    <t>PCYB_092000</t>
  </si>
  <si>
    <t>PBANKA_093390</t>
  </si>
  <si>
    <t>OG5_127152</t>
  </si>
  <si>
    <t>GMP synthetase (GMPS)</t>
  </si>
  <si>
    <t>PVX_094850</t>
  </si>
  <si>
    <t>PKNH_0812400</t>
  </si>
  <si>
    <t>PCYB_082240</t>
  </si>
  <si>
    <t>PBANKA_121100</t>
  </si>
  <si>
    <t>OG5_128622</t>
  </si>
  <si>
    <t>GPI mannosyltransferase 3 (GPI10)</t>
  </si>
  <si>
    <t>PVX_082980</t>
  </si>
  <si>
    <t>PKNH_1259800</t>
  </si>
  <si>
    <t>PCYB_122200</t>
  </si>
  <si>
    <t>PBANKA_135470</t>
  </si>
  <si>
    <t>OG5_129139</t>
  </si>
  <si>
    <t>GPI-anchored wall transfer protein 1, putative (GWT1)</t>
  </si>
  <si>
    <t>PVX_113900</t>
  </si>
  <si>
    <t>PKNH_1134700</t>
  </si>
  <si>
    <t>PCYB_114180</t>
  </si>
  <si>
    <t>PBANKA_123000</t>
  </si>
  <si>
    <t>OG5_127507</t>
  </si>
  <si>
    <t>GTP cyclohydrolase I (GCH1)</t>
  </si>
  <si>
    <t>PVX_123830</t>
  </si>
  <si>
    <t>PKNH_1443200</t>
  </si>
  <si>
    <t>PCYB_144970</t>
  </si>
  <si>
    <t>PBANKA_143890</t>
  </si>
  <si>
    <t>OG5_134283</t>
  </si>
  <si>
    <t>GTP:AMP phosphotransferase (GAK)</t>
  </si>
  <si>
    <t>PVX_089735</t>
  </si>
  <si>
    <t>PKNH_0507200</t>
  </si>
  <si>
    <t>PCYB_052870</t>
  </si>
  <si>
    <t>PBANKA_071760</t>
  </si>
  <si>
    <t>OG5_126916</t>
  </si>
  <si>
    <t>PF3D7_0928900</t>
  </si>
  <si>
    <t>guanylate kinase (GK)</t>
  </si>
  <si>
    <t>PVX_099895</t>
  </si>
  <si>
    <t>PKNH_0727200</t>
  </si>
  <si>
    <t>PCYB_073630</t>
  </si>
  <si>
    <t>PBANKA_082970</t>
  </si>
  <si>
    <t>OG5_133188</t>
  </si>
  <si>
    <t>PF3D7_1138400</t>
  </si>
  <si>
    <t>guanylyl cyclase (GCalpha)</t>
  </si>
  <si>
    <t>PVX_092535</t>
  </si>
  <si>
    <t>PKNH_0936600</t>
  </si>
  <si>
    <t>PCYB_094430</t>
  </si>
  <si>
    <t>PBANKA_091030</t>
  </si>
  <si>
    <t>OG5_156251</t>
  </si>
  <si>
    <t>PF3D7_1360500</t>
  </si>
  <si>
    <t>guanylyl cyclase beta (GCbeta)</t>
  </si>
  <si>
    <t>PVX_114990</t>
  </si>
  <si>
    <t>PKNH_1110800</t>
  </si>
  <si>
    <t>PCYB_112010</t>
  </si>
  <si>
    <t>PBANKA_113670</t>
  </si>
  <si>
    <t>OG5_126700</t>
  </si>
  <si>
    <t>H/ACA ribonucleoprotein complex subunit 4, putative (CBF5)</t>
  </si>
  <si>
    <t>PVX_001765</t>
  </si>
  <si>
    <t>PKNH_0602200</t>
  </si>
  <si>
    <t>PCYB_061230</t>
  </si>
  <si>
    <t>PBANKA_102520</t>
  </si>
  <si>
    <t>OG5_127287</t>
  </si>
  <si>
    <t>PF3D7_0303200</t>
  </si>
  <si>
    <t>HAD superfamily protein, putative</t>
  </si>
  <si>
    <t>PVX_119285</t>
  </si>
  <si>
    <t>PKNH_0839900</t>
  </si>
  <si>
    <t>PCYB_084600</t>
  </si>
  <si>
    <t>PBANKA_040180</t>
  </si>
  <si>
    <t>OG5_160534</t>
  </si>
  <si>
    <t>PF3D7_1226100</t>
  </si>
  <si>
    <t>haloacid dehalogenase-like hydrolase, putative (HAD3)</t>
  </si>
  <si>
    <t>PVX_123935</t>
  </si>
  <si>
    <t>PKNH_1445500</t>
  </si>
  <si>
    <t>PCYB_145180</t>
  </si>
  <si>
    <t>PBANKA_144100</t>
  </si>
  <si>
    <t>OG5_127247</t>
  </si>
  <si>
    <t>PF3D7_1239000</t>
  </si>
  <si>
    <t>HD superfamily phosphohydrolase protein</t>
  </si>
  <si>
    <t>PVX_100900</t>
  </si>
  <si>
    <t>PKNH_1458800</t>
  </si>
  <si>
    <t>PCYB_146470</t>
  </si>
  <si>
    <t>PBANKA_145350</t>
  </si>
  <si>
    <t>OG5_150042</t>
  </si>
  <si>
    <t>heme detoxification protein (HDP)</t>
  </si>
  <si>
    <t>PVX_118155</t>
  </si>
  <si>
    <t>PKNH_1235400</t>
  </si>
  <si>
    <t>PCYB_126830</t>
  </si>
  <si>
    <t>PBANKA_131060</t>
  </si>
  <si>
    <t>OG5_126743</t>
  </si>
  <si>
    <t>hexokinase (HK)</t>
  </si>
  <si>
    <t>PVX_114315</t>
  </si>
  <si>
    <t>PKNH_1126200</t>
  </si>
  <si>
    <t>PCYB_113380</t>
  </si>
  <si>
    <t>PBANKA_112290</t>
  </si>
  <si>
    <t>OG5_127135</t>
  </si>
  <si>
    <t>hexose transporter (HT)</t>
  </si>
  <si>
    <t>PVX_003665</t>
  </si>
  <si>
    <t>PKNH_0416200</t>
  </si>
  <si>
    <t>PCYB_042550</t>
  </si>
  <si>
    <t>PBANKA_030250</t>
  </si>
  <si>
    <t>OG5_127985</t>
  </si>
  <si>
    <t>histidine triad protein, putative</t>
  </si>
  <si>
    <t>PVX_084695</t>
  </si>
  <si>
    <t>PKNH_0423500</t>
  </si>
  <si>
    <t>PCYB_132210</t>
  </si>
  <si>
    <t>PBANKA_061190</t>
  </si>
  <si>
    <t>OG5_126654</t>
  </si>
  <si>
    <t>PF3D7_1008000</t>
  </si>
  <si>
    <t>histone deacetylase 2 (HDA2)</t>
  </si>
  <si>
    <t>PVX_094595</t>
  </si>
  <si>
    <t>PKNH_0807000</t>
  </si>
  <si>
    <t>PCYB_124280</t>
  </si>
  <si>
    <t>PBANKA_133540</t>
  </si>
  <si>
    <t>OG5_130884</t>
  </si>
  <si>
    <t>holo-[acyl-carrier-protein] synthase, putative (ACPS)</t>
  </si>
  <si>
    <t>PVX_090105</t>
  </si>
  <si>
    <t>PKNH_0513000</t>
  </si>
  <si>
    <t>PCYB_053460</t>
  </si>
  <si>
    <t>PBANKA_052160</t>
  </si>
  <si>
    <t>OG5_167494</t>
  </si>
  <si>
    <t>homocysteine S-methyltransferase, putative</t>
  </si>
  <si>
    <t>PVX_100640</t>
  </si>
  <si>
    <t>PKNH_1453100</t>
  </si>
  <si>
    <t>PCYB_145940</t>
  </si>
  <si>
    <t>PBANKA_144830</t>
  </si>
  <si>
    <t>OG5_128803</t>
  </si>
  <si>
    <t>hydroxymethyldihydropterin pyrophosphokinase-dihydropteroate synthase (PPPK-DHPS)</t>
  </si>
  <si>
    <t>PVX_123230</t>
  </si>
  <si>
    <t>PKNH_1429900</t>
  </si>
  <si>
    <t>PCYB_143740</t>
  </si>
  <si>
    <t>PBANKA_142670</t>
  </si>
  <si>
    <t>OG5_127374</t>
  </si>
  <si>
    <t>hypoxanthine-guanine phosphoribosyltransferase (HGPRT)</t>
  </si>
  <si>
    <t>PVX_094840</t>
  </si>
  <si>
    <t>PKNH_0812200</t>
  </si>
  <si>
    <t>PCYB_082220</t>
  </si>
  <si>
    <t>PBANKA_121080</t>
  </si>
  <si>
    <t>OG5_132594</t>
  </si>
  <si>
    <t>IMP-specific 5'-nucleotidase, putative</t>
  </si>
  <si>
    <t>PVX_084340</t>
  </si>
  <si>
    <t>PKNH_1305800</t>
  </si>
  <si>
    <t>PCYB_131470</t>
  </si>
  <si>
    <t>OG5_129533</t>
  </si>
  <si>
    <t>inorganic anion exchanger, inorganic anion antiporter (SulP)</t>
  </si>
  <si>
    <t>PVX_116910</t>
  </si>
  <si>
    <t>PKNH_1209800</t>
  </si>
  <si>
    <t>PCYB_124380</t>
  </si>
  <si>
    <t>PBANKA_133440</t>
  </si>
  <si>
    <t>OG5_127487</t>
  </si>
  <si>
    <t>PF3D7_0316300</t>
  </si>
  <si>
    <t>inorganic pyrophosphatase, putative</t>
  </si>
  <si>
    <t>PVX_095420</t>
  </si>
  <si>
    <t>PKNH_0825800</t>
  </si>
  <si>
    <t>PCYB_083340</t>
  </si>
  <si>
    <t>PBANKA_041410</t>
  </si>
  <si>
    <t>OG5_126887</t>
  </si>
  <si>
    <t>inosine-5'-monophosphate dehydrogenase (IMPDH)</t>
  </si>
  <si>
    <t>PVX_099455</t>
  </si>
  <si>
    <t>PKNH_0718800</t>
  </si>
  <si>
    <t>PCYB_072830</t>
  </si>
  <si>
    <t>PBANKA_082170</t>
  </si>
  <si>
    <t>OG5_128217</t>
  </si>
  <si>
    <t>PF3D7_0802500</t>
  </si>
  <si>
    <t>inositol 5-phosphatase, putative</t>
  </si>
  <si>
    <t>PVX_093615</t>
  </si>
  <si>
    <t>PKNH_0116400</t>
  </si>
  <si>
    <t>PCYB_012450</t>
  </si>
  <si>
    <t>PBANKA_122770</t>
  </si>
  <si>
    <t>OG5_128105</t>
  </si>
  <si>
    <t>PF3D7_1316100</t>
  </si>
  <si>
    <t>inositol polyphosphate kinase, putative (IPK2)</t>
  </si>
  <si>
    <t>PVX_122630</t>
  </si>
  <si>
    <t>PKNH_1416800</t>
  </si>
  <si>
    <t>PCYB_142550</t>
  </si>
  <si>
    <t>PBANKA_141460</t>
  </si>
  <si>
    <t>OG5_128316</t>
  </si>
  <si>
    <t>inositol-3-phosphate synthase (INO1)</t>
  </si>
  <si>
    <t>PVX_080650</t>
  </si>
  <si>
    <t>PKNH_1021800</t>
  </si>
  <si>
    <t>PCYB_102990</t>
  </si>
  <si>
    <t>PBANKA_111140</t>
  </si>
  <si>
    <t>OG5_152964</t>
  </si>
  <si>
    <t>PF3D7_0705500</t>
  </si>
  <si>
    <t>inositol-phosphate phosphatase, putative</t>
  </si>
  <si>
    <t>PVX_087815</t>
  </si>
  <si>
    <t>PKNH_0104000</t>
  </si>
  <si>
    <t>PCYB_011290</t>
  </si>
  <si>
    <t>PBANKA_080320</t>
  </si>
  <si>
    <t>OG5_127875</t>
  </si>
  <si>
    <t>PF3D7_1354200</t>
  </si>
  <si>
    <t>inositol-polyphosphate 5-phosphatase, putative (IP5P)</t>
  </si>
  <si>
    <t>PVX_114695</t>
  </si>
  <si>
    <t>PKNH_1117600</t>
  </si>
  <si>
    <t>PCYB_112610</t>
  </si>
  <si>
    <t>PBANKA_113080</t>
  </si>
  <si>
    <t>OG5_126893</t>
  </si>
  <si>
    <t>PF3D7_1212800</t>
  </si>
  <si>
    <t>iron-sulfur subunit of succinate dehydrogenase</t>
  </si>
  <si>
    <t>PVX_123345</t>
  </si>
  <si>
    <t>PKNH_1432200</t>
  </si>
  <si>
    <t>PCYB_143960</t>
  </si>
  <si>
    <t>PBANKA_142880</t>
  </si>
  <si>
    <t>OG5_127057</t>
  </si>
  <si>
    <t>isocitrate dehydrogenase [NADP], mitochondrial (IDH)</t>
  </si>
  <si>
    <t>PVX_083185</t>
  </si>
  <si>
    <t>PKNH_1255600</t>
  </si>
  <si>
    <t>PCYB_121800</t>
  </si>
  <si>
    <t>PBANKA_135860</t>
  </si>
  <si>
    <t>OG5_156829</t>
  </si>
  <si>
    <t>PF3D7_0514800</t>
  </si>
  <si>
    <t>kinase, putative</t>
  </si>
  <si>
    <t>PVX_080505</t>
  </si>
  <si>
    <t>PKNH_1018300</t>
  </si>
  <si>
    <t>PCYB_102690</t>
  </si>
  <si>
    <t>PBANKA_111440</t>
  </si>
  <si>
    <t>OG5_126911</t>
  </si>
  <si>
    <t>L-lactate dehydrogenase (LDH)</t>
  </si>
  <si>
    <t>PVX_116630</t>
  </si>
  <si>
    <t>PKNH_1203900</t>
  </si>
  <si>
    <t>PCYB_123790</t>
  </si>
  <si>
    <t>PBANKA_134010</t>
  </si>
  <si>
    <t>OG5_160704</t>
  </si>
  <si>
    <t>PF3D7_1427100</t>
  </si>
  <si>
    <t>lipase, putative</t>
  </si>
  <si>
    <t>PVX_085180</t>
  </si>
  <si>
    <t>PKNH_1331600</t>
  </si>
  <si>
    <t>PCYB_133150</t>
  </si>
  <si>
    <t>PBANKA_101750</t>
  </si>
  <si>
    <t>OG5_128117</t>
  </si>
  <si>
    <t>PF3D7_0303700</t>
  </si>
  <si>
    <t>lipoamide acyltransferase component of branched-chain alpha-keto acid dehydrogenase complex (BCKDH-E2)</t>
  </si>
  <si>
    <t>PVX_119310</t>
  </si>
  <si>
    <t>PKNH_0839400</t>
  </si>
  <si>
    <t>PCYB_084550</t>
  </si>
  <si>
    <t>PBANKA_040230</t>
  </si>
  <si>
    <t>OG5_127533</t>
  </si>
  <si>
    <t>PF3D7_1314600</t>
  </si>
  <si>
    <t>lipoate-protein ligase 1 (LipL1)</t>
  </si>
  <si>
    <t>PVX_122550</t>
  </si>
  <si>
    <t>PKNH_1415200</t>
  </si>
  <si>
    <t>PCYB_142400</t>
  </si>
  <si>
    <t>PBANKA_141310</t>
  </si>
  <si>
    <t>OG5_135732</t>
  </si>
  <si>
    <t>PF3D7_0923600</t>
  </si>
  <si>
    <t>lipoate-protein ligase 2 (LipL2)</t>
  </si>
  <si>
    <t>PVX_099590</t>
  </si>
  <si>
    <t>PKNH_0721600</t>
  </si>
  <si>
    <t>PCYB_073120</t>
  </si>
  <si>
    <t>PBANKA_082450</t>
  </si>
  <si>
    <t>OG5_127515</t>
  </si>
  <si>
    <t>lipoate-protein ligase B (LipB)</t>
  </si>
  <si>
    <t>PVX_089180</t>
  </si>
  <si>
    <t>PKNH_1317600</t>
  </si>
  <si>
    <t>PCYB_051760</t>
  </si>
  <si>
    <t>PBANKA_070700</t>
  </si>
  <si>
    <t>OG5_127348</t>
  </si>
  <si>
    <t>lipoyl synthase (LipA)</t>
  </si>
  <si>
    <t>PVX_083125</t>
  </si>
  <si>
    <t>PKNH_1256700</t>
  </si>
  <si>
    <t>PCYB_121910</t>
  </si>
  <si>
    <t>PBANKA_135750</t>
  </si>
  <si>
    <t>OG5_127859</t>
  </si>
  <si>
    <t>PF3D7_0920000</t>
  </si>
  <si>
    <t>long chain fatty acid elongation enzyme, putative (ELO3)</t>
  </si>
  <si>
    <t>PVX_099415</t>
  </si>
  <si>
    <t>PKNH_0718000</t>
  </si>
  <si>
    <t>PCYB_072750</t>
  </si>
  <si>
    <t>PBANKA_082090</t>
  </si>
  <si>
    <t>OG5_126732</t>
  </si>
  <si>
    <t>PF3D7_0605900</t>
  </si>
  <si>
    <t>long chain polyunsaturated fatty acid elongation enzyme, putative</t>
  </si>
  <si>
    <t>PVX_113465</t>
  </si>
  <si>
    <t>PKNH_1144300</t>
  </si>
  <si>
    <t>PCYB_115050</t>
  </si>
  <si>
    <t>PBANKA_010470</t>
  </si>
  <si>
    <t>OG5_140056</t>
  </si>
  <si>
    <t>PF3D7_0508200</t>
  </si>
  <si>
    <t>longevity-assurance (LAG1) protein, putative</t>
  </si>
  <si>
    <t>PVX_097970</t>
  </si>
  <si>
    <t>PKNH_1025400</t>
  </si>
  <si>
    <t>PCYB_103340</t>
  </si>
  <si>
    <t>PBANKA_110780</t>
  </si>
  <si>
    <t>OG5_131273</t>
  </si>
  <si>
    <t>PF3D7_0413700</t>
  </si>
  <si>
    <t>lysine decarboxylase-like protein, putative</t>
  </si>
  <si>
    <t>PVX_089645</t>
  </si>
  <si>
    <t>PKNH_0505300</t>
  </si>
  <si>
    <t>PCYB_052680</t>
  </si>
  <si>
    <t>PBANKA_071570</t>
  </si>
  <si>
    <t>OG5_130799</t>
  </si>
  <si>
    <t>PF3D7_0405700</t>
  </si>
  <si>
    <t>lysine decarboxylase, putative</t>
  </si>
  <si>
    <t>PVX_000955</t>
  </si>
  <si>
    <t>PKNH_0303800</t>
  </si>
  <si>
    <t>PCYB_031350</t>
  </si>
  <si>
    <t>PBANKA_100340</t>
  </si>
  <si>
    <t>OG5_127037</t>
  </si>
  <si>
    <t>PF3D7_1038900</t>
  </si>
  <si>
    <t>lysophospholipase, putative</t>
  </si>
  <si>
    <t>PVX_096960</t>
  </si>
  <si>
    <t>OG5_141341</t>
  </si>
  <si>
    <t>PF3D7_0709700</t>
  </si>
  <si>
    <t>PVX_090280</t>
  </si>
  <si>
    <t>PKNH_0516400</t>
  </si>
  <si>
    <t>PCYB_011690</t>
  </si>
  <si>
    <t>PBANKA_122030</t>
  </si>
  <si>
    <t>OG5_144587</t>
  </si>
  <si>
    <t>PF3D7_0936700</t>
  </si>
  <si>
    <t>PVX_097560</t>
  </si>
  <si>
    <t>PCYB_104230</t>
  </si>
  <si>
    <t>OG5_147528</t>
  </si>
  <si>
    <t>PF3D7_0702200</t>
  </si>
  <si>
    <t>PVX_088010</t>
  </si>
  <si>
    <t>PKNH_0108300</t>
  </si>
  <si>
    <t>PCYB_002250</t>
  </si>
  <si>
    <t>PBANKA_122020</t>
  </si>
  <si>
    <t>OG5_156568</t>
  </si>
  <si>
    <t>PF3D7_0102400</t>
  </si>
  <si>
    <t>lysophospholipase, putative, pseudogene</t>
  </si>
  <si>
    <t>OG5_130542</t>
  </si>
  <si>
    <t>PF3D7_1311800</t>
  </si>
  <si>
    <t>M1-family alanyl aminopeptidase (M1AAP)</t>
  </si>
  <si>
    <t>PVX_122425</t>
  </si>
  <si>
    <t>PKNH_1412500</t>
  </si>
  <si>
    <t>PCYB_142130</t>
  </si>
  <si>
    <t>PBANKA_141030</t>
  </si>
  <si>
    <t>OG5_127293</t>
  </si>
  <si>
    <t>PF3D7_1446200</t>
  </si>
  <si>
    <t>M17 leucyl aminopeptidase (LAP)</t>
  </si>
  <si>
    <t>PVX_118180</t>
  </si>
  <si>
    <t>PKNH_1236000</t>
  </si>
  <si>
    <t>PCYB_126890</t>
  </si>
  <si>
    <t>PBANKA_130990</t>
  </si>
  <si>
    <t>OG5_128020</t>
  </si>
  <si>
    <t>PF3D7_0932300</t>
  </si>
  <si>
    <t>M18 aspartyl aminopeptidase (M18AAP)</t>
  </si>
  <si>
    <t>PVX_087090</t>
  </si>
  <si>
    <t>PKNH_0731000</t>
  </si>
  <si>
    <t>PCYB_073980</t>
  </si>
  <si>
    <t>PBANKA_083310</t>
  </si>
  <si>
    <t>OG5_127894</t>
  </si>
  <si>
    <t>magnesium transporter, putative</t>
  </si>
  <si>
    <t>PVX_091650</t>
  </si>
  <si>
    <t>PKNH_1331100</t>
  </si>
  <si>
    <t>PCYB_133100</t>
  </si>
  <si>
    <t>PBANKA_101700</t>
  </si>
  <si>
    <t>OG5_139441</t>
  </si>
  <si>
    <t>malate:quinone oxidoreductase, putative (MQO)</t>
  </si>
  <si>
    <t>PVX_113980</t>
  </si>
  <si>
    <t>PKNH_1133200</t>
  </si>
  <si>
    <t>PCYB_114030</t>
  </si>
  <si>
    <t>PBANKA_111630</t>
  </si>
  <si>
    <t>OG5_127857</t>
  </si>
  <si>
    <t>malonyl CoA-acyl carrier protein transacylase precursor (MCAT)</t>
  </si>
  <si>
    <t>PVX_122435</t>
  </si>
  <si>
    <t>PKNH_1412700</t>
  </si>
  <si>
    <t>PCYB_142150</t>
  </si>
  <si>
    <t>PBANKA_141050</t>
  </si>
  <si>
    <t>OG5_127109</t>
  </si>
  <si>
    <t>mannose-1-phosphate guanyltransferase, putative</t>
  </si>
  <si>
    <t>PVX_085435</t>
  </si>
  <si>
    <t>PKNH_1337100</t>
  </si>
  <si>
    <t>PCYB_133630</t>
  </si>
  <si>
    <t>PBANKA_102230</t>
  </si>
  <si>
    <t>OG5_127555</t>
  </si>
  <si>
    <t>mannose-6-phosphate isomerase, putative</t>
  </si>
  <si>
    <t>PVX_093650</t>
  </si>
  <si>
    <t>PKNH_0117100</t>
  </si>
  <si>
    <t>PCYB_012520</t>
  </si>
  <si>
    <t>PBANKA_122840</t>
  </si>
  <si>
    <t>OG5_133806</t>
  </si>
  <si>
    <t>metabolite/drug transporter, putative</t>
  </si>
  <si>
    <t>PVX_090920</t>
  </si>
  <si>
    <t>PKNH_0902400</t>
  </si>
  <si>
    <t>PCYB_091180</t>
  </si>
  <si>
    <t>PBANKA_094210</t>
  </si>
  <si>
    <t>OG5_126721</t>
  </si>
  <si>
    <t>PF3D7_1015300</t>
  </si>
  <si>
    <t>methionine aminopeptidase 1b, putative (METAP1b)</t>
  </si>
  <si>
    <t>PVX_079875</t>
  </si>
  <si>
    <t>PKNH_0815400</t>
  </si>
  <si>
    <t>PCYB_101420</t>
  </si>
  <si>
    <t>PBANKA_124210</t>
  </si>
  <si>
    <t>OG5_156787</t>
  </si>
  <si>
    <t>PF3D7_0804400</t>
  </si>
  <si>
    <t>methionine aminopeptidase 1c, putative (METAP1c)</t>
  </si>
  <si>
    <t>PVX_093540</t>
  </si>
  <si>
    <t>PKNH_0114800</t>
  </si>
  <si>
    <t>PCYB_012280</t>
  </si>
  <si>
    <t>PBANKA_122620</t>
  </si>
  <si>
    <t>OG5_127231</t>
  </si>
  <si>
    <t>PF3D7_1434600</t>
  </si>
  <si>
    <t>methionine aminopeptidase 2 (METAP2)</t>
  </si>
  <si>
    <t>PVX_084805</t>
  </si>
  <si>
    <t>PKNH_0421200</t>
  </si>
  <si>
    <t>PCYB_132430</t>
  </si>
  <si>
    <t>PBANKA_101020</t>
  </si>
  <si>
    <t>OG5_127713</t>
  </si>
  <si>
    <t>PF3D7_1303100</t>
  </si>
  <si>
    <t>methyltransferase-like protein, putative</t>
  </si>
  <si>
    <t>PVX_121995</t>
  </si>
  <si>
    <t>PKNH_1403300</t>
  </si>
  <si>
    <t>PCYB_141260</t>
  </si>
  <si>
    <t>PBANKA_140160</t>
  </si>
  <si>
    <t>OG5_127173</t>
  </si>
  <si>
    <t>PF3D7_1455200</t>
  </si>
  <si>
    <t>methyltransferase, putative</t>
  </si>
  <si>
    <t>PVX_117705</t>
  </si>
  <si>
    <t>PKNH_1226800</t>
  </si>
  <si>
    <t>PCYB_126000</t>
  </si>
  <si>
    <t>PBANKA_131890</t>
  </si>
  <si>
    <t>OG5_129355</t>
  </si>
  <si>
    <t>PF3D7_0916600</t>
  </si>
  <si>
    <t>PVX_099255</t>
  </si>
  <si>
    <t>PKNH_0714600</t>
  </si>
  <si>
    <t>PCYB_072420</t>
  </si>
  <si>
    <t>PBANKA_081760</t>
  </si>
  <si>
    <t>OG5_130299</t>
  </si>
  <si>
    <t>PF3D7_0407100</t>
  </si>
  <si>
    <t>PVX_000890</t>
  </si>
  <si>
    <t>PKNH_0305100</t>
  </si>
  <si>
    <t>PCYB_031480</t>
  </si>
  <si>
    <t>PBANKA_100470</t>
  </si>
  <si>
    <t>OG5_127404</t>
  </si>
  <si>
    <t>PF3D7_1147700</t>
  </si>
  <si>
    <t>mitochondrial ATP synthase delta subunit, putative</t>
  </si>
  <si>
    <t>PVX_092970</t>
  </si>
  <si>
    <t>PKNH_0945600</t>
  </si>
  <si>
    <t>PCYB_095290</t>
  </si>
  <si>
    <t>PBANKA_090140</t>
  </si>
  <si>
    <t>OG5_127249</t>
  </si>
  <si>
    <t>PF3D7_1310000</t>
  </si>
  <si>
    <t>mitochondrial ATP synthase delta subunit, putative (OSCP)</t>
  </si>
  <si>
    <t>PVX_122330</t>
  </si>
  <si>
    <t>PKNH_1410400</t>
  </si>
  <si>
    <t>PCYB_141950</t>
  </si>
  <si>
    <t>PBANKA_140850</t>
  </si>
  <si>
    <t>OG5_129865</t>
  </si>
  <si>
    <t>PF3D7_0715500</t>
  </si>
  <si>
    <t>mitochondrial ATP synthase F1, epsilon subunit, putative</t>
  </si>
  <si>
    <t>PVX_122980</t>
  </si>
  <si>
    <t>PKNH_1424500</t>
  </si>
  <si>
    <t>PCYB_143250</t>
  </si>
  <si>
    <t>PBANKA_142180</t>
  </si>
  <si>
    <t>OG5_129472</t>
  </si>
  <si>
    <t>mitochondrial cardiolipin synthase, putative (CLS)</t>
  </si>
  <si>
    <t>PVX_113625</t>
  </si>
  <si>
    <t>PKNH_1140800</t>
  </si>
  <si>
    <t>PCYB_114710</t>
  </si>
  <si>
    <t>PBANKA_010800</t>
  </si>
  <si>
    <t>OG5_128405</t>
  </si>
  <si>
    <t>mitochondrial carrier protein, putative</t>
  </si>
  <si>
    <t>PVX_100980</t>
  </si>
  <si>
    <t>PKNH_1460700</t>
  </si>
  <si>
    <t>PCYB_146630</t>
  </si>
  <si>
    <t>PBANKA_145500</t>
  </si>
  <si>
    <t>OG5_131022</t>
  </si>
  <si>
    <t>PF3D7_0108400</t>
  </si>
  <si>
    <t>PVX_081360</t>
  </si>
  <si>
    <t>PKNH_0205300</t>
  </si>
  <si>
    <t>PCYB_021580</t>
  </si>
  <si>
    <t>PBANKA_020510</t>
  </si>
  <si>
    <t>OG5_132041</t>
  </si>
  <si>
    <t>PVX_123820</t>
  </si>
  <si>
    <t>PKNH_1443000</t>
  </si>
  <si>
    <t>PCYB_144950</t>
  </si>
  <si>
    <t>PBANKA_143870</t>
  </si>
  <si>
    <t>OG5_142922</t>
  </si>
  <si>
    <t>PF3D7_1368700</t>
  </si>
  <si>
    <t>PVX_115395</t>
  </si>
  <si>
    <t>PKNH_1102500</t>
  </si>
  <si>
    <t>PCYB_111180</t>
  </si>
  <si>
    <t>PBANKA_114460</t>
  </si>
  <si>
    <t>OG5_127220</t>
  </si>
  <si>
    <t>mitochondrial phosphate carrier protein (MPC)</t>
  </si>
  <si>
    <t>PVX_084135</t>
  </si>
  <si>
    <t>PKNH_1302100</t>
  </si>
  <si>
    <t>PCYB_131100</t>
  </si>
  <si>
    <t>PBANKA_060110</t>
  </si>
  <si>
    <t>OG5_127941</t>
  </si>
  <si>
    <t>PF3D7_0523100</t>
  </si>
  <si>
    <t>mitochondrial processing peptidase alpha subunit, putative</t>
  </si>
  <si>
    <t>PVX_080095</t>
  </si>
  <si>
    <t>PKNH_1009800</t>
  </si>
  <si>
    <t>PCYB_101860</t>
  </si>
  <si>
    <t>PBANKA_123790</t>
  </si>
  <si>
    <t>OG5_128371</t>
  </si>
  <si>
    <t>PF3D7_1340800</t>
  </si>
  <si>
    <t>mitochondrial pyruvate carrier protein 1, putative (MPC1)</t>
  </si>
  <si>
    <t>PVX_082955</t>
  </si>
  <si>
    <t>PKNH_1260600</t>
  </si>
  <si>
    <t>PCYB_122250</t>
  </si>
  <si>
    <t>PBANKA_135420</t>
  </si>
  <si>
    <t>OG5_127980</t>
  </si>
  <si>
    <t>PF3D7_1470400</t>
  </si>
  <si>
    <t>mitochondrial pyruvate carrier protein 2, putative (MPC2)</t>
  </si>
  <si>
    <t>PVX_116950</t>
  </si>
  <si>
    <t>PKNH_1210600</t>
  </si>
  <si>
    <t>PCYB_124460</t>
  </si>
  <si>
    <t>PBANKA_133360</t>
  </si>
  <si>
    <t>OG5_127023</t>
  </si>
  <si>
    <t>PF3D7_0933600</t>
  </si>
  <si>
    <t>mitochondrial-processing peptidase subunit beta, putative (MAS1)</t>
  </si>
  <si>
    <t>PVX_087035</t>
  </si>
  <si>
    <t>PKNH_0732300</t>
  </si>
  <si>
    <t>PCYB_074100</t>
  </si>
  <si>
    <t>PBANKA_083440</t>
  </si>
  <si>
    <t>OG5_127853</t>
  </si>
  <si>
    <t>PF3D7_0210300</t>
  </si>
  <si>
    <t>monocarboxylate transporter, putative</t>
  </si>
  <si>
    <t>PVX_003965</t>
  </si>
  <si>
    <t>PKNH_0410900</t>
  </si>
  <si>
    <t>PCYB_041970</t>
  </si>
  <si>
    <t>PBANKA_030720</t>
  </si>
  <si>
    <t>OG5_132812</t>
  </si>
  <si>
    <t>PF3D7_0926400</t>
  </si>
  <si>
    <t>PVX_099745</t>
  </si>
  <si>
    <t>PKNH_0724300</t>
  </si>
  <si>
    <t>PCYB_073400</t>
  </si>
  <si>
    <t>PBANKA_082720</t>
  </si>
  <si>
    <t>OG5_128972</t>
  </si>
  <si>
    <t>PF3D7_1031200</t>
  </si>
  <si>
    <t>MORN repeat-containing protein 1 (MORN1)</t>
  </si>
  <si>
    <t>PVX_111165</t>
  </si>
  <si>
    <t>PKNH_0615900</t>
  </si>
  <si>
    <t>PCYB_062550</t>
  </si>
  <si>
    <t>PBANKA_051520</t>
  </si>
  <si>
    <t>OG5_144709</t>
  </si>
  <si>
    <t>PF3D7_0112200</t>
  </si>
  <si>
    <t>multidrug resistance-associated protein 1 (MRP1)</t>
  </si>
  <si>
    <t>PVX_124085</t>
  </si>
  <si>
    <t>PKNH_1448500</t>
  </si>
  <si>
    <t>PCYB_145480</t>
  </si>
  <si>
    <t>PBANKA_144380</t>
  </si>
  <si>
    <t>OG5_128077</t>
  </si>
  <si>
    <t>PF3D7_0624700</t>
  </si>
  <si>
    <t>N-acetylglucosaminylphosphatidylinositol deacetylase, putative</t>
  </si>
  <si>
    <t>PVX_114344</t>
  </si>
  <si>
    <t>PBANKA_112360</t>
  </si>
  <si>
    <t>OG5_128089</t>
  </si>
  <si>
    <t>N-acetyltransferase, putative</t>
  </si>
  <si>
    <t>PVX_081310</t>
  </si>
  <si>
    <t>PKNH_0204300</t>
  </si>
  <si>
    <t>PCYB_021480</t>
  </si>
  <si>
    <t>PBANKA_020410</t>
  </si>
  <si>
    <t>OG5_168155</t>
  </si>
  <si>
    <t>PVX_098690</t>
  </si>
  <si>
    <t>PCYB_071270</t>
  </si>
  <si>
    <t>OG5_158530</t>
  </si>
  <si>
    <t>PKNH_1125500</t>
  </si>
  <si>
    <t>OG5_188855</t>
  </si>
  <si>
    <t>PKNH_1120000</t>
  </si>
  <si>
    <t>OG5_126804</t>
  </si>
  <si>
    <t>PBANKA_1128300</t>
  </si>
  <si>
    <t>OG5_129009</t>
  </si>
  <si>
    <t>PBANKA_0708600</t>
  </si>
  <si>
    <t>OG5_126892</t>
  </si>
  <si>
    <t>NAD(P)H-dependent glutamate synthase, putative</t>
  </si>
  <si>
    <t>PVX_084770</t>
  </si>
  <si>
    <t>PKNH_0421900</t>
  </si>
  <si>
    <t>PCYB_132360</t>
  </si>
  <si>
    <t>PBANKA_100950</t>
  </si>
  <si>
    <t>OG5_126955</t>
  </si>
  <si>
    <t>NADH-cytochrome b5 reductase, putative</t>
  </si>
  <si>
    <t>PVX_115335</t>
  </si>
  <si>
    <t>PKNH_1103700</t>
  </si>
  <si>
    <t>PCYB_111300</t>
  </si>
  <si>
    <t>PBANKA_114340</t>
  </si>
  <si>
    <t>OG5_126857</t>
  </si>
  <si>
    <t>PF3D7_1416500</t>
  </si>
  <si>
    <t>NADP-specific glutamate dehydrogenase (GDH1)</t>
  </si>
  <si>
    <t>PVX_085005</t>
  </si>
  <si>
    <t>PKNH_1328000</t>
  </si>
  <si>
    <t>PCYB_134020</t>
  </si>
  <si>
    <t>PBANKA_102620</t>
  </si>
  <si>
    <t>OG5_127752</t>
  </si>
  <si>
    <t>nicotinamidase, putative (Nico)</t>
  </si>
  <si>
    <t>PVX_095210</t>
  </si>
  <si>
    <t>PKNH_0820300</t>
  </si>
  <si>
    <t>PCYB_082930</t>
  </si>
  <si>
    <t>PBANKA_121800</t>
  </si>
  <si>
    <t>OG5_128563</t>
  </si>
  <si>
    <t>nicotinate phosphoribosyltransferase, putative (NAPRT)</t>
  </si>
  <si>
    <t>PVX_114555</t>
  </si>
  <si>
    <t>PKNH_1120700</t>
  </si>
  <si>
    <t>PCYB_112890</t>
  </si>
  <si>
    <t>PBANKA_112770</t>
  </si>
  <si>
    <t>OG5_131883</t>
  </si>
  <si>
    <t>nicotinate-nucleotide adenylyltransferase (NMNAT)</t>
  </si>
  <si>
    <t>PVX_116500</t>
  </si>
  <si>
    <t>PKNH_1201000</t>
  </si>
  <si>
    <t>PCYB_123500</t>
  </si>
  <si>
    <t>PBANKA_134280</t>
  </si>
  <si>
    <t>OG5_126674</t>
  </si>
  <si>
    <t>non-SERCA-type Ca2+ -transporting P-ATPase (ATP4)</t>
  </si>
  <si>
    <t>PVX_084625</t>
  </si>
  <si>
    <t>PKNH_0207200</t>
  </si>
  <si>
    <t>PCYB_132060</t>
  </si>
  <si>
    <t>PBANKA_061040</t>
  </si>
  <si>
    <t>OG5_131701</t>
  </si>
  <si>
    <t>PF3D7_1349100</t>
  </si>
  <si>
    <t>nucleoside diphosphate hydrolase, putative</t>
  </si>
  <si>
    <t>PVX_083350</t>
  </si>
  <si>
    <t>PKNH_1251800</t>
  </si>
  <si>
    <t>PCYB_121460</t>
  </si>
  <si>
    <t>PBANKA_136190</t>
  </si>
  <si>
    <t>OG5_126708</t>
  </si>
  <si>
    <t>PF3D7_1366500</t>
  </si>
  <si>
    <t>nucleoside diphosphate kinase (NDK)</t>
  </si>
  <si>
    <t>PVX_115285</t>
  </si>
  <si>
    <t>PKNH_1104800</t>
  </si>
  <si>
    <t>PCYB_111400</t>
  </si>
  <si>
    <t>PBANKA_114240</t>
  </si>
  <si>
    <t>OG5_133897</t>
  </si>
  <si>
    <t>PF3D7_0605600</t>
  </si>
  <si>
    <t>nucleoside diphosphate kinase, putative</t>
  </si>
  <si>
    <t>PVX_113450</t>
  </si>
  <si>
    <t>PKNH_1144900</t>
  </si>
  <si>
    <t>PCYB_115080</t>
  </si>
  <si>
    <t>PBANKA_010440</t>
  </si>
  <si>
    <t>OG5_146508</t>
  </si>
  <si>
    <t>nucleoside transporter 1 (NT1)</t>
  </si>
  <si>
    <t>PVX_083260</t>
  </si>
  <si>
    <t>PKNH_1253700</t>
  </si>
  <si>
    <t>PCYB_121650</t>
  </si>
  <si>
    <t>PBANKA_136010</t>
  </si>
  <si>
    <t>OG5_166420</t>
  </si>
  <si>
    <t>PF3D7_0824400</t>
  </si>
  <si>
    <t>nucleoside transporter 2 (NT2)</t>
  </si>
  <si>
    <t>PVX_089140</t>
  </si>
  <si>
    <t>PKNH_1318400</t>
  </si>
  <si>
    <t>PCYB_051680</t>
  </si>
  <si>
    <t>PBANKA_070620</t>
  </si>
  <si>
    <t>OG5_178214</t>
  </si>
  <si>
    <t>PF3D7_1469400</t>
  </si>
  <si>
    <t>nucleoside transporter 3, putative (NT3)</t>
  </si>
  <si>
    <t>PVX_116995</t>
  </si>
  <si>
    <t>PKNH_1211600</t>
  </si>
  <si>
    <t>PCYB_124560</t>
  </si>
  <si>
    <t>OG5_166997</t>
  </si>
  <si>
    <t>PF3D7_0103200</t>
  </si>
  <si>
    <t>nucleoside transporter 4 (NT4)</t>
  </si>
  <si>
    <t>PVX_081595</t>
  </si>
  <si>
    <t>PKNH_0210300</t>
  </si>
  <si>
    <t>PCYB_022070</t>
  </si>
  <si>
    <t>PBANKA_020990</t>
  </si>
  <si>
    <t>OG5_126937</t>
  </si>
  <si>
    <t>octaprenyl pyrophosphate synthase (OPP)</t>
  </si>
  <si>
    <t>PVX_003575</t>
  </si>
  <si>
    <t>PKNH_0418400</t>
  </si>
  <si>
    <t>PCYB_042740</t>
  </si>
  <si>
    <t>PBANKA_030080</t>
  </si>
  <si>
    <t>OG5_126982</t>
  </si>
  <si>
    <t>ornithine aminotransferase (OAT)</t>
  </si>
  <si>
    <t>PVX_113600</t>
  </si>
  <si>
    <t>PKNH_1141400</t>
  </si>
  <si>
    <t>PCYB_114770</t>
  </si>
  <si>
    <t>PBANKA_010740</t>
  </si>
  <si>
    <t>OG5_126793</t>
  </si>
  <si>
    <t>PF3D7_1023200</t>
  </si>
  <si>
    <t>orotidine 5'-phosphate decarboxylase (OMPDC)</t>
  </si>
  <si>
    <t>PVX_111555</t>
  </si>
  <si>
    <t>PKNH_1020400</t>
  </si>
  <si>
    <t>PCYB_102890</t>
  </si>
  <si>
    <t>PBANKA_050740</t>
  </si>
  <si>
    <t>OG5_167408</t>
  </si>
  <si>
    <t>PF3D7_1325200</t>
  </si>
  <si>
    <t>oxidoreductase, putative</t>
  </si>
  <si>
    <t>PVX_116615</t>
  </si>
  <si>
    <t>PKNH_1203600</t>
  </si>
  <si>
    <t>PCYB_123760</t>
  </si>
  <si>
    <t>PBANKA_134040</t>
  </si>
  <si>
    <t>OG5_126621</t>
  </si>
  <si>
    <t>oxidoreductase, short-chain dehydrogenase family, putative</t>
  </si>
  <si>
    <t>PVX_114410</t>
  </si>
  <si>
    <t>PKNH_1123700</t>
  </si>
  <si>
    <t>PCYB_113190</t>
  </si>
  <si>
    <t>PBANKA_112490</t>
  </si>
  <si>
    <t>OG5_130764</t>
  </si>
  <si>
    <t>PF3D7_0305800</t>
  </si>
  <si>
    <t>P-loop containing nucleoside triphosphate hydrolase, putative</t>
  </si>
  <si>
    <t>PVX_119415</t>
  </si>
  <si>
    <t>PKNH_0836900</t>
  </si>
  <si>
    <t>PCYB_084340</t>
  </si>
  <si>
    <t>PBANKA_040430</t>
  </si>
  <si>
    <t>OG5_165432</t>
  </si>
  <si>
    <t>PF3D7_1437400</t>
  </si>
  <si>
    <t>pantothenate kinase, putative</t>
  </si>
  <si>
    <t>PVX_084675</t>
  </si>
  <si>
    <t>PKNH_0424100</t>
  </si>
  <si>
    <t>PCYB_132160</t>
  </si>
  <si>
    <t>PBANKA_061140</t>
  </si>
  <si>
    <t>OG5_126914</t>
  </si>
  <si>
    <t>PF3D7_1420600</t>
  </si>
  <si>
    <t>pantothenate kinase, putative (PANK)</t>
  </si>
  <si>
    <t>PVX_085450</t>
  </si>
  <si>
    <t>PKNH_1337400</t>
  </si>
  <si>
    <t>PCYB_133660</t>
  </si>
  <si>
    <t>PBANKA_102260</t>
  </si>
  <si>
    <t>OG5_155076</t>
  </si>
  <si>
    <t>PF3D7_0805600</t>
  </si>
  <si>
    <t>PAP2-like protein, putative</t>
  </si>
  <si>
    <t>PVX_088270</t>
  </si>
  <si>
    <t>PKNH_0113300</t>
  </si>
  <si>
    <t>PCYB_012160</t>
  </si>
  <si>
    <t>OG5_131264</t>
  </si>
  <si>
    <t>para-aminobenzoic acid synthetase (pBAS)</t>
  </si>
  <si>
    <t>PVX_099530</t>
  </si>
  <si>
    <t>PKNH_0720400</t>
  </si>
  <si>
    <t>PCYB_073000</t>
  </si>
  <si>
    <t>PBANKA_082330</t>
  </si>
  <si>
    <t>OG5_127332</t>
  </si>
  <si>
    <t>para-hydroxybenzoate--polyprenyltransferase, putative (COQ2)</t>
  </si>
  <si>
    <t>PVX_113540</t>
  </si>
  <si>
    <t>PKNH_1142800</t>
  </si>
  <si>
    <t>PCYB_114900</t>
  </si>
  <si>
    <t>PBANKA_010610</t>
  </si>
  <si>
    <t>OG5_129101</t>
  </si>
  <si>
    <t>PF3D7_0924000</t>
  </si>
  <si>
    <t>patatin-like phospholipase, putative</t>
  </si>
  <si>
    <t>PVX_099615</t>
  </si>
  <si>
    <t>PKNH_0722000</t>
  </si>
  <si>
    <t>PCYB_073160</t>
  </si>
  <si>
    <t>PBANKA_082490</t>
  </si>
  <si>
    <t>OG5_163078</t>
  </si>
  <si>
    <t>PF3D7_1358000</t>
  </si>
  <si>
    <t>PVX_114875</t>
  </si>
  <si>
    <t>PKNH_1113500</t>
  </si>
  <si>
    <t>PCYB_112260</t>
  </si>
  <si>
    <t>PBANKA_113430</t>
  </si>
  <si>
    <t>OG5_160813</t>
  </si>
  <si>
    <t>pentafunctional AROM polypeptide, putative, pseudogene (AROM)</t>
  </si>
  <si>
    <t>PVX_003750</t>
  </si>
  <si>
    <t>PKNH_0414600</t>
  </si>
  <si>
    <t>PCYB_042390</t>
  </si>
  <si>
    <t>PBANKA_030400</t>
  </si>
  <si>
    <t>OG5_128237</t>
  </si>
  <si>
    <t>peptide deformylase (PDF)</t>
  </si>
  <si>
    <t>PVX_098840</t>
  </si>
  <si>
    <t>PKNH_0705700</t>
  </si>
  <si>
    <t>PCYB_071570</t>
  </si>
  <si>
    <t>PBANKA_080930</t>
  </si>
  <si>
    <t>OG5_128543</t>
  </si>
  <si>
    <t>phosphatidylglycerophosphate synthase (PGPS)</t>
  </si>
  <si>
    <t>PVX_089355</t>
  </si>
  <si>
    <t>PKNH_1314000</t>
  </si>
  <si>
    <t>PCYB_052100</t>
  </si>
  <si>
    <t>PBANKA_071060</t>
  </si>
  <si>
    <t>OG5_133443</t>
  </si>
  <si>
    <t>PF3D7_0311300</t>
  </si>
  <si>
    <t>phosphatidylinositol 3- and 4-kinase, putative</t>
  </si>
  <si>
    <t>PVX_119670</t>
  </si>
  <si>
    <t>PKNH_0831100</t>
  </si>
  <si>
    <t>PCYB_083820</t>
  </si>
  <si>
    <t>PBANKA_040930</t>
  </si>
  <si>
    <t>OG5_128181</t>
  </si>
  <si>
    <t>PF3D7_0515300</t>
  </si>
  <si>
    <t>phosphatidylinositol 3-kinase (PI3K)</t>
  </si>
  <si>
    <t>PVX_080480</t>
  </si>
  <si>
    <t>PKNH_1017900</t>
  </si>
  <si>
    <t>PCYB_102640</t>
  </si>
  <si>
    <t>PBANKA_111490</t>
  </si>
  <si>
    <t>OG5_127682</t>
  </si>
  <si>
    <t>PF3D7_0509800</t>
  </si>
  <si>
    <t>phosphatidylinositol 4-kinase (PI4K)</t>
  </si>
  <si>
    <t>PVX_098050</t>
  </si>
  <si>
    <t>PKNH_1023800</t>
  </si>
  <si>
    <t>PCYB_103180</t>
  </si>
  <si>
    <t>PBANKA_1109400</t>
  </si>
  <si>
    <t>OG5_165972</t>
  </si>
  <si>
    <t>PF3D7_0419900</t>
  </si>
  <si>
    <t>phosphatidylinositol 4-kinase, putative</t>
  </si>
  <si>
    <t>PVX_090085</t>
  </si>
  <si>
    <t>PKNH_0512600</t>
  </si>
  <si>
    <t>PCYB_053420</t>
  </si>
  <si>
    <t>PBANKA_072200</t>
  </si>
  <si>
    <t>OG5_127105</t>
  </si>
  <si>
    <t>PF3D7_1032400</t>
  </si>
  <si>
    <t>phosphatidylinositol N-acetylglucosaminyltransferase subunit A, putative (PIGA)</t>
  </si>
  <si>
    <t>PVX_111105</t>
  </si>
  <si>
    <t>PKNH_0617200</t>
  </si>
  <si>
    <t>PCYB_062670</t>
  </si>
  <si>
    <t>PBANKA_051620</t>
  </si>
  <si>
    <t>OG5_129386</t>
  </si>
  <si>
    <t>PF3D7_0618900</t>
  </si>
  <si>
    <t>phosphatidylinositol N-acetylglucosaminyltransferase subunit GPI1 (GPI1)</t>
  </si>
  <si>
    <t>PVX_114070</t>
  </si>
  <si>
    <t>PKNH_1131500</t>
  </si>
  <si>
    <t>PCYB_113860</t>
  </si>
  <si>
    <t>PBANKA_1118100</t>
  </si>
  <si>
    <t>OG5_169994</t>
  </si>
  <si>
    <t>PF3D7_1141400</t>
  </si>
  <si>
    <t>phosphatidylinositol N-acetylglucosaminyltransferase subunit H, putative (PIGH)</t>
  </si>
  <si>
    <t>PVX_092675</t>
  </si>
  <si>
    <t>PKNH_0939200</t>
  </si>
  <si>
    <t>PCYB_094690</t>
  </si>
  <si>
    <t>PBANKA_090760</t>
  </si>
  <si>
    <t>OG5_129128</t>
  </si>
  <si>
    <t>PF3D7_0935300</t>
  </si>
  <si>
    <t>phosphatidylinositol N-acetylglucosaminyltransferase subunit P, putative</t>
  </si>
  <si>
    <t>PVX_086955</t>
  </si>
  <si>
    <t>PKNH_0734000</t>
  </si>
  <si>
    <t>PCYB_074250</t>
  </si>
  <si>
    <t>PBANKA_083610</t>
  </si>
  <si>
    <t>OG5_128704</t>
  </si>
  <si>
    <t>PF3D7_0911000</t>
  </si>
  <si>
    <t>phosphatidylinositol N-acetylglucosaminyltransferase, putative</t>
  </si>
  <si>
    <t>PVX_098990</t>
  </si>
  <si>
    <t>PKNH_0709000</t>
  </si>
  <si>
    <t>PCYB_071880</t>
  </si>
  <si>
    <t>PBANKA_081210</t>
  </si>
  <si>
    <t>OG5_126948</t>
  </si>
  <si>
    <t>PF3D7_0110600</t>
  </si>
  <si>
    <t>phosphatidylinositol-4-phosphate 5-kinase (PIP5K)</t>
  </si>
  <si>
    <t>PVX_081270</t>
  </si>
  <si>
    <t>PKNH_0203300</t>
  </si>
  <si>
    <t>PCYB_021380</t>
  </si>
  <si>
    <t>PBANKA_020310</t>
  </si>
  <si>
    <t>OG5_165368</t>
  </si>
  <si>
    <t>PF3D7_1129600</t>
  </si>
  <si>
    <t>phosphatidylinositol-4-phosphate 5-kinase, putative</t>
  </si>
  <si>
    <t>PVX_092095</t>
  </si>
  <si>
    <t>PKNH_0927600</t>
  </si>
  <si>
    <t>PCYB_093580</t>
  </si>
  <si>
    <t>PBANKA_091860</t>
  </si>
  <si>
    <t>OG5_128421</t>
  </si>
  <si>
    <t>phosphatidylserine decarboxylase (PSD)</t>
  </si>
  <si>
    <t>PVX_099840</t>
  </si>
  <si>
    <t>PKNH_0726300</t>
  </si>
  <si>
    <t>PCYB_073550</t>
  </si>
  <si>
    <t>PBANKA_082870</t>
  </si>
  <si>
    <t>OG5_128533</t>
  </si>
  <si>
    <t>phosphatidylserine synthase, putative</t>
  </si>
  <si>
    <t>PVX_115300</t>
  </si>
  <si>
    <t>PKNH_1104500</t>
  </si>
  <si>
    <t>PCYB_111370</t>
  </si>
  <si>
    <t>PBANKA_114270</t>
  </si>
  <si>
    <t>OG5_128133</t>
  </si>
  <si>
    <t>phosphoacetylglucosamine mutase, putative (PAGM)</t>
  </si>
  <si>
    <t>PVX_092110</t>
  </si>
  <si>
    <t>PKNH_0927900</t>
  </si>
  <si>
    <t>PCYB_093610</t>
  </si>
  <si>
    <t>PBANKA_091820</t>
  </si>
  <si>
    <t>OG5_155418</t>
  </si>
  <si>
    <t>PF3D7_1470500</t>
  </si>
  <si>
    <t>phosphodiesterase delta, putative (PDEdelta)</t>
  </si>
  <si>
    <t>PVX_116945</t>
  </si>
  <si>
    <t>PKNH_1210500</t>
  </si>
  <si>
    <t>PCYB_124450</t>
  </si>
  <si>
    <t>PBANKA_133370</t>
  </si>
  <si>
    <t>OG5_163945</t>
  </si>
  <si>
    <t>PF3D7_1321600</t>
  </si>
  <si>
    <t>phosphodiesterase gamma, putative (PDEgamma)</t>
  </si>
  <si>
    <t>PVX_122890</t>
  </si>
  <si>
    <t>PKNH_1422200</t>
  </si>
  <si>
    <t>PCYB_143070</t>
  </si>
  <si>
    <t>PBANKA_141990</t>
  </si>
  <si>
    <t>OG5_128435</t>
  </si>
  <si>
    <t>phosphoenolpyruvate carboxykinase (PEPCK)</t>
  </si>
  <si>
    <t>PVX_083035</t>
  </si>
  <si>
    <t>PKNH_1258600</t>
  </si>
  <si>
    <t>PCYB_122090</t>
  </si>
  <si>
    <t>PBANKA_135590</t>
  </si>
  <si>
    <t>OG5_130145</t>
  </si>
  <si>
    <t>phosphoenolpyruvate carboxylase (PEPC)</t>
  </si>
  <si>
    <t>PVX_085200</t>
  </si>
  <si>
    <t>PKNH_1332000</t>
  </si>
  <si>
    <t>PCYB_133190</t>
  </si>
  <si>
    <t>PBANKA_101790</t>
  </si>
  <si>
    <t>OG5_149875</t>
  </si>
  <si>
    <t>PF3D7_0530200</t>
  </si>
  <si>
    <t>phosphoenolpyruvate/phosphate translocator (PPT)</t>
  </si>
  <si>
    <t>PVX_079755</t>
  </si>
  <si>
    <t>PKNH_1002500</t>
  </si>
  <si>
    <t>PCYB_101170</t>
  </si>
  <si>
    <t>PBANKA_124460</t>
  </si>
  <si>
    <t>OG5_132295</t>
  </si>
  <si>
    <t>phosphoethanolamine N-methyltransferase (PMT)</t>
  </si>
  <si>
    <t>PVX_083045</t>
  </si>
  <si>
    <t>PKNH_1258400</t>
  </si>
  <si>
    <t>PCYB_122070</t>
  </si>
  <si>
    <t>OG5_130592</t>
  </si>
  <si>
    <t>phosphoglucomutase-2 (PGM2)</t>
  </si>
  <si>
    <t>PVX_089635</t>
  </si>
  <si>
    <t>PKNH_0505100</t>
  </si>
  <si>
    <t>PCYB_052660</t>
  </si>
  <si>
    <t>PBANKA_071550</t>
  </si>
  <si>
    <t>OG5_127613</t>
  </si>
  <si>
    <t>phosphoglucomutase, putative</t>
  </si>
  <si>
    <t>PVX_094845</t>
  </si>
  <si>
    <t>PKNH_0812300</t>
  </si>
  <si>
    <t>PCYB_082230</t>
  </si>
  <si>
    <t>PBANKA_121090</t>
  </si>
  <si>
    <t>OG5_126776</t>
  </si>
  <si>
    <t>phosphoglycerate kinase (PGK)</t>
  </si>
  <si>
    <t>PVX_099535</t>
  </si>
  <si>
    <t>PKNH_0720500</t>
  </si>
  <si>
    <t>PCYB_073010</t>
  </si>
  <si>
    <t>PBANKA_082340</t>
  </si>
  <si>
    <t>OG5_127491</t>
  </si>
  <si>
    <t>PF3D7_1120100</t>
  </si>
  <si>
    <t>phosphoglycerate mutase, putative (PGM1)</t>
  </si>
  <si>
    <t>PVX_091640</t>
  </si>
  <si>
    <t>PKNH_0917800</t>
  </si>
  <si>
    <t>PCYB_092620</t>
  </si>
  <si>
    <t>PBANKA_092810</t>
  </si>
  <si>
    <t>OG5_131119</t>
  </si>
  <si>
    <t>phosphoinositide-specific phospholipase C (PI-PLC)</t>
  </si>
  <si>
    <t>PVX_094895</t>
  </si>
  <si>
    <t>PKNH_0813300</t>
  </si>
  <si>
    <t>PCYB_082330</t>
  </si>
  <si>
    <t>PBANKA_121190</t>
  </si>
  <si>
    <t>OG5_137339</t>
  </si>
  <si>
    <t>PF3D7_0209100</t>
  </si>
  <si>
    <t>phospholipase A2, putative</t>
  </si>
  <si>
    <t>PVX_003910</t>
  </si>
  <si>
    <t>PKNH_0412000</t>
  </si>
  <si>
    <t>PCYB_042080</t>
  </si>
  <si>
    <t>PBANKA_030620</t>
  </si>
  <si>
    <t>OG5_128356</t>
  </si>
  <si>
    <t>phospholipase, putative (PL)</t>
  </si>
  <si>
    <t>PVX_114565</t>
  </si>
  <si>
    <t>PKNH_1120200</t>
  </si>
  <si>
    <t>PCYB_112870</t>
  </si>
  <si>
    <t>PBANKA_112810</t>
  </si>
  <si>
    <t>OG5_127648</t>
  </si>
  <si>
    <t>phosphomannomutase, putative (PMM)</t>
  </si>
  <si>
    <t>PVX_001740</t>
  </si>
  <si>
    <t>PKNH_0601600</t>
  </si>
  <si>
    <t>PCYB_061170</t>
  </si>
  <si>
    <t>PBANKA_050170</t>
  </si>
  <si>
    <t>OG5_128612</t>
  </si>
  <si>
    <t>phosphomethylpyrimidine kinase, putative</t>
  </si>
  <si>
    <t>PVX_080220</t>
  </si>
  <si>
    <t>PKNH_1012600</t>
  </si>
  <si>
    <t>PCYB_102130</t>
  </si>
  <si>
    <t>OG5_167125</t>
  </si>
  <si>
    <t>phosphopantetheine adenylyltransferase, putative (PPAT)</t>
  </si>
  <si>
    <t>PVX_087780</t>
  </si>
  <si>
    <t>PKNH_0103200</t>
  </si>
  <si>
    <t>PCYB_011210</t>
  </si>
  <si>
    <t>PBANKA_080240</t>
  </si>
  <si>
    <t>OG5_127040</t>
  </si>
  <si>
    <t>phosphopantothenoylcysteine decarboxylase, putative</t>
  </si>
  <si>
    <t>PVX_089600</t>
  </si>
  <si>
    <t>PKNH_0504300</t>
  </si>
  <si>
    <t>PCYB_052580</t>
  </si>
  <si>
    <t>PBANKA_071470</t>
  </si>
  <si>
    <t>OG5_128432</t>
  </si>
  <si>
    <t>PF3D7_0412300</t>
  </si>
  <si>
    <t>phosphopantothenoylcysteine synthetase, putative</t>
  </si>
  <si>
    <t>PVX_000630</t>
  </si>
  <si>
    <t>PKNH_0310500</t>
  </si>
  <si>
    <t>PCYB_031970</t>
  </si>
  <si>
    <t>PBANKA_061360</t>
  </si>
  <si>
    <t>OG5_126730</t>
  </si>
  <si>
    <t>PF3D7_1325100</t>
  </si>
  <si>
    <t>PVX_116620</t>
  </si>
  <si>
    <t>PKNH_1203700</t>
  </si>
  <si>
    <t>PCYB_123770</t>
  </si>
  <si>
    <t>PBANKA_134030</t>
  </si>
  <si>
    <t>OG5_126885</t>
  </si>
  <si>
    <t>PF3D7_1407900</t>
  </si>
  <si>
    <t>plasmepsin I (PMI)</t>
  </si>
  <si>
    <t>PVX_119690</t>
  </si>
  <si>
    <t>PKNH_1350300</t>
  </si>
  <si>
    <t>PCYB_134860</t>
  </si>
  <si>
    <t>PBANKA_103440</t>
  </si>
  <si>
    <t>OG5_153130</t>
  </si>
  <si>
    <t>plasmoredoxin (Plrx)</t>
  </si>
  <si>
    <t>PVX_119305</t>
  </si>
  <si>
    <t>PKNH_0839500</t>
  </si>
  <si>
    <t>PCYB_084560</t>
  </si>
  <si>
    <t>PBANKA_040220</t>
  </si>
  <si>
    <t>OG5_127395</t>
  </si>
  <si>
    <t>porphobilinogen deaminase (PBGD)</t>
  </si>
  <si>
    <t>PVX_084510</t>
  </si>
  <si>
    <t>PKNH_1309500</t>
  </si>
  <si>
    <t>PCYB_131820</t>
  </si>
  <si>
    <t>PBANKA_060800</t>
  </si>
  <si>
    <t>OG5_146654</t>
  </si>
  <si>
    <t>potassium channel (K2)</t>
  </si>
  <si>
    <t>PVX_117190</t>
  </si>
  <si>
    <t>PKNH_1216000</t>
  </si>
  <si>
    <t>PCYB_124950</t>
  </si>
  <si>
    <t>PBANKA_132890</t>
  </si>
  <si>
    <t>OG5_127741</t>
  </si>
  <si>
    <t>PF3D7_1134100</t>
  </si>
  <si>
    <t>protein disulfide isomerase (PDI-11)</t>
  </si>
  <si>
    <t>PVX_092315</t>
  </si>
  <si>
    <t>PKNH_0932300</t>
  </si>
  <si>
    <t>PCYB_094000</t>
  </si>
  <si>
    <t>PBANKA_091430</t>
  </si>
  <si>
    <t>OG5_126843</t>
  </si>
  <si>
    <t>PF3D7_0827900</t>
  </si>
  <si>
    <t>protein disulfide isomerase (PDI8)</t>
  </si>
  <si>
    <t>PVX_088960</t>
  </si>
  <si>
    <t>PKNH_1322000</t>
  </si>
  <si>
    <t>PCYB_051340</t>
  </si>
  <si>
    <t>PBANKA_070280</t>
  </si>
  <si>
    <t>OG5_165925</t>
  </si>
  <si>
    <t>PF3D7_0919400</t>
  </si>
  <si>
    <t>protein disulfide isomerase (PDI9)</t>
  </si>
  <si>
    <t>PVX_099385</t>
  </si>
  <si>
    <t>PKNH_0717400</t>
  </si>
  <si>
    <t>PCYB_072690</t>
  </si>
  <si>
    <t>PBANKA_082030</t>
  </si>
  <si>
    <t>OG5_160653</t>
  </si>
  <si>
    <t>PF3D7_1127500</t>
  </si>
  <si>
    <t>protein disulfide isomerase, putative</t>
  </si>
  <si>
    <t>PVX_091990</t>
  </si>
  <si>
    <t>PKNH_0925500</t>
  </si>
  <si>
    <t>PCYB_093360</t>
  </si>
  <si>
    <t>PBANKA_092090</t>
  </si>
  <si>
    <t>OG5_137697</t>
  </si>
  <si>
    <t>PF3D7_1472600</t>
  </si>
  <si>
    <t>protein disulfide-isomerase (PDI-14)</t>
  </si>
  <si>
    <t>PVX_116850</t>
  </si>
  <si>
    <t>PKNH_1208400</t>
  </si>
  <si>
    <t>PCYB_124240</t>
  </si>
  <si>
    <t>PBANKA_133580</t>
  </si>
  <si>
    <t>OG5_127669</t>
  </si>
  <si>
    <t>PF3D7_0627500</t>
  </si>
  <si>
    <t>protein DJ-1 (DJ1)</t>
  </si>
  <si>
    <t>PVX_114480</t>
  </si>
  <si>
    <t>PKNH_1122300</t>
  </si>
  <si>
    <t>PCYB_113050</t>
  </si>
  <si>
    <t>PBANKA_112620</t>
  </si>
  <si>
    <t>OG5_158981</t>
  </si>
  <si>
    <t>protoporphyrinogen oxidase (PPO)</t>
  </si>
  <si>
    <t>PVX_111315</t>
  </si>
  <si>
    <t>PKNH_0612500</t>
  </si>
  <si>
    <t>PCYB_062220</t>
  </si>
  <si>
    <t>PBANKA_051220</t>
  </si>
  <si>
    <t>OG5_127905</t>
  </si>
  <si>
    <t>pterin-4a-carbinolamine dehydratase (PCD)</t>
  </si>
  <si>
    <t>PVX_091092</t>
  </si>
  <si>
    <t>PKNH_0905900</t>
  </si>
  <si>
    <t>OG5_130516</t>
  </si>
  <si>
    <t>purine nucleoside phosphorylase (PNP)</t>
  </si>
  <si>
    <t>PVX_080575</t>
  </si>
  <si>
    <t>PKNH_1019800</t>
  </si>
  <si>
    <t>PCYB_102830</t>
  </si>
  <si>
    <t>PBANKA_111300</t>
  </si>
  <si>
    <t>OG5_127241</t>
  </si>
  <si>
    <t>pyridine nucleotide transhydrogenase, putative</t>
  </si>
  <si>
    <t>PVX_117805</t>
  </si>
  <si>
    <t>PKNH_1228600</t>
  </si>
  <si>
    <t>PCYB_126180</t>
  </si>
  <si>
    <t>PBANKA_131720</t>
  </si>
  <si>
    <t>OG5_128872</t>
  </si>
  <si>
    <t>pyridoxal 5'-phosphate synthase, putative</t>
  </si>
  <si>
    <t>PVX_117475</t>
  </si>
  <si>
    <t>PKNH_1222100</t>
  </si>
  <si>
    <t>PCYB_125540</t>
  </si>
  <si>
    <t>PBANKA_132330</t>
  </si>
  <si>
    <t>OG5_127394</t>
  </si>
  <si>
    <t>pyridoxal kinase (PDXK)</t>
  </si>
  <si>
    <t>PVX_113935</t>
  </si>
  <si>
    <t>PKNH_1134000</t>
  </si>
  <si>
    <t>PCYB_114110</t>
  </si>
  <si>
    <t>PBANKA_123080</t>
  </si>
  <si>
    <t>OG5_128957</t>
  </si>
  <si>
    <t>PF3D7_0621200</t>
  </si>
  <si>
    <t>pyridoxine biosynthesis protein PDX1 (PDX1)</t>
  </si>
  <si>
    <t>PVX_114180</t>
  </si>
  <si>
    <t>PKNH_1129000</t>
  </si>
  <si>
    <t>PCYB_113650</t>
  </si>
  <si>
    <t>PBANKA_112020</t>
  </si>
  <si>
    <t>OG5_129260</t>
  </si>
  <si>
    <t>PF3D7_1116200</t>
  </si>
  <si>
    <t>pyridoxine biosynthesis protein PDX2 (PDX2)</t>
  </si>
  <si>
    <t>PVX_091440</t>
  </si>
  <si>
    <t>PKNH_0913900</t>
  </si>
  <si>
    <t>PCYB_092230</t>
  </si>
  <si>
    <t>PBANKA_093180</t>
  </si>
  <si>
    <t>OG5_126801</t>
  </si>
  <si>
    <t>pyrroline-5-carboxylate reductase</t>
  </si>
  <si>
    <t>PVX_114870</t>
  </si>
  <si>
    <t>PKNH_1113600</t>
  </si>
  <si>
    <t>PCYB_112270</t>
  </si>
  <si>
    <t>PBANKA_113420</t>
  </si>
  <si>
    <t>OG5_127216</t>
  </si>
  <si>
    <t>PF3D7_1124500</t>
  </si>
  <si>
    <t>pyruvate dehydrogenase E1 component subunit alpha (pdhA)</t>
  </si>
  <si>
    <t>PVX_091840</t>
  </si>
  <si>
    <t>PKNH_0922300</t>
  </si>
  <si>
    <t>PCYB_093050</t>
  </si>
  <si>
    <t>PBANKA_092380</t>
  </si>
  <si>
    <t>OG5_127524</t>
  </si>
  <si>
    <t>PF3D7_1446400</t>
  </si>
  <si>
    <t>pyruvate dehydrogenase E1 component subunit beta (pdhB)</t>
  </si>
  <si>
    <t>PVX_118170</t>
  </si>
  <si>
    <t>PKNH_1235800</t>
  </si>
  <si>
    <t>PCYB_126870</t>
  </si>
  <si>
    <t>PBANKA_131010</t>
  </si>
  <si>
    <t>OG5_126685</t>
  </si>
  <si>
    <t>pyruvate kinase (PyrK)</t>
  </si>
  <si>
    <t>PVX_114445</t>
  </si>
  <si>
    <t>PKNH_1123000</t>
  </si>
  <si>
    <t>PCYB_113120</t>
  </si>
  <si>
    <t>PBANKA_112560</t>
  </si>
  <si>
    <t>OG5_144357</t>
  </si>
  <si>
    <t>pyruvate kinase 2 (PyKII)</t>
  </si>
  <si>
    <t>PVX_110905</t>
  </si>
  <si>
    <t>PKNH_0621600</t>
  </si>
  <si>
    <t>PCYB_063070</t>
  </si>
  <si>
    <t>PBANKA_052000</t>
  </si>
  <si>
    <t>OG5_127129</t>
  </si>
  <si>
    <t>rhodanese like protein, putative</t>
  </si>
  <si>
    <t>PVX_084355</t>
  </si>
  <si>
    <t>PKNH_1306400</t>
  </si>
  <si>
    <t>PCYB_131500</t>
  </si>
  <si>
    <t>PBANKA_060500</t>
  </si>
  <si>
    <t>OG5_127161</t>
  </si>
  <si>
    <t>riboflavin kinase / FAD synthase family protein, putative</t>
  </si>
  <si>
    <t>PVX_114925</t>
  </si>
  <si>
    <t>PKNH_1112200</t>
  </si>
  <si>
    <t>PCYB_112150</t>
  </si>
  <si>
    <t>PBANKA_113540</t>
  </si>
  <si>
    <t>OG5_126839</t>
  </si>
  <si>
    <t>PF3D7_1437200</t>
  </si>
  <si>
    <t>ribonucleoside-diphosphate reductase, large subunit, putative</t>
  </si>
  <si>
    <t>PVX_084685</t>
  </si>
  <si>
    <t>PKNH_0423900</t>
  </si>
  <si>
    <t>PCYB_132180</t>
  </si>
  <si>
    <t>PBANKA_061160</t>
  </si>
  <si>
    <t>OG5_126823</t>
  </si>
  <si>
    <t>PF3D7_1405600</t>
  </si>
  <si>
    <t>ribonucleotide reductase small subunit (RNR)</t>
  </si>
  <si>
    <t>PVX_086155</t>
  </si>
  <si>
    <t>PKNH_1352500</t>
  </si>
  <si>
    <t>PCYB_135090</t>
  </si>
  <si>
    <t>PBANKA_103660</t>
  </si>
  <si>
    <t>OG5_145115</t>
  </si>
  <si>
    <t>PF3D7_1015800</t>
  </si>
  <si>
    <t>ribonucleotide reductase small subunit, putative</t>
  </si>
  <si>
    <t>PVX_095010</t>
  </si>
  <si>
    <t>PKNH_0815900</t>
  </si>
  <si>
    <t>PCYB_082560</t>
  </si>
  <si>
    <t>PBANKA_121420</t>
  </si>
  <si>
    <t>OG5_127414</t>
  </si>
  <si>
    <t>ribose 5-phosphate epimerase, putative</t>
  </si>
  <si>
    <t>PVX_080515</t>
  </si>
  <si>
    <t>PKNH_1018500</t>
  </si>
  <si>
    <t>PCYB_102710</t>
  </si>
  <si>
    <t>PBANKA_111420</t>
  </si>
  <si>
    <t>OG5_157029</t>
  </si>
  <si>
    <t>PF3D7_1327800</t>
  </si>
  <si>
    <t>ribose-phosphate pyrophosphokinase, putative</t>
  </si>
  <si>
    <t>PVX_116490</t>
  </si>
  <si>
    <t>PKNH_1200800</t>
  </si>
  <si>
    <t>PCYB_123480</t>
  </si>
  <si>
    <t>PBANKA_134300</t>
  </si>
  <si>
    <t>OG5_127233</t>
  </si>
  <si>
    <t>S-adenosyl-L-homocysteine hydrolase (SAHH)</t>
  </si>
  <si>
    <t>PVX_080200</t>
  </si>
  <si>
    <t>PKNH_1012000</t>
  </si>
  <si>
    <t>PCYB_102090</t>
  </si>
  <si>
    <t>PBANKA_123560</t>
  </si>
  <si>
    <t>OG5_159181</t>
  </si>
  <si>
    <t>PF3D7_1020400</t>
  </si>
  <si>
    <t>S-adenosyl-L-methionine-dependent methyltransferase, putative</t>
  </si>
  <si>
    <t>PVX_001880</t>
  </si>
  <si>
    <t>PKNH_0604600</t>
  </si>
  <si>
    <t>PCYB_061470</t>
  </si>
  <si>
    <t>PBANKA_050460</t>
  </si>
  <si>
    <t>OG5_126750</t>
  </si>
  <si>
    <t>S-adenosylmethionine decarboxylase/ornithine decarboxylase (AdoMetDC/ODC)</t>
  </si>
  <si>
    <t>PVX_111070</t>
  </si>
  <si>
    <t>PKNH_0617900</t>
  </si>
  <si>
    <t>PCYB_062740</t>
  </si>
  <si>
    <t>PBANKA_051690</t>
  </si>
  <si>
    <t>OG5_126734</t>
  </si>
  <si>
    <t>S-adenosylmethionine synthetase (SAMS)</t>
  </si>
  <si>
    <t>PVX_099525</t>
  </si>
  <si>
    <t>PKNH_0720200</t>
  </si>
  <si>
    <t>PCYB_072980</t>
  </si>
  <si>
    <t>PBANKA_082310</t>
  </si>
  <si>
    <t>OG5_128094</t>
  </si>
  <si>
    <t>PF3D7_0522300</t>
  </si>
  <si>
    <t>S-adenosylmethionine-dependent methyltransferase, putative</t>
  </si>
  <si>
    <t>PVX_080135</t>
  </si>
  <si>
    <t>PKNH_1010600</t>
  </si>
  <si>
    <t>PCYB_101940</t>
  </si>
  <si>
    <t>PBANKA_123700</t>
  </si>
  <si>
    <t>OG5_128344</t>
  </si>
  <si>
    <t>selenide water dikinase, putative</t>
  </si>
  <si>
    <t>PVX_098960</t>
  </si>
  <si>
    <t>PKNH_0708400</t>
  </si>
  <si>
    <t>PCYB_071820</t>
  </si>
  <si>
    <t>PBANKA_081160</t>
  </si>
  <si>
    <t>OG5_127265</t>
  </si>
  <si>
    <t>serine C-palmitoyltransferase, putative</t>
  </si>
  <si>
    <t>PVX_085665</t>
  </si>
  <si>
    <t>PKNH_1342400</t>
  </si>
  <si>
    <t>PCYB_134100</t>
  </si>
  <si>
    <t>PBANKA_102700</t>
  </si>
  <si>
    <t>OG5_126679</t>
  </si>
  <si>
    <t>PF3D7_1235600</t>
  </si>
  <si>
    <t>serine hydroxymethyltransferase (SHMT)</t>
  </si>
  <si>
    <t>PVX_100730</t>
  </si>
  <si>
    <t>PKNH_1455300</t>
  </si>
  <si>
    <t>PCYB_146130</t>
  </si>
  <si>
    <t>PBANKA_145020</t>
  </si>
  <si>
    <t>OG5_167378</t>
  </si>
  <si>
    <t>PF3D7_1456100</t>
  </si>
  <si>
    <t>serine hydroxymethyltransferase, putative (SHMT)</t>
  </si>
  <si>
    <t>PVX_117660</t>
  </si>
  <si>
    <t>PKNH_1225700</t>
  </si>
  <si>
    <t>PCYB_125900</t>
  </si>
  <si>
    <t>PBANKA_131980</t>
  </si>
  <si>
    <t>OG5_132319</t>
  </si>
  <si>
    <t>PF3D7_1403900</t>
  </si>
  <si>
    <t>serine/threonine protein phosphatase CPPED1, putative (CPPED1)</t>
  </si>
  <si>
    <t>PVX_086240</t>
  </si>
  <si>
    <t>PKNH_1354200</t>
  </si>
  <si>
    <t>PCYB_135260</t>
  </si>
  <si>
    <t>OG5_126728</t>
  </si>
  <si>
    <t>sodium-dependent phosphate transporter (PiT)</t>
  </si>
  <si>
    <t>PVX_082960</t>
  </si>
  <si>
    <t>PKNH_1260500</t>
  </si>
  <si>
    <t>PCYB_122240</t>
  </si>
  <si>
    <t>PBANKA_135430</t>
  </si>
  <si>
    <t>OG5_126729</t>
  </si>
  <si>
    <t>sodium/hydrogen exchanger, Na+, H+ antiporter (NHE)</t>
  </si>
  <si>
    <t>PVX_122015</t>
  </si>
  <si>
    <t>PKNH_1403700</t>
  </si>
  <si>
    <t>PCYB_141300</t>
  </si>
  <si>
    <t>PBANKA_140200</t>
  </si>
  <si>
    <t>OG5_127074</t>
  </si>
  <si>
    <t>spermidine synthase (SpdSyn)</t>
  </si>
  <si>
    <t>PVX_092065</t>
  </si>
  <si>
    <t>PKNH_0927000</t>
  </si>
  <si>
    <t>PCYB_093520</t>
  </si>
  <si>
    <t>PBANKA_091930</t>
  </si>
  <si>
    <t>OG5_155011</t>
  </si>
  <si>
    <t>sphingomyelin phosphodiesterase, putative</t>
  </si>
  <si>
    <t>PVX_100880</t>
  </si>
  <si>
    <t>PKNH_1458400</t>
  </si>
  <si>
    <t>PCYB_146430</t>
  </si>
  <si>
    <t>PBANKA_145310</t>
  </si>
  <si>
    <t>OG5_134635</t>
  </si>
  <si>
    <t>PF3D7_0625000</t>
  </si>
  <si>
    <t>sphingomyelin synthase 1, putative (SMS1)</t>
  </si>
  <si>
    <t>PVX_114355</t>
  </si>
  <si>
    <t>PKNH_1125200</t>
  </si>
  <si>
    <t>PCYB_113300</t>
  </si>
  <si>
    <t>PBANKA_112390</t>
  </si>
  <si>
    <t>OG5_162756</t>
  </si>
  <si>
    <t>PF3D7_0625100</t>
  </si>
  <si>
    <t>sphingomyelin synthase 2, putative (SMS2)</t>
  </si>
  <si>
    <t>PVX_114360</t>
  </si>
  <si>
    <t>PKNH_1125100</t>
  </si>
  <si>
    <t>PCYB_113290</t>
  </si>
  <si>
    <t>PBANKA_112400</t>
  </si>
  <si>
    <t>OG5_126939</t>
  </si>
  <si>
    <t>PF3D7_0511200</t>
  </si>
  <si>
    <t>stearoyl-CoA desaturase (SCD)</t>
  </si>
  <si>
    <t>PVX_080675</t>
  </si>
  <si>
    <t>PKNH_1022400</t>
  </si>
  <si>
    <t>PCYB_103050</t>
  </si>
  <si>
    <t>PBANKA_111070</t>
  </si>
  <si>
    <t>OG5_152235</t>
  </si>
  <si>
    <t>PF3D7_1126600</t>
  </si>
  <si>
    <t>steryl ester hydrolase, putative</t>
  </si>
  <si>
    <t>PVX_091945</t>
  </si>
  <si>
    <t>PKNH_0924500</t>
  </si>
  <si>
    <t>PCYB_093270</t>
  </si>
  <si>
    <t>PBANKA_092180</t>
  </si>
  <si>
    <t>OG5_138369</t>
  </si>
  <si>
    <t>PF3D7_0507500</t>
  </si>
  <si>
    <t>subtilisin-like protease 1 (SUB1)</t>
  </si>
  <si>
    <t>PVX_097935</t>
  </si>
  <si>
    <t>PKNH_1026100</t>
  </si>
  <si>
    <t>PCYB_103410</t>
  </si>
  <si>
    <t>PBANKA_110710</t>
  </si>
  <si>
    <t>OG5_149511</t>
  </si>
  <si>
    <t>PF3D7_1136900</t>
  </si>
  <si>
    <t>subtilisin-like protease 2 (SUB2)</t>
  </si>
  <si>
    <t>PVX_092460</t>
  </si>
  <si>
    <t>PKNH_0935100</t>
  </si>
  <si>
    <t>PCYB_094280</t>
  </si>
  <si>
    <t>PBANKA_091170</t>
  </si>
  <si>
    <t>OG5_163229</t>
  </si>
  <si>
    <t>PF3D7_0507200</t>
  </si>
  <si>
    <t>subtilisin-like protease 3 (SUB3)</t>
  </si>
  <si>
    <t>PVX_097920</t>
  </si>
  <si>
    <t>PKNH_1026400</t>
  </si>
  <si>
    <t>PCYB_103440</t>
  </si>
  <si>
    <t>PBANKA_110680</t>
  </si>
  <si>
    <t>OG5_158054</t>
  </si>
  <si>
    <t>PF3D7_0611100</t>
  </si>
  <si>
    <t>succinate dehydrogenase subunit 3, putative (SDH3)</t>
  </si>
  <si>
    <t>PVX_113690</t>
  </si>
  <si>
    <t>PKNH_1139300</t>
  </si>
  <si>
    <t>PCYB_114580</t>
  </si>
  <si>
    <t>PBANKA_010940</t>
  </si>
  <si>
    <t>OG5_167324</t>
  </si>
  <si>
    <t>PF3D7_1010300</t>
  </si>
  <si>
    <t>succinate dehydrogenase subunit 4, putative (SDH4)</t>
  </si>
  <si>
    <t>PVX_094735</t>
  </si>
  <si>
    <t>PKNH_0810100</t>
  </si>
  <si>
    <t>PCYB_082010</t>
  </si>
  <si>
    <t>PBANKA_120870</t>
  </si>
  <si>
    <t>OG5_131604</t>
  </si>
  <si>
    <t>PF3D7_1437700</t>
  </si>
  <si>
    <t>succinyl-CoA ligase, putative</t>
  </si>
  <si>
    <t>PVX_084660</t>
  </si>
  <si>
    <t>PKNH_0424400</t>
  </si>
  <si>
    <t>PCYB_132130</t>
  </si>
  <si>
    <t>PBANKA_061110</t>
  </si>
  <si>
    <t>OG5_127106</t>
  </si>
  <si>
    <t>PF3D7_1108500</t>
  </si>
  <si>
    <t>succinyl-CoA synthetase alpha subunit, putative</t>
  </si>
  <si>
    <t>PVX_091100</t>
  </si>
  <si>
    <t>PKNH_0906100</t>
  </si>
  <si>
    <t>PCYB_091540</t>
  </si>
  <si>
    <t>PBANKA_093850</t>
  </si>
  <si>
    <t>OG5_126676</t>
  </si>
  <si>
    <t>superoxide dismutase [Fe] (FeSOD)</t>
  </si>
  <si>
    <t>PVX_123030</t>
  </si>
  <si>
    <t>PKNH_1425400</t>
  </si>
  <si>
    <t>PCYB_143340</t>
  </si>
  <si>
    <t>PBANKA_142270</t>
  </si>
  <si>
    <t>OG5_158563</t>
  </si>
  <si>
    <t>superoxide dismutase [Fe] (SOD2)</t>
  </si>
  <si>
    <t>PVX_114290</t>
  </si>
  <si>
    <t>PKNH_1126700</t>
  </si>
  <si>
    <t>PCYB_113430</t>
  </si>
  <si>
    <t>PBANKA_112240</t>
  </si>
  <si>
    <t>OG5_162972</t>
  </si>
  <si>
    <t>targeted glyoxalase II (tGloII)</t>
  </si>
  <si>
    <t>PVX_084315</t>
  </si>
  <si>
    <t>PKNH_1305400</t>
  </si>
  <si>
    <t>PCYB_131420</t>
  </si>
  <si>
    <t>PBANKA_060440</t>
  </si>
  <si>
    <t>OG5_128015</t>
  </si>
  <si>
    <t>thiamin-phosphate pyrophosphorylase, putative</t>
  </si>
  <si>
    <t>PVX_100930</t>
  </si>
  <si>
    <t>PKNH_1459700</t>
  </si>
  <si>
    <t>PCYB_146530</t>
  </si>
  <si>
    <t>OG5_128213</t>
  </si>
  <si>
    <t>thiamine pyrophosphokinase (TPK)</t>
  </si>
  <si>
    <t>PVX_099630</t>
  </si>
  <si>
    <t>PKNH_0722300</t>
  </si>
  <si>
    <t>PCYB_073190</t>
  </si>
  <si>
    <t>PBANKA_082520</t>
  </si>
  <si>
    <t>OG5_126613</t>
  </si>
  <si>
    <t>thioredoxin 1 (TRX1)</t>
  </si>
  <si>
    <t>PVX_117605</t>
  </si>
  <si>
    <t>PKNH_1224600</t>
  </si>
  <si>
    <t>PCYB_125790</t>
  </si>
  <si>
    <t>PBANKA_132090</t>
  </si>
  <si>
    <t>OG5_153078</t>
  </si>
  <si>
    <t>thioredoxin 2 (TRX2)</t>
  </si>
  <si>
    <t>PVX_083155</t>
  </si>
  <si>
    <t>PKNH_1256200</t>
  </si>
  <si>
    <t>PCYB_121860</t>
  </si>
  <si>
    <t>PBANKA_135800</t>
  </si>
  <si>
    <t>OG5_126593</t>
  </si>
  <si>
    <t>thioredoxin peroxidase 2 (Trx-Px2)</t>
  </si>
  <si>
    <t>PVX_118545</t>
  </si>
  <si>
    <t>PKNH_1243400</t>
  </si>
  <si>
    <t>PCYB_127620</t>
  </si>
  <si>
    <t>PBANKA_143080</t>
  </si>
  <si>
    <t>OG5_132104</t>
  </si>
  <si>
    <t>PF3D7_1352500</t>
  </si>
  <si>
    <t>thioredoxin-related protein, putative</t>
  </si>
  <si>
    <t>PVX_083515</t>
  </si>
  <si>
    <t>PKNH_1248500</t>
  </si>
  <si>
    <t>PCYB_121130</t>
  </si>
  <si>
    <t>PBANKA_136520</t>
  </si>
  <si>
    <t>OG5_126920</t>
  </si>
  <si>
    <t>thymidylate kinase (TMK)</t>
  </si>
  <si>
    <t>PVX_101455</t>
  </si>
  <si>
    <t>PKNH_1471300</t>
  </si>
  <si>
    <t>PCYB_147570</t>
  </si>
  <si>
    <t>PBANKA_146420</t>
  </si>
  <si>
    <t>OG5_126720</t>
  </si>
  <si>
    <t>transketolase (TK)</t>
  </si>
  <si>
    <t>PVX_113675</t>
  </si>
  <si>
    <t>PKNH_1139600</t>
  </si>
  <si>
    <t>PCYB_114610</t>
  </si>
  <si>
    <t>PBANKA_010910</t>
  </si>
  <si>
    <t>OG5_126838</t>
  </si>
  <si>
    <t>PF3D7_1403700</t>
  </si>
  <si>
    <t>translocation associated membrane protein, putative (TRAM)</t>
  </si>
  <si>
    <t>PVX_086250</t>
  </si>
  <si>
    <t>PKNH_1354400</t>
  </si>
  <si>
    <t>PCYB_135280</t>
  </si>
  <si>
    <t>PBANKA_103830</t>
  </si>
  <si>
    <t>OG5_139037</t>
  </si>
  <si>
    <t>PF3D7_0209600</t>
  </si>
  <si>
    <t>transporter, putative</t>
  </si>
  <si>
    <t>PVX_003935</t>
  </si>
  <si>
    <t>PKNH_0411500</t>
  </si>
  <si>
    <t>PCYB_042030</t>
  </si>
  <si>
    <t>PBANKA_030670</t>
  </si>
  <si>
    <t>OG5_128059</t>
  </si>
  <si>
    <t>PF3D7_0508300</t>
  </si>
  <si>
    <t>triose phosphate transporter (TPT)</t>
  </si>
  <si>
    <t>PVX_097975</t>
  </si>
  <si>
    <t>PKNH_1025300</t>
  </si>
  <si>
    <t>PCYB_103330</t>
  </si>
  <si>
    <t>PBANKA_110790</t>
  </si>
  <si>
    <t>OG5_127002</t>
  </si>
  <si>
    <t>PF3D7_1439900</t>
  </si>
  <si>
    <t>triosephosphate isomerase (TIM)</t>
  </si>
  <si>
    <t>PVX_118495</t>
  </si>
  <si>
    <t>PKNH_1242400</t>
  </si>
  <si>
    <t>PCYB_127520</t>
  </si>
  <si>
    <t>PBANKA_130380</t>
  </si>
  <si>
    <t>OG5_162077</t>
  </si>
  <si>
    <t>PF3D7_0318800</t>
  </si>
  <si>
    <t>triosephosphate isomerase, putative</t>
  </si>
  <si>
    <t>PVX_095295</t>
  </si>
  <si>
    <t>PKNH_0822700</t>
  </si>
  <si>
    <t>PCYB_083100</t>
  </si>
  <si>
    <t>PBANKA_080650</t>
  </si>
  <si>
    <t>OG5_126960</t>
  </si>
  <si>
    <t>type II NADH:ubiquinone oxidoreductase (NDH2)</t>
  </si>
  <si>
    <t>PVX_099180</t>
  </si>
  <si>
    <t>PKNH_0713000</t>
  </si>
  <si>
    <t>PCYB_072260</t>
  </si>
  <si>
    <t>PBANKA_081600</t>
  </si>
  <si>
    <t>OG5_127211</t>
  </si>
  <si>
    <t>PF3D7_0204900</t>
  </si>
  <si>
    <t>ubiE/COQ5 methyltransferase, putative</t>
  </si>
  <si>
    <t>PVX_003675</t>
  </si>
  <si>
    <t>PKNH_0416000</t>
  </si>
  <si>
    <t>PCYB_042530</t>
  </si>
  <si>
    <t>PBANKA_030270</t>
  </si>
  <si>
    <t>OG5_141155</t>
  </si>
  <si>
    <t>PF3D7_1012300</t>
  </si>
  <si>
    <t>ubiquinol-cytochrome c reductase complex subunit, putative</t>
  </si>
  <si>
    <t>PVX_094835</t>
  </si>
  <si>
    <t>PKNH_0812100</t>
  </si>
  <si>
    <t>PCYB_082210</t>
  </si>
  <si>
    <t>PBANKA_121070</t>
  </si>
  <si>
    <t>OG5_128457</t>
  </si>
  <si>
    <t>PF3D7_1426900</t>
  </si>
  <si>
    <t>ubiquinol-cytochrome c reductase hinge protein, putative</t>
  </si>
  <si>
    <t>PVX_085190</t>
  </si>
  <si>
    <t>PKNH_1331800</t>
  </si>
  <si>
    <t>PCYB_133170</t>
  </si>
  <si>
    <t>PBANKA_101770</t>
  </si>
  <si>
    <t>OG5_127574</t>
  </si>
  <si>
    <t>PF3D7_1439400</t>
  </si>
  <si>
    <t>ubiquinol-cytochrome c reductase iron-sulfur subunit, putative</t>
  </si>
  <si>
    <t>PVX_118520</t>
  </si>
  <si>
    <t>PKNH_1242900</t>
  </si>
  <si>
    <t>PCYB_127570</t>
  </si>
  <si>
    <t>PBANKA_130330</t>
  </si>
  <si>
    <t>OG5_146901</t>
  </si>
  <si>
    <t>PF3D7_1333200</t>
  </si>
  <si>
    <t>ubiquitin-activating enzyme (UBA1)</t>
  </si>
  <si>
    <t>PVX_082590</t>
  </si>
  <si>
    <t>PKNH_1267400</t>
  </si>
  <si>
    <t>PCYB_122955</t>
  </si>
  <si>
    <t>PBANKA_134790</t>
  </si>
  <si>
    <t>OG5_126966</t>
  </si>
  <si>
    <t>PF3D7_1365400</t>
  </si>
  <si>
    <t>ubiquitin-activating enzyme (Uba2)</t>
  </si>
  <si>
    <t>PVX_115230</t>
  </si>
  <si>
    <t>PKNH_1105900</t>
  </si>
  <si>
    <t>PCYB_111520</t>
  </si>
  <si>
    <t>PBANKA_114120</t>
  </si>
  <si>
    <t>OG5_127359</t>
  </si>
  <si>
    <t>PF3D7_1343600</t>
  </si>
  <si>
    <t>UDP-N-acetylglucosamine pyrophosphorylase, putative</t>
  </si>
  <si>
    <t>PVX_083075</t>
  </si>
  <si>
    <t>PKNH_1257800</t>
  </si>
  <si>
    <t>PCYB_122010</t>
  </si>
  <si>
    <t>PBANKA_135660</t>
  </si>
  <si>
    <t>OG5_127672</t>
  </si>
  <si>
    <t>PF3D7_0321200</t>
  </si>
  <si>
    <t>UDP-N-acetylglucosamine--dolichyl-phosphate N-acetylglucosaminephosphotransferase, putative (ALG7)</t>
  </si>
  <si>
    <t>PVX_095175</t>
  </si>
  <si>
    <t>PKNH_0819600</t>
  </si>
  <si>
    <t>PCYB_082860</t>
  </si>
  <si>
    <t>PBANKA_121730</t>
  </si>
  <si>
    <t>OG5_126886</t>
  </si>
  <si>
    <t>UMP-CMP kinase, putative</t>
  </si>
  <si>
    <t>PVX_081230</t>
  </si>
  <si>
    <t>PKNH_0202100</t>
  </si>
  <si>
    <t>PCYB_021300</t>
  </si>
  <si>
    <t>PBANKA_020230</t>
  </si>
  <si>
    <t>OG5_142475</t>
  </si>
  <si>
    <t>unspecified product</t>
  </si>
  <si>
    <t>PVX_081295</t>
  </si>
  <si>
    <t>PKNH_0203850</t>
  </si>
  <si>
    <t>PCYB_021440</t>
  </si>
  <si>
    <t>PBANKA_020370</t>
  </si>
  <si>
    <t>OG5_127347</t>
  </si>
  <si>
    <t>uroporphyrinogen III decarboxylase (UROD)</t>
  </si>
  <si>
    <t>PVX_113530</t>
  </si>
  <si>
    <t>PKNH_1143000</t>
  </si>
  <si>
    <t>PCYB_114920</t>
  </si>
  <si>
    <t>PBANKA_010590</t>
  </si>
  <si>
    <t>OG5_133365</t>
  </si>
  <si>
    <t>PF3D7_0517500</t>
  </si>
  <si>
    <t>UTP--glucose-1-phosphate uridylyltransferase, putative</t>
  </si>
  <si>
    <t>PVX_080375</t>
  </si>
  <si>
    <t>PKNH_1015800</t>
  </si>
  <si>
    <t>PCYB_102430</t>
  </si>
  <si>
    <t>PBANKA_123230</t>
  </si>
  <si>
    <t>OG5_128905</t>
  </si>
  <si>
    <t>PF3D7_1456800</t>
  </si>
  <si>
    <t>V-type H(+)-translocating pyrophosphatase, putative (VP1)</t>
  </si>
  <si>
    <t>PVX_100710</t>
  </si>
  <si>
    <t>PKNH_1225000</t>
  </si>
  <si>
    <t>PCYB_125830</t>
  </si>
  <si>
    <t>PBANKA_132050</t>
  </si>
  <si>
    <t>OG5_126803</t>
  </si>
  <si>
    <t>PF3D7_0519200</t>
  </si>
  <si>
    <t>V-type proton ATPase 16 kDa proteolipid subunit</t>
  </si>
  <si>
    <t>PVX_080285</t>
  </si>
  <si>
    <t>PKNH_1013900</t>
  </si>
  <si>
    <t>PCYB_102260</t>
  </si>
  <si>
    <t>PBANKA_123400</t>
  </si>
  <si>
    <t>OG5_127898</t>
  </si>
  <si>
    <t>PF3D7_1354400</t>
  </si>
  <si>
    <t>V-type proton ATPase 21 kDa proteolipid subunit, putative</t>
  </si>
  <si>
    <t>PVX_114705</t>
  </si>
  <si>
    <t>PKNH_1117400</t>
  </si>
  <si>
    <t>PCYB_112590</t>
  </si>
  <si>
    <t>PBANKA_113100</t>
  </si>
  <si>
    <t>OG5_127237</t>
  </si>
  <si>
    <t>PF3D7_1311900</t>
  </si>
  <si>
    <t>V-type proton ATPase catalytic subunit A (vapA)</t>
  </si>
  <si>
    <t>PVX_122430</t>
  </si>
  <si>
    <t>PKNH_1412600</t>
  </si>
  <si>
    <t>PCYB_142140</t>
  </si>
  <si>
    <t>PBANKA_141040</t>
  </si>
  <si>
    <t>OG5_127061</t>
  </si>
  <si>
    <t>PF3D7_0406100</t>
  </si>
  <si>
    <t>V-type proton ATPase subunit B</t>
  </si>
  <si>
    <t>PVX_000935</t>
  </si>
  <si>
    <t>PKNH_0304200</t>
  </si>
  <si>
    <t>PCYB_031390</t>
  </si>
  <si>
    <t>PBANKA_100380</t>
  </si>
  <si>
    <t>OG5_127946</t>
  </si>
  <si>
    <t>PF3D7_0106100</t>
  </si>
  <si>
    <t>V-type proton ATPase subunit C, putative</t>
  </si>
  <si>
    <t>PVX_081465</t>
  </si>
  <si>
    <t>PKNH_0207400</t>
  </si>
  <si>
    <t>PCYB_021790</t>
  </si>
  <si>
    <t>PBANKA_020720</t>
  </si>
  <si>
    <t>OG5_127301</t>
  </si>
  <si>
    <t>PF3D7_1341900</t>
  </si>
  <si>
    <t>V-type proton ATPase subunit D, putative</t>
  </si>
  <si>
    <t>PVX_082995</t>
  </si>
  <si>
    <t>PKNH_1259500</t>
  </si>
  <si>
    <t>PCYB_122170</t>
  </si>
  <si>
    <t>PBANKA_135500</t>
  </si>
  <si>
    <t>OG5_127015</t>
  </si>
  <si>
    <t>PF3D7_0934500</t>
  </si>
  <si>
    <t>V-type proton ATPase subunit E, putative</t>
  </si>
  <si>
    <t>PVX_086990</t>
  </si>
  <si>
    <t>PKNH_0733200</t>
  </si>
  <si>
    <t>PCYB_074180</t>
  </si>
  <si>
    <t>PBANKA_083530</t>
  </si>
  <si>
    <t>OG5_127904</t>
  </si>
  <si>
    <t>PF3D7_1140100</t>
  </si>
  <si>
    <t>V-type proton ATPase subunit F, putative</t>
  </si>
  <si>
    <t>PVX_092600</t>
  </si>
  <si>
    <t>PKNH_0937900</t>
  </si>
  <si>
    <t>PCYB_094560</t>
  </si>
  <si>
    <t>PBANKA_090890</t>
  </si>
  <si>
    <t>OG5_127451</t>
  </si>
  <si>
    <t>PF3D7_1323200</t>
  </si>
  <si>
    <t>V-type proton ATPase subunit G, putative</t>
  </si>
  <si>
    <t>PVX_116710</t>
  </si>
  <si>
    <t>PKNH_1205600</t>
  </si>
  <si>
    <t>PCYB_123960</t>
  </si>
  <si>
    <t>PBANKA_133840</t>
  </si>
  <si>
    <t>OG5_127797</t>
  </si>
  <si>
    <t>PF3D7_1306600</t>
  </si>
  <si>
    <t>V-type proton ATPase subunit H, putative</t>
  </si>
  <si>
    <t>PVX_122165</t>
  </si>
  <si>
    <t>PKNH_1406800</t>
  </si>
  <si>
    <t>PCYB_141610</t>
  </si>
  <si>
    <t>PBANKA_140510</t>
  </si>
  <si>
    <t>OG5_126705</t>
  </si>
  <si>
    <t>PF3D7_0806800</t>
  </si>
  <si>
    <t>vacuolar proton translocating ATPase subunit A, putative</t>
  </si>
  <si>
    <t>PVX_088205</t>
  </si>
  <si>
    <t>PKNH_0112000</t>
  </si>
  <si>
    <t>PCYB_012040</t>
  </si>
  <si>
    <t>PBANKA_122380</t>
  </si>
  <si>
    <t>OG5_130969</t>
  </si>
  <si>
    <t>vacuolar transporter chaperone, putative, pseudogene</t>
  </si>
  <si>
    <t>PVX_124150</t>
  </si>
  <si>
    <t>PKNH_1449600</t>
  </si>
  <si>
    <t>PCYB_145580</t>
  </si>
  <si>
    <t>PBANKA_144490</t>
  </si>
  <si>
    <t>OG5_149308</t>
  </si>
  <si>
    <t>voltage-dependent anion-selective channel protein, putative</t>
  </si>
  <si>
    <t>PVX_084940</t>
  </si>
  <si>
    <t>PKNH_1326700</t>
  </si>
  <si>
    <t>PCYB_132670</t>
  </si>
  <si>
    <t>PBANKA_101280</t>
  </si>
  <si>
    <t>OG5_126707</t>
  </si>
  <si>
    <t>Zn2+ or Fe2+ permease</t>
  </si>
  <si>
    <t>PVX_113615</t>
  </si>
  <si>
    <t>PKNH_1141100</t>
  </si>
  <si>
    <t>PCYB_114740</t>
  </si>
  <si>
    <t>PBANKA_010770</t>
  </si>
  <si>
    <t>Rxn.name</t>
  </si>
  <si>
    <t>Rxn.description</t>
  </si>
  <si>
    <t>Formula</t>
  </si>
  <si>
    <t>Gene.reaction.association</t>
  </si>
  <si>
    <t>Reversible</t>
  </si>
  <si>
    <t>Subsystem</t>
  </si>
  <si>
    <t>Subsystem_high_level</t>
  </si>
  <si>
    <t>Pfal</t>
  </si>
  <si>
    <t>Pviv</t>
  </si>
  <si>
    <t>Pkno</t>
  </si>
  <si>
    <t>Pcyn</t>
  </si>
  <si>
    <t>Pber</t>
  </si>
  <si>
    <t>NADPH-u8m</t>
  </si>
  <si>
    <t>NADPH:quinone reductase</t>
  </si>
  <si>
    <t>h[m] + nadph[m] + q8[m]  -&gt; nadp[m] + q8h2[m]</t>
  </si>
  <si>
    <t xml:space="preserve"> Oxidative Phosphorylation</t>
  </si>
  <si>
    <t>Oxidative Phosphorylation</t>
  </si>
  <si>
    <t xml:space="preserve"> Thiamine Biosynthesis</t>
  </si>
  <si>
    <t>Thiamine metabolism</t>
  </si>
  <si>
    <t xml:space="preserve"> Thiamine metabolism</t>
  </si>
  <si>
    <t xml:space="preserve"> Pterin metabolism</t>
  </si>
  <si>
    <t>pterin metabolism</t>
  </si>
  <si>
    <t xml:space="preserve"> Amino Acid metabolism;Arginine and proline metabolism</t>
  </si>
  <si>
    <t>Amino Acid metabolism</t>
  </si>
  <si>
    <t xml:space="preserve"> Arginine and proline metabolism</t>
  </si>
  <si>
    <t xml:space="preserve"> Glycerolipid metabolism;Utilization of phospholipids</t>
  </si>
  <si>
    <t>Glycerolipid metabolism</t>
  </si>
  <si>
    <t xml:space="preserve"> Phospholipid Biosynthesis;Methionine and Polyamine metabolism;Phosphatidylcholine metabolism</t>
  </si>
  <si>
    <t>Phospholipid metabolism</t>
  </si>
  <si>
    <t xml:space="preserve"> Purine metabolism;Catabolism of polyphosphates</t>
  </si>
  <si>
    <t>Purine and Pyrimidine metabolism</t>
  </si>
  <si>
    <t xml:space="preserve"> Purine and Pyrimidine Biosynthesis;Purine metabolism</t>
  </si>
  <si>
    <t>Demand</t>
  </si>
  <si>
    <t>PF3D7_0311700</t>
  </si>
  <si>
    <t>PF3D7_0512700</t>
  </si>
  <si>
    <t>PF3D7_0923800</t>
  </si>
  <si>
    <t>PF3D7_1026900</t>
  </si>
  <si>
    <t>PF3D7_1229100</t>
  </si>
  <si>
    <t>PF3D7_1247800</t>
  </si>
  <si>
    <t>PF3D7_1407800</t>
  </si>
  <si>
    <t>PF3D7_1438900</t>
  </si>
  <si>
    <t>Gene.ID.iAM-Pf480</t>
  </si>
  <si>
    <r>
      <t>Reactions_</t>
    </r>
    <r>
      <rPr>
        <b/>
        <i/>
        <sz val="10"/>
        <rFont val="Calibri"/>
      </rPr>
      <t>i</t>
    </r>
    <r>
      <rPr>
        <b/>
        <sz val="10"/>
        <rFont val="Calibri"/>
      </rPr>
      <t>AM-Pf480</t>
    </r>
  </si>
  <si>
    <r>
      <rPr>
        <b/>
        <i/>
        <sz val="10"/>
        <rFont val="Calibri"/>
      </rPr>
      <t>i</t>
    </r>
    <r>
      <rPr>
        <b/>
        <sz val="10"/>
        <rFont val="Calibri"/>
      </rPr>
      <t>AM-Pf480 compartment</t>
    </r>
  </si>
  <si>
    <t>Gene.ID.iTH366</t>
  </si>
  <si>
    <r>
      <t>Reactions_</t>
    </r>
    <r>
      <rPr>
        <b/>
        <i/>
        <sz val="10"/>
        <rFont val="Calibri"/>
      </rPr>
      <t>i</t>
    </r>
    <r>
      <rPr>
        <b/>
        <sz val="10"/>
        <rFont val="Calibri"/>
      </rPr>
      <t>TH366</t>
    </r>
  </si>
  <si>
    <t>Target.Description</t>
  </si>
  <si>
    <t>PMID_falciparum</t>
  </si>
  <si>
    <t>Mechanism</t>
  </si>
  <si>
    <t>Evidence_MPMP_Pubmed_falciparum</t>
  </si>
  <si>
    <t>Expected_Phenotype_falciparum</t>
  </si>
  <si>
    <r>
      <rPr>
        <b/>
        <i/>
        <sz val="10"/>
        <rFont val="Calibri"/>
      </rPr>
      <t>i</t>
    </r>
    <r>
      <rPr>
        <b/>
        <sz val="10"/>
        <rFont val="Calibri"/>
      </rPr>
      <t>TH366</t>
    </r>
  </si>
  <si>
    <r>
      <rPr>
        <b/>
        <i/>
        <sz val="10"/>
        <rFont val="Calibri"/>
      </rPr>
      <t>i</t>
    </r>
    <r>
      <rPr>
        <b/>
        <sz val="10"/>
        <rFont val="Calibri"/>
      </rPr>
      <t>TH366_prediction_score</t>
    </r>
  </si>
  <si>
    <r>
      <rPr>
        <b/>
        <i/>
        <sz val="10"/>
        <rFont val="Calibri"/>
      </rPr>
      <t>i</t>
    </r>
    <r>
      <rPr>
        <b/>
        <sz val="10"/>
        <rFont val="Calibri"/>
      </rPr>
      <t>AM-Pf480 in vitro</t>
    </r>
  </si>
  <si>
    <r>
      <rPr>
        <b/>
        <i/>
        <sz val="10"/>
        <rFont val="Calibri"/>
      </rPr>
      <t>i</t>
    </r>
    <r>
      <rPr>
        <b/>
        <sz val="10"/>
        <rFont val="Calibri"/>
      </rPr>
      <t>AM_Pf480_in_vitro_prediction_score</t>
    </r>
  </si>
  <si>
    <t>Remarks</t>
  </si>
  <si>
    <t>HXPRTr, GUAPRTr</t>
  </si>
  <si>
    <t>c</t>
  </si>
  <si>
    <t>PF10_0121</t>
  </si>
  <si>
    <t>GUAPRT, HXPRT</t>
  </si>
  <si>
    <t>analog of the enzyme transition states (design by synthesis)</t>
  </si>
  <si>
    <t>Drug</t>
  </si>
  <si>
    <t>Essential</t>
  </si>
  <si>
    <t>MAL13P1_86</t>
  </si>
  <si>
    <t>dose-dependent inhibition of the enzyme</t>
  </si>
  <si>
    <t>PPPGO, PPPGO3m, PPPGO5m, PPPGO6m, PPPGO_mt</t>
  </si>
  <si>
    <t>m</t>
  </si>
  <si>
    <t>PF10_0275</t>
  </si>
  <si>
    <t>PPPGO, PPPGO_mt, PPPGO3, PPPGO3_mt</t>
  </si>
  <si>
    <t>demonstration of indirect inhibition throght ETC</t>
  </si>
  <si>
    <t>PFE1050w</t>
  </si>
  <si>
    <t>demonstrated in vitro and in vivo activity by a known inhibitor</t>
  </si>
  <si>
    <t>PF3D7_0625000 &amp; PF3D7_0625100</t>
  </si>
  <si>
    <t>g</t>
  </si>
  <si>
    <t>PFF1210w &amp; PFF1215w</t>
  </si>
  <si>
    <t>SMS</t>
  </si>
  <si>
    <t>sphingomyelin synthase 1/2, putative (SMS/21)</t>
  </si>
  <si>
    <t>15588325, 7568097</t>
  </si>
  <si>
    <t>sphingolipid analog</t>
  </si>
  <si>
    <t>PFL1870c</t>
  </si>
  <si>
    <t>SMPD3l</t>
  </si>
  <si>
    <t>demonstrated in vitro activity of enzyme inhibitors</t>
  </si>
  <si>
    <t>Slight growth reducing, sphingomyelinase is required for progression from the trophozoite to schizont stage</t>
  </si>
  <si>
    <t>gene not in iTH366 model</t>
  </si>
  <si>
    <t>reaction_not_in_model</t>
  </si>
  <si>
    <t>pull-down assay</t>
  </si>
  <si>
    <t>not in the map (in the context of hemoglbin degradation)</t>
  </si>
  <si>
    <t>h</t>
  </si>
  <si>
    <t>PF10_0221</t>
  </si>
  <si>
    <t>MECDPDH2_ap</t>
  </si>
  <si>
    <t>electron paramagnetic resonance spectroscopic investigations of analogs binding</t>
  </si>
  <si>
    <t>GRTT, DMATT</t>
  </si>
  <si>
    <t>PF11_0295</t>
  </si>
  <si>
    <t>in vitro screening assay of prenyl-synthase inhibitors based on growth-rescue and enzyme-inibition experiments (crystal structures of these inhibitors bound to a Plasmodium GGPPS were determined)</t>
  </si>
  <si>
    <t>PF11_0483</t>
  </si>
  <si>
    <t>DHFS, FPGS</t>
  </si>
  <si>
    <t>PF13_0140</t>
  </si>
  <si>
    <t>DHFS, THFGLUS</t>
  </si>
  <si>
    <t>PF13_0159</t>
  </si>
  <si>
    <t>NNATr</t>
  </si>
  <si>
    <t>nicotite-nucleotide adenylyltransferase (NMT)</t>
  </si>
  <si>
    <t>design by synthesis</t>
  </si>
  <si>
    <t>PF14_0697</t>
  </si>
  <si>
    <t>orotate analogs</t>
  </si>
  <si>
    <t>GGTT, HEPTT, HEXTT, PPTT</t>
  </si>
  <si>
    <t>PFB0130w</t>
  </si>
  <si>
    <t>GGTT, PPTT</t>
  </si>
  <si>
    <t>demonstrated in vitro activity of specific inhibition of phytoene synthase</t>
  </si>
  <si>
    <t>PFB0420w</t>
  </si>
  <si>
    <t>MECDPS_ap</t>
  </si>
  <si>
    <t>demonstrated in vitro activity</t>
  </si>
  <si>
    <t>DHFR, TMDS</t>
  </si>
  <si>
    <t>PFD0830w</t>
  </si>
  <si>
    <t>bifunctiol dihydrofolate reductase-thymidylate synthase (DHFR-TS)</t>
  </si>
  <si>
    <t>PFE0630c</t>
  </si>
  <si>
    <t>orotate phosphoribosyltransferase (OPRT)</t>
  </si>
  <si>
    <t>demonstrated inactivity in vitro</t>
  </si>
  <si>
    <t>Non-essential</t>
  </si>
  <si>
    <r>
      <t>Despite their tight binding to the targets, the inhibitors did not kill cultured P. falciparum (</t>
    </r>
    <r>
      <rPr>
        <i/>
        <sz val="10"/>
        <rFont val="Calibri"/>
      </rPr>
      <t>cf.</t>
    </r>
    <r>
      <rPr>
        <sz val="10"/>
        <rFont val="Calibri"/>
      </rPr>
      <t xml:space="preserve"> Plata et al.)</t>
    </r>
  </si>
  <si>
    <t>PFL2210w</t>
  </si>
  <si>
    <t>ALAS_mt</t>
  </si>
  <si>
    <t>ALAD-DeltaNC was taken up by the infected red blood cell when added to a culture of P. falciparum and this led to a substantial decrease in ALAD protein and enzyme activity and, subsequently, heme synthesis in the parasite, resulting in its death</t>
  </si>
  <si>
    <t>PFL2465c</t>
  </si>
  <si>
    <t>demonstrated in vitro activity of enzyme inhibitor</t>
  </si>
  <si>
    <t>PF3D7_1314600 &amp; PF3D7_0923600</t>
  </si>
  <si>
    <t>LIPAMPLm, LIPATPTm</t>
  </si>
  <si>
    <t xml:space="preserve">lipoate-protein ligase 1 (LipL1) </t>
  </si>
  <si>
    <t>lipoate analogue</t>
  </si>
  <si>
    <t>Essential (developmental arrest in vitro)</t>
  </si>
  <si>
    <t>ACCOAC, ACCOACc</t>
  </si>
  <si>
    <t>c,h</t>
  </si>
  <si>
    <t>PF14_0664</t>
  </si>
  <si>
    <t>ACCOAC_ap</t>
  </si>
  <si>
    <t>biotin--acetyl-CoA-carboxylase, putative</t>
  </si>
  <si>
    <t xml:space="preserve">Thiolactomycin analogs (an inhibitor of type II FAS-condensing enzymes β-ketoacyl-ACP synthases I, II, and III (FabB, FabF, and FabH, respectively) </t>
  </si>
  <si>
    <t>Essential (highest effect in ring stage)</t>
  </si>
  <si>
    <t>c,l</t>
  </si>
  <si>
    <t>MAL13P1.56</t>
  </si>
  <si>
    <t>HMGLB</t>
  </si>
  <si>
    <t>M1-family alanyl aminopeptidase, putative (M1AAP)</t>
  </si>
  <si>
    <t>demonstrated moderate in vitro activity due to inhibitoin of M17 and/or M1</t>
  </si>
  <si>
    <t>Essential in Pfal and Pber</t>
  </si>
  <si>
    <t>HBD1, HBD2</t>
  </si>
  <si>
    <t>l</t>
  </si>
  <si>
    <t>cysteine proteise falcipain 2a,falcipain 2 (FP2A)</t>
  </si>
  <si>
    <t xml:space="preserve">demonstrated in vitro activity </t>
  </si>
  <si>
    <t>GLUDy, GLUDyc</t>
  </si>
  <si>
    <t>PF14_0164</t>
  </si>
  <si>
    <t>GLUDy_ap, GLUDy</t>
  </si>
  <si>
    <t>DP-specific glutamate dehydrogese (GDH1)</t>
  </si>
  <si>
    <t>demonstrated in vitro activty of known GDH inhibitor</t>
  </si>
  <si>
    <t>PPBNGSc, PPBNGS</t>
  </si>
  <si>
    <t>PF14_0381</t>
  </si>
  <si>
    <t>PPBNGS_ap</t>
  </si>
  <si>
    <t>delta-aminolevulinic acid dehydratase,porphobilinogen synthase (PBGS)</t>
  </si>
  <si>
    <t>1356337, 17060533</t>
  </si>
  <si>
    <t>demonstrated in vitro activty of known heme-biosynthesis inhibitor</t>
  </si>
  <si>
    <t>PFI1100w</t>
  </si>
  <si>
    <t>automated screening to search for new inhibitors of folate biosynthesis</t>
  </si>
  <si>
    <t>PSCVT, SHKK</t>
  </si>
  <si>
    <t>PFB0280w</t>
  </si>
  <si>
    <t>pentafunctiol AROM polypeptide, putative, pseudogene (AROM)</t>
  </si>
  <si>
    <t xml:space="preserve">demonstrated in vitro activty of known inhibitor of the shikimate pathway enzyme 5-enolpyruvyl shikimate 3-phosphate synthase </t>
  </si>
  <si>
    <t>DOL11PMT, DOL12PMT</t>
  </si>
  <si>
    <t>PF11_0427</t>
  </si>
  <si>
    <t>DOLPMT</t>
  </si>
  <si>
    <t>demonstrated in vitro inhibition of enzyme activity</t>
  </si>
  <si>
    <t>MTAD, ADA, DADA</t>
  </si>
  <si>
    <t>PF10_0289</t>
  </si>
  <si>
    <t>ADA, DADA, MTAADA</t>
  </si>
  <si>
    <t>adenosine deamise (ADA)</t>
  </si>
  <si>
    <t>crystal structure of ADA from Plasmodium vivax (PvADA) in a complex with MT-coformycin</t>
  </si>
  <si>
    <t>ORNDC, ADMDC</t>
  </si>
  <si>
    <t>PF10_0322</t>
  </si>
  <si>
    <t>demonstrated in vitro activity of S-adenosylmethionine decarboxylase inhibitors</t>
  </si>
  <si>
    <t>PF11_0301</t>
  </si>
  <si>
    <t>demonstrated in vitro activity of spermidine synthase inhibitors</t>
  </si>
  <si>
    <t>PUNP5, PUNP8, PUNP3, PUNP4, PYNP2r, PUNP2, PUNP6, PUNP7</t>
  </si>
  <si>
    <t>PFE0660c</t>
  </si>
  <si>
    <t>PUNP1, PUNP2, PUNP3, PUNP4, PUNP5, PUNP6, PUNP7, PUNP8</t>
  </si>
  <si>
    <t>transition state analogue inhibitors of PNP</t>
  </si>
  <si>
    <t>PYDAMK, PYDXK, PYDXNK</t>
  </si>
  <si>
    <t>PFF0775w</t>
  </si>
  <si>
    <t>SPODM, SPODMl, SPODMm</t>
  </si>
  <si>
    <t>PF08_0071</t>
  </si>
  <si>
    <t>SPODMc, SPODM_mt</t>
  </si>
  <si>
    <t>in vitro evaluation of a chemical library of synthetic compounds that inhibit PfSOD</t>
  </si>
  <si>
    <r>
      <t>Drug (Pfal,</t>
    </r>
    <r>
      <rPr>
        <i/>
        <sz val="10"/>
        <rFont val="Calibri"/>
      </rPr>
      <t xml:space="preserve"> in vitro</t>
    </r>
    <r>
      <rPr>
        <sz val="10"/>
        <rFont val="Calibri"/>
      </rPr>
      <t>)</t>
    </r>
  </si>
  <si>
    <t>transporter (c-e), transporter (c-m)</t>
  </si>
  <si>
    <t>PF10_0366</t>
  </si>
  <si>
    <t>ATPADPex_mt</t>
  </si>
  <si>
    <t>in vitro activity of well-known specific inhibitors of mitochondrial ADP/ATP transporter</t>
  </si>
  <si>
    <t>ACONT2m, ACONTa, ACONTb, ACONTbm</t>
  </si>
  <si>
    <t>c,m</t>
  </si>
  <si>
    <t>PF13_0229</t>
  </si>
  <si>
    <t>ACONTac, ACONTam_mt, ACONTbc, ACONTbm_mt</t>
  </si>
  <si>
    <t>aconitate hydratase</t>
  </si>
  <si>
    <t>23763941/25843709</t>
  </si>
  <si>
    <t>Sodium fluoroacetate (NaFAc) is a selective and potent inhibitor of the TCA-cycle enzyme aconitase</t>
  </si>
  <si>
    <t>Drug (sensitivity to TCA inhbitors increases in gametocyte stages)</t>
  </si>
  <si>
    <t>Stage-dependent essentiality</t>
  </si>
  <si>
    <t>ADEt, ADNt,  HYXNt, INSt</t>
  </si>
  <si>
    <t>transporter (c-e)</t>
  </si>
  <si>
    <t>PF13_0252</t>
  </si>
  <si>
    <t>Yeast-based high-throughput screen</t>
  </si>
  <si>
    <t>PF3D7_1324900 &amp; PF3D7_1325200</t>
  </si>
  <si>
    <t>LDH_L, MCLOR</t>
  </si>
  <si>
    <t>PF13_0141 &amp; PF13_0144</t>
  </si>
  <si>
    <t>L-lactate dehydrogese (LDH)</t>
  </si>
  <si>
    <t>Molecular models of pfLDH-DHNA complexes, 3D structures of the pfLDH-DHNA complexes</t>
  </si>
  <si>
    <r>
      <t>Plata</t>
    </r>
    <r>
      <rPr>
        <i/>
        <sz val="10"/>
        <rFont val="Calibri"/>
      </rPr>
      <t xml:space="preserve"> et al.</t>
    </r>
    <r>
      <rPr>
        <sz val="10"/>
        <rFont val="Calibri"/>
      </rPr>
      <t xml:space="preserve"> state that its Lethal when pyruvate export is not allowed in </t>
    </r>
    <r>
      <rPr>
        <i/>
        <sz val="10"/>
        <rFont val="Calibri"/>
      </rPr>
      <t>i</t>
    </r>
    <r>
      <rPr>
        <sz val="10"/>
        <rFont val="Calibri"/>
      </rPr>
      <t xml:space="preserve">TH366, blocking both genes does reproduce essentialtiys, </t>
    </r>
    <r>
      <rPr>
        <i/>
        <sz val="10"/>
        <rFont val="Calibri"/>
      </rPr>
      <t>i</t>
    </r>
    <r>
      <rPr>
        <sz val="10"/>
        <rFont val="Calibri"/>
      </rPr>
      <t>AM-Pf480 has MCLOR which is not in</t>
    </r>
    <r>
      <rPr>
        <i/>
        <sz val="10"/>
        <rFont val="Calibri"/>
      </rPr>
      <t xml:space="preserve"> i</t>
    </r>
    <r>
      <rPr>
        <sz val="10"/>
        <rFont val="Calibri"/>
      </rPr>
      <t xml:space="preserve">TH366 but its blocked, so it could be due to expanded network/alternative branches of </t>
    </r>
    <r>
      <rPr>
        <i/>
        <sz val="10"/>
        <rFont val="Calibri"/>
      </rPr>
      <t>i</t>
    </r>
    <r>
      <rPr>
        <sz val="10"/>
        <rFont val="Calibri"/>
      </rPr>
      <t>AM-Pf480</t>
    </r>
  </si>
  <si>
    <t>PSD_18_1_18_1, PSD_20_4_20_4</t>
  </si>
  <si>
    <t>PFI1370c</t>
  </si>
  <si>
    <t>PSD120, PSD140, PSD141, PSD160, PSD161, PSD180, PSD181</t>
  </si>
  <si>
    <t>PF11_0410</t>
  </si>
  <si>
    <t>in vitro activity of well-known sulfonamide-based inhibitors (sulfanilamide and acetazolamide)</t>
  </si>
  <si>
    <t>PFE0555w</t>
  </si>
  <si>
    <t>DESAT18, DESAT18_2</t>
  </si>
  <si>
    <t>in vitro acitivty of known to be specific Delta9-desaturase inhibitors</t>
  </si>
  <si>
    <t>PFF1155w</t>
  </si>
  <si>
    <t>in vitro activity of interrogation of a selected small-molecule library of HK inhibitors</t>
  </si>
  <si>
    <t>PFB0210c</t>
  </si>
  <si>
    <t>GLCt1r</t>
  </si>
  <si>
    <t>in vitro (in P.fal culture and X. oocytes) and in vivo activity of O-3 hexose derivatives</t>
  </si>
  <si>
    <t>Drug/in vivo (RMgm-391)</t>
  </si>
  <si>
    <t>Essential in Pfal, Non-essential in Pber</t>
  </si>
  <si>
    <t>HPPK2, DHPS2, FOLD3, HPPK</t>
  </si>
  <si>
    <t>PF08_0095</t>
  </si>
  <si>
    <t>HPPK2, DHPS2</t>
  </si>
  <si>
    <t>dihydropteroate synthetase (DHPS)</t>
  </si>
  <si>
    <t>14711307, 25997881</t>
  </si>
  <si>
    <t>Taregt-guided synthesis of inhibitors</t>
  </si>
  <si>
    <t>PF11_0282</t>
  </si>
  <si>
    <t>enzyme-inhibition assay</t>
  </si>
  <si>
    <r>
      <t>This activity is required to maintain a low dUTP/dTTP ratio to prevent DNA damage. This is not reflected in the biomass function and cannot be predicted by FBA, Essential in</t>
    </r>
    <r>
      <rPr>
        <i/>
        <sz val="10"/>
        <rFont val="Calibri"/>
      </rPr>
      <t xml:space="preserve"> i</t>
    </r>
    <r>
      <rPr>
        <sz val="10"/>
        <rFont val="Calibri"/>
      </rPr>
      <t>AM-PF480 if URIDK2r is set as irreversible</t>
    </r>
  </si>
  <si>
    <t>PF13_0287</t>
  </si>
  <si>
    <t>A screen of commercially available libraries against 6 malarial targets (CK, NMT, GK, SAHH, OMPDC, and AdSS)</t>
  </si>
  <si>
    <t>ADSL1r, ADSL2r</t>
  </si>
  <si>
    <t>PFB0295w</t>
  </si>
  <si>
    <t>dose dependent inhibition of parasite growth</t>
  </si>
  <si>
    <t>PFI1195c</t>
  </si>
  <si>
    <t>16983082, 23804074</t>
  </si>
  <si>
    <t xml:space="preserve">in vitro and in vivo activity of screened compound-library for inhibitors of methionine aminopeptidase 1b, in vitro and in vivo demonstrated activity of antimetabolite (oxythiamine) </t>
  </si>
  <si>
    <t>NADH2_DASH_mq4m, NADH2_DASH_u8m</t>
  </si>
  <si>
    <t>PFI0735c</t>
  </si>
  <si>
    <t>NADH2_u6cm_mt</t>
  </si>
  <si>
    <t>type II DH:ubiquinone oxidoreductase (NDH2)</t>
  </si>
  <si>
    <t>high-throughput screening to identify hit compounds against NADH:ubiquinone oxidoreductase (PfNDH2)</t>
  </si>
  <si>
    <t>Essential (synergisitic inhibition of PfNDH2 and the bc(1))</t>
  </si>
  <si>
    <t>PF3D7_1209500 &amp; PF3D7_1239000 &amp; PF3D7_1321500 &amp; PF3D7_1321600 &amp; PF3D7_1470500</t>
  </si>
  <si>
    <t>PDE1, PDE2, PDE3, PDE4, PDE5</t>
  </si>
  <si>
    <t>MAL13P1_118 &amp; MAL13P1_119 &amp; PF14_0672 &amp; PFL0475w</t>
  </si>
  <si>
    <t>drug to genome to drug, in vitro activity of analogues of tadalafil whichi is aknown potent PDE inhibitor</t>
  </si>
  <si>
    <t>Drug (non selective PDE inhibition)</t>
  </si>
  <si>
    <t>PF10_0123</t>
  </si>
  <si>
    <t>demonstrated in vitro activity of a known GMP synthase inhibitor</t>
  </si>
  <si>
    <t>PFI1020c</t>
  </si>
  <si>
    <t>inosine-5'-monophosphate dehydrogese</t>
  </si>
  <si>
    <t>demonstrated in vitro activity of a known inhibitor for the synthesis of guanosine monophosphate from inosine monophosphate</t>
  </si>
  <si>
    <t>PF3D7_1113700 &amp; PF3D7_0604700 &amp; PF3D7_0406400</t>
  </si>
  <si>
    <t>LGTHL, LGTHLc, GLYOX</t>
  </si>
  <si>
    <t>PF11_0145 &amp; PFF0230c &amp; PFD0311w</t>
  </si>
  <si>
    <t>LGTH, GLYOX</t>
  </si>
  <si>
    <t>This activity is required for detoxification of methylglyoxal, which forms spontaneously and must be eventually converted to lactate and excreted. This cannot be predicted by FBA</t>
  </si>
  <si>
    <t>DHORD10m, DHORD9m</t>
  </si>
  <si>
    <t>PFF0160c</t>
  </si>
  <si>
    <t>DHORD2_mt</t>
  </si>
  <si>
    <t>dihydroorotate dehydrogese, mitochondrial precursor (DHODH)</t>
  </si>
  <si>
    <t>demonstrated in vitro activity of synthesized inhibitor</t>
  </si>
  <si>
    <t>CYOR_DASH_mqn4m, CYOR_DASH_u8m</t>
  </si>
  <si>
    <t>CYOR_u6m_mt</t>
  </si>
  <si>
    <t xml:space="preserve">ubiquinol-cytochrome c reductase complex subunit, putative </t>
  </si>
  <si>
    <t>22547613, 18319379</t>
  </si>
  <si>
    <t>PF14_0020</t>
  </si>
  <si>
    <t>demonstrated in vitro activity of an inhibitor analog</t>
  </si>
  <si>
    <t>Drug-in vivo</t>
  </si>
  <si>
    <r>
      <t>Essential in vivo (</t>
    </r>
    <r>
      <rPr>
        <i/>
        <sz val="10"/>
        <rFont val="Calibri"/>
      </rPr>
      <t>P. yoelli</t>
    </r>
    <r>
      <rPr>
        <sz val="10"/>
        <rFont val="Calibri"/>
      </rPr>
      <t>), reduced growth in vitro</t>
    </r>
  </si>
  <si>
    <t>PF10_0155</t>
  </si>
  <si>
    <t>drug-generated conjugates with the P. falciparum proteins whose specific binding sites were identified by mass spectrometry</t>
  </si>
  <si>
    <t>Essential (inhibits oocyst development)</t>
  </si>
  <si>
    <t>PF14_0641</t>
  </si>
  <si>
    <t>DXPRIi_ap</t>
  </si>
  <si>
    <t>10477522, 25781377, 17568945</t>
  </si>
  <si>
    <t>demonstrated in vitro and in vivo activity of synthesized inhibitor analogs</t>
  </si>
  <si>
    <t>PFI0925w</t>
  </si>
  <si>
    <t>12225291, 17012768</t>
  </si>
  <si>
    <t>demonstrated in vitro activity by an inhibitor of gamma-glutamylcysteine synthetase</t>
  </si>
  <si>
    <t>possibly inhibits other targets like Glutathion reductase (GR)</t>
  </si>
  <si>
    <t>PFF0730c</t>
  </si>
  <si>
    <t>Ribozyme</t>
  </si>
  <si>
    <t>PF10_0154</t>
  </si>
  <si>
    <t>Oligodeoxynucleotide</t>
  </si>
  <si>
    <t>*Plata et al indicate that deletion of PF10_0154 is predicted to be lethal by their model while in our hands, deletion of this single gene using iTH366 doesn't affect growth since the gene rule association for this reaction is 'OR' while it should be 'AND'</t>
  </si>
  <si>
    <t>Genetic</t>
  </si>
  <si>
    <t>Non-essential for asexual stages (essential for sporozites development)</t>
  </si>
  <si>
    <t>PFF1275c</t>
  </si>
  <si>
    <t xml:space="preserve">3-oxoacyl-acyl-carrier protein synthase I/II (FabB/FabF) </t>
  </si>
  <si>
    <t>PF11_0256</t>
  </si>
  <si>
    <t>pyruvate dehydrogese E1 component subunit alpha (pdhA)</t>
  </si>
  <si>
    <t>PF08_0066</t>
  </si>
  <si>
    <t>dihydrolipoyl dehydrogenase, apicoplast, putative (aLipDH)</t>
  </si>
  <si>
    <t xml:space="preserve">Genetic </t>
  </si>
  <si>
    <t xml:space="preserve">Non-essential (P. falciparum apicoplast E3) </t>
  </si>
  <si>
    <t>PF13_0269</t>
  </si>
  <si>
    <t>Non-essential (viable parasites with reduced growth)</t>
  </si>
  <si>
    <t>PF10_0218</t>
  </si>
  <si>
    <t>PF14_0788</t>
  </si>
  <si>
    <t>adenylyl cyclase alpha (ACalpha)</t>
  </si>
  <si>
    <t>Non-essential (50% imparied hepatocyte infectivity)</t>
  </si>
  <si>
    <t>MAL13P1_326</t>
  </si>
  <si>
    <t>23935500, 21912516</t>
  </si>
  <si>
    <t>23763941, 25843709</t>
  </si>
  <si>
    <t>PF08_0045</t>
  </si>
  <si>
    <t>α-ketoglutarate dehydrogenase E1 subunit</t>
  </si>
  <si>
    <t>PF11_0097</t>
  </si>
  <si>
    <t>succinyl-CoA synthetase α subunit</t>
  </si>
  <si>
    <t>PF10_0334</t>
  </si>
  <si>
    <t xml:space="preserve">SDH flavoprotein subunit </t>
  </si>
  <si>
    <t>PF13_0242</t>
  </si>
  <si>
    <t>isocitrate dehydrogenase</t>
  </si>
  <si>
    <t>PFI1340w</t>
  </si>
  <si>
    <t>fumarate hydratase</t>
  </si>
  <si>
    <t>PFF0815w</t>
  </si>
  <si>
    <t>malate quinone oxidoreductase</t>
  </si>
  <si>
    <t>Antibody</t>
  </si>
  <si>
    <t>PF13_0044</t>
  </si>
  <si>
    <t>PF14_0425</t>
  </si>
  <si>
    <t>antisense (AS) oligodeoxynucleotides (ODNs)</t>
  </si>
  <si>
    <t>Essential (Reduced parasitemia, Incomplete inhibition)</t>
  </si>
  <si>
    <t xml:space="preserve">*Plata et al. report its non-essential while causing reduced parasitemia and incomplete inhibition; however,  FBPA is essential in asexual stages (PMID:10477179) and liver stages (PMID:15590623), our model however, predicts stage dependent essentiality with increased essentiality in the gameotcyte stage. constrained model shows increased essentiality (&gt; 50% growth reduction). </t>
  </si>
  <si>
    <t>PFF1105c</t>
  </si>
  <si>
    <t>siRNA</t>
  </si>
  <si>
    <t>RMgmDB</t>
  </si>
  <si>
    <r>
      <t xml:space="preserve">Gene ID </t>
    </r>
    <r>
      <rPr>
        <b/>
        <i/>
        <sz val="10"/>
        <rFont val="Calibri"/>
      </rPr>
      <t>P.berghei</t>
    </r>
  </si>
  <si>
    <r>
      <t xml:space="preserve">Gene ID </t>
    </r>
    <r>
      <rPr>
        <b/>
        <i/>
        <sz val="10"/>
        <rFont val="Calibri"/>
      </rPr>
      <t>P. falciparum</t>
    </r>
  </si>
  <si>
    <t>Successful modification</t>
  </si>
  <si>
    <t>Target Description</t>
  </si>
  <si>
    <t>Expected Phenotype berghei</t>
  </si>
  <si>
    <t>iAM-Pb448</t>
  </si>
  <si>
    <t>iAM-Pb448_prediction_score</t>
  </si>
  <si>
    <t>RMgm-1276</t>
  </si>
  <si>
    <t>no</t>
  </si>
  <si>
    <t>dihydroorotate dehydrogenase, putative (DHODH)</t>
  </si>
  <si>
    <t>RMgm-846</t>
  </si>
  <si>
    <t>yes</t>
  </si>
  <si>
    <t>RMgm-1143</t>
  </si>
  <si>
    <t>permease, putative</t>
  </si>
  <si>
    <t>RMgm-835</t>
  </si>
  <si>
    <t>DNA (cytosine-5)-methyltransferase, putative (DNMT)</t>
  </si>
  <si>
    <t>RMgm-1278</t>
  </si>
  <si>
    <t>aspartate aminotransferase, putative (AspAT)</t>
  </si>
  <si>
    <t>RMgm-391</t>
  </si>
  <si>
    <t>RMgm-205</t>
  </si>
  <si>
    <t>RMgm-1354</t>
  </si>
  <si>
    <t>Non-essential (in vivo model is viable but with reduced optimal growth)</t>
  </si>
  <si>
    <t>RMgm-97</t>
  </si>
  <si>
    <t>plasmepsin VI</t>
  </si>
  <si>
    <t>RMgm-228</t>
  </si>
  <si>
    <t>RMgm-960</t>
  </si>
  <si>
    <t>RMgm-635</t>
  </si>
  <si>
    <t>RMgm-1268</t>
  </si>
  <si>
    <t>orotidine 5'-phosphate decarboxylase, putative (OMPDC)</t>
  </si>
  <si>
    <t>RMgm-753</t>
  </si>
  <si>
    <t>flavoprotein subunit of succinate dehydrogenase, putative (SDHA)</t>
  </si>
  <si>
    <t>RMgm-454</t>
  </si>
  <si>
    <t>3',5'-cyclic nucleotide phosphodiesterase, putative</t>
  </si>
  <si>
    <t>RMgm-456</t>
  </si>
  <si>
    <t>RMgm-426</t>
  </si>
  <si>
    <t>ferrodoxin reductase-like protein, putative</t>
  </si>
  <si>
    <t>RMgm-851</t>
  </si>
  <si>
    <t>RMgm-733</t>
  </si>
  <si>
    <t>phosphatidylglycerophosphate synthase, putative</t>
  </si>
  <si>
    <t>RMgm-466</t>
  </si>
  <si>
    <t>adenylate kinase 2, putative (AK2)</t>
  </si>
  <si>
    <t>RMgm-146</t>
  </si>
  <si>
    <t>RMgm-630</t>
  </si>
  <si>
    <t>RMgm-204</t>
  </si>
  <si>
    <t>RMgm-586</t>
  </si>
  <si>
    <t>thioredoxin reductase, putative (TRXR)</t>
  </si>
  <si>
    <t>RMgm-815</t>
  </si>
  <si>
    <t>M18 aspartyl aminopeptidase, putative (M18AAP)</t>
  </si>
  <si>
    <t>RMgm-834</t>
  </si>
  <si>
    <t>carbonic anhydrase, putative (CA)</t>
  </si>
  <si>
    <t>RMgm-324</t>
  </si>
  <si>
    <t>guanylyl cyclase, putative (GCalpha)</t>
  </si>
  <si>
    <t>RMgm-265</t>
  </si>
  <si>
    <t>RMgm-820</t>
  </si>
  <si>
    <t>ethanolamine kinase, putative (EK)</t>
  </si>
  <si>
    <t>RMgm-677</t>
  </si>
  <si>
    <t>RMgm-413</t>
  </si>
  <si>
    <t>RMgm-810</t>
  </si>
  <si>
    <t>dipeptidyl aminopeptidase 1, putative (DPAP1)</t>
  </si>
  <si>
    <t>RMgm-809</t>
  </si>
  <si>
    <t>berghepain-2 (BP2)</t>
  </si>
  <si>
    <t>RMgm-446</t>
  </si>
  <si>
    <t>lysine decarboxylase, putative (UIS14)</t>
  </si>
  <si>
    <t>RMgm-479</t>
  </si>
  <si>
    <t>RMgm-1270</t>
  </si>
  <si>
    <t>RMgm-403</t>
  </si>
  <si>
    <t>glutathione reductase, putative (GR)</t>
  </si>
  <si>
    <t>RMgm-314</t>
  </si>
  <si>
    <t>plasmepsin IV (PM4)</t>
  </si>
  <si>
    <t>RMgm-235</t>
  </si>
  <si>
    <t>PF3D7_1404600.1</t>
  </si>
  <si>
    <t>RMgm-496</t>
  </si>
  <si>
    <t>RMgm-1266</t>
  </si>
  <si>
    <t>orotate phosphoribosyltransferase, putative (OPRT)</t>
  </si>
  <si>
    <t>RMgm-837</t>
  </si>
  <si>
    <t>purine nucleoside phosphorylase, putative (PNP)</t>
  </si>
  <si>
    <t>RMgm-381</t>
  </si>
  <si>
    <t>phosphatidylinositol 3-kinase, putative (PI3K)</t>
  </si>
  <si>
    <t>RMgm-1272</t>
  </si>
  <si>
    <t>malate dehydrogenase, putative (MDH)</t>
  </si>
  <si>
    <t>RMgm-447</t>
  </si>
  <si>
    <t>chorismate synthase, putative (CS)</t>
  </si>
  <si>
    <t>RMgm-452</t>
  </si>
  <si>
    <t xml:space="preserve">* In Pfal, a drug inibitor was used, so it was assumed that the druga targets both PF3D7_0625000 &amp; PF3D7_0625100 while in RMgmDB, it’s a single gene KO experiment </t>
  </si>
  <si>
    <t>RMgm-1105</t>
  </si>
  <si>
    <t>protein DJ-1, putative (DJ1)</t>
  </si>
  <si>
    <t>RMgm-202</t>
  </si>
  <si>
    <t>phospholipase (PL)</t>
  </si>
  <si>
    <t>RMgm-832</t>
  </si>
  <si>
    <t>RMgm-169</t>
  </si>
  <si>
    <t>RMgm-804</t>
  </si>
  <si>
    <t>bergheilysin (BLN)</t>
  </si>
  <si>
    <t>RMgm-925</t>
  </si>
  <si>
    <t>RMgm-1139</t>
  </si>
  <si>
    <t>aminomethyltransferase, mitochondrial (GCVT)</t>
  </si>
  <si>
    <t>RMgm-618</t>
  </si>
  <si>
    <t>RMgm-474</t>
  </si>
  <si>
    <t>RMgm-197</t>
  </si>
  <si>
    <t>enoyl-acyl carrier reductase (FABI)</t>
  </si>
  <si>
    <t>RMgm-206</t>
  </si>
  <si>
    <t>thioredoxin peroxidase 1 (TPx1)</t>
  </si>
  <si>
    <t>RMgm-485</t>
  </si>
  <si>
    <t>RMgm-814</t>
  </si>
  <si>
    <t>M17 leucyl aminopeptidase, putative (LAP)</t>
  </si>
  <si>
    <t>RMgm-807</t>
  </si>
  <si>
    <t>heme detoxification protein, putative (HDP)</t>
  </si>
  <si>
    <t>RMgm-813</t>
  </si>
  <si>
    <t>aminopeptidase P, putative (APP)</t>
  </si>
  <si>
    <t>RMgm-308</t>
  </si>
  <si>
    <t>phosphodiesterase delta (PDEdelta)</t>
  </si>
  <si>
    <t>RMgm-511</t>
  </si>
  <si>
    <t>RMgm-512</t>
  </si>
  <si>
    <t>nicotinate-nucleotide adenylyltransferase, putative (NMNAT)</t>
  </si>
  <si>
    <t>RMgm-1275</t>
  </si>
  <si>
    <t>aspartate carbamoyltransferase, putative (ATCase)</t>
  </si>
  <si>
    <t>RMgm-918</t>
  </si>
  <si>
    <t>RMgm-387</t>
  </si>
  <si>
    <t>RMgm-242</t>
  </si>
  <si>
    <t>glycerol kinase, putative</t>
  </si>
  <si>
    <t>RMgm-1277</t>
  </si>
  <si>
    <t>carbamoyl phosphate synthetase, putative (CPSII)</t>
  </si>
  <si>
    <t>RMgm-806</t>
  </si>
  <si>
    <t>RMgm-852</t>
  </si>
  <si>
    <t>2-oxoisovalerate dehydrogenase subunit alpha, mitochondrial (BCKDHA)</t>
  </si>
  <si>
    <t>RMgm-241</t>
  </si>
  <si>
    <t>RMgm-791</t>
  </si>
  <si>
    <t>thioredoxin peroxidase 2, putative (Trx-Px2)</t>
  </si>
  <si>
    <t>RMgm-1321</t>
  </si>
  <si>
    <t>multidrug resistance-associated protein 2 (MRP2)</t>
  </si>
  <si>
    <t>RMgm-1239</t>
  </si>
  <si>
    <t>ATP synthase subunit beta, mitochondrial (ATPbeta)</t>
  </si>
  <si>
    <t>Non-essential in blood-stage Plasmodium berghei rodent malaria but essential in the mosquito phase</t>
  </si>
  <si>
    <t>RMgm-811</t>
  </si>
  <si>
    <t>dipeptidyl aminopeptidase 2 (DPAP2)</t>
  </si>
  <si>
    <t>RMgm-372</t>
  </si>
  <si>
    <t>dihydrolipoyl dehydrogenase, apicoplast, putative</t>
  </si>
  <si>
    <t>RMgm-182</t>
  </si>
  <si>
    <t>RMgm-975</t>
  </si>
  <si>
    <t>glycerol-3-phosphate dehydrogenase (G3PDH)</t>
  </si>
  <si>
    <t>RMgm-183</t>
  </si>
  <si>
    <t>3-oxoacyl-acyl-carrier protein synthase, putative (FabB/FabF)</t>
  </si>
  <si>
    <t>RMgm-181</t>
  </si>
  <si>
    <t>RMgm-977</t>
  </si>
  <si>
    <t>glycerol-3-phosphate 1-O-acyltransferase (G3PAT)</t>
  </si>
  <si>
    <t>RMgm-1231</t>
  </si>
  <si>
    <t>phosphodiesterase gamma (PDEgamma)</t>
  </si>
  <si>
    <t>RMgm-334</t>
  </si>
  <si>
    <t>RMgm-337</t>
  </si>
  <si>
    <t>RMgm-335</t>
  </si>
  <si>
    <r>
      <t>total_number_of_matched_gene_deletion_predictions (for evaluation of</t>
    </r>
    <r>
      <rPr>
        <b/>
        <i/>
        <sz val="10"/>
        <rFont val="Calibri"/>
      </rPr>
      <t xml:space="preserve"> i</t>
    </r>
    <r>
      <rPr>
        <b/>
        <sz val="10"/>
        <rFont val="Calibri"/>
      </rPr>
      <t>AM-Pb448 accuracy)</t>
    </r>
  </si>
  <si>
    <t>Table_S8</t>
  </si>
  <si>
    <t>Table_S9</t>
  </si>
  <si>
    <t>Table_S10</t>
  </si>
  <si>
    <t>Reasoning: Produced in apicoplast, needed in cytosol</t>
  </si>
  <si>
    <t>GPR (Gene-protein-reaction association)</t>
  </si>
  <si>
    <t>LB (Lower bound)</t>
  </si>
  <si>
    <t>UB (Upper bound)</t>
  </si>
  <si>
    <r>
      <t>total_number_of_matched_gene_deletion_predictions (for evaluation of</t>
    </r>
    <r>
      <rPr>
        <b/>
        <i/>
        <sz val="10"/>
        <rFont val="Calibri"/>
      </rPr>
      <t xml:space="preserve"> i</t>
    </r>
    <r>
      <rPr>
        <b/>
        <sz val="10"/>
        <rFont val="Calibri"/>
      </rPr>
      <t>AM-Pf480 performance)</t>
    </r>
  </si>
  <si>
    <r>
      <t>total_number_of_matched_drug_inhibitors_predictions (for evaluation of</t>
    </r>
    <r>
      <rPr>
        <b/>
        <i/>
        <sz val="10"/>
        <rFont val="Calibri"/>
      </rPr>
      <t xml:space="preserve"> i</t>
    </r>
    <r>
      <rPr>
        <b/>
        <sz val="10"/>
        <rFont val="Calibri"/>
      </rPr>
      <t>AM-Pf480 performance)</t>
    </r>
  </si>
  <si>
    <t>Table_S2</t>
  </si>
  <si>
    <r>
      <rPr>
        <i/>
        <sz val="12"/>
        <color theme="1"/>
        <rFont val="Calibri"/>
        <scheme val="minor"/>
      </rPr>
      <t>i</t>
    </r>
    <r>
      <rPr>
        <sz val="12"/>
        <color theme="1"/>
        <rFont val="Calibri"/>
        <family val="2"/>
        <scheme val="minor"/>
      </rPr>
      <t xml:space="preserve">AM-Pf480 content description </t>
    </r>
  </si>
  <si>
    <t>Table_S11</t>
  </si>
  <si>
    <t>Tables_S3</t>
  </si>
  <si>
    <t>Table_S7</t>
  </si>
  <si>
    <t xml:space="preserve">ac[c] + atp[c] + coa[c]  &lt;=&gt; accoa[c] + amp[c] + ppi[c] </t>
  </si>
  <si>
    <t>rxns</t>
  </si>
  <si>
    <t>SamplingMean</t>
  </si>
  <si>
    <t>Assuming cytosolsolic facing membrane bound protein, made reversible according to BiGG</t>
  </si>
  <si>
    <t xml:space="preserve">PMID:1435856, made irreversible to break loop with G6PI3 and PGI. </t>
  </si>
  <si>
    <t>PMID:8483942, PMID:16088838, PMID:10570198 for evidence of activity and localization, PMID: 11349074</t>
  </si>
  <si>
    <t>EC-2.7.1.59</t>
  </si>
  <si>
    <t>PMID: 8982040, BRENDA</t>
  </si>
  <si>
    <t>N-acetylglucosamine kinase</t>
  </si>
  <si>
    <t>acgam_c + atp_c → acgam6p_c + adp_c + h_c</t>
  </si>
  <si>
    <t>ACGAMK</t>
  </si>
  <si>
    <t>EX_acgam(e)</t>
  </si>
  <si>
    <t>N-acetylglucosamine exchange</t>
  </si>
  <si>
    <t>acgam[e] &lt;=&gt;</t>
  </si>
  <si>
    <t>PMID: 24206914, PMID: 24055216</t>
  </si>
  <si>
    <t>acgam_e &lt;=&gt; acgam_p</t>
  </si>
  <si>
    <t>N-Acetyl-D-glucosamine transport (via diffusion)</t>
  </si>
  <si>
    <t>ACGAtex</t>
  </si>
  <si>
    <t>--</t>
  </si>
  <si>
    <t>Pfal_Product.Description.</t>
  </si>
  <si>
    <t>Pfal_grRed</t>
  </si>
  <si>
    <t>Pber_geneID</t>
  </si>
  <si>
    <t>Pber_grRed</t>
  </si>
  <si>
    <t>Pcyn_geneID</t>
  </si>
  <si>
    <t>Pcyn_grRed</t>
  </si>
  <si>
    <t>Pkno_geneID</t>
  </si>
  <si>
    <t>Pkno_grRed</t>
  </si>
  <si>
    <t>Pviv_geneID</t>
  </si>
  <si>
    <t>Pviv_grRed</t>
  </si>
  <si>
    <t>Pfal_geneID</t>
  </si>
  <si>
    <t>Non-essential (essential for gametocyte stages only)</t>
  </si>
  <si>
    <t>GV</t>
  </si>
  <si>
    <t> min</t>
  </si>
  <si>
    <t>max </t>
  </si>
  <si>
    <t>doubling time (h)</t>
  </si>
  <si>
    <t>glucose uptake</t>
  </si>
  <si>
    <t>L-lactate</t>
  </si>
  <si>
    <t>growth rate (mmol/gDW/h)</t>
  </si>
  <si>
    <t>min growth rate (mmol/gDW/h)</t>
  </si>
  <si>
    <t>max growth rate (mmol/gDW/h)</t>
  </si>
  <si>
    <t>EX_adp(e)</t>
  </si>
  <si>
    <t>min mmol/h/cell*1e14</t>
  </si>
  <si>
    <t>max mmol/h/cell*1e14</t>
  </si>
  <si>
    <t>P. falciparum</t>
  </si>
  <si>
    <t>P. berghei</t>
  </si>
  <si>
    <t>iAM-Pb448 in vitro</t>
  </si>
  <si>
    <t>iAM-Pb448_in_vitro_prediction_score</t>
  </si>
  <si>
    <t>Table S5A. Validation of model-predicted flux rates against WT fluxomics data (PMID: 24163372)</t>
  </si>
  <si>
    <t>Table S5B. Validation of model-predicted flux rates against PDHapi KO (Pyruvate dehydrigenase, apicoplast knock-out) fluxomics data (PMID: 24163372)</t>
  </si>
  <si>
    <t>minFlux</t>
  </si>
  <si>
    <t>maxFlux</t>
  </si>
  <si>
    <t>model.lb</t>
  </si>
  <si>
    <t>model.ub</t>
  </si>
  <si>
    <t>SamplingMin</t>
  </si>
  <si>
    <t>SamplingMax</t>
  </si>
  <si>
    <t>normalized_sampling_mean_pfal_wt</t>
  </si>
  <si>
    <t>normalized_sampling_mean_pfal_PDHapi_KO</t>
  </si>
  <si>
    <t>atp_demand</t>
  </si>
  <si>
    <t>PBANKA_040970</t>
  </si>
  <si>
    <t>PBANKA_082470</t>
  </si>
  <si>
    <t>PBANKA_092790</t>
  </si>
  <si>
    <t>PBANKA_111240</t>
  </si>
  <si>
    <t>PBANKA_111770</t>
  </si>
  <si>
    <t>PBANKA_130280</t>
  </si>
  <si>
    <t>PBANKA_146070</t>
  </si>
  <si>
    <t>P. falciaprum</t>
  </si>
  <si>
    <t>Inositol metabolism</t>
  </si>
  <si>
    <t>Nicotinate and Nicotinamide metabolism</t>
  </si>
  <si>
    <t>Sphingolipid Metabolism</t>
  </si>
  <si>
    <t>Glycosylphosphatidylinositol (GPI)-anchor biosynthesis</t>
  </si>
  <si>
    <t>Arginine and proline metabolism</t>
  </si>
  <si>
    <t>Asparagine and Aspartate metabolism</t>
  </si>
  <si>
    <t>RxnLog2Change_schizont_vs_t</t>
  </si>
  <si>
    <t>FDRVals_schizont_vs_t</t>
  </si>
  <si>
    <t>FDRVals_gii_growing_vs_t</t>
  </si>
  <si>
    <t>RxnLog2Change_gii_growing_vs_t</t>
  </si>
  <si>
    <t>FDRVals_gv_vs_t</t>
  </si>
  <si>
    <t>RxnLog2Change_gv_vs_t</t>
  </si>
  <si>
    <t>FDRVals_ook_vs_t</t>
  </si>
  <si>
    <t>RxnLog2Change_ook_vs_t</t>
  </si>
  <si>
    <t>Druggable targets compiled list and performance evaluation of iAM-Pf480 and iTH366</t>
  </si>
  <si>
    <r>
      <t xml:space="preserve">Doubling time (h) times and glucose uptake rates of </t>
    </r>
    <r>
      <rPr>
        <i/>
        <sz val="12"/>
        <color theme="1"/>
        <rFont val="Calibri"/>
        <scheme val="minor"/>
      </rPr>
      <t xml:space="preserve">P. falciparum </t>
    </r>
    <r>
      <rPr>
        <sz val="12"/>
        <color theme="1"/>
        <rFont val="Calibri"/>
        <family val="2"/>
        <scheme val="minor"/>
      </rPr>
      <t>stage-specific models</t>
    </r>
  </si>
  <si>
    <t>Tables_S4</t>
  </si>
  <si>
    <t>Tables_S5</t>
  </si>
  <si>
    <r>
      <t xml:space="preserve">Pantothenate CoSet and differential essentiality across </t>
    </r>
    <r>
      <rPr>
        <i/>
        <sz val="12"/>
        <color theme="1"/>
        <rFont val="Calibri"/>
        <scheme val="minor"/>
      </rPr>
      <t>P. falciparum</t>
    </r>
    <r>
      <rPr>
        <sz val="12"/>
        <color theme="1"/>
        <rFont val="Calibri"/>
        <family val="2"/>
        <scheme val="minor"/>
      </rPr>
      <t xml:space="preserve"> and </t>
    </r>
    <r>
      <rPr>
        <i/>
        <sz val="12"/>
        <color theme="1"/>
        <rFont val="Calibri"/>
        <scheme val="minor"/>
      </rPr>
      <t>P.berghei</t>
    </r>
    <r>
      <rPr>
        <sz val="12"/>
        <color theme="1"/>
        <rFont val="Calibri"/>
        <family val="2"/>
        <scheme val="minor"/>
      </rPr>
      <t xml:space="preserve"> stage specific models</t>
    </r>
  </si>
  <si>
    <r>
      <t xml:space="preserve">Performance evaluation of </t>
    </r>
    <r>
      <rPr>
        <i/>
        <sz val="12"/>
        <color theme="1"/>
        <rFont val="Calibri"/>
        <scheme val="minor"/>
      </rPr>
      <t>i</t>
    </r>
    <r>
      <rPr>
        <sz val="12"/>
        <color theme="1"/>
        <rFont val="Calibri"/>
        <family val="2"/>
        <scheme val="minor"/>
      </rPr>
      <t>AM-Pb448</t>
    </r>
  </si>
  <si>
    <t>Variation in metabolic reactions between 5 plasmodium species: 14 enzymatic and transport reactions coded for by 9 genes that differe between species-models</t>
  </si>
  <si>
    <t xml:space="preserve">Gene essentiality predictions across the 5 plasmodium species studied in this work. Representative genes belonging to the same OG group are shown in the table. Pfal: P. falciparum, Pber: P. berghei, Pkno: P. knowlesi, Pcyn: P. cynomolgi, Pviv: P. vivax, grRed: growth reduction </t>
  </si>
  <si>
    <t>Single gene deletion list and performance evaluation of iAM-Pf480 and iTH366</t>
  </si>
  <si>
    <r>
      <t xml:space="preserve">Table S1. Detailed content description of </t>
    </r>
    <r>
      <rPr>
        <b/>
        <i/>
        <sz val="10"/>
        <color theme="1"/>
        <rFont val="Calibri"/>
      </rPr>
      <t>i</t>
    </r>
    <r>
      <rPr>
        <b/>
        <sz val="10"/>
        <color theme="1"/>
        <rFont val="Calibri"/>
      </rPr>
      <t>AM-Pf480</t>
    </r>
  </si>
  <si>
    <r>
      <t>Table S2. Manually-curated list of single gene deletion studies compiled in this study to evaluate</t>
    </r>
    <r>
      <rPr>
        <b/>
        <i/>
        <sz val="10"/>
        <rFont val="Calibri"/>
      </rPr>
      <t xml:space="preserve"> i</t>
    </r>
    <r>
      <rPr>
        <b/>
        <sz val="10"/>
        <rFont val="Calibri"/>
      </rPr>
      <t xml:space="preserve">AM-Pf480 performance and comparison to </t>
    </r>
    <r>
      <rPr>
        <b/>
        <i/>
        <sz val="10"/>
        <rFont val="Calibri"/>
      </rPr>
      <t>i</t>
    </r>
    <r>
      <rPr>
        <b/>
        <sz val="10"/>
        <rFont val="Calibri"/>
      </rPr>
      <t>TH366 (PMID: 20823846). In the evaluation of accuracy, growth reduction &gt;= 10% was considered positive</t>
    </r>
  </si>
  <si>
    <r>
      <t>Table S3. Manually-curated list of druggable targets compiled in this study to evaluate</t>
    </r>
    <r>
      <rPr>
        <b/>
        <i/>
        <sz val="10"/>
        <rFont val="Calibri"/>
      </rPr>
      <t xml:space="preserve"> i</t>
    </r>
    <r>
      <rPr>
        <b/>
        <sz val="10"/>
        <rFont val="Calibri"/>
      </rPr>
      <t xml:space="preserve">AM-Pf480 performance and comparison to </t>
    </r>
    <r>
      <rPr>
        <b/>
        <i/>
        <sz val="10"/>
        <rFont val="Calibri"/>
      </rPr>
      <t>i</t>
    </r>
    <r>
      <rPr>
        <b/>
        <sz val="10"/>
        <rFont val="Calibri"/>
      </rPr>
      <t>TH366 (PMID: 20823846). In the evaluation of accuracy, growth reduction &gt;= 10% was considered positive</t>
    </r>
  </si>
  <si>
    <r>
      <t xml:space="preserve">Table S4. Calculations for used uptake rates to simulate standard </t>
    </r>
    <r>
      <rPr>
        <b/>
        <i/>
        <sz val="10"/>
        <rFont val="Calibri"/>
      </rPr>
      <t>in vitro</t>
    </r>
    <r>
      <rPr>
        <b/>
        <sz val="10"/>
        <rFont val="Calibri"/>
      </rPr>
      <t xml:space="preserve"> growth conditions (similar to PMID: 24163372)</t>
    </r>
  </si>
  <si>
    <r>
      <t xml:space="preserve">Table S6. Doubling time (h) time and glucose uptake rates of </t>
    </r>
    <r>
      <rPr>
        <b/>
        <i/>
        <sz val="10"/>
        <color theme="1"/>
        <rFont val="Calibri"/>
      </rPr>
      <t>P. falciparum</t>
    </r>
    <r>
      <rPr>
        <b/>
        <sz val="10"/>
        <color theme="1"/>
        <rFont val="Calibri"/>
      </rPr>
      <t xml:space="preserve"> stage-specific models</t>
    </r>
  </si>
  <si>
    <t xml:space="preserve">Correlated reaction sets (CoSets) across the life cycle stage-specific models of P. falciparum </t>
  </si>
  <si>
    <t xml:space="preserve">Table S8.Correlated reaction sets (CoSets) across the life cycle stage-specific models of P. falciparum. CoSets with less than 3 reactions are highlighted </t>
  </si>
  <si>
    <r>
      <t>Table S9. Gene essentiality predictions across the 5 plasmodium species studied in this work. Representative genes belonging to the same OG group are shown in the table</t>
    </r>
    <r>
      <rPr>
        <b/>
        <sz val="10"/>
        <rFont val="Calibri"/>
      </rPr>
      <t xml:space="preserve">. Pfal: P. falciparum, Pber: P. berghei, Pkno: P. knowlesi, Pcyn: P. cynomolgi, Pviv: P. vivax, grRed: growth reduction </t>
    </r>
  </si>
  <si>
    <t xml:space="preserve">Table S10. Reactions in the pan Plasmodium metabolic network while not in core Plasmodium metabolic network. </t>
  </si>
  <si>
    <r>
      <t>Table S11. List of single gene deletion studies obtained from RMgmDB to evaluate</t>
    </r>
    <r>
      <rPr>
        <b/>
        <i/>
        <sz val="10"/>
        <rFont val="Calibri"/>
      </rPr>
      <t xml:space="preserve"> i</t>
    </r>
    <r>
      <rPr>
        <b/>
        <sz val="10"/>
        <rFont val="Calibri"/>
      </rPr>
      <t>AM-Pb448 performance. In the evaluation of accuracy, growth reduction &gt;= 10% was considered positive</t>
    </r>
  </si>
  <si>
    <r>
      <t xml:space="preserve">Table S12. Pantothenate CoSet and differential essentiality across </t>
    </r>
    <r>
      <rPr>
        <b/>
        <i/>
        <sz val="10"/>
        <color theme="1"/>
        <rFont val="Calibri"/>
      </rPr>
      <t>P. falciparum</t>
    </r>
    <r>
      <rPr>
        <b/>
        <sz val="10"/>
        <color theme="1"/>
        <rFont val="Calibri"/>
      </rPr>
      <t xml:space="preserve"> and </t>
    </r>
    <r>
      <rPr>
        <b/>
        <i/>
        <sz val="10"/>
        <color theme="1"/>
        <rFont val="Calibri"/>
      </rPr>
      <t>P.berghei</t>
    </r>
    <r>
      <rPr>
        <b/>
        <sz val="10"/>
        <color theme="1"/>
        <rFont val="Calibri"/>
      </rPr>
      <t xml:space="preserve"> stage specific models. </t>
    </r>
  </si>
  <si>
    <t>Nucleotide metabolism</t>
  </si>
  <si>
    <t>Pyruvate and acetate metabolism</t>
  </si>
  <si>
    <t>Transporter</t>
  </si>
  <si>
    <t>Upper and lower glycolysis</t>
  </si>
  <si>
    <t>Transporters</t>
  </si>
  <si>
    <t>Fatty acid metabolism</t>
  </si>
  <si>
    <t>Isoprenoid biosynthesis</t>
  </si>
  <si>
    <t>Folate biosynthesis</t>
  </si>
  <si>
    <t>Choline metabolism</t>
  </si>
  <si>
    <t>Growth related</t>
  </si>
  <si>
    <t>Hemoglobin degradation</t>
  </si>
  <si>
    <t>Purine salvage</t>
  </si>
  <si>
    <t>Lower glycolysis</t>
  </si>
  <si>
    <t>Glyoxalase metabolism</t>
  </si>
  <si>
    <t>Methionine and Polyamine metabolism</t>
  </si>
  <si>
    <t>Methionine and Polyamine metabolism &amp; Choline metabolism</t>
  </si>
  <si>
    <t>TCA cycle: CS-IDH segment and acetate metabolism</t>
  </si>
  <si>
    <t>Redox metabolism</t>
  </si>
  <si>
    <t>Fructose and mannose metabolism</t>
  </si>
  <si>
    <t>Lysine degradation</t>
  </si>
  <si>
    <t>Non-oxidative PPP</t>
  </si>
  <si>
    <t>Oxidative and Non-oxidative PPP</t>
  </si>
  <si>
    <t>Phospholipid biosynthesis</t>
  </si>
  <si>
    <t>Upper glycolysis</t>
  </si>
  <si>
    <t>Pyridoxine Metabolism</t>
  </si>
  <si>
    <t>N-Acetyl-glucosamine metabolism</t>
  </si>
  <si>
    <t>Nitric oxide metabolism</t>
  </si>
  <si>
    <t>Pterin metabolism</t>
  </si>
  <si>
    <t>Oxidative PPP</t>
  </si>
  <si>
    <t>Glycerol metabolism</t>
  </si>
  <si>
    <t>TCA cycle: CS-IDH segment</t>
  </si>
  <si>
    <t>Acetate metabolism</t>
  </si>
  <si>
    <t>Pyrimidine biosynthesis, mitochondrial electron flow, pyruvate and redox metabolism</t>
  </si>
  <si>
    <t>TCA cycle: CS-IDH and aconitate hydratase segments, mitochondrial electron flow, pyruvate and acetate metabolism</t>
  </si>
  <si>
    <t>Non-oxidative PPP and inositol metabolism</t>
  </si>
  <si>
    <t>Porphyrin metabolism</t>
  </si>
  <si>
    <r>
      <t xml:space="preserve">Predicted as essential by </t>
    </r>
    <r>
      <rPr>
        <i/>
        <sz val="10"/>
        <color theme="0"/>
        <rFont val="Calibri"/>
      </rPr>
      <t>i</t>
    </r>
    <r>
      <rPr>
        <sz val="10"/>
        <color theme="0"/>
        <rFont val="Calibri"/>
      </rPr>
      <t>AM-Pf480 under</t>
    </r>
    <r>
      <rPr>
        <i/>
        <sz val="10"/>
        <color theme="0"/>
        <rFont val="Calibri"/>
      </rPr>
      <t xml:space="preserve"> in vitro</t>
    </r>
    <r>
      <rPr>
        <sz val="10"/>
        <color theme="0"/>
        <rFont val="Calibri"/>
      </rPr>
      <t xml:space="preserve"> standard conditions only</t>
    </r>
  </si>
  <si>
    <t>PMID: 19736991,PMID: 17251200, PMID: 22519987</t>
  </si>
  <si>
    <t>Predicted as essential by iAM-Pf480 under in vitro standard conditions</t>
  </si>
  <si>
    <t>Predicted as essential by iAM-Pf480 under in vitro standard conditions, Lethal in the absence of inosine and hypoxanthine in iTH366</t>
  </si>
  <si>
    <t>Predicted as essential by iAM-Pf480 under in vitro standard conditions, Lethal in the absence of putrescine in iTH366</t>
  </si>
  <si>
    <t>Predicted as essential by iAM-Pf480 under in vitro standard conditions, Lethal in the absence of spermidine in iTH366</t>
  </si>
  <si>
    <t>Stage-dependent essentiality (tested against asexual stages)</t>
  </si>
  <si>
    <t>Predicted as essential by iAM-Pf480 under in vitro standard conditions, PBANKA_0302500</t>
  </si>
  <si>
    <t>Predicted as essential by iAM-Pf480 under in vitro standard conditions, Essential in iAM-Pf480 when blocking DHPTt which is an extracellular transport of dhpt and there is evidence for folate/anti-folate uptake)</t>
  </si>
  <si>
    <t xml:space="preserve">Predicted as essential by iAM-Pf480 under in vitro standard conditions, An example of how in vitro reported experiments are different from in vivo ones, and how essentiality of genes could differe across species. The higher match between the the model simulating in vitro conditions and the studies reporting essentiality of TPP don't necessarily reflect the essentiality of TPP in vivo for P. falciparum. Similarily, the essentiality of TPP in an in vivo mouse model doesn't necessarily reflect the essentiality of the same gene in a non-rodent model in vivo. </t>
  </si>
  <si>
    <t xml:space="preserve">Predicted as essential by the generic iAM-Pf480 without in vitro standard conditions </t>
  </si>
  <si>
    <t>SMSg_18_1_18_0_pchol_16_0_16_0', 'SMSg_18_1_18_0_pchol_16_0_18_1', 'SMSg_18_1_18_0_pchol_16_0_18_0', 'SMSg_18_1_18_0_pchol_18_1_18_1', 'SMSg_18_1_18_0_pchol_18_1_18_2', 'SMSg_18_1_18_0_pchol_18_2_18_2', 'SMSg_18_1_24_0_pchol_16_0_16_0', 'SMSg_18_1_24_0_pchol_16_0_18_1', 'SMSg_18_1_24_0_pchol_16_0_18_0', 'SMSg_18_1_24_0_pchol_18_1_18_1', 'SMSg_18_1_24_0_pchol_18_1_18_2', 'SMSg_18_1_24_0_pchol_18_2_18_2', 'SMSg_18_1_16_0_pchol_16_0_16_0', 'SMSg_18_1_16_0_pchol_16_0_18_1', 'SMSg_18_1_16_0_pchol_16_0_18_0', 'SMSg_18_1_16_0_pchol_18_1_18_1', 'SMSg_18_1_16_0_pchol_18_1_18_2', 'SMSg_18_1_16_0_pchol_18_2_18_2'</t>
  </si>
  <si>
    <t>SMPD3pfg_18_1_18_0', 'SMPD3pfg_18_1_24_0', 'SMPD3pfg_18_1_16_0'</t>
  </si>
  <si>
    <t>Htl</t>
  </si>
  <si>
    <t>H transporter, lysosome</t>
  </si>
  <si>
    <t xml:space="preserve">h[c]  &lt;=&gt; h[l] </t>
  </si>
  <si>
    <t>necessary for HBD</t>
  </si>
  <si>
    <t xml:space="preserve">0.0046295 sphymyln_pf_18_1_16_0[g] + 1.4062e-05 tag_pf_18_0_18_1_16_0[c] + 0.010863 pchol_pf_16_0_18_0[c] + 0.010863 pchol_pf_16_0_20_4[c] + 0.0065486 pe_pf_20_4_20_4[c] + 0.0031995 sphymyln_pf_18_1_18_0[g] + 0.0031709 sphymyln_pf_18_1_24_0[g] + 3.9627e-05 tag_pf_16_0_18_0_18_0[c] + 1.4062e-05 tag_pf_18_0_18_0_18_1[c] + 3.2247e-05 tag_pf_18_1_18_2_18_2[c] + 0.0001 5thf[c] + 0.209 ala-L[c] + 0.194 arg-L[c] + 0.287 asn-L[c] + 0.217 asp-L[c] + 32.369 atp[c] + 0.0001 coa[c] + 0.071 ctp[c] + 0.073 cys-L[c] + 0.015 datp[c] + 0.011 dctp[c] + 0.011 dgtp[c] + 0.015 dttp[c] + 0.0001 fad[c] + 0.0001 gdpfuc[c] + 0.0001 gdpmann[c] + 0.13 gln-L[c] + 0.306 glu-L[c] + 0.262 gly[c] + 0.0001 gthrd[c] + 0.085 gtp[c] + 32.369 h2o[c] + 0.108 his-L[c] + 0.222 ile-L[c] + 0.326 leu-L[c] + 0.358 lys-L[c] + 0.08 met-L[c] + 0.0001 nad[c] + 0.0001 nadp[c] + 0.00057183 pail_pf_16_0_16_0[c] + 0.00057183 pail_pf_16_0_18_0[c] + 0.00057183 pail_pf_16_0_18_1[c] + 0.00077158 pail_pf_18_0_18_0[c] + 0.00077158 pail_pf_18_0_18_1[c] + 0.0017413 pail_pf_18_1_18_1[c] + 0.010863 pchol_pf_16_0_16_0[c] + 0.010863 pchol_pf_16_0_18_1[c] + 0.010863 pchol_pf_16_0_18_2[c] + 0.017954 pchol_pf_18_1_18_1[c] + 0.017954 pchol_pf_18_1_18_2[c] + 0.015775 pchol_pf_18_2_18_2[c] + 0.0067236 pe_pf_16_0_16_0[c] + 0.0067236 pe_pf_16_0_18_1[c] + 0.0067236 pe_pf_16_0_18_2[c] + 0.0072061 pe_pf_18_1_18_1[c] + 0.0072061 pe_pf_18_1_18_2[c] + 0.0088686 pe_pf_18_2_18_2[c] + 0.169 phe-L[c] + 0.0001 pheme[c] + 0.143 pro-L[c] + 0.0015429 ps_pf_18_0_18_1[c] + 0.0015429 ps_pf_18_0_20_4[c] + 0.0012314 ps_pf_18_1_18_1[c] + 0.0012314 ps_pf_18_1_20_4[c] + 0.0014512 ps_pf_20_4_20_4[c] + 0.044 ptrc[c] + 0.0001 pydx5p[c] + 0.32 ser-L[c] + 0.027 spmd[c] + 0.0001 thmpp[c] + 0.171 thr-L[c] + 0.025 trp-L[c] + 0.159 tyr-L[c] + 0.072 utp[c] + 0.208 val-L[c] + 0.01 clpn_pf_16_0_18_1_16_0_18_1[m] + 0.0001 lipopb[m] + 0.0001 q8h2[m] + 0.133 mem3gacpail_pf_18_0_18_1_16_0[r]  -&gt; 32.369 adp[c] + 32.369 h[c] + 32.369 pi[c] </t>
  </si>
  <si>
    <t>PYDXO</t>
  </si>
  <si>
    <t>Pyridoxamine:oxygen oxidoreductase (deaminating)</t>
  </si>
  <si>
    <t>h2o[c] + o2[c] + pydam[c] &lt;=&gt; h2o2[c] + nh4[c] + pydx[c]</t>
  </si>
  <si>
    <t>atp[c] + cu2[c] + h2o[c] -&gt; adp[c] + h[c] + pi[c] + cu2[e]</t>
  </si>
  <si>
    <t>pdx5p[c] + selcys[c] -&gt; ala-L[c] + h[c] + pydx5p[c] + seln[c]</t>
  </si>
  <si>
    <t>adprib[c] + h2o[c] -&gt; amp[c] + 2.000000 h[c] + r5p[c]</t>
  </si>
  <si>
    <t>cadprib[c] + h2o[c] -&gt; adprib[c]</t>
  </si>
  <si>
    <t>568.000000 h2o[l] + polypep[l] -&gt; 72.000000 ala-L[c] + 12.000000 arg-L[c] + 20.000000 asn-L[c] + 30.000000 asp-L[c] + 6.000000 cys-L[c] + 8.000000 gln-L[c] + 24.000000 glu-L[c] + 40.000000 gly[c] + 38.000000 his-L[c] + 72.000000 leu-L[c] + 44.000000 lys-L[c] + 6.000000 met-L[c] + 30.000000 phe-L[c] + 28.000000 pro-L[c] + 32.000000 ser-L[c] + 32.000000 thr-L[c] + 6.000000 trp-L[c] + 12.000000 tyr-L[c] + 62.000000 val-L[c]</t>
  </si>
  <si>
    <t xml:space="preserve">Hb[l]  -&gt; 4 hemeBo[l] + polypep[l] </t>
  </si>
  <si>
    <t>dhna[c] + ggdp[c] + h[c] -&gt; 2dmmq4[c] + ppi[c] + co2[c]</t>
  </si>
  <si>
    <t>dolp11[c] + uacgam[c] -&gt; naglc2p-L_dolp11[c] + ump[c]</t>
  </si>
  <si>
    <t>dolp12[c] + uacgam[c] -&gt; naglc2p-L_dolp12[c] + ump[c]</t>
  </si>
  <si>
    <t>fdred[h] + nadp[h] -&gt; fdox[h] + nadph[h] + h[h]</t>
  </si>
  <si>
    <t>fdred[h] + nad[h] -&gt; fdox[h] + nadh[h] + h[h]</t>
  </si>
  <si>
    <t>2.000000 arg-L[c] + 3.000000 nadph[c] + 3.500000 o2[c] + h[c] -&gt; 2.000000 citr-L[c] + 2.000000 no[c] + 3.000000 nadp[c] + 3.000000 h2o[c]</t>
  </si>
  <si>
    <t>CERpfT1gt_18_1_16_0</t>
  </si>
  <si>
    <t>crm_pf_18_1_16_0[g] &lt;=&gt; crm_pf_18_1_16_0[c]</t>
  </si>
  <si>
    <t>SMPD3pfg_18_1_16_0</t>
  </si>
  <si>
    <t>sphymyln_pf_18_1_16_0[g] + h2o[g] -&gt; crm_pf_18_1_16_0[g] + cholp[g] + h[g]</t>
  </si>
  <si>
    <t>SMSg_18_1_16_0_pchol_16_0_16_0</t>
  </si>
  <si>
    <t>crm_pf_18_1_16_0[g] + pchol_pf_16_0_16_0[g] -&gt; sphymyln_pf_18_1_16_0[g] + dag_pf_16_0_16_0[g]</t>
  </si>
  <si>
    <t>crm_pf_18_1_16_0[g] + pchol_pf_16_0_18_0[g] -&gt; sphymyln_pf_18_1_16_0[g] + dag_pf_16_0_18_0[g]</t>
  </si>
  <si>
    <t>crm_pf_18_1_16_0[g] + pchol_pf_16_0_18_1[g] -&gt; sphymyln_pf_18_1_16_0[g] + dag_pf_16_0_18_1[g]</t>
  </si>
  <si>
    <t>crm_pf_18_1_16_0[g] + pchol_pf_18_1_18_1[g] -&gt; sphymyln_pf_18_1_16_0[g] + dag_pf_18_1_18_1[g]</t>
  </si>
  <si>
    <t>crm_pf_18_1_16_0[g] + pchol_pf_18_1_18_2[g] -&gt; sphymyln_pf_18_1_16_0[g] + dag_pf_18_1_18_2[g]</t>
  </si>
  <si>
    <t>crm_pf_18_1_16_0[g] + pchol_pf_18_2_18_2[g] -&gt; sphymyln_pf_18_1_16_0[g] + dag_pf_18_2_18_2[g]</t>
  </si>
  <si>
    <t>UGCG_18_1_16_0</t>
  </si>
  <si>
    <t>crm_pf_18_1_16_0[c] + udpg[c] -&gt; gluside_18_1_16_0[c] + h[c] + udp[c]</t>
  </si>
  <si>
    <t>crm_pf_18_1_24_0[c] + udpg[c] -&gt; gluside_18_1_24_0[c] + udp[c] + h[c]</t>
  </si>
  <si>
    <t>UGCG_18_1_18_0_9z</t>
  </si>
  <si>
    <t>crm_pf_18_1_18_0[c] + udpg[c] -&gt; gluside_18_1_18_0[c] + udp[c] + h[c]</t>
  </si>
  <si>
    <t>SMSg_18_1_16_0_pchol_16_0_18_0</t>
  </si>
  <si>
    <t>SMSg_18_1_16_0_pchol_16_0_18_1</t>
  </si>
  <si>
    <t>SMSg_18_1_16_0_pchol_18_1_18_1</t>
  </si>
  <si>
    <t>SMSg_18_1_16_0_pchol_18_1_18_2</t>
  </si>
  <si>
    <t>SMSg_18_1_16_0_pchol_18_2_18_2</t>
  </si>
  <si>
    <t>chito2pdol-L_dolp11[c] + Asn-X-Ser-FSLASH-Thr[c] -&gt; g3m8masn[c] + doldp11[c] + h[c]</t>
  </si>
  <si>
    <t>chito2pdol-L_dolp12[c] + Asn-X-Ser-FSLASH-Thr[c] -&gt; g3m8masn[c] + doldp12[c] + h[c]</t>
  </si>
  <si>
    <t>T</t>
  </si>
  <si>
    <t>Schizont</t>
  </si>
  <si>
    <t>GII</t>
  </si>
  <si>
    <t>Ook</t>
  </si>
  <si>
    <t>Lethal in the absence of inosine and hypoxanthine in iTH366</t>
  </si>
  <si>
    <t>Alanine and Aspartate Metabolism</t>
  </si>
  <si>
    <t>Phospholipid biosynthesis and Inositol metabolism</t>
  </si>
  <si>
    <t>Hemoglobin degradation and amino acid metabolism</t>
  </si>
  <si>
    <t>Unresolved stoichiometric coefficients for the NOS reaction; none of the stoichiometry available for NOS or the merged NOS1/NOS2 is stoichiometrically balanced; Its also reported that there are unknown mechanistic steps in NOS (PMID: 22523434)</t>
  </si>
  <si>
    <t>Charge imbalanced, probably due to imbalance of superoxide anion; mechanism is not fully elucidated</t>
  </si>
  <si>
    <t>pfal_T_coSets</t>
  </si>
  <si>
    <t>annotated_pfal_T_CoSets</t>
  </si>
  <si>
    <t>pfal_Schizont_CoSets</t>
  </si>
  <si>
    <t>annotated_pfal_Schizont_CoSets</t>
  </si>
  <si>
    <t>pfal_GII_CoSets</t>
  </si>
  <si>
    <t>annotated_pfal_GII_CoSets</t>
  </si>
  <si>
    <t>pfal_GV_CoSets</t>
  </si>
  <si>
    <t>annotated_pfal_GV_CoSets</t>
  </si>
  <si>
    <t>pfal_Ook_CoSets</t>
  </si>
  <si>
    <t>annotated_pfal_Ook_CoSets</t>
  </si>
  <si>
    <t>pfal_Schizont_coSets</t>
  </si>
  <si>
    <t>pfal_GII_coSets</t>
  </si>
  <si>
    <t>pfal_GV_coSets</t>
  </si>
  <si>
    <t>pfal_Ook_coSets</t>
  </si>
  <si>
    <t>grRed_pfal_T</t>
  </si>
  <si>
    <t>grRed_pfal_Schizont</t>
  </si>
  <si>
    <t>grRed_pfal_GII</t>
  </si>
  <si>
    <t>grRed_pfal_GV</t>
  </si>
  <si>
    <t>grRed_pfal_Ook</t>
  </si>
  <si>
    <t>grRed_pber_T</t>
  </si>
  <si>
    <t>grRed_pber_Schizont</t>
  </si>
  <si>
    <t>grRed_pber_GII</t>
  </si>
  <si>
    <t>grRed_pber_GV</t>
  </si>
  <si>
    <t>grRed_pber_Ook</t>
  </si>
  <si>
    <t>pber_T_coSets</t>
  </si>
  <si>
    <t>pber_Schizont_coSets</t>
  </si>
  <si>
    <t>pber_GII_coSets</t>
  </si>
  <si>
    <t>pber_GV_coSets</t>
  </si>
  <si>
    <t>pber_Ook_coSets</t>
  </si>
  <si>
    <t>Acetate and pyruvate metabolism</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</si>
</sst>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2"/>
      <color theme="1"/>
      <name val="Calibri"/>
      <family val="2"/>
      <scheme val="minor"/>
    </font>
    <font>
      <b/>
      <sz val="10"/>
      <color theme="1"/>
      <name val="Calibri"/>
    </font>
    <font>
      <sz val="10"/>
      <color rgb="FF000000"/>
      <name val="Calibri"/>
    </font>
    <font>
      <sz val="10"/>
      <color theme="1"/>
      <name val="Calibri"/>
    </font>
    <font>
      <sz val="10"/>
      <color rgb="FFFF0000"/>
      <name val="Calibri"/>
    </font>
    <font>
      <b/>
      <sz val="10"/>
      <color rgb="FF000000"/>
      <name val="Calibri"/>
    </font>
    <font>
      <i/>
      <sz val="12"/>
      <color theme="1"/>
      <name val="Calibri"/>
      <scheme val="minor"/>
    </font>
    <font>
      <b/>
      <sz val="10"/>
      <name val="Calibri"/>
    </font>
    <font>
      <sz val="10"/>
      <name val="Calibri"/>
    </font>
    <font>
      <sz val="12"/>
      <name val="Calibri"/>
    </font>
    <font>
      <u/>
      <sz val="12"/>
      <color theme="10"/>
      <name val="Calibri"/>
      <family val="2"/>
      <scheme val="minor"/>
    </font>
    <font>
      <u/>
      <sz val="12"/>
      <color theme="11"/>
      <name val="Calibri"/>
      <family val="2"/>
      <scheme val="minor"/>
    </font>
    <font>
      <sz val="10"/>
      <color theme="0"/>
      <name val="Calibri"/>
    </font>
    <font>
      <b/>
      <sz val="10"/>
      <color theme="0" tint="-0.249977111117893"/>
      <name val="Calibri"/>
    </font>
    <font>
      <b/>
      <i/>
      <sz val="10"/>
      <name val="Calibri"/>
    </font>
    <font>
      <sz val="10"/>
      <color theme="0" tint="-0.249977111117893"/>
      <name val="Calibri"/>
    </font>
    <font>
      <i/>
      <sz val="10"/>
      <name val="Calibri"/>
    </font>
    <font>
      <b/>
      <i/>
      <sz val="10"/>
      <color theme="1"/>
      <name val="Calibri"/>
    </font>
    <font>
      <i/>
      <sz val="10"/>
      <color theme="1"/>
      <name val="Calibri"/>
    </font>
    <font>
      <i/>
      <sz val="10"/>
      <color theme="0"/>
      <name val="Calibri"/>
    </font>
    <font>
      <sz val="10"/>
      <color theme="0" tint="-0.34998626667073579"/>
      <name val="Calibri"/>
    </font>
    <font>
      <b/>
      <sz val="10"/>
      <color theme="0"/>
      <name val="Calibri"/>
    </font>
    <font>
      <sz val="10"/>
      <color rgb="FF000000"/>
      <name val="Calibri"/>
      <scheme val="minor"/>
    </font>
  </fonts>
  <fills count="11">
    <fill>
      <patternFill patternType="none"/>
    </fill>
    <fill>
      <patternFill patternType="gray125"/>
    </fill>
    <fill>
      <patternFill patternType="solid">
        <fgColor rgb="FFC5D9F1"/>
        <bgColor rgb="FF000000"/>
      </patternFill>
    </fill>
    <fill>
      <patternFill patternType="solid">
        <fgColor rgb="FF808080"/>
        <bgColor rgb="FF000000"/>
      </patternFill>
    </fill>
    <fill>
      <patternFill patternType="solid">
        <fgColor rgb="FFE6B8B7"/>
        <bgColor rgb="FF000000"/>
      </patternFill>
    </fill>
    <fill>
      <patternFill patternType="solid">
        <fgColor rgb="FFD8E4BC"/>
        <bgColor rgb="FF000000"/>
      </patternFill>
    </fill>
    <fill>
      <patternFill patternType="solid">
        <fgColor rgb="FFCCC0DA"/>
        <bgColor rgb="FF000000"/>
      </patternFill>
    </fill>
    <fill>
      <patternFill patternType="solid">
        <fgColor rgb="FFC4BD97"/>
        <bgColor rgb="FF000000"/>
      </patternFill>
    </fill>
    <fill>
      <patternFill patternType="solid">
        <fgColor theme="2" tint="-9.9978637043366805E-2"/>
        <bgColor indexed="64"/>
      </patternFill>
    </fill>
    <fill>
      <patternFill patternType="solid">
        <fgColor theme="1"/>
        <bgColor indexed="64"/>
      </patternFill>
    </fill>
    <fill>
      <patternFill patternType="solid">
        <fgColor rgb="FF0000FF"/>
        <bgColor indexed="64"/>
      </patternFill>
    </fill>
  </fills>
  <borders count="5">
    <border>
      <left/>
      <right/>
      <top/>
      <bottom/>
      <diagonal/>
    </border>
    <border>
      <left style="medium">
        <color rgb="FF000000"/>
      </left>
      <right/>
      <top style="medium">
        <color rgb="FF000000"/>
      </top>
      <bottom/>
      <diagonal/>
    </border>
    <border>
      <left/>
      <right/>
      <top style="medium">
        <color rgb="FF000000"/>
      </top>
      <bottom style="medium">
        <color rgb="FF000000"/>
      </bottom>
      <diagonal/>
    </border>
    <border>
      <left style="medium">
        <color rgb="FF000000"/>
      </left>
      <right/>
      <top/>
      <bottom/>
      <diagonal/>
    </border>
    <border>
      <left/>
      <right/>
      <top/>
      <bottom style="medium">
        <color rgb="FF000000"/>
      </bottom>
      <diagonal/>
    </border>
  </borders>
  <cellStyleXfs count="11979">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52">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0" fillId="0" borderId="0" xfId="0" applyFont="1"/>
    <xf numFmtId="0" fontId="7" fillId="0" borderId="0" xfId="0" applyFont="1" applyFill="1"/>
    <xf numFmtId="0" fontId="8" fillId="0" borderId="0" xfId="0" applyFont="1" applyFill="1"/>
    <xf numFmtId="0" fontId="9" fillId="0" borderId="0" xfId="0" applyFont="1"/>
    <xf numFmtId="0" fontId="9" fillId="0" borderId="0" xfId="0" applyFont="1" applyFill="1"/>
    <xf numFmtId="0" fontId="3" fillId="0" borderId="0" xfId="0" applyFont="1" applyFill="1"/>
    <xf numFmtId="11" fontId="3" fillId="0" borderId="0" xfId="0" applyNumberFormat="1" applyFont="1"/>
    <xf numFmtId="0" fontId="2" fillId="0" borderId="0" xfId="0" applyFont="1" applyFill="1"/>
    <xf numFmtId="0" fontId="2" fillId="2" borderId="0" xfId="0" applyFont="1" applyFill="1"/>
    <xf numFmtId="0" fontId="5" fillId="3" borderId="0" xfId="0" applyFont="1" applyFill="1"/>
    <xf numFmtId="0" fontId="2" fillId="3" borderId="0" xfId="0" applyFont="1" applyFill="1"/>
    <xf numFmtId="0" fontId="2" fillId="4" borderId="0" xfId="0" applyFont="1" applyFill="1"/>
    <xf numFmtId="0" fontId="2" fillId="5" borderId="0" xfId="0" applyFont="1" applyFill="1"/>
    <xf numFmtId="0" fontId="2" fillId="6" borderId="0" xfId="0" applyFont="1" applyFill="1"/>
    <xf numFmtId="0" fontId="2" fillId="7" borderId="0" xfId="0" applyFont="1" applyFill="1"/>
    <xf numFmtId="0" fontId="12" fillId="0" borderId="0" xfId="0" applyFont="1" applyFill="1"/>
    <xf numFmtId="0" fontId="13" fillId="0" borderId="0" xfId="0" applyFont="1" applyFill="1"/>
    <xf numFmtId="0" fontId="15" fillId="0" borderId="0" xfId="0" applyFont="1" applyFill="1"/>
    <xf numFmtId="0" fontId="1" fillId="0" borderId="0" xfId="0" applyFont="1" applyFill="1"/>
    <xf numFmtId="11" fontId="2" fillId="0" borderId="0" xfId="0" applyNumberFormat="1" applyFont="1"/>
    <xf numFmtId="0" fontId="8" fillId="0" borderId="0" xfId="0" quotePrefix="1" applyFont="1" applyFill="1"/>
    <xf numFmtId="0" fontId="2" fillId="0" borderId="1" xfId="0" applyFont="1" applyFill="1" applyBorder="1" applyAlignment="1">
      <alignment horizontal="center" wrapText="1"/>
    </xf>
    <xf numFmtId="0" fontId="2" fillId="0" borderId="2"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3" xfId="0" applyFont="1" applyFill="1" applyBorder="1" applyAlignment="1">
      <alignment horizontal="center" wrapText="1"/>
    </xf>
    <xf numFmtId="0" fontId="2" fillId="0" borderId="0" xfId="0" applyFont="1" applyFill="1" applyAlignment="1">
      <alignment horizontal="center" vertical="center" wrapText="1"/>
    </xf>
    <xf numFmtId="0" fontId="15" fillId="0" borderId="0" xfId="0" applyFont="1" applyFill="1" applyAlignment="1">
      <alignment horizontal="center" wrapText="1"/>
    </xf>
    <xf numFmtId="0" fontId="7" fillId="8" borderId="0" xfId="0" applyFont="1" applyFill="1"/>
    <xf numFmtId="0" fontId="8" fillId="8" borderId="0" xfId="0" applyFont="1" applyFill="1"/>
    <xf numFmtId="0" fontId="3" fillId="9" borderId="0" xfId="0" applyFont="1" applyFill="1"/>
    <xf numFmtId="0" fontId="8" fillId="0" borderId="0" xfId="0" applyFont="1"/>
    <xf numFmtId="0" fontId="12" fillId="10" borderId="0" xfId="0" applyFont="1" applyFill="1"/>
    <xf numFmtId="0" fontId="20" fillId="0" borderId="0" xfId="0" applyFont="1" applyFill="1"/>
    <xf numFmtId="0" fontId="8" fillId="10" borderId="0" xfId="0" applyFont="1" applyFill="1"/>
    <xf numFmtId="11" fontId="0" fillId="0" borderId="0" xfId="0" applyNumberFormat="1"/>
    <xf numFmtId="0" fontId="21" fillId="9" borderId="0" xfId="0" applyFont="1" applyFill="1"/>
    <xf numFmtId="0" fontId="3" fillId="0" borderId="0" xfId="0" applyFont="1" applyAlignment="1">
      <alignment horizontal="center"/>
    </xf>
    <xf numFmtId="0" fontId="8" fillId="0" borderId="0" xfId="0" applyFont="1" applyFill="1" applyAlignment="1">
      <alignment horizontal="center"/>
    </xf>
    <xf numFmtId="0" fontId="22" fillId="0" borderId="0" xfId="0" applyFont="1" applyAlignment="1">
      <alignment horizontal="center"/>
    </xf>
    <xf numFmtId="0" fontId="22" fillId="0" borderId="0" xfId="0" applyFont="1"/>
    <xf numFmtId="0" fontId="1" fillId="0" borderId="0" xfId="0" applyFont="1" applyAlignment="1">
      <alignment horizontal="center"/>
    </xf>
    <xf numFmtId="0" fontId="8" fillId="0" borderId="0" xfId="0" applyFont="1" applyAlignment="1">
      <alignment horizontal="center"/>
    </xf>
    <xf numFmtId="0" fontId="18" fillId="0" borderId="4" xfId="0" applyFont="1" applyBorder="1" applyAlignment="1">
      <alignment horizontal="center"/>
    </xf>
    <xf numFmtId="0" fontId="1" fillId="0" borderId="0" xfId="0" applyFont="1" applyAlignment="1">
      <alignment horizontal="center" vertical="center" textRotation="90"/>
    </xf>
    <xf numFmtId="0" fontId="7" fillId="0" borderId="0" xfId="0" applyFont="1" applyAlignment="1">
      <alignment horizontal="center" vertical="center" textRotation="90"/>
    </xf>
  </cellXfs>
  <cellStyles count="119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448" builtinId="9" hidden="1"/>
    <cellStyle name="Followed Hyperlink" xfId="4450" builtinId="9" hidden="1"/>
    <cellStyle name="Followed Hyperlink" xfId="4452" builtinId="9" hidden="1"/>
    <cellStyle name="Followed Hyperlink" xfId="4454" builtinId="9" hidden="1"/>
    <cellStyle name="Followed Hyperlink" xfId="4456" builtinId="9" hidden="1"/>
    <cellStyle name="Followed Hyperlink" xfId="4458" builtinId="9" hidden="1"/>
    <cellStyle name="Followed Hyperlink" xfId="4460" builtinId="9" hidden="1"/>
    <cellStyle name="Followed Hyperlink" xfId="4462" builtinId="9" hidden="1"/>
    <cellStyle name="Followed Hyperlink" xfId="4464" builtinId="9" hidden="1"/>
    <cellStyle name="Followed Hyperlink" xfId="4466" builtinId="9" hidden="1"/>
    <cellStyle name="Followed Hyperlink" xfId="4468" builtinId="9" hidden="1"/>
    <cellStyle name="Followed Hyperlink" xfId="4470" builtinId="9" hidden="1"/>
    <cellStyle name="Followed Hyperlink" xfId="4472" builtinId="9" hidden="1"/>
    <cellStyle name="Followed Hyperlink" xfId="4474" builtinId="9" hidden="1"/>
    <cellStyle name="Followed Hyperlink" xfId="4476" builtinId="9" hidden="1"/>
    <cellStyle name="Followed Hyperlink" xfId="4478" builtinId="9" hidden="1"/>
    <cellStyle name="Followed Hyperlink" xfId="4480" builtinId="9" hidden="1"/>
    <cellStyle name="Followed Hyperlink" xfId="4482" builtinId="9" hidden="1"/>
    <cellStyle name="Followed Hyperlink" xfId="4484" builtinId="9" hidden="1"/>
    <cellStyle name="Followed Hyperlink" xfId="4486" builtinId="9" hidden="1"/>
    <cellStyle name="Followed Hyperlink" xfId="4488" builtinId="9" hidden="1"/>
    <cellStyle name="Followed Hyperlink" xfId="4490" builtinId="9" hidden="1"/>
    <cellStyle name="Followed Hyperlink" xfId="4492" builtinId="9" hidden="1"/>
    <cellStyle name="Followed Hyperlink" xfId="4494" builtinId="9" hidden="1"/>
    <cellStyle name="Followed Hyperlink" xfId="4496" builtinId="9" hidden="1"/>
    <cellStyle name="Followed Hyperlink" xfId="4498" builtinId="9" hidden="1"/>
    <cellStyle name="Followed Hyperlink" xfId="4500"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6" builtinId="9" hidden="1"/>
    <cellStyle name="Followed Hyperlink" xfId="4688" builtinId="9" hidden="1"/>
    <cellStyle name="Followed Hyperlink" xfId="4690" builtinId="9" hidden="1"/>
    <cellStyle name="Followed Hyperlink" xfId="4692" builtinId="9" hidden="1"/>
    <cellStyle name="Followed Hyperlink" xfId="4694" builtinId="9" hidden="1"/>
    <cellStyle name="Followed Hyperlink" xfId="4696" builtinId="9" hidden="1"/>
    <cellStyle name="Followed Hyperlink" xfId="4698" builtinId="9" hidden="1"/>
    <cellStyle name="Followed Hyperlink" xfId="4700" builtinId="9" hidden="1"/>
    <cellStyle name="Followed Hyperlink" xfId="4702" builtinId="9" hidden="1"/>
    <cellStyle name="Followed Hyperlink" xfId="4704" builtinId="9" hidden="1"/>
    <cellStyle name="Followed Hyperlink" xfId="4706" builtinId="9" hidden="1"/>
    <cellStyle name="Followed Hyperlink" xfId="4708" builtinId="9" hidden="1"/>
    <cellStyle name="Followed Hyperlink" xfId="4710" builtinId="9" hidden="1"/>
    <cellStyle name="Followed Hyperlink" xfId="4712" builtinId="9" hidden="1"/>
    <cellStyle name="Followed Hyperlink" xfId="4714" builtinId="9" hidden="1"/>
    <cellStyle name="Followed Hyperlink" xfId="4716" builtinId="9" hidden="1"/>
    <cellStyle name="Followed Hyperlink" xfId="4718" builtinId="9" hidden="1"/>
    <cellStyle name="Followed Hyperlink" xfId="4720" builtinId="9" hidden="1"/>
    <cellStyle name="Followed Hyperlink" xfId="4722" builtinId="9" hidden="1"/>
    <cellStyle name="Followed Hyperlink" xfId="4724" builtinId="9" hidden="1"/>
    <cellStyle name="Followed Hyperlink" xfId="4726" builtinId="9" hidden="1"/>
    <cellStyle name="Followed Hyperlink" xfId="4728" builtinId="9" hidden="1"/>
    <cellStyle name="Followed Hyperlink" xfId="4730" builtinId="9" hidden="1"/>
    <cellStyle name="Followed Hyperlink" xfId="4732" builtinId="9" hidden="1"/>
    <cellStyle name="Followed Hyperlink" xfId="4734" builtinId="9" hidden="1"/>
    <cellStyle name="Followed Hyperlink" xfId="4736" builtinId="9" hidden="1"/>
    <cellStyle name="Followed Hyperlink" xfId="4738" builtinId="9" hidden="1"/>
    <cellStyle name="Followed Hyperlink" xfId="4740" builtinId="9" hidden="1"/>
    <cellStyle name="Followed Hyperlink" xfId="4742" builtinId="9" hidden="1"/>
    <cellStyle name="Followed Hyperlink" xfId="4744" builtinId="9" hidden="1"/>
    <cellStyle name="Followed Hyperlink" xfId="4746"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76" builtinId="9" hidden="1"/>
    <cellStyle name="Followed Hyperlink" xfId="6078" builtinId="9" hidden="1"/>
    <cellStyle name="Followed Hyperlink" xfId="6080" builtinId="9" hidden="1"/>
    <cellStyle name="Followed Hyperlink" xfId="6082" builtinId="9" hidden="1"/>
    <cellStyle name="Followed Hyperlink" xfId="6084" builtinId="9" hidden="1"/>
    <cellStyle name="Followed Hyperlink" xfId="6086" builtinId="9" hidden="1"/>
    <cellStyle name="Followed Hyperlink" xfId="6088" builtinId="9" hidden="1"/>
    <cellStyle name="Followed Hyperlink" xfId="6090" builtinId="9" hidden="1"/>
    <cellStyle name="Followed Hyperlink" xfId="6092" builtinId="9" hidden="1"/>
    <cellStyle name="Followed Hyperlink" xfId="6094" builtinId="9" hidden="1"/>
    <cellStyle name="Followed Hyperlink" xfId="6096" builtinId="9" hidden="1"/>
    <cellStyle name="Followed Hyperlink" xfId="6098" builtinId="9" hidden="1"/>
    <cellStyle name="Followed Hyperlink" xfId="6100" builtinId="9" hidden="1"/>
    <cellStyle name="Followed Hyperlink" xfId="6102" builtinId="9" hidden="1"/>
    <cellStyle name="Followed Hyperlink" xfId="6104" builtinId="9" hidden="1"/>
    <cellStyle name="Followed Hyperlink" xfId="6106" builtinId="9" hidden="1"/>
    <cellStyle name="Followed Hyperlink" xfId="6108" builtinId="9" hidden="1"/>
    <cellStyle name="Followed Hyperlink" xfId="6110" builtinId="9" hidden="1"/>
    <cellStyle name="Followed Hyperlink" xfId="6112" builtinId="9" hidden="1"/>
    <cellStyle name="Followed Hyperlink" xfId="6114" builtinId="9" hidden="1"/>
    <cellStyle name="Followed Hyperlink" xfId="6116" builtinId="9" hidden="1"/>
    <cellStyle name="Followed Hyperlink" xfId="6118" builtinId="9" hidden="1"/>
    <cellStyle name="Followed Hyperlink" xfId="6120" builtinId="9" hidden="1"/>
    <cellStyle name="Followed Hyperlink" xfId="6122" builtinId="9" hidden="1"/>
    <cellStyle name="Followed Hyperlink" xfId="6124" builtinId="9" hidden="1"/>
    <cellStyle name="Followed Hyperlink" xfId="6126" builtinId="9" hidden="1"/>
    <cellStyle name="Followed Hyperlink" xfId="6128" builtinId="9" hidden="1"/>
    <cellStyle name="Followed Hyperlink" xfId="6130" builtinId="9" hidden="1"/>
    <cellStyle name="Followed Hyperlink" xfId="6132" builtinId="9" hidden="1"/>
    <cellStyle name="Followed Hyperlink" xfId="6134" builtinId="9" hidden="1"/>
    <cellStyle name="Followed Hyperlink" xfId="6136" builtinId="9" hidden="1"/>
    <cellStyle name="Followed Hyperlink" xfId="6138" builtinId="9" hidden="1"/>
    <cellStyle name="Followed Hyperlink" xfId="6140" builtinId="9" hidden="1"/>
    <cellStyle name="Followed Hyperlink" xfId="6142" builtinId="9" hidden="1"/>
    <cellStyle name="Followed Hyperlink" xfId="6144" builtinId="9" hidden="1"/>
    <cellStyle name="Followed Hyperlink" xfId="6146" builtinId="9" hidden="1"/>
    <cellStyle name="Followed Hyperlink" xfId="6148" builtinId="9" hidden="1"/>
    <cellStyle name="Followed Hyperlink" xfId="6150" builtinId="9" hidden="1"/>
    <cellStyle name="Followed Hyperlink" xfId="6152" builtinId="9" hidden="1"/>
    <cellStyle name="Followed Hyperlink" xfId="6154" builtinId="9" hidden="1"/>
    <cellStyle name="Followed Hyperlink" xfId="6156" builtinId="9" hidden="1"/>
    <cellStyle name="Followed Hyperlink" xfId="6158" builtinId="9" hidden="1"/>
    <cellStyle name="Followed Hyperlink" xfId="6160" builtinId="9" hidden="1"/>
    <cellStyle name="Followed Hyperlink" xfId="6162"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2" builtinId="9" hidden="1"/>
    <cellStyle name="Followed Hyperlink" xfId="6514" builtinId="9" hidden="1"/>
    <cellStyle name="Followed Hyperlink" xfId="6516" builtinId="9" hidden="1"/>
    <cellStyle name="Followed Hyperlink" xfId="6518" builtinId="9" hidden="1"/>
    <cellStyle name="Followed Hyperlink" xfId="6520" builtinId="9" hidden="1"/>
    <cellStyle name="Followed Hyperlink" xfId="6522" builtinId="9" hidden="1"/>
    <cellStyle name="Followed Hyperlink" xfId="6524" builtinId="9" hidden="1"/>
    <cellStyle name="Followed Hyperlink" xfId="6526" builtinId="9" hidden="1"/>
    <cellStyle name="Followed Hyperlink" xfId="6528" builtinId="9" hidden="1"/>
    <cellStyle name="Followed Hyperlink" xfId="6530" builtinId="9" hidden="1"/>
    <cellStyle name="Followed Hyperlink" xfId="6532" builtinId="9" hidden="1"/>
    <cellStyle name="Followed Hyperlink" xfId="6534" builtinId="9" hidden="1"/>
    <cellStyle name="Followed Hyperlink" xfId="6536" builtinId="9" hidden="1"/>
    <cellStyle name="Followed Hyperlink" xfId="6538" builtinId="9" hidden="1"/>
    <cellStyle name="Followed Hyperlink" xfId="6540" builtinId="9" hidden="1"/>
    <cellStyle name="Followed Hyperlink" xfId="6542" builtinId="9" hidden="1"/>
    <cellStyle name="Followed Hyperlink" xfId="6544" builtinId="9" hidden="1"/>
    <cellStyle name="Followed Hyperlink" xfId="6546" builtinId="9" hidden="1"/>
    <cellStyle name="Followed Hyperlink" xfId="6548" builtinId="9" hidden="1"/>
    <cellStyle name="Followed Hyperlink" xfId="6550" builtinId="9" hidden="1"/>
    <cellStyle name="Followed Hyperlink" xfId="6552" builtinId="9" hidden="1"/>
    <cellStyle name="Followed Hyperlink" xfId="6554" builtinId="9" hidden="1"/>
    <cellStyle name="Followed Hyperlink" xfId="6556" builtinId="9" hidden="1"/>
    <cellStyle name="Followed Hyperlink" xfId="6558" builtinId="9" hidden="1"/>
    <cellStyle name="Followed Hyperlink" xfId="6560" builtinId="9" hidden="1"/>
    <cellStyle name="Followed Hyperlink" xfId="6562" builtinId="9" hidden="1"/>
    <cellStyle name="Followed Hyperlink" xfId="6564" builtinId="9" hidden="1"/>
    <cellStyle name="Followed Hyperlink" xfId="6566" builtinId="9" hidden="1"/>
    <cellStyle name="Followed Hyperlink" xfId="6568" builtinId="9" hidden="1"/>
    <cellStyle name="Followed Hyperlink" xfId="6570" builtinId="9" hidden="1"/>
    <cellStyle name="Followed Hyperlink" xfId="6572" builtinId="9" hidden="1"/>
    <cellStyle name="Followed Hyperlink" xfId="6574" builtinId="9" hidden="1"/>
    <cellStyle name="Followed Hyperlink" xfId="6576" builtinId="9" hidden="1"/>
    <cellStyle name="Followed Hyperlink" xfId="6578" builtinId="9" hidden="1"/>
    <cellStyle name="Followed Hyperlink" xfId="6580" builtinId="9" hidden="1"/>
    <cellStyle name="Followed Hyperlink" xfId="6582" builtinId="9" hidden="1"/>
    <cellStyle name="Followed Hyperlink" xfId="6584" builtinId="9" hidden="1"/>
    <cellStyle name="Followed Hyperlink" xfId="6586" builtinId="9" hidden="1"/>
    <cellStyle name="Followed Hyperlink" xfId="6588" builtinId="9" hidden="1"/>
    <cellStyle name="Followed Hyperlink" xfId="6590" builtinId="9" hidden="1"/>
    <cellStyle name="Followed Hyperlink" xfId="6592" builtinId="9" hidden="1"/>
    <cellStyle name="Followed Hyperlink" xfId="6594" builtinId="9" hidden="1"/>
    <cellStyle name="Followed Hyperlink" xfId="6596" builtinId="9" hidden="1"/>
    <cellStyle name="Followed Hyperlink" xfId="6598" builtinId="9" hidden="1"/>
    <cellStyle name="Followed Hyperlink" xfId="6600" builtinId="9" hidden="1"/>
    <cellStyle name="Followed Hyperlink" xfId="6602" builtinId="9" hidden="1"/>
    <cellStyle name="Followed Hyperlink" xfId="6604" builtinId="9" hidden="1"/>
    <cellStyle name="Followed Hyperlink" xfId="6606" builtinId="9" hidden="1"/>
    <cellStyle name="Followed Hyperlink" xfId="6608" builtinId="9" hidden="1"/>
    <cellStyle name="Followed Hyperlink" xfId="6610" builtinId="9" hidden="1"/>
    <cellStyle name="Followed Hyperlink" xfId="6612"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Followed Hyperlink" xfId="6730" builtinId="9" hidden="1"/>
    <cellStyle name="Followed Hyperlink" xfId="6732" builtinId="9" hidden="1"/>
    <cellStyle name="Followed Hyperlink" xfId="6734" builtinId="9" hidden="1"/>
    <cellStyle name="Followed Hyperlink" xfId="6736" builtinId="9" hidden="1"/>
    <cellStyle name="Followed Hyperlink" xfId="6738" builtinId="9" hidden="1"/>
    <cellStyle name="Followed Hyperlink" xfId="6740" builtinId="9" hidden="1"/>
    <cellStyle name="Followed Hyperlink" xfId="6742" builtinId="9" hidden="1"/>
    <cellStyle name="Followed Hyperlink" xfId="6744" builtinId="9" hidden="1"/>
    <cellStyle name="Followed Hyperlink" xfId="6746" builtinId="9" hidden="1"/>
    <cellStyle name="Followed Hyperlink" xfId="6748" builtinId="9" hidden="1"/>
    <cellStyle name="Followed Hyperlink" xfId="6750" builtinId="9" hidden="1"/>
    <cellStyle name="Followed Hyperlink" xfId="6752" builtinId="9" hidden="1"/>
    <cellStyle name="Followed Hyperlink" xfId="6754" builtinId="9" hidden="1"/>
    <cellStyle name="Followed Hyperlink" xfId="6756" builtinId="9" hidden="1"/>
    <cellStyle name="Followed Hyperlink" xfId="6758" builtinId="9" hidden="1"/>
    <cellStyle name="Followed Hyperlink" xfId="6760" builtinId="9" hidden="1"/>
    <cellStyle name="Followed Hyperlink" xfId="6762" builtinId="9" hidden="1"/>
    <cellStyle name="Followed Hyperlink" xfId="6764" builtinId="9" hidden="1"/>
    <cellStyle name="Followed Hyperlink" xfId="6766" builtinId="9" hidden="1"/>
    <cellStyle name="Followed Hyperlink" xfId="6768" builtinId="9" hidden="1"/>
    <cellStyle name="Followed Hyperlink" xfId="6770" builtinId="9" hidden="1"/>
    <cellStyle name="Followed Hyperlink" xfId="6772" builtinId="9" hidden="1"/>
    <cellStyle name="Followed Hyperlink" xfId="6774" builtinId="9" hidden="1"/>
    <cellStyle name="Followed Hyperlink" xfId="6776" builtinId="9" hidden="1"/>
    <cellStyle name="Followed Hyperlink" xfId="6778" builtinId="9" hidden="1"/>
    <cellStyle name="Followed Hyperlink" xfId="6780" builtinId="9" hidden="1"/>
    <cellStyle name="Followed Hyperlink" xfId="6782" builtinId="9" hidden="1"/>
    <cellStyle name="Followed Hyperlink" xfId="6784" builtinId="9" hidden="1"/>
    <cellStyle name="Followed Hyperlink" xfId="6786" builtinId="9" hidden="1"/>
    <cellStyle name="Followed Hyperlink" xfId="6788" builtinId="9" hidden="1"/>
    <cellStyle name="Followed Hyperlink" xfId="6790" builtinId="9" hidden="1"/>
    <cellStyle name="Followed Hyperlink" xfId="6792" builtinId="9" hidden="1"/>
    <cellStyle name="Followed Hyperlink" xfId="6794" builtinId="9" hidden="1"/>
    <cellStyle name="Followed Hyperlink" xfId="6796" builtinId="9" hidden="1"/>
    <cellStyle name="Followed Hyperlink" xfId="6798" builtinId="9" hidden="1"/>
    <cellStyle name="Followed Hyperlink" xfId="6800" builtinId="9" hidden="1"/>
    <cellStyle name="Followed Hyperlink" xfId="6802" builtinId="9" hidden="1"/>
    <cellStyle name="Followed Hyperlink" xfId="6804" builtinId="9" hidden="1"/>
    <cellStyle name="Followed Hyperlink" xfId="6806" builtinId="9" hidden="1"/>
    <cellStyle name="Followed Hyperlink" xfId="6808" builtinId="9" hidden="1"/>
    <cellStyle name="Followed Hyperlink" xfId="6810" builtinId="9" hidden="1"/>
    <cellStyle name="Followed Hyperlink" xfId="6812" builtinId="9" hidden="1"/>
    <cellStyle name="Followed Hyperlink" xfId="6814" builtinId="9" hidden="1"/>
    <cellStyle name="Followed Hyperlink" xfId="6816" builtinId="9" hidden="1"/>
    <cellStyle name="Followed Hyperlink" xfId="6818" builtinId="9" hidden="1"/>
    <cellStyle name="Followed Hyperlink" xfId="6820" builtinId="9" hidden="1"/>
    <cellStyle name="Followed Hyperlink" xfId="6822" builtinId="9" hidden="1"/>
    <cellStyle name="Followed Hyperlink" xfId="6824" builtinId="9" hidden="1"/>
    <cellStyle name="Followed Hyperlink" xfId="6826" builtinId="9" hidden="1"/>
    <cellStyle name="Followed Hyperlink" xfId="6828" builtinId="9" hidden="1"/>
    <cellStyle name="Followed Hyperlink" xfId="6830" builtinId="9" hidden="1"/>
    <cellStyle name="Followed Hyperlink" xfId="6832" builtinId="9" hidden="1"/>
    <cellStyle name="Followed Hyperlink" xfId="6834" builtinId="9" hidden="1"/>
    <cellStyle name="Followed Hyperlink" xfId="6836" builtinId="9" hidden="1"/>
    <cellStyle name="Followed Hyperlink" xfId="6838" builtinId="9" hidden="1"/>
    <cellStyle name="Followed Hyperlink" xfId="6840" builtinId="9" hidden="1"/>
    <cellStyle name="Followed Hyperlink" xfId="6842" builtinId="9" hidden="1"/>
    <cellStyle name="Followed Hyperlink" xfId="6844" builtinId="9" hidden="1"/>
    <cellStyle name="Followed Hyperlink" xfId="6846" builtinId="9" hidden="1"/>
    <cellStyle name="Followed Hyperlink" xfId="6848" builtinId="9" hidden="1"/>
    <cellStyle name="Followed Hyperlink" xfId="6850" builtinId="9" hidden="1"/>
    <cellStyle name="Followed Hyperlink" xfId="6852" builtinId="9" hidden="1"/>
    <cellStyle name="Followed Hyperlink" xfId="6854" builtinId="9" hidden="1"/>
    <cellStyle name="Followed Hyperlink" xfId="6856" builtinId="9" hidden="1"/>
    <cellStyle name="Followed Hyperlink" xfId="6858" builtinId="9" hidden="1"/>
    <cellStyle name="Followed Hyperlink" xfId="6860" builtinId="9" hidden="1"/>
    <cellStyle name="Followed Hyperlink" xfId="6862" builtinId="9" hidden="1"/>
    <cellStyle name="Followed Hyperlink" xfId="6864" builtinId="9" hidden="1"/>
    <cellStyle name="Followed Hyperlink" xfId="6866" builtinId="9" hidden="1"/>
    <cellStyle name="Followed Hyperlink" xfId="6868" builtinId="9" hidden="1"/>
    <cellStyle name="Followed Hyperlink" xfId="6870" builtinId="9" hidden="1"/>
    <cellStyle name="Followed Hyperlink" xfId="6872" builtinId="9" hidden="1"/>
    <cellStyle name="Followed Hyperlink" xfId="6874" builtinId="9" hidden="1"/>
    <cellStyle name="Followed Hyperlink" xfId="6876" builtinId="9" hidden="1"/>
    <cellStyle name="Followed Hyperlink" xfId="6878" builtinId="9" hidden="1"/>
    <cellStyle name="Followed Hyperlink" xfId="6880" builtinId="9" hidden="1"/>
    <cellStyle name="Followed Hyperlink" xfId="6882" builtinId="9" hidden="1"/>
    <cellStyle name="Followed Hyperlink" xfId="6884" builtinId="9" hidden="1"/>
    <cellStyle name="Followed Hyperlink" xfId="6886" builtinId="9" hidden="1"/>
    <cellStyle name="Followed Hyperlink" xfId="6888" builtinId="9" hidden="1"/>
    <cellStyle name="Followed Hyperlink" xfId="6890" builtinId="9" hidden="1"/>
    <cellStyle name="Followed Hyperlink" xfId="6892" builtinId="9" hidden="1"/>
    <cellStyle name="Followed Hyperlink" xfId="6894" builtinId="9" hidden="1"/>
    <cellStyle name="Followed Hyperlink" xfId="6896" builtinId="9" hidden="1"/>
    <cellStyle name="Followed Hyperlink" xfId="6898" builtinId="9" hidden="1"/>
    <cellStyle name="Followed Hyperlink" xfId="6900" builtinId="9" hidden="1"/>
    <cellStyle name="Followed Hyperlink" xfId="6902" builtinId="9" hidden="1"/>
    <cellStyle name="Followed Hyperlink" xfId="6904" builtinId="9" hidden="1"/>
    <cellStyle name="Followed Hyperlink" xfId="6906" builtinId="9" hidden="1"/>
    <cellStyle name="Followed Hyperlink" xfId="6908" builtinId="9" hidden="1"/>
    <cellStyle name="Followed Hyperlink" xfId="6910" builtinId="9" hidden="1"/>
    <cellStyle name="Followed Hyperlink" xfId="6912" builtinId="9" hidden="1"/>
    <cellStyle name="Followed Hyperlink" xfId="6914" builtinId="9" hidden="1"/>
    <cellStyle name="Followed Hyperlink" xfId="6916" builtinId="9" hidden="1"/>
    <cellStyle name="Followed Hyperlink" xfId="6918" builtinId="9" hidden="1"/>
    <cellStyle name="Followed Hyperlink" xfId="6920" builtinId="9" hidden="1"/>
    <cellStyle name="Followed Hyperlink" xfId="6922" builtinId="9" hidden="1"/>
    <cellStyle name="Followed Hyperlink" xfId="6924" builtinId="9" hidden="1"/>
    <cellStyle name="Followed Hyperlink" xfId="6926" builtinId="9" hidden="1"/>
    <cellStyle name="Followed Hyperlink" xfId="6928" builtinId="9" hidden="1"/>
    <cellStyle name="Followed Hyperlink" xfId="6930" builtinId="9" hidden="1"/>
    <cellStyle name="Followed Hyperlink" xfId="6932" builtinId="9" hidden="1"/>
    <cellStyle name="Followed Hyperlink" xfId="6934" builtinId="9" hidden="1"/>
    <cellStyle name="Followed Hyperlink" xfId="6936" builtinId="9" hidden="1"/>
    <cellStyle name="Followed Hyperlink" xfId="6938" builtinId="9" hidden="1"/>
    <cellStyle name="Followed Hyperlink" xfId="6940" builtinId="9" hidden="1"/>
    <cellStyle name="Followed Hyperlink" xfId="6942" builtinId="9" hidden="1"/>
    <cellStyle name="Followed Hyperlink" xfId="6944" builtinId="9" hidden="1"/>
    <cellStyle name="Followed Hyperlink" xfId="6946" builtinId="9" hidden="1"/>
    <cellStyle name="Followed Hyperlink" xfId="6948" builtinId="9" hidden="1"/>
    <cellStyle name="Followed Hyperlink" xfId="6950" builtinId="9" hidden="1"/>
    <cellStyle name="Followed Hyperlink" xfId="6952" builtinId="9" hidden="1"/>
    <cellStyle name="Followed Hyperlink" xfId="6954" builtinId="9" hidden="1"/>
    <cellStyle name="Followed Hyperlink" xfId="6956" builtinId="9" hidden="1"/>
    <cellStyle name="Followed Hyperlink" xfId="6958" builtinId="9" hidden="1"/>
    <cellStyle name="Followed Hyperlink" xfId="6960" builtinId="9" hidden="1"/>
    <cellStyle name="Followed Hyperlink" xfId="6962" builtinId="9" hidden="1"/>
    <cellStyle name="Followed Hyperlink" xfId="6964" builtinId="9" hidden="1"/>
    <cellStyle name="Followed Hyperlink" xfId="6966" builtinId="9" hidden="1"/>
    <cellStyle name="Followed Hyperlink" xfId="6968" builtinId="9" hidden="1"/>
    <cellStyle name="Followed Hyperlink" xfId="6970" builtinId="9" hidden="1"/>
    <cellStyle name="Followed Hyperlink" xfId="6972" builtinId="9" hidden="1"/>
    <cellStyle name="Followed Hyperlink" xfId="6974" builtinId="9" hidden="1"/>
    <cellStyle name="Followed Hyperlink" xfId="6976" builtinId="9" hidden="1"/>
    <cellStyle name="Followed Hyperlink" xfId="6978" builtinId="9" hidden="1"/>
    <cellStyle name="Followed Hyperlink" xfId="6980" builtinId="9" hidden="1"/>
    <cellStyle name="Followed Hyperlink" xfId="6982" builtinId="9" hidden="1"/>
    <cellStyle name="Followed Hyperlink" xfId="6984" builtinId="9" hidden="1"/>
    <cellStyle name="Followed Hyperlink" xfId="6986" builtinId="9" hidden="1"/>
    <cellStyle name="Followed Hyperlink" xfId="6988" builtinId="9" hidden="1"/>
    <cellStyle name="Followed Hyperlink" xfId="6990" builtinId="9" hidden="1"/>
    <cellStyle name="Followed Hyperlink" xfId="6992" builtinId="9" hidden="1"/>
    <cellStyle name="Followed Hyperlink" xfId="6994" builtinId="9" hidden="1"/>
    <cellStyle name="Followed Hyperlink" xfId="6996" builtinId="9" hidden="1"/>
    <cellStyle name="Followed Hyperlink" xfId="6998" builtinId="9" hidden="1"/>
    <cellStyle name="Followed Hyperlink" xfId="7000" builtinId="9" hidden="1"/>
    <cellStyle name="Followed Hyperlink" xfId="7002" builtinId="9" hidden="1"/>
    <cellStyle name="Followed Hyperlink" xfId="7004" builtinId="9" hidden="1"/>
    <cellStyle name="Followed Hyperlink" xfId="7006" builtinId="9" hidden="1"/>
    <cellStyle name="Followed Hyperlink" xfId="7008" builtinId="9" hidden="1"/>
    <cellStyle name="Followed Hyperlink" xfId="7010" builtinId="9" hidden="1"/>
    <cellStyle name="Followed Hyperlink" xfId="7012" builtinId="9" hidden="1"/>
    <cellStyle name="Followed Hyperlink" xfId="7014" builtinId="9" hidden="1"/>
    <cellStyle name="Followed Hyperlink" xfId="7016" builtinId="9" hidden="1"/>
    <cellStyle name="Followed Hyperlink" xfId="7018" builtinId="9" hidden="1"/>
    <cellStyle name="Followed Hyperlink" xfId="7020" builtinId="9" hidden="1"/>
    <cellStyle name="Followed Hyperlink" xfId="7022" builtinId="9" hidden="1"/>
    <cellStyle name="Followed Hyperlink" xfId="7024" builtinId="9" hidden="1"/>
    <cellStyle name="Followed Hyperlink" xfId="7026" builtinId="9" hidden="1"/>
    <cellStyle name="Followed Hyperlink" xfId="7028" builtinId="9" hidden="1"/>
    <cellStyle name="Followed Hyperlink" xfId="7030" builtinId="9" hidden="1"/>
    <cellStyle name="Followed Hyperlink" xfId="7032" builtinId="9" hidden="1"/>
    <cellStyle name="Followed Hyperlink" xfId="7034" builtinId="9" hidden="1"/>
    <cellStyle name="Followed Hyperlink" xfId="7036" builtinId="9" hidden="1"/>
    <cellStyle name="Followed Hyperlink" xfId="7038" builtinId="9" hidden="1"/>
    <cellStyle name="Followed Hyperlink" xfId="7040" builtinId="9" hidden="1"/>
    <cellStyle name="Followed Hyperlink" xfId="7042" builtinId="9" hidden="1"/>
    <cellStyle name="Followed Hyperlink" xfId="7044" builtinId="9" hidden="1"/>
    <cellStyle name="Followed Hyperlink" xfId="7046" builtinId="9" hidden="1"/>
    <cellStyle name="Followed Hyperlink" xfId="7048" builtinId="9" hidden="1"/>
    <cellStyle name="Followed Hyperlink" xfId="7050" builtinId="9" hidden="1"/>
    <cellStyle name="Followed Hyperlink" xfId="7052" builtinId="9" hidden="1"/>
    <cellStyle name="Followed Hyperlink" xfId="7054" builtinId="9" hidden="1"/>
    <cellStyle name="Followed Hyperlink" xfId="7056" builtinId="9" hidden="1"/>
    <cellStyle name="Followed Hyperlink" xfId="7058" builtinId="9" hidden="1"/>
    <cellStyle name="Followed Hyperlink" xfId="7060" builtinId="9" hidden="1"/>
    <cellStyle name="Followed Hyperlink" xfId="7062" builtinId="9" hidden="1"/>
    <cellStyle name="Followed Hyperlink" xfId="7064" builtinId="9" hidden="1"/>
    <cellStyle name="Followed Hyperlink" xfId="7066" builtinId="9" hidden="1"/>
    <cellStyle name="Followed Hyperlink" xfId="7068" builtinId="9" hidden="1"/>
    <cellStyle name="Followed Hyperlink" xfId="7070" builtinId="9" hidden="1"/>
    <cellStyle name="Followed Hyperlink" xfId="7072" builtinId="9" hidden="1"/>
    <cellStyle name="Followed Hyperlink" xfId="7074" builtinId="9" hidden="1"/>
    <cellStyle name="Followed Hyperlink" xfId="7076" builtinId="9" hidden="1"/>
    <cellStyle name="Followed Hyperlink" xfId="7078" builtinId="9" hidden="1"/>
    <cellStyle name="Followed Hyperlink" xfId="7080" builtinId="9" hidden="1"/>
    <cellStyle name="Followed Hyperlink" xfId="7082" builtinId="9" hidden="1"/>
    <cellStyle name="Followed Hyperlink" xfId="7084" builtinId="9" hidden="1"/>
    <cellStyle name="Followed Hyperlink" xfId="7086" builtinId="9" hidden="1"/>
    <cellStyle name="Followed Hyperlink" xfId="7088" builtinId="9" hidden="1"/>
    <cellStyle name="Followed Hyperlink" xfId="7090" builtinId="9" hidden="1"/>
    <cellStyle name="Followed Hyperlink" xfId="7092" builtinId="9" hidden="1"/>
    <cellStyle name="Followed Hyperlink" xfId="7094" builtinId="9" hidden="1"/>
    <cellStyle name="Followed Hyperlink" xfId="7096" builtinId="9" hidden="1"/>
    <cellStyle name="Followed Hyperlink" xfId="7098" builtinId="9" hidden="1"/>
    <cellStyle name="Followed Hyperlink" xfId="7100" builtinId="9" hidden="1"/>
    <cellStyle name="Followed Hyperlink" xfId="7102" builtinId="9" hidden="1"/>
    <cellStyle name="Followed Hyperlink" xfId="7104" builtinId="9" hidden="1"/>
    <cellStyle name="Followed Hyperlink" xfId="7106" builtinId="9" hidden="1"/>
    <cellStyle name="Followed Hyperlink" xfId="7108" builtinId="9" hidden="1"/>
    <cellStyle name="Followed Hyperlink" xfId="7110" builtinId="9" hidden="1"/>
    <cellStyle name="Followed Hyperlink" xfId="7112" builtinId="9" hidden="1"/>
    <cellStyle name="Followed Hyperlink" xfId="7114" builtinId="9" hidden="1"/>
    <cellStyle name="Followed Hyperlink" xfId="7116" builtinId="9" hidden="1"/>
    <cellStyle name="Followed Hyperlink" xfId="7118" builtinId="9" hidden="1"/>
    <cellStyle name="Followed Hyperlink" xfId="7120" builtinId="9" hidden="1"/>
    <cellStyle name="Followed Hyperlink" xfId="7122" builtinId="9" hidden="1"/>
    <cellStyle name="Followed Hyperlink" xfId="7124" builtinId="9" hidden="1"/>
    <cellStyle name="Followed Hyperlink" xfId="7126" builtinId="9" hidden="1"/>
    <cellStyle name="Followed Hyperlink" xfId="7128" builtinId="9" hidden="1"/>
    <cellStyle name="Followed Hyperlink" xfId="7130" builtinId="9" hidden="1"/>
    <cellStyle name="Followed Hyperlink" xfId="7132" builtinId="9" hidden="1"/>
    <cellStyle name="Followed Hyperlink" xfId="7134" builtinId="9" hidden="1"/>
    <cellStyle name="Followed Hyperlink" xfId="7136" builtinId="9" hidden="1"/>
    <cellStyle name="Followed Hyperlink" xfId="7138" builtinId="9" hidden="1"/>
    <cellStyle name="Followed Hyperlink" xfId="7140" builtinId="9" hidden="1"/>
    <cellStyle name="Followed Hyperlink" xfId="7142" builtinId="9" hidden="1"/>
    <cellStyle name="Followed Hyperlink" xfId="7144" builtinId="9" hidden="1"/>
    <cellStyle name="Followed Hyperlink" xfId="7146" builtinId="9" hidden="1"/>
    <cellStyle name="Followed Hyperlink" xfId="7148" builtinId="9" hidden="1"/>
    <cellStyle name="Followed Hyperlink" xfId="7150" builtinId="9" hidden="1"/>
    <cellStyle name="Followed Hyperlink" xfId="7152" builtinId="9" hidden="1"/>
    <cellStyle name="Followed Hyperlink" xfId="7154" builtinId="9" hidden="1"/>
    <cellStyle name="Followed Hyperlink" xfId="7156" builtinId="9" hidden="1"/>
    <cellStyle name="Followed Hyperlink" xfId="7158" builtinId="9" hidden="1"/>
    <cellStyle name="Followed Hyperlink" xfId="7160" builtinId="9" hidden="1"/>
    <cellStyle name="Followed Hyperlink" xfId="7162" builtinId="9" hidden="1"/>
    <cellStyle name="Followed Hyperlink" xfId="7164" builtinId="9" hidden="1"/>
    <cellStyle name="Followed Hyperlink" xfId="7166" builtinId="9" hidden="1"/>
    <cellStyle name="Followed Hyperlink" xfId="7168" builtinId="9" hidden="1"/>
    <cellStyle name="Followed Hyperlink" xfId="7170" builtinId="9" hidden="1"/>
    <cellStyle name="Followed Hyperlink" xfId="7172" builtinId="9" hidden="1"/>
    <cellStyle name="Followed Hyperlink" xfId="7174" builtinId="9" hidden="1"/>
    <cellStyle name="Followed Hyperlink" xfId="7176" builtinId="9" hidden="1"/>
    <cellStyle name="Followed Hyperlink" xfId="7178" builtinId="9" hidden="1"/>
    <cellStyle name="Followed Hyperlink" xfId="7180" builtinId="9" hidden="1"/>
    <cellStyle name="Followed Hyperlink" xfId="7182" builtinId="9" hidden="1"/>
    <cellStyle name="Followed Hyperlink" xfId="7184" builtinId="9" hidden="1"/>
    <cellStyle name="Followed Hyperlink" xfId="7186" builtinId="9" hidden="1"/>
    <cellStyle name="Followed Hyperlink" xfId="7188" builtinId="9" hidden="1"/>
    <cellStyle name="Followed Hyperlink" xfId="7190" builtinId="9" hidden="1"/>
    <cellStyle name="Followed Hyperlink" xfId="7192" builtinId="9" hidden="1"/>
    <cellStyle name="Followed Hyperlink" xfId="7194" builtinId="9" hidden="1"/>
    <cellStyle name="Followed Hyperlink" xfId="7196" builtinId="9" hidden="1"/>
    <cellStyle name="Followed Hyperlink" xfId="7198" builtinId="9" hidden="1"/>
    <cellStyle name="Followed Hyperlink" xfId="7200" builtinId="9" hidden="1"/>
    <cellStyle name="Followed Hyperlink" xfId="7202" builtinId="9" hidden="1"/>
    <cellStyle name="Followed Hyperlink" xfId="7204" builtinId="9" hidden="1"/>
    <cellStyle name="Followed Hyperlink" xfId="7206" builtinId="9" hidden="1"/>
    <cellStyle name="Followed Hyperlink" xfId="7208" builtinId="9" hidden="1"/>
    <cellStyle name="Followed Hyperlink" xfId="7210" builtinId="9" hidden="1"/>
    <cellStyle name="Followed Hyperlink" xfId="7212" builtinId="9" hidden="1"/>
    <cellStyle name="Followed Hyperlink" xfId="7214" builtinId="9" hidden="1"/>
    <cellStyle name="Followed Hyperlink" xfId="7216" builtinId="9" hidden="1"/>
    <cellStyle name="Followed Hyperlink" xfId="7218" builtinId="9" hidden="1"/>
    <cellStyle name="Followed Hyperlink" xfId="7220" builtinId="9" hidden="1"/>
    <cellStyle name="Followed Hyperlink" xfId="7222" builtinId="9" hidden="1"/>
    <cellStyle name="Followed Hyperlink" xfId="7224" builtinId="9" hidden="1"/>
    <cellStyle name="Followed Hyperlink" xfId="7226" builtinId="9" hidden="1"/>
    <cellStyle name="Followed Hyperlink" xfId="7228" builtinId="9" hidden="1"/>
    <cellStyle name="Followed Hyperlink" xfId="7230" builtinId="9" hidden="1"/>
    <cellStyle name="Followed Hyperlink" xfId="7232" builtinId="9" hidden="1"/>
    <cellStyle name="Followed Hyperlink" xfId="7234"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4" builtinId="9" hidden="1"/>
    <cellStyle name="Followed Hyperlink" xfId="7246" builtinId="9" hidden="1"/>
    <cellStyle name="Followed Hyperlink" xfId="7248" builtinId="9" hidden="1"/>
    <cellStyle name="Followed Hyperlink" xfId="7250" builtinId="9" hidden="1"/>
    <cellStyle name="Followed Hyperlink" xfId="7252" builtinId="9" hidden="1"/>
    <cellStyle name="Followed Hyperlink" xfId="7254" builtinId="9" hidden="1"/>
    <cellStyle name="Followed Hyperlink" xfId="7256" builtinId="9" hidden="1"/>
    <cellStyle name="Followed Hyperlink" xfId="7258" builtinId="9" hidden="1"/>
    <cellStyle name="Followed Hyperlink" xfId="7260" builtinId="9" hidden="1"/>
    <cellStyle name="Followed Hyperlink" xfId="7262" builtinId="9" hidden="1"/>
    <cellStyle name="Followed Hyperlink" xfId="7264" builtinId="9" hidden="1"/>
    <cellStyle name="Followed Hyperlink" xfId="7266" builtinId="9" hidden="1"/>
    <cellStyle name="Followed Hyperlink" xfId="7268" builtinId="9" hidden="1"/>
    <cellStyle name="Followed Hyperlink" xfId="7270" builtinId="9" hidden="1"/>
    <cellStyle name="Followed Hyperlink" xfId="7272" builtinId="9" hidden="1"/>
    <cellStyle name="Followed Hyperlink" xfId="7274" builtinId="9" hidden="1"/>
    <cellStyle name="Followed Hyperlink" xfId="7276" builtinId="9" hidden="1"/>
    <cellStyle name="Followed Hyperlink" xfId="7278" builtinId="9" hidden="1"/>
    <cellStyle name="Followed Hyperlink" xfId="7280" builtinId="9" hidden="1"/>
    <cellStyle name="Followed Hyperlink" xfId="7282" builtinId="9" hidden="1"/>
    <cellStyle name="Followed Hyperlink" xfId="7284" builtinId="9" hidden="1"/>
    <cellStyle name="Followed Hyperlink" xfId="7286" builtinId="9" hidden="1"/>
    <cellStyle name="Followed Hyperlink" xfId="7288" builtinId="9" hidden="1"/>
    <cellStyle name="Followed Hyperlink" xfId="7290" builtinId="9" hidden="1"/>
    <cellStyle name="Followed Hyperlink" xfId="7292" builtinId="9" hidden="1"/>
    <cellStyle name="Followed Hyperlink" xfId="7294" builtinId="9" hidden="1"/>
    <cellStyle name="Followed Hyperlink" xfId="7296" builtinId="9" hidden="1"/>
    <cellStyle name="Followed Hyperlink" xfId="7298" builtinId="9" hidden="1"/>
    <cellStyle name="Followed Hyperlink" xfId="7300" builtinId="9" hidden="1"/>
    <cellStyle name="Followed Hyperlink" xfId="7302" builtinId="9" hidden="1"/>
    <cellStyle name="Followed Hyperlink" xfId="7304" builtinId="9" hidden="1"/>
    <cellStyle name="Followed Hyperlink" xfId="7306" builtinId="9" hidden="1"/>
    <cellStyle name="Followed Hyperlink" xfId="7308" builtinId="9" hidden="1"/>
    <cellStyle name="Followed Hyperlink" xfId="7310" builtinId="9" hidden="1"/>
    <cellStyle name="Followed Hyperlink" xfId="7312" builtinId="9" hidden="1"/>
    <cellStyle name="Followed Hyperlink" xfId="7314" builtinId="9" hidden="1"/>
    <cellStyle name="Followed Hyperlink" xfId="7316"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78" builtinId="9" hidden="1"/>
    <cellStyle name="Followed Hyperlink" xfId="7380" builtinId="9" hidden="1"/>
    <cellStyle name="Followed Hyperlink" xfId="7382" builtinId="9" hidden="1"/>
    <cellStyle name="Followed Hyperlink" xfId="7384" builtinId="9" hidden="1"/>
    <cellStyle name="Followed Hyperlink" xfId="7386" builtinId="9" hidden="1"/>
    <cellStyle name="Followed Hyperlink" xfId="7388" builtinId="9" hidden="1"/>
    <cellStyle name="Followed Hyperlink" xfId="7390" builtinId="9" hidden="1"/>
    <cellStyle name="Followed Hyperlink" xfId="7392" builtinId="9" hidden="1"/>
    <cellStyle name="Followed Hyperlink" xfId="7394" builtinId="9" hidden="1"/>
    <cellStyle name="Followed Hyperlink" xfId="7396" builtinId="9" hidden="1"/>
    <cellStyle name="Followed Hyperlink" xfId="7398" builtinId="9" hidden="1"/>
    <cellStyle name="Followed Hyperlink" xfId="7400" builtinId="9" hidden="1"/>
    <cellStyle name="Followed Hyperlink" xfId="7402" builtinId="9" hidden="1"/>
    <cellStyle name="Followed Hyperlink" xfId="7404" builtinId="9" hidden="1"/>
    <cellStyle name="Followed Hyperlink" xfId="7406" builtinId="9" hidden="1"/>
    <cellStyle name="Followed Hyperlink" xfId="7408" builtinId="9" hidden="1"/>
    <cellStyle name="Followed Hyperlink" xfId="7410" builtinId="9" hidden="1"/>
    <cellStyle name="Followed Hyperlink" xfId="7412" builtinId="9" hidden="1"/>
    <cellStyle name="Followed Hyperlink" xfId="7414" builtinId="9" hidden="1"/>
    <cellStyle name="Followed Hyperlink" xfId="7416" builtinId="9" hidden="1"/>
    <cellStyle name="Followed Hyperlink" xfId="7418" builtinId="9" hidden="1"/>
    <cellStyle name="Followed Hyperlink" xfId="7420" builtinId="9" hidden="1"/>
    <cellStyle name="Followed Hyperlink" xfId="7422" builtinId="9" hidden="1"/>
    <cellStyle name="Followed Hyperlink" xfId="7424" builtinId="9" hidden="1"/>
    <cellStyle name="Followed Hyperlink" xfId="7426" builtinId="9" hidden="1"/>
    <cellStyle name="Followed Hyperlink" xfId="7428" builtinId="9" hidden="1"/>
    <cellStyle name="Followed Hyperlink" xfId="7430" builtinId="9" hidden="1"/>
    <cellStyle name="Followed Hyperlink" xfId="7432" builtinId="9" hidden="1"/>
    <cellStyle name="Followed Hyperlink" xfId="7434" builtinId="9" hidden="1"/>
    <cellStyle name="Followed Hyperlink" xfId="7436" builtinId="9" hidden="1"/>
    <cellStyle name="Followed Hyperlink" xfId="7438"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482" builtinId="9" hidden="1"/>
    <cellStyle name="Followed Hyperlink" xfId="7484" builtinId="9" hidden="1"/>
    <cellStyle name="Followed Hyperlink" xfId="7486" builtinId="9" hidden="1"/>
    <cellStyle name="Followed Hyperlink" xfId="7488" builtinId="9" hidden="1"/>
    <cellStyle name="Followed Hyperlink" xfId="7490" builtinId="9" hidden="1"/>
    <cellStyle name="Followed Hyperlink" xfId="7492" builtinId="9" hidden="1"/>
    <cellStyle name="Followed Hyperlink" xfId="7494" builtinId="9" hidden="1"/>
    <cellStyle name="Followed Hyperlink" xfId="7496" builtinId="9" hidden="1"/>
    <cellStyle name="Followed Hyperlink" xfId="7498" builtinId="9" hidden="1"/>
    <cellStyle name="Followed Hyperlink" xfId="7500" builtinId="9" hidden="1"/>
    <cellStyle name="Followed Hyperlink" xfId="7502" builtinId="9" hidden="1"/>
    <cellStyle name="Followed Hyperlink" xfId="7504" builtinId="9" hidden="1"/>
    <cellStyle name="Followed Hyperlink" xfId="7506" builtinId="9" hidden="1"/>
    <cellStyle name="Followed Hyperlink" xfId="7508" builtinId="9" hidden="1"/>
    <cellStyle name="Followed Hyperlink" xfId="7510" builtinId="9" hidden="1"/>
    <cellStyle name="Followed Hyperlink" xfId="7512" builtinId="9" hidden="1"/>
    <cellStyle name="Followed Hyperlink" xfId="7514" builtinId="9" hidden="1"/>
    <cellStyle name="Followed Hyperlink" xfId="7516" builtinId="9" hidden="1"/>
    <cellStyle name="Followed Hyperlink" xfId="7518" builtinId="9" hidden="1"/>
    <cellStyle name="Followed Hyperlink" xfId="7520" builtinId="9" hidden="1"/>
    <cellStyle name="Followed Hyperlink" xfId="7522" builtinId="9" hidden="1"/>
    <cellStyle name="Followed Hyperlink" xfId="7524" builtinId="9" hidden="1"/>
    <cellStyle name="Followed Hyperlink" xfId="7526" builtinId="9" hidden="1"/>
    <cellStyle name="Followed Hyperlink" xfId="7528" builtinId="9" hidden="1"/>
    <cellStyle name="Followed Hyperlink" xfId="7530" builtinId="9" hidden="1"/>
    <cellStyle name="Followed Hyperlink" xfId="7532" builtinId="9" hidden="1"/>
    <cellStyle name="Followed Hyperlink" xfId="7534" builtinId="9" hidden="1"/>
    <cellStyle name="Followed Hyperlink" xfId="7536" builtinId="9" hidden="1"/>
    <cellStyle name="Followed Hyperlink" xfId="7538" builtinId="9" hidden="1"/>
    <cellStyle name="Followed Hyperlink" xfId="7540" builtinId="9" hidden="1"/>
    <cellStyle name="Followed Hyperlink" xfId="7542" builtinId="9" hidden="1"/>
    <cellStyle name="Followed Hyperlink" xfId="7544" builtinId="9" hidden="1"/>
    <cellStyle name="Followed Hyperlink" xfId="7546" builtinId="9" hidden="1"/>
    <cellStyle name="Followed Hyperlink" xfId="7548"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58"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6" builtinId="9" hidden="1"/>
    <cellStyle name="Followed Hyperlink" xfId="7578" builtinId="9" hidden="1"/>
    <cellStyle name="Followed Hyperlink" xfId="7580" builtinId="9" hidden="1"/>
    <cellStyle name="Followed Hyperlink" xfId="7582" builtinId="9" hidden="1"/>
    <cellStyle name="Followed Hyperlink" xfId="7584" builtinId="9" hidden="1"/>
    <cellStyle name="Followed Hyperlink" xfId="7586" builtinId="9" hidden="1"/>
    <cellStyle name="Followed Hyperlink" xfId="7588" builtinId="9" hidden="1"/>
    <cellStyle name="Followed Hyperlink" xfId="7590" builtinId="9" hidden="1"/>
    <cellStyle name="Followed Hyperlink" xfId="7592" builtinId="9" hidden="1"/>
    <cellStyle name="Followed Hyperlink" xfId="7594" builtinId="9" hidden="1"/>
    <cellStyle name="Followed Hyperlink" xfId="7596" builtinId="9" hidden="1"/>
    <cellStyle name="Followed Hyperlink" xfId="7598" builtinId="9" hidden="1"/>
    <cellStyle name="Followed Hyperlink" xfId="7600" builtinId="9" hidden="1"/>
    <cellStyle name="Followed Hyperlink" xfId="7602" builtinId="9" hidden="1"/>
    <cellStyle name="Followed Hyperlink" xfId="7604" builtinId="9" hidden="1"/>
    <cellStyle name="Followed Hyperlink" xfId="7606" builtinId="9" hidden="1"/>
    <cellStyle name="Followed Hyperlink" xfId="7608" builtinId="9" hidden="1"/>
    <cellStyle name="Followed Hyperlink" xfId="7610" builtinId="9" hidden="1"/>
    <cellStyle name="Followed Hyperlink" xfId="7612" builtinId="9" hidden="1"/>
    <cellStyle name="Followed Hyperlink" xfId="7614" builtinId="9" hidden="1"/>
    <cellStyle name="Followed Hyperlink" xfId="7616" builtinId="9" hidden="1"/>
    <cellStyle name="Followed Hyperlink" xfId="7618" builtinId="9" hidden="1"/>
    <cellStyle name="Followed Hyperlink" xfId="7620" builtinId="9" hidden="1"/>
    <cellStyle name="Followed Hyperlink" xfId="7622" builtinId="9" hidden="1"/>
    <cellStyle name="Followed Hyperlink" xfId="7624" builtinId="9" hidden="1"/>
    <cellStyle name="Followed Hyperlink" xfId="7626" builtinId="9" hidden="1"/>
    <cellStyle name="Followed Hyperlink" xfId="7628" builtinId="9" hidden="1"/>
    <cellStyle name="Followed Hyperlink" xfId="7630" builtinId="9" hidden="1"/>
    <cellStyle name="Followed Hyperlink" xfId="7632" builtinId="9" hidden="1"/>
    <cellStyle name="Followed Hyperlink" xfId="7634" builtinId="9" hidden="1"/>
    <cellStyle name="Followed Hyperlink" xfId="7636" builtinId="9" hidden="1"/>
    <cellStyle name="Followed Hyperlink" xfId="7638" builtinId="9" hidden="1"/>
    <cellStyle name="Followed Hyperlink" xfId="7640" builtinId="9" hidden="1"/>
    <cellStyle name="Followed Hyperlink" xfId="7642" builtinId="9" hidden="1"/>
    <cellStyle name="Followed Hyperlink" xfId="7644" builtinId="9" hidden="1"/>
    <cellStyle name="Followed Hyperlink" xfId="7646" builtinId="9" hidden="1"/>
    <cellStyle name="Followed Hyperlink" xfId="7648" builtinId="9" hidden="1"/>
    <cellStyle name="Followed Hyperlink" xfId="7650" builtinId="9" hidden="1"/>
    <cellStyle name="Followed Hyperlink" xfId="7652" builtinId="9" hidden="1"/>
    <cellStyle name="Followed Hyperlink" xfId="7654" builtinId="9" hidden="1"/>
    <cellStyle name="Followed Hyperlink" xfId="7656" builtinId="9" hidden="1"/>
    <cellStyle name="Followed Hyperlink" xfId="7658" builtinId="9" hidden="1"/>
    <cellStyle name="Followed Hyperlink" xfId="7660" builtinId="9" hidden="1"/>
    <cellStyle name="Followed Hyperlink" xfId="7662" builtinId="9" hidden="1"/>
    <cellStyle name="Followed Hyperlink" xfId="7664" builtinId="9" hidden="1"/>
    <cellStyle name="Followed Hyperlink" xfId="7666" builtinId="9" hidden="1"/>
    <cellStyle name="Followed Hyperlink" xfId="7668" builtinId="9" hidden="1"/>
    <cellStyle name="Followed Hyperlink" xfId="7670" builtinId="9" hidden="1"/>
    <cellStyle name="Followed Hyperlink" xfId="7672" builtinId="9" hidden="1"/>
    <cellStyle name="Followed Hyperlink" xfId="7674" builtinId="9" hidden="1"/>
    <cellStyle name="Followed Hyperlink" xfId="7676" builtinId="9" hidden="1"/>
    <cellStyle name="Followed Hyperlink" xfId="7678" builtinId="9" hidden="1"/>
    <cellStyle name="Followed Hyperlink" xfId="7680" builtinId="9" hidden="1"/>
    <cellStyle name="Followed Hyperlink" xfId="7682" builtinId="9" hidden="1"/>
    <cellStyle name="Followed Hyperlink" xfId="7684" builtinId="9" hidden="1"/>
    <cellStyle name="Followed Hyperlink" xfId="7686" builtinId="9" hidden="1"/>
    <cellStyle name="Followed Hyperlink" xfId="7688" builtinId="9" hidden="1"/>
    <cellStyle name="Followed Hyperlink" xfId="7690" builtinId="9" hidden="1"/>
    <cellStyle name="Followed Hyperlink" xfId="7692" builtinId="9" hidden="1"/>
    <cellStyle name="Followed Hyperlink" xfId="7694" builtinId="9" hidden="1"/>
    <cellStyle name="Followed Hyperlink" xfId="7696" builtinId="9" hidden="1"/>
    <cellStyle name="Followed Hyperlink" xfId="7698" builtinId="9" hidden="1"/>
    <cellStyle name="Followed Hyperlink" xfId="7700" builtinId="9" hidden="1"/>
    <cellStyle name="Followed Hyperlink" xfId="7702" builtinId="9" hidden="1"/>
    <cellStyle name="Followed Hyperlink" xfId="7704" builtinId="9" hidden="1"/>
    <cellStyle name="Followed Hyperlink" xfId="7706" builtinId="9" hidden="1"/>
    <cellStyle name="Followed Hyperlink" xfId="7708" builtinId="9" hidden="1"/>
    <cellStyle name="Followed Hyperlink" xfId="7710" builtinId="9" hidden="1"/>
    <cellStyle name="Followed Hyperlink" xfId="7712" builtinId="9" hidden="1"/>
    <cellStyle name="Followed Hyperlink" xfId="7714" builtinId="9" hidden="1"/>
    <cellStyle name="Followed Hyperlink" xfId="7716" builtinId="9" hidden="1"/>
    <cellStyle name="Followed Hyperlink" xfId="7718" builtinId="9" hidden="1"/>
    <cellStyle name="Followed Hyperlink" xfId="7720" builtinId="9" hidden="1"/>
    <cellStyle name="Followed Hyperlink" xfId="7722" builtinId="9" hidden="1"/>
    <cellStyle name="Followed Hyperlink" xfId="7724" builtinId="9" hidden="1"/>
    <cellStyle name="Followed Hyperlink" xfId="7726" builtinId="9" hidden="1"/>
    <cellStyle name="Followed Hyperlink" xfId="7728" builtinId="9" hidden="1"/>
    <cellStyle name="Followed Hyperlink" xfId="7730" builtinId="9" hidden="1"/>
    <cellStyle name="Followed Hyperlink" xfId="7732" builtinId="9" hidden="1"/>
    <cellStyle name="Followed Hyperlink" xfId="7734" builtinId="9" hidden="1"/>
    <cellStyle name="Followed Hyperlink" xfId="7736" builtinId="9" hidden="1"/>
    <cellStyle name="Followed Hyperlink" xfId="7738" builtinId="9" hidden="1"/>
    <cellStyle name="Followed Hyperlink" xfId="7740" builtinId="9" hidden="1"/>
    <cellStyle name="Followed Hyperlink" xfId="7742" builtinId="9" hidden="1"/>
    <cellStyle name="Followed Hyperlink" xfId="7744" builtinId="9" hidden="1"/>
    <cellStyle name="Followed Hyperlink" xfId="7746" builtinId="9" hidden="1"/>
    <cellStyle name="Followed Hyperlink" xfId="7748" builtinId="9" hidden="1"/>
    <cellStyle name="Followed Hyperlink" xfId="7750" builtinId="9" hidden="1"/>
    <cellStyle name="Followed Hyperlink" xfId="7752" builtinId="9" hidden="1"/>
    <cellStyle name="Followed Hyperlink" xfId="7754" builtinId="9" hidden="1"/>
    <cellStyle name="Followed Hyperlink" xfId="7756" builtinId="9" hidden="1"/>
    <cellStyle name="Followed Hyperlink" xfId="7758" builtinId="9" hidden="1"/>
    <cellStyle name="Followed Hyperlink" xfId="7760" builtinId="9" hidden="1"/>
    <cellStyle name="Followed Hyperlink" xfId="7762" builtinId="9" hidden="1"/>
    <cellStyle name="Followed Hyperlink" xfId="7764" builtinId="9" hidden="1"/>
    <cellStyle name="Followed Hyperlink" xfId="7766" builtinId="9" hidden="1"/>
    <cellStyle name="Followed Hyperlink" xfId="7768" builtinId="9" hidden="1"/>
    <cellStyle name="Followed Hyperlink" xfId="7770" builtinId="9" hidden="1"/>
    <cellStyle name="Followed Hyperlink" xfId="7772" builtinId="9" hidden="1"/>
    <cellStyle name="Followed Hyperlink" xfId="7774"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62" builtinId="9" hidden="1"/>
    <cellStyle name="Followed Hyperlink" xfId="7964" builtinId="9" hidden="1"/>
    <cellStyle name="Followed Hyperlink" xfId="7966" builtinId="9" hidden="1"/>
    <cellStyle name="Followed Hyperlink" xfId="7968" builtinId="9" hidden="1"/>
    <cellStyle name="Followed Hyperlink" xfId="7970" builtinId="9" hidden="1"/>
    <cellStyle name="Followed Hyperlink" xfId="7972" builtinId="9" hidden="1"/>
    <cellStyle name="Followed Hyperlink" xfId="7974" builtinId="9" hidden="1"/>
    <cellStyle name="Followed Hyperlink" xfId="7976" builtinId="9" hidden="1"/>
    <cellStyle name="Followed Hyperlink" xfId="7978" builtinId="9" hidden="1"/>
    <cellStyle name="Followed Hyperlink" xfId="7980"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6" builtinId="9" hidden="1"/>
    <cellStyle name="Followed Hyperlink" xfId="8068" builtinId="9" hidden="1"/>
    <cellStyle name="Followed Hyperlink" xfId="8070" builtinId="9" hidden="1"/>
    <cellStyle name="Followed Hyperlink" xfId="8072" builtinId="9" hidden="1"/>
    <cellStyle name="Followed Hyperlink" xfId="8074" builtinId="9" hidden="1"/>
    <cellStyle name="Followed Hyperlink" xfId="8076" builtinId="9" hidden="1"/>
    <cellStyle name="Followed Hyperlink" xfId="8078" builtinId="9" hidden="1"/>
    <cellStyle name="Followed Hyperlink" xfId="8080" builtinId="9" hidden="1"/>
    <cellStyle name="Followed Hyperlink" xfId="8082" builtinId="9" hidden="1"/>
    <cellStyle name="Followed Hyperlink" xfId="8084" builtinId="9" hidden="1"/>
    <cellStyle name="Followed Hyperlink" xfId="8086" builtinId="9" hidden="1"/>
    <cellStyle name="Followed Hyperlink" xfId="8088" builtinId="9" hidden="1"/>
    <cellStyle name="Followed Hyperlink" xfId="8090" builtinId="9" hidden="1"/>
    <cellStyle name="Followed Hyperlink" xfId="8092" builtinId="9" hidden="1"/>
    <cellStyle name="Followed Hyperlink" xfId="8094"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6" builtinId="9" hidden="1"/>
    <cellStyle name="Followed Hyperlink" xfId="8158" builtinId="9" hidden="1"/>
    <cellStyle name="Followed Hyperlink" xfId="8160" builtinId="9" hidden="1"/>
    <cellStyle name="Followed Hyperlink" xfId="8162" builtinId="9" hidden="1"/>
    <cellStyle name="Followed Hyperlink" xfId="8164" builtinId="9" hidden="1"/>
    <cellStyle name="Followed Hyperlink" xfId="8166" builtinId="9" hidden="1"/>
    <cellStyle name="Followed Hyperlink" xfId="8168" builtinId="9" hidden="1"/>
    <cellStyle name="Followed Hyperlink" xfId="8170" builtinId="9" hidden="1"/>
    <cellStyle name="Followed Hyperlink" xfId="8172" builtinId="9" hidden="1"/>
    <cellStyle name="Followed Hyperlink" xfId="8174" builtinId="9" hidden="1"/>
    <cellStyle name="Followed Hyperlink" xfId="8176" builtinId="9" hidden="1"/>
    <cellStyle name="Followed Hyperlink" xfId="8178" builtinId="9" hidden="1"/>
    <cellStyle name="Followed Hyperlink" xfId="8180" builtinId="9" hidden="1"/>
    <cellStyle name="Followed Hyperlink" xfId="8182" builtinId="9" hidden="1"/>
    <cellStyle name="Followed Hyperlink" xfId="8184"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4" builtinId="9" hidden="1"/>
    <cellStyle name="Followed Hyperlink" xfId="8226"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2" builtinId="9" hidden="1"/>
    <cellStyle name="Followed Hyperlink" xfId="8244" builtinId="9" hidden="1"/>
    <cellStyle name="Followed Hyperlink" xfId="8246" builtinId="9" hidden="1"/>
    <cellStyle name="Followed Hyperlink" xfId="8248" builtinId="9" hidden="1"/>
    <cellStyle name="Followed Hyperlink" xfId="8250" builtinId="9" hidden="1"/>
    <cellStyle name="Followed Hyperlink" xfId="8252" builtinId="9" hidden="1"/>
    <cellStyle name="Followed Hyperlink" xfId="8254" builtinId="9" hidden="1"/>
    <cellStyle name="Followed Hyperlink" xfId="8256" builtinId="9" hidden="1"/>
    <cellStyle name="Followed Hyperlink" xfId="8258" builtinId="9" hidden="1"/>
    <cellStyle name="Followed Hyperlink" xfId="8260" builtinId="9" hidden="1"/>
    <cellStyle name="Followed Hyperlink" xfId="8262" builtinId="9" hidden="1"/>
    <cellStyle name="Followed Hyperlink" xfId="8264" builtinId="9" hidden="1"/>
    <cellStyle name="Followed Hyperlink" xfId="8266" builtinId="9" hidden="1"/>
    <cellStyle name="Followed Hyperlink" xfId="8268" builtinId="9" hidden="1"/>
    <cellStyle name="Followed Hyperlink" xfId="8270" builtinId="9" hidden="1"/>
    <cellStyle name="Followed Hyperlink" xfId="8272" builtinId="9" hidden="1"/>
    <cellStyle name="Followed Hyperlink" xfId="8274" builtinId="9" hidden="1"/>
    <cellStyle name="Followed Hyperlink" xfId="8276" builtinId="9" hidden="1"/>
    <cellStyle name="Followed Hyperlink" xfId="8278" builtinId="9" hidden="1"/>
    <cellStyle name="Followed Hyperlink" xfId="8280" builtinId="9" hidden="1"/>
    <cellStyle name="Followed Hyperlink" xfId="8282" builtinId="9" hidden="1"/>
    <cellStyle name="Followed Hyperlink" xfId="8284" builtinId="9" hidden="1"/>
    <cellStyle name="Followed Hyperlink" xfId="8286" builtinId="9" hidden="1"/>
    <cellStyle name="Followed Hyperlink" xfId="8288" builtinId="9" hidden="1"/>
    <cellStyle name="Followed Hyperlink" xfId="8290" builtinId="9" hidden="1"/>
    <cellStyle name="Followed Hyperlink" xfId="8292" builtinId="9" hidden="1"/>
    <cellStyle name="Followed Hyperlink" xfId="8294" builtinId="9" hidden="1"/>
    <cellStyle name="Followed Hyperlink" xfId="8296" builtinId="9" hidden="1"/>
    <cellStyle name="Followed Hyperlink" xfId="8298" builtinId="9" hidden="1"/>
    <cellStyle name="Followed Hyperlink" xfId="8300" builtinId="9" hidden="1"/>
    <cellStyle name="Followed Hyperlink" xfId="8302" builtinId="9" hidden="1"/>
    <cellStyle name="Followed Hyperlink" xfId="8304" builtinId="9" hidden="1"/>
    <cellStyle name="Followed Hyperlink" xfId="8306" builtinId="9" hidden="1"/>
    <cellStyle name="Followed Hyperlink" xfId="8308" builtinId="9" hidden="1"/>
    <cellStyle name="Followed Hyperlink" xfId="8310" builtinId="9" hidden="1"/>
    <cellStyle name="Followed Hyperlink" xfId="8312" builtinId="9" hidden="1"/>
    <cellStyle name="Followed Hyperlink" xfId="8314" builtinId="9" hidden="1"/>
    <cellStyle name="Followed Hyperlink" xfId="8316" builtinId="9" hidden="1"/>
    <cellStyle name="Followed Hyperlink" xfId="8318" builtinId="9" hidden="1"/>
    <cellStyle name="Followed Hyperlink" xfId="8320" builtinId="9" hidden="1"/>
    <cellStyle name="Followed Hyperlink" xfId="8322" builtinId="9" hidden="1"/>
    <cellStyle name="Followed Hyperlink" xfId="8324" builtinId="9" hidden="1"/>
    <cellStyle name="Followed Hyperlink" xfId="8326" builtinId="9" hidden="1"/>
    <cellStyle name="Followed Hyperlink" xfId="8328" builtinId="9" hidden="1"/>
    <cellStyle name="Followed Hyperlink" xfId="8330" builtinId="9" hidden="1"/>
    <cellStyle name="Followed Hyperlink" xfId="8332" builtinId="9" hidden="1"/>
    <cellStyle name="Followed Hyperlink" xfId="8334" builtinId="9" hidden="1"/>
    <cellStyle name="Followed Hyperlink" xfId="8336" builtinId="9" hidden="1"/>
    <cellStyle name="Followed Hyperlink" xfId="8338" builtinId="9" hidden="1"/>
    <cellStyle name="Followed Hyperlink" xfId="8340" builtinId="9" hidden="1"/>
    <cellStyle name="Followed Hyperlink" xfId="8342" builtinId="9" hidden="1"/>
    <cellStyle name="Followed Hyperlink" xfId="8344" builtinId="9" hidden="1"/>
    <cellStyle name="Followed Hyperlink" xfId="8346" builtinId="9" hidden="1"/>
    <cellStyle name="Followed Hyperlink" xfId="8348" builtinId="9" hidden="1"/>
    <cellStyle name="Followed Hyperlink" xfId="8350" builtinId="9" hidden="1"/>
    <cellStyle name="Followed Hyperlink" xfId="8352" builtinId="9" hidden="1"/>
    <cellStyle name="Followed Hyperlink" xfId="8354" builtinId="9" hidden="1"/>
    <cellStyle name="Followed Hyperlink" xfId="8356" builtinId="9" hidden="1"/>
    <cellStyle name="Followed Hyperlink" xfId="8358" builtinId="9" hidden="1"/>
    <cellStyle name="Followed Hyperlink" xfId="8360" builtinId="9" hidden="1"/>
    <cellStyle name="Followed Hyperlink" xfId="8362" builtinId="9" hidden="1"/>
    <cellStyle name="Followed Hyperlink" xfId="8364" builtinId="9" hidden="1"/>
    <cellStyle name="Followed Hyperlink" xfId="8366" builtinId="9" hidden="1"/>
    <cellStyle name="Followed Hyperlink" xfId="8368" builtinId="9" hidden="1"/>
    <cellStyle name="Followed Hyperlink" xfId="8370" builtinId="9" hidden="1"/>
    <cellStyle name="Followed Hyperlink" xfId="8372" builtinId="9" hidden="1"/>
    <cellStyle name="Followed Hyperlink" xfId="8374" builtinId="9" hidden="1"/>
    <cellStyle name="Followed Hyperlink" xfId="8376" builtinId="9" hidden="1"/>
    <cellStyle name="Followed Hyperlink" xfId="8378" builtinId="9" hidden="1"/>
    <cellStyle name="Followed Hyperlink" xfId="8380" builtinId="9" hidden="1"/>
    <cellStyle name="Followed Hyperlink" xfId="8382" builtinId="9" hidden="1"/>
    <cellStyle name="Followed Hyperlink" xfId="8384" builtinId="9" hidden="1"/>
    <cellStyle name="Followed Hyperlink" xfId="8386" builtinId="9" hidden="1"/>
    <cellStyle name="Followed Hyperlink" xfId="8388" builtinId="9" hidden="1"/>
    <cellStyle name="Followed Hyperlink" xfId="8390" builtinId="9" hidden="1"/>
    <cellStyle name="Followed Hyperlink" xfId="8392" builtinId="9" hidden="1"/>
    <cellStyle name="Followed Hyperlink" xfId="8394" builtinId="9" hidden="1"/>
    <cellStyle name="Followed Hyperlink" xfId="8396" builtinId="9" hidden="1"/>
    <cellStyle name="Followed Hyperlink" xfId="8398" builtinId="9" hidden="1"/>
    <cellStyle name="Followed Hyperlink" xfId="8400" builtinId="9" hidden="1"/>
    <cellStyle name="Followed Hyperlink" xfId="8402" builtinId="9" hidden="1"/>
    <cellStyle name="Followed Hyperlink" xfId="8404" builtinId="9" hidden="1"/>
    <cellStyle name="Followed Hyperlink" xfId="8406" builtinId="9" hidden="1"/>
    <cellStyle name="Followed Hyperlink" xfId="8408" builtinId="9" hidden="1"/>
    <cellStyle name="Followed Hyperlink" xfId="8410" builtinId="9" hidden="1"/>
    <cellStyle name="Followed Hyperlink" xfId="8412" builtinId="9" hidden="1"/>
    <cellStyle name="Followed Hyperlink" xfId="8414" builtinId="9" hidden="1"/>
    <cellStyle name="Followed Hyperlink" xfId="8416" builtinId="9" hidden="1"/>
    <cellStyle name="Followed Hyperlink" xfId="8418" builtinId="9" hidden="1"/>
    <cellStyle name="Followed Hyperlink" xfId="8420" builtinId="9" hidden="1"/>
    <cellStyle name="Followed Hyperlink" xfId="8422" builtinId="9" hidden="1"/>
    <cellStyle name="Followed Hyperlink" xfId="8424" builtinId="9" hidden="1"/>
    <cellStyle name="Followed Hyperlink" xfId="8426" builtinId="9" hidden="1"/>
    <cellStyle name="Followed Hyperlink" xfId="8428" builtinId="9" hidden="1"/>
    <cellStyle name="Followed Hyperlink" xfId="8430" builtinId="9" hidden="1"/>
    <cellStyle name="Followed Hyperlink" xfId="8432" builtinId="9" hidden="1"/>
    <cellStyle name="Followed Hyperlink" xfId="8434" builtinId="9" hidden="1"/>
    <cellStyle name="Followed Hyperlink" xfId="8436" builtinId="9" hidden="1"/>
    <cellStyle name="Followed Hyperlink" xfId="8438" builtinId="9" hidden="1"/>
    <cellStyle name="Followed Hyperlink" xfId="8440" builtinId="9" hidden="1"/>
    <cellStyle name="Followed Hyperlink" xfId="8442" builtinId="9" hidden="1"/>
    <cellStyle name="Followed Hyperlink" xfId="8444" builtinId="9" hidden="1"/>
    <cellStyle name="Followed Hyperlink" xfId="8446" builtinId="9" hidden="1"/>
    <cellStyle name="Followed Hyperlink" xfId="8448" builtinId="9" hidden="1"/>
    <cellStyle name="Followed Hyperlink" xfId="8450" builtinId="9" hidden="1"/>
    <cellStyle name="Followed Hyperlink" xfId="8452" builtinId="9" hidden="1"/>
    <cellStyle name="Followed Hyperlink" xfId="8454" builtinId="9" hidden="1"/>
    <cellStyle name="Followed Hyperlink" xfId="8456" builtinId="9" hidden="1"/>
    <cellStyle name="Followed Hyperlink" xfId="8458" builtinId="9" hidden="1"/>
    <cellStyle name="Followed Hyperlink" xfId="8460" builtinId="9" hidden="1"/>
    <cellStyle name="Followed Hyperlink" xfId="8462" builtinId="9" hidden="1"/>
    <cellStyle name="Followed Hyperlink" xfId="8464" builtinId="9" hidden="1"/>
    <cellStyle name="Followed Hyperlink" xfId="8466" builtinId="9" hidden="1"/>
    <cellStyle name="Followed Hyperlink" xfId="8468" builtinId="9" hidden="1"/>
    <cellStyle name="Followed Hyperlink" xfId="8470" builtinId="9" hidden="1"/>
    <cellStyle name="Followed Hyperlink" xfId="8472" builtinId="9" hidden="1"/>
    <cellStyle name="Followed Hyperlink" xfId="8474" builtinId="9" hidden="1"/>
    <cellStyle name="Followed Hyperlink" xfId="8476" builtinId="9" hidden="1"/>
    <cellStyle name="Followed Hyperlink" xfId="8478" builtinId="9" hidden="1"/>
    <cellStyle name="Followed Hyperlink" xfId="8480" builtinId="9" hidden="1"/>
    <cellStyle name="Followed Hyperlink" xfId="8482" builtinId="9" hidden="1"/>
    <cellStyle name="Followed Hyperlink" xfId="8484" builtinId="9" hidden="1"/>
    <cellStyle name="Followed Hyperlink" xfId="8486" builtinId="9" hidden="1"/>
    <cellStyle name="Followed Hyperlink" xfId="8488" builtinId="9" hidden="1"/>
    <cellStyle name="Followed Hyperlink" xfId="8490" builtinId="9" hidden="1"/>
    <cellStyle name="Followed Hyperlink" xfId="8492" builtinId="9" hidden="1"/>
    <cellStyle name="Followed Hyperlink" xfId="8494" builtinId="9" hidden="1"/>
    <cellStyle name="Followed Hyperlink" xfId="8496" builtinId="9" hidden="1"/>
    <cellStyle name="Followed Hyperlink" xfId="8498" builtinId="9" hidden="1"/>
    <cellStyle name="Followed Hyperlink" xfId="8500" builtinId="9" hidden="1"/>
    <cellStyle name="Followed Hyperlink" xfId="8502" builtinId="9" hidden="1"/>
    <cellStyle name="Followed Hyperlink" xfId="8504" builtinId="9" hidden="1"/>
    <cellStyle name="Followed Hyperlink" xfId="8506" builtinId="9" hidden="1"/>
    <cellStyle name="Followed Hyperlink" xfId="8508" builtinId="9" hidden="1"/>
    <cellStyle name="Followed Hyperlink" xfId="8510" builtinId="9" hidden="1"/>
    <cellStyle name="Followed Hyperlink" xfId="8512" builtinId="9" hidden="1"/>
    <cellStyle name="Followed Hyperlink" xfId="8514" builtinId="9" hidden="1"/>
    <cellStyle name="Followed Hyperlink" xfId="8516" builtinId="9" hidden="1"/>
    <cellStyle name="Followed Hyperlink" xfId="8518" builtinId="9" hidden="1"/>
    <cellStyle name="Followed Hyperlink" xfId="8520" builtinId="9" hidden="1"/>
    <cellStyle name="Followed Hyperlink" xfId="8522" builtinId="9" hidden="1"/>
    <cellStyle name="Followed Hyperlink" xfId="8524" builtinId="9" hidden="1"/>
    <cellStyle name="Followed Hyperlink" xfId="8526" builtinId="9" hidden="1"/>
    <cellStyle name="Followed Hyperlink" xfId="8528" builtinId="9" hidden="1"/>
    <cellStyle name="Followed Hyperlink" xfId="8530" builtinId="9" hidden="1"/>
    <cellStyle name="Followed Hyperlink" xfId="8532" builtinId="9" hidden="1"/>
    <cellStyle name="Followed Hyperlink" xfId="8534" builtinId="9" hidden="1"/>
    <cellStyle name="Followed Hyperlink" xfId="8536" builtinId="9" hidden="1"/>
    <cellStyle name="Followed Hyperlink" xfId="8538" builtinId="9" hidden="1"/>
    <cellStyle name="Followed Hyperlink" xfId="8540" builtinId="9" hidden="1"/>
    <cellStyle name="Followed Hyperlink" xfId="8542" builtinId="9" hidden="1"/>
    <cellStyle name="Followed Hyperlink" xfId="8544"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62" builtinId="9" hidden="1"/>
    <cellStyle name="Followed Hyperlink" xfId="8664" builtinId="9" hidden="1"/>
    <cellStyle name="Followed Hyperlink" xfId="8666" builtinId="9" hidden="1"/>
    <cellStyle name="Followed Hyperlink" xfId="8668" builtinId="9" hidden="1"/>
    <cellStyle name="Followed Hyperlink" xfId="8670" builtinId="9" hidden="1"/>
    <cellStyle name="Followed Hyperlink" xfId="8672" builtinId="9" hidden="1"/>
    <cellStyle name="Followed Hyperlink" xfId="8674" builtinId="9" hidden="1"/>
    <cellStyle name="Followed Hyperlink" xfId="8676" builtinId="9" hidden="1"/>
    <cellStyle name="Followed Hyperlink" xfId="8678" builtinId="9" hidden="1"/>
    <cellStyle name="Followed Hyperlink" xfId="8680" builtinId="9" hidden="1"/>
    <cellStyle name="Followed Hyperlink" xfId="8682" builtinId="9" hidden="1"/>
    <cellStyle name="Followed Hyperlink" xfId="8684" builtinId="9" hidden="1"/>
    <cellStyle name="Followed Hyperlink" xfId="8686" builtinId="9" hidden="1"/>
    <cellStyle name="Followed Hyperlink" xfId="8688" builtinId="9" hidden="1"/>
    <cellStyle name="Followed Hyperlink" xfId="8690" builtinId="9" hidden="1"/>
    <cellStyle name="Followed Hyperlink" xfId="8692" builtinId="9" hidden="1"/>
    <cellStyle name="Followed Hyperlink" xfId="8694" builtinId="9" hidden="1"/>
    <cellStyle name="Followed Hyperlink" xfId="8696" builtinId="9" hidden="1"/>
    <cellStyle name="Followed Hyperlink" xfId="8698" builtinId="9" hidden="1"/>
    <cellStyle name="Followed Hyperlink" xfId="8700" builtinId="9" hidden="1"/>
    <cellStyle name="Followed Hyperlink" xfId="8702" builtinId="9" hidden="1"/>
    <cellStyle name="Followed Hyperlink" xfId="8704" builtinId="9" hidden="1"/>
    <cellStyle name="Followed Hyperlink" xfId="8706" builtinId="9" hidden="1"/>
    <cellStyle name="Followed Hyperlink" xfId="8708" builtinId="9" hidden="1"/>
    <cellStyle name="Followed Hyperlink" xfId="8710" builtinId="9" hidden="1"/>
    <cellStyle name="Followed Hyperlink" xfId="8712" builtinId="9" hidden="1"/>
    <cellStyle name="Followed Hyperlink" xfId="8714" builtinId="9" hidden="1"/>
    <cellStyle name="Followed Hyperlink" xfId="8716" builtinId="9" hidden="1"/>
    <cellStyle name="Followed Hyperlink" xfId="8718" builtinId="9" hidden="1"/>
    <cellStyle name="Followed Hyperlink" xfId="8720" builtinId="9" hidden="1"/>
    <cellStyle name="Followed Hyperlink" xfId="8722" builtinId="9" hidden="1"/>
    <cellStyle name="Followed Hyperlink" xfId="8724" builtinId="9" hidden="1"/>
    <cellStyle name="Followed Hyperlink" xfId="8726" builtinId="9" hidden="1"/>
    <cellStyle name="Followed Hyperlink" xfId="8728" builtinId="9" hidden="1"/>
    <cellStyle name="Followed Hyperlink" xfId="8730" builtinId="9" hidden="1"/>
    <cellStyle name="Followed Hyperlink" xfId="8732" builtinId="9" hidden="1"/>
    <cellStyle name="Followed Hyperlink" xfId="8734" builtinId="9" hidden="1"/>
    <cellStyle name="Followed Hyperlink" xfId="8736" builtinId="9" hidden="1"/>
    <cellStyle name="Followed Hyperlink" xfId="8738" builtinId="9" hidden="1"/>
    <cellStyle name="Followed Hyperlink" xfId="8740" builtinId="9" hidden="1"/>
    <cellStyle name="Followed Hyperlink" xfId="8742" builtinId="9" hidden="1"/>
    <cellStyle name="Followed Hyperlink" xfId="8744" builtinId="9" hidden="1"/>
    <cellStyle name="Followed Hyperlink" xfId="8746" builtinId="9" hidden="1"/>
    <cellStyle name="Followed Hyperlink" xfId="8748" builtinId="9" hidden="1"/>
    <cellStyle name="Followed Hyperlink" xfId="8750" builtinId="9" hidden="1"/>
    <cellStyle name="Followed Hyperlink" xfId="8752" builtinId="9" hidden="1"/>
    <cellStyle name="Followed Hyperlink" xfId="8754" builtinId="9" hidden="1"/>
    <cellStyle name="Followed Hyperlink" xfId="8756" builtinId="9" hidden="1"/>
    <cellStyle name="Followed Hyperlink" xfId="8758" builtinId="9" hidden="1"/>
    <cellStyle name="Followed Hyperlink" xfId="8760" builtinId="9" hidden="1"/>
    <cellStyle name="Followed Hyperlink" xfId="8762" builtinId="9" hidden="1"/>
    <cellStyle name="Followed Hyperlink" xfId="8764" builtinId="9" hidden="1"/>
    <cellStyle name="Followed Hyperlink" xfId="8766" builtinId="9" hidden="1"/>
    <cellStyle name="Followed Hyperlink" xfId="8768" builtinId="9" hidden="1"/>
    <cellStyle name="Followed Hyperlink" xfId="8770" builtinId="9" hidden="1"/>
    <cellStyle name="Followed Hyperlink" xfId="8772" builtinId="9" hidden="1"/>
    <cellStyle name="Followed Hyperlink" xfId="8774" builtinId="9" hidden="1"/>
    <cellStyle name="Followed Hyperlink" xfId="8776" builtinId="9" hidden="1"/>
    <cellStyle name="Followed Hyperlink" xfId="8778" builtinId="9" hidden="1"/>
    <cellStyle name="Followed Hyperlink" xfId="8780" builtinId="9" hidden="1"/>
    <cellStyle name="Followed Hyperlink" xfId="8782" builtinId="9" hidden="1"/>
    <cellStyle name="Followed Hyperlink" xfId="8784"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2" builtinId="9" hidden="1"/>
    <cellStyle name="Followed Hyperlink" xfId="8804" builtinId="9" hidden="1"/>
    <cellStyle name="Followed Hyperlink" xfId="8806" builtinId="9" hidden="1"/>
    <cellStyle name="Followed Hyperlink" xfId="8808" builtinId="9" hidden="1"/>
    <cellStyle name="Followed Hyperlink" xfId="8810" builtinId="9" hidden="1"/>
    <cellStyle name="Followed Hyperlink" xfId="8812" builtinId="9" hidden="1"/>
    <cellStyle name="Followed Hyperlink" xfId="8814" builtinId="9" hidden="1"/>
    <cellStyle name="Followed Hyperlink" xfId="8816" builtinId="9" hidden="1"/>
    <cellStyle name="Followed Hyperlink" xfId="8818" builtinId="9" hidden="1"/>
    <cellStyle name="Followed Hyperlink" xfId="8820" builtinId="9" hidden="1"/>
    <cellStyle name="Followed Hyperlink" xfId="8822" builtinId="9" hidden="1"/>
    <cellStyle name="Followed Hyperlink" xfId="8824" builtinId="9" hidden="1"/>
    <cellStyle name="Followed Hyperlink" xfId="8826" builtinId="9" hidden="1"/>
    <cellStyle name="Followed Hyperlink" xfId="8828" builtinId="9" hidden="1"/>
    <cellStyle name="Followed Hyperlink" xfId="8830" builtinId="9" hidden="1"/>
    <cellStyle name="Followed Hyperlink" xfId="8832" builtinId="9" hidden="1"/>
    <cellStyle name="Followed Hyperlink" xfId="8834" builtinId="9" hidden="1"/>
    <cellStyle name="Followed Hyperlink" xfId="8836" builtinId="9" hidden="1"/>
    <cellStyle name="Followed Hyperlink" xfId="8838" builtinId="9" hidden="1"/>
    <cellStyle name="Followed Hyperlink" xfId="8840" builtinId="9" hidden="1"/>
    <cellStyle name="Followed Hyperlink" xfId="8842" builtinId="9" hidden="1"/>
    <cellStyle name="Followed Hyperlink" xfId="8844" builtinId="9" hidden="1"/>
    <cellStyle name="Followed Hyperlink" xfId="8846" builtinId="9" hidden="1"/>
    <cellStyle name="Followed Hyperlink" xfId="8848" builtinId="9" hidden="1"/>
    <cellStyle name="Followed Hyperlink" xfId="8850" builtinId="9" hidden="1"/>
    <cellStyle name="Followed Hyperlink" xfId="8852" builtinId="9" hidden="1"/>
    <cellStyle name="Followed Hyperlink" xfId="8854" builtinId="9" hidden="1"/>
    <cellStyle name="Followed Hyperlink" xfId="8856" builtinId="9" hidden="1"/>
    <cellStyle name="Followed Hyperlink" xfId="8858" builtinId="9" hidden="1"/>
    <cellStyle name="Followed Hyperlink" xfId="8860" builtinId="9" hidden="1"/>
    <cellStyle name="Followed Hyperlink" xfId="8862" builtinId="9" hidden="1"/>
    <cellStyle name="Followed Hyperlink" xfId="8864" builtinId="9" hidden="1"/>
    <cellStyle name="Followed Hyperlink" xfId="8866" builtinId="9" hidden="1"/>
    <cellStyle name="Followed Hyperlink" xfId="8868" builtinId="9" hidden="1"/>
    <cellStyle name="Followed Hyperlink" xfId="8870" builtinId="9" hidden="1"/>
    <cellStyle name="Followed Hyperlink" xfId="8872" builtinId="9" hidden="1"/>
    <cellStyle name="Followed Hyperlink" xfId="8874" builtinId="9" hidden="1"/>
    <cellStyle name="Followed Hyperlink" xfId="8876" builtinId="9" hidden="1"/>
    <cellStyle name="Followed Hyperlink" xfId="8878" builtinId="9" hidden="1"/>
    <cellStyle name="Followed Hyperlink" xfId="8880" builtinId="9" hidden="1"/>
    <cellStyle name="Followed Hyperlink" xfId="8882" builtinId="9" hidden="1"/>
    <cellStyle name="Followed Hyperlink" xfId="8884" builtinId="9" hidden="1"/>
    <cellStyle name="Followed Hyperlink" xfId="8886" builtinId="9" hidden="1"/>
    <cellStyle name="Followed Hyperlink" xfId="8888" builtinId="9" hidden="1"/>
    <cellStyle name="Followed Hyperlink" xfId="8890" builtinId="9" hidden="1"/>
    <cellStyle name="Followed Hyperlink" xfId="8892" builtinId="9" hidden="1"/>
    <cellStyle name="Followed Hyperlink" xfId="8894" builtinId="9" hidden="1"/>
    <cellStyle name="Followed Hyperlink" xfId="8896" builtinId="9" hidden="1"/>
    <cellStyle name="Followed Hyperlink" xfId="8898" builtinId="9" hidden="1"/>
    <cellStyle name="Followed Hyperlink" xfId="8900" builtinId="9" hidden="1"/>
    <cellStyle name="Followed Hyperlink" xfId="8902" builtinId="9" hidden="1"/>
    <cellStyle name="Followed Hyperlink" xfId="8904" builtinId="9" hidden="1"/>
    <cellStyle name="Followed Hyperlink" xfId="8906" builtinId="9" hidden="1"/>
    <cellStyle name="Followed Hyperlink" xfId="8908" builtinId="9" hidden="1"/>
    <cellStyle name="Followed Hyperlink" xfId="8910" builtinId="9" hidden="1"/>
    <cellStyle name="Followed Hyperlink" xfId="8912" builtinId="9" hidden="1"/>
    <cellStyle name="Followed Hyperlink" xfId="8914" builtinId="9" hidden="1"/>
    <cellStyle name="Followed Hyperlink" xfId="8916" builtinId="9" hidden="1"/>
    <cellStyle name="Followed Hyperlink" xfId="8918" builtinId="9" hidden="1"/>
    <cellStyle name="Followed Hyperlink" xfId="8920" builtinId="9" hidden="1"/>
    <cellStyle name="Followed Hyperlink" xfId="8922" builtinId="9" hidden="1"/>
    <cellStyle name="Followed Hyperlink" xfId="8924" builtinId="9" hidden="1"/>
    <cellStyle name="Followed Hyperlink" xfId="8926" builtinId="9" hidden="1"/>
    <cellStyle name="Followed Hyperlink" xfId="8928" builtinId="9" hidden="1"/>
    <cellStyle name="Followed Hyperlink" xfId="8930" builtinId="9" hidden="1"/>
    <cellStyle name="Followed Hyperlink" xfId="8932" builtinId="9" hidden="1"/>
    <cellStyle name="Followed Hyperlink" xfId="8934" builtinId="9" hidden="1"/>
    <cellStyle name="Followed Hyperlink" xfId="8936" builtinId="9" hidden="1"/>
    <cellStyle name="Followed Hyperlink" xfId="8938" builtinId="9" hidden="1"/>
    <cellStyle name="Followed Hyperlink" xfId="8940" builtinId="9" hidden="1"/>
    <cellStyle name="Followed Hyperlink" xfId="8942" builtinId="9" hidden="1"/>
    <cellStyle name="Followed Hyperlink" xfId="8944" builtinId="9" hidden="1"/>
    <cellStyle name="Followed Hyperlink" xfId="8946" builtinId="9" hidden="1"/>
    <cellStyle name="Followed Hyperlink" xfId="8948" builtinId="9" hidden="1"/>
    <cellStyle name="Followed Hyperlink" xfId="8950" builtinId="9" hidden="1"/>
    <cellStyle name="Followed Hyperlink" xfId="8952" builtinId="9" hidden="1"/>
    <cellStyle name="Followed Hyperlink" xfId="8954" builtinId="9" hidden="1"/>
    <cellStyle name="Followed Hyperlink" xfId="8956" builtinId="9" hidden="1"/>
    <cellStyle name="Followed Hyperlink" xfId="8958" builtinId="9" hidden="1"/>
    <cellStyle name="Followed Hyperlink" xfId="8960" builtinId="9" hidden="1"/>
    <cellStyle name="Followed Hyperlink" xfId="8962" builtinId="9" hidden="1"/>
    <cellStyle name="Followed Hyperlink" xfId="8964" builtinId="9" hidden="1"/>
    <cellStyle name="Followed Hyperlink" xfId="8966" builtinId="9" hidden="1"/>
    <cellStyle name="Followed Hyperlink" xfId="8968" builtinId="9" hidden="1"/>
    <cellStyle name="Followed Hyperlink" xfId="8970" builtinId="9" hidden="1"/>
    <cellStyle name="Followed Hyperlink" xfId="8972" builtinId="9" hidden="1"/>
    <cellStyle name="Followed Hyperlink" xfId="8974" builtinId="9" hidden="1"/>
    <cellStyle name="Followed Hyperlink" xfId="8976" builtinId="9" hidden="1"/>
    <cellStyle name="Followed Hyperlink" xfId="8978" builtinId="9" hidden="1"/>
    <cellStyle name="Followed Hyperlink" xfId="8980" builtinId="9" hidden="1"/>
    <cellStyle name="Followed Hyperlink" xfId="8982" builtinId="9" hidden="1"/>
    <cellStyle name="Followed Hyperlink" xfId="8984" builtinId="9" hidden="1"/>
    <cellStyle name="Followed Hyperlink" xfId="8986" builtinId="9" hidden="1"/>
    <cellStyle name="Followed Hyperlink" xfId="8988" builtinId="9" hidden="1"/>
    <cellStyle name="Followed Hyperlink" xfId="8990" builtinId="9" hidden="1"/>
    <cellStyle name="Followed Hyperlink" xfId="8992" builtinId="9" hidden="1"/>
    <cellStyle name="Followed Hyperlink" xfId="8994" builtinId="9" hidden="1"/>
    <cellStyle name="Followed Hyperlink" xfId="8996" builtinId="9" hidden="1"/>
    <cellStyle name="Followed Hyperlink" xfId="8998" builtinId="9" hidden="1"/>
    <cellStyle name="Followed Hyperlink" xfId="9000" builtinId="9" hidden="1"/>
    <cellStyle name="Followed Hyperlink" xfId="9002" builtinId="9" hidden="1"/>
    <cellStyle name="Followed Hyperlink" xfId="9004" builtinId="9" hidden="1"/>
    <cellStyle name="Followed Hyperlink" xfId="9006" builtinId="9" hidden="1"/>
    <cellStyle name="Followed Hyperlink" xfId="9008" builtinId="9" hidden="1"/>
    <cellStyle name="Followed Hyperlink" xfId="9010" builtinId="9" hidden="1"/>
    <cellStyle name="Followed Hyperlink" xfId="9012" builtinId="9" hidden="1"/>
    <cellStyle name="Followed Hyperlink" xfId="9014" builtinId="9" hidden="1"/>
    <cellStyle name="Followed Hyperlink" xfId="9016" builtinId="9" hidden="1"/>
    <cellStyle name="Followed Hyperlink" xfId="9018" builtinId="9" hidden="1"/>
    <cellStyle name="Followed Hyperlink" xfId="9020" builtinId="9" hidden="1"/>
    <cellStyle name="Followed Hyperlink" xfId="9022" builtinId="9" hidden="1"/>
    <cellStyle name="Followed Hyperlink" xfId="9024" builtinId="9" hidden="1"/>
    <cellStyle name="Followed Hyperlink" xfId="9026" builtinId="9" hidden="1"/>
    <cellStyle name="Followed Hyperlink" xfId="9028" builtinId="9" hidden="1"/>
    <cellStyle name="Followed Hyperlink" xfId="9030" builtinId="9" hidden="1"/>
    <cellStyle name="Followed Hyperlink" xfId="9032" builtinId="9" hidden="1"/>
    <cellStyle name="Followed Hyperlink" xfId="9034" builtinId="9" hidden="1"/>
    <cellStyle name="Followed Hyperlink" xfId="9036" builtinId="9" hidden="1"/>
    <cellStyle name="Followed Hyperlink" xfId="9038" builtinId="9" hidden="1"/>
    <cellStyle name="Followed Hyperlink" xfId="9040" builtinId="9" hidden="1"/>
    <cellStyle name="Followed Hyperlink" xfId="9042" builtinId="9" hidden="1"/>
    <cellStyle name="Followed Hyperlink" xfId="9044" builtinId="9" hidden="1"/>
    <cellStyle name="Followed Hyperlink" xfId="9046" builtinId="9" hidden="1"/>
    <cellStyle name="Followed Hyperlink" xfId="9048" builtinId="9" hidden="1"/>
    <cellStyle name="Followed Hyperlink" xfId="9050" builtinId="9" hidden="1"/>
    <cellStyle name="Followed Hyperlink" xfId="9052" builtinId="9" hidden="1"/>
    <cellStyle name="Followed Hyperlink" xfId="9054" builtinId="9" hidden="1"/>
    <cellStyle name="Followed Hyperlink" xfId="9056" builtinId="9" hidden="1"/>
    <cellStyle name="Followed Hyperlink" xfId="9058" builtinId="9" hidden="1"/>
    <cellStyle name="Followed Hyperlink" xfId="9060" builtinId="9" hidden="1"/>
    <cellStyle name="Followed Hyperlink" xfId="9062" builtinId="9" hidden="1"/>
    <cellStyle name="Followed Hyperlink" xfId="9064" builtinId="9" hidden="1"/>
    <cellStyle name="Followed Hyperlink" xfId="9066" builtinId="9" hidden="1"/>
    <cellStyle name="Followed Hyperlink" xfId="9068" builtinId="9" hidden="1"/>
    <cellStyle name="Followed Hyperlink" xfId="9070" builtinId="9" hidden="1"/>
    <cellStyle name="Followed Hyperlink" xfId="9072" builtinId="9" hidden="1"/>
    <cellStyle name="Followed Hyperlink" xfId="9074" builtinId="9" hidden="1"/>
    <cellStyle name="Followed Hyperlink" xfId="9076" builtinId="9" hidden="1"/>
    <cellStyle name="Followed Hyperlink" xfId="9078" builtinId="9" hidden="1"/>
    <cellStyle name="Followed Hyperlink" xfId="9080" builtinId="9" hidden="1"/>
    <cellStyle name="Followed Hyperlink" xfId="9082" builtinId="9" hidden="1"/>
    <cellStyle name="Followed Hyperlink" xfId="9084" builtinId="9" hidden="1"/>
    <cellStyle name="Followed Hyperlink" xfId="9086" builtinId="9" hidden="1"/>
    <cellStyle name="Followed Hyperlink" xfId="9088" builtinId="9" hidden="1"/>
    <cellStyle name="Followed Hyperlink" xfId="9090" builtinId="9" hidden="1"/>
    <cellStyle name="Followed Hyperlink" xfId="9092" builtinId="9" hidden="1"/>
    <cellStyle name="Followed Hyperlink" xfId="9094" builtinId="9" hidden="1"/>
    <cellStyle name="Followed Hyperlink" xfId="9096" builtinId="9" hidden="1"/>
    <cellStyle name="Followed Hyperlink" xfId="9098" builtinId="9" hidden="1"/>
    <cellStyle name="Followed Hyperlink" xfId="9100" builtinId="9" hidden="1"/>
    <cellStyle name="Followed Hyperlink" xfId="9102" builtinId="9" hidden="1"/>
    <cellStyle name="Followed Hyperlink" xfId="9104" builtinId="9" hidden="1"/>
    <cellStyle name="Followed Hyperlink" xfId="9106" builtinId="9" hidden="1"/>
    <cellStyle name="Followed Hyperlink" xfId="9108" builtinId="9" hidden="1"/>
    <cellStyle name="Followed Hyperlink" xfId="9110" builtinId="9" hidden="1"/>
    <cellStyle name="Followed Hyperlink" xfId="9112" builtinId="9" hidden="1"/>
    <cellStyle name="Followed Hyperlink" xfId="9114" builtinId="9" hidden="1"/>
    <cellStyle name="Followed Hyperlink" xfId="9116" builtinId="9" hidden="1"/>
    <cellStyle name="Followed Hyperlink" xfId="9118" builtinId="9" hidden="1"/>
    <cellStyle name="Followed Hyperlink" xfId="9120" builtinId="9" hidden="1"/>
    <cellStyle name="Followed Hyperlink" xfId="9122" builtinId="9" hidden="1"/>
    <cellStyle name="Followed Hyperlink" xfId="9124" builtinId="9" hidden="1"/>
    <cellStyle name="Followed Hyperlink" xfId="9126" builtinId="9" hidden="1"/>
    <cellStyle name="Followed Hyperlink" xfId="9128" builtinId="9" hidden="1"/>
    <cellStyle name="Followed Hyperlink" xfId="9130" builtinId="9" hidden="1"/>
    <cellStyle name="Followed Hyperlink" xfId="9132" builtinId="9" hidden="1"/>
    <cellStyle name="Followed Hyperlink" xfId="9134" builtinId="9" hidden="1"/>
    <cellStyle name="Followed Hyperlink" xfId="9136" builtinId="9" hidden="1"/>
    <cellStyle name="Followed Hyperlink" xfId="9138" builtinId="9" hidden="1"/>
    <cellStyle name="Followed Hyperlink" xfId="9140" builtinId="9" hidden="1"/>
    <cellStyle name="Followed Hyperlink" xfId="9142" builtinId="9" hidden="1"/>
    <cellStyle name="Followed Hyperlink" xfId="9144" builtinId="9" hidden="1"/>
    <cellStyle name="Followed Hyperlink" xfId="9146" builtinId="9" hidden="1"/>
    <cellStyle name="Followed Hyperlink" xfId="9148" builtinId="9" hidden="1"/>
    <cellStyle name="Followed Hyperlink" xfId="9150" builtinId="9" hidden="1"/>
    <cellStyle name="Followed Hyperlink" xfId="9152" builtinId="9" hidden="1"/>
    <cellStyle name="Followed Hyperlink" xfId="9154" builtinId="9" hidden="1"/>
    <cellStyle name="Followed Hyperlink" xfId="9156" builtinId="9" hidden="1"/>
    <cellStyle name="Followed Hyperlink" xfId="9158" builtinId="9" hidden="1"/>
    <cellStyle name="Followed Hyperlink" xfId="9160" builtinId="9" hidden="1"/>
    <cellStyle name="Followed Hyperlink" xfId="9162" builtinId="9" hidden="1"/>
    <cellStyle name="Followed Hyperlink" xfId="9164" builtinId="9" hidden="1"/>
    <cellStyle name="Followed Hyperlink" xfId="9166" builtinId="9" hidden="1"/>
    <cellStyle name="Followed Hyperlink" xfId="9168" builtinId="9" hidden="1"/>
    <cellStyle name="Followed Hyperlink" xfId="9170" builtinId="9" hidden="1"/>
    <cellStyle name="Followed Hyperlink" xfId="9172" builtinId="9" hidden="1"/>
    <cellStyle name="Followed Hyperlink" xfId="9174" builtinId="9" hidden="1"/>
    <cellStyle name="Followed Hyperlink" xfId="9176" builtinId="9" hidden="1"/>
    <cellStyle name="Followed Hyperlink" xfId="9178" builtinId="9" hidden="1"/>
    <cellStyle name="Followed Hyperlink" xfId="9180" builtinId="9" hidden="1"/>
    <cellStyle name="Followed Hyperlink" xfId="9182" builtinId="9" hidden="1"/>
    <cellStyle name="Followed Hyperlink" xfId="9184" builtinId="9" hidden="1"/>
    <cellStyle name="Followed Hyperlink" xfId="9186" builtinId="9" hidden="1"/>
    <cellStyle name="Followed Hyperlink" xfId="9188" builtinId="9" hidden="1"/>
    <cellStyle name="Followed Hyperlink" xfId="9190" builtinId="9" hidden="1"/>
    <cellStyle name="Followed Hyperlink" xfId="9192" builtinId="9" hidden="1"/>
    <cellStyle name="Followed Hyperlink" xfId="9194" builtinId="9" hidden="1"/>
    <cellStyle name="Followed Hyperlink" xfId="9196" builtinId="9" hidden="1"/>
    <cellStyle name="Followed Hyperlink" xfId="9198" builtinId="9" hidden="1"/>
    <cellStyle name="Followed Hyperlink" xfId="9200" builtinId="9" hidden="1"/>
    <cellStyle name="Followed Hyperlink" xfId="9202" builtinId="9" hidden="1"/>
    <cellStyle name="Followed Hyperlink" xfId="9204" builtinId="9" hidden="1"/>
    <cellStyle name="Followed Hyperlink" xfId="9206" builtinId="9" hidden="1"/>
    <cellStyle name="Followed Hyperlink" xfId="9208" builtinId="9" hidden="1"/>
    <cellStyle name="Followed Hyperlink" xfId="9210" builtinId="9" hidden="1"/>
    <cellStyle name="Followed Hyperlink" xfId="9212" builtinId="9" hidden="1"/>
    <cellStyle name="Followed Hyperlink" xfId="9214" builtinId="9" hidden="1"/>
    <cellStyle name="Followed Hyperlink" xfId="9216" builtinId="9" hidden="1"/>
    <cellStyle name="Followed Hyperlink" xfId="9218" builtinId="9" hidden="1"/>
    <cellStyle name="Followed Hyperlink" xfId="9220" builtinId="9" hidden="1"/>
    <cellStyle name="Followed Hyperlink" xfId="9222" builtinId="9" hidden="1"/>
    <cellStyle name="Followed Hyperlink" xfId="9224" builtinId="9" hidden="1"/>
    <cellStyle name="Followed Hyperlink" xfId="9226" builtinId="9" hidden="1"/>
    <cellStyle name="Followed Hyperlink" xfId="9228" builtinId="9" hidden="1"/>
    <cellStyle name="Followed Hyperlink" xfId="9230" builtinId="9" hidden="1"/>
    <cellStyle name="Followed Hyperlink" xfId="9232" builtinId="9" hidden="1"/>
    <cellStyle name="Followed Hyperlink" xfId="9234" builtinId="9" hidden="1"/>
    <cellStyle name="Followed Hyperlink" xfId="9236" builtinId="9" hidden="1"/>
    <cellStyle name="Followed Hyperlink" xfId="9238" builtinId="9" hidden="1"/>
    <cellStyle name="Followed Hyperlink" xfId="9240" builtinId="9" hidden="1"/>
    <cellStyle name="Followed Hyperlink" xfId="9242" builtinId="9" hidden="1"/>
    <cellStyle name="Followed Hyperlink" xfId="9244" builtinId="9" hidden="1"/>
    <cellStyle name="Followed Hyperlink" xfId="9246" builtinId="9" hidden="1"/>
    <cellStyle name="Followed Hyperlink" xfId="9248" builtinId="9" hidden="1"/>
    <cellStyle name="Followed Hyperlink" xfId="9250" builtinId="9" hidden="1"/>
    <cellStyle name="Followed Hyperlink" xfId="9252" builtinId="9" hidden="1"/>
    <cellStyle name="Followed Hyperlink" xfId="9254" builtinId="9" hidden="1"/>
    <cellStyle name="Followed Hyperlink" xfId="9256" builtinId="9" hidden="1"/>
    <cellStyle name="Followed Hyperlink" xfId="9258" builtinId="9" hidden="1"/>
    <cellStyle name="Followed Hyperlink" xfId="9260" builtinId="9" hidden="1"/>
    <cellStyle name="Followed Hyperlink" xfId="9262"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58" builtinId="9" hidden="1"/>
    <cellStyle name="Followed Hyperlink" xfId="9360" builtinId="9" hidden="1"/>
    <cellStyle name="Followed Hyperlink" xfId="9362" builtinId="9" hidden="1"/>
    <cellStyle name="Followed Hyperlink" xfId="9364" builtinId="9" hidden="1"/>
    <cellStyle name="Followed Hyperlink" xfId="9366" builtinId="9" hidden="1"/>
    <cellStyle name="Followed Hyperlink" xfId="9368" builtinId="9" hidden="1"/>
    <cellStyle name="Followed Hyperlink" xfId="9370" builtinId="9" hidden="1"/>
    <cellStyle name="Followed Hyperlink" xfId="9372" builtinId="9" hidden="1"/>
    <cellStyle name="Followed Hyperlink" xfId="9374" builtinId="9" hidden="1"/>
    <cellStyle name="Followed Hyperlink" xfId="9376" builtinId="9" hidden="1"/>
    <cellStyle name="Followed Hyperlink" xfId="9378" builtinId="9" hidden="1"/>
    <cellStyle name="Followed Hyperlink" xfId="9380" builtinId="9" hidden="1"/>
    <cellStyle name="Followed Hyperlink" xfId="9382" builtinId="9" hidden="1"/>
    <cellStyle name="Followed Hyperlink" xfId="9384" builtinId="9" hidden="1"/>
    <cellStyle name="Followed Hyperlink" xfId="9386" builtinId="9" hidden="1"/>
    <cellStyle name="Followed Hyperlink" xfId="9388" builtinId="9" hidden="1"/>
    <cellStyle name="Followed Hyperlink" xfId="9390" builtinId="9" hidden="1"/>
    <cellStyle name="Followed Hyperlink" xfId="9392" builtinId="9" hidden="1"/>
    <cellStyle name="Followed Hyperlink" xfId="9394" builtinId="9" hidden="1"/>
    <cellStyle name="Followed Hyperlink" xfId="9396" builtinId="9" hidden="1"/>
    <cellStyle name="Followed Hyperlink" xfId="9398" builtinId="9" hidden="1"/>
    <cellStyle name="Followed Hyperlink" xfId="9400" builtinId="9" hidden="1"/>
    <cellStyle name="Followed Hyperlink" xfId="9402" builtinId="9" hidden="1"/>
    <cellStyle name="Followed Hyperlink" xfId="9404" builtinId="9" hidden="1"/>
    <cellStyle name="Followed Hyperlink" xfId="9406" builtinId="9" hidden="1"/>
    <cellStyle name="Followed Hyperlink" xfId="9408" builtinId="9" hidden="1"/>
    <cellStyle name="Followed Hyperlink" xfId="9410" builtinId="9" hidden="1"/>
    <cellStyle name="Followed Hyperlink" xfId="9412" builtinId="9" hidden="1"/>
    <cellStyle name="Followed Hyperlink" xfId="9414" builtinId="9" hidden="1"/>
    <cellStyle name="Followed Hyperlink" xfId="9416" builtinId="9" hidden="1"/>
    <cellStyle name="Followed Hyperlink" xfId="9418" builtinId="9" hidden="1"/>
    <cellStyle name="Followed Hyperlink" xfId="9420" builtinId="9" hidden="1"/>
    <cellStyle name="Followed Hyperlink" xfId="9422" builtinId="9" hidden="1"/>
    <cellStyle name="Followed Hyperlink" xfId="9424" builtinId="9" hidden="1"/>
    <cellStyle name="Followed Hyperlink" xfId="9426" builtinId="9" hidden="1"/>
    <cellStyle name="Followed Hyperlink" xfId="9428" builtinId="9" hidden="1"/>
    <cellStyle name="Followed Hyperlink" xfId="9430" builtinId="9" hidden="1"/>
    <cellStyle name="Followed Hyperlink" xfId="9432" builtinId="9" hidden="1"/>
    <cellStyle name="Followed Hyperlink" xfId="9434" builtinId="9" hidden="1"/>
    <cellStyle name="Followed Hyperlink" xfId="9436" builtinId="9" hidden="1"/>
    <cellStyle name="Followed Hyperlink" xfId="9438" builtinId="9" hidden="1"/>
    <cellStyle name="Followed Hyperlink" xfId="9440" builtinId="9" hidden="1"/>
    <cellStyle name="Followed Hyperlink" xfId="9442" builtinId="9" hidden="1"/>
    <cellStyle name="Followed Hyperlink" xfId="9444" builtinId="9" hidden="1"/>
    <cellStyle name="Followed Hyperlink" xfId="9446" builtinId="9" hidden="1"/>
    <cellStyle name="Followed Hyperlink" xfId="9448" builtinId="9" hidden="1"/>
    <cellStyle name="Followed Hyperlink" xfId="9450" builtinId="9" hidden="1"/>
    <cellStyle name="Followed Hyperlink" xfId="9452" builtinId="9" hidden="1"/>
    <cellStyle name="Followed Hyperlink" xfId="9454" builtinId="9" hidden="1"/>
    <cellStyle name="Followed Hyperlink" xfId="9456" builtinId="9" hidden="1"/>
    <cellStyle name="Followed Hyperlink" xfId="9458" builtinId="9" hidden="1"/>
    <cellStyle name="Followed Hyperlink" xfId="9460" builtinId="9" hidden="1"/>
    <cellStyle name="Followed Hyperlink" xfId="9462" builtinId="9" hidden="1"/>
    <cellStyle name="Followed Hyperlink" xfId="9464" builtinId="9" hidden="1"/>
    <cellStyle name="Followed Hyperlink" xfId="9466" builtinId="9" hidden="1"/>
    <cellStyle name="Followed Hyperlink" xfId="9468" builtinId="9" hidden="1"/>
    <cellStyle name="Followed Hyperlink" xfId="9470" builtinId="9" hidden="1"/>
    <cellStyle name="Followed Hyperlink" xfId="9472" builtinId="9" hidden="1"/>
    <cellStyle name="Followed Hyperlink" xfId="9474" builtinId="9" hidden="1"/>
    <cellStyle name="Followed Hyperlink" xfId="9476" builtinId="9" hidden="1"/>
    <cellStyle name="Followed Hyperlink" xfId="9478" builtinId="9" hidden="1"/>
    <cellStyle name="Followed Hyperlink" xfId="9480" builtinId="9" hidden="1"/>
    <cellStyle name="Followed Hyperlink" xfId="9482" builtinId="9" hidden="1"/>
    <cellStyle name="Followed Hyperlink" xfId="9484" builtinId="9" hidden="1"/>
    <cellStyle name="Followed Hyperlink" xfId="9486" builtinId="9" hidden="1"/>
    <cellStyle name="Followed Hyperlink" xfId="9488" builtinId="9" hidden="1"/>
    <cellStyle name="Followed Hyperlink" xfId="9490" builtinId="9" hidden="1"/>
    <cellStyle name="Followed Hyperlink" xfId="9492" builtinId="9" hidden="1"/>
    <cellStyle name="Followed Hyperlink" xfId="9494" builtinId="9" hidden="1"/>
    <cellStyle name="Followed Hyperlink" xfId="9496" builtinId="9" hidden="1"/>
    <cellStyle name="Followed Hyperlink" xfId="9498" builtinId="9" hidden="1"/>
    <cellStyle name="Followed Hyperlink" xfId="9500" builtinId="9" hidden="1"/>
    <cellStyle name="Followed Hyperlink" xfId="9502" builtinId="9" hidden="1"/>
    <cellStyle name="Followed Hyperlink" xfId="9504" builtinId="9" hidden="1"/>
    <cellStyle name="Followed Hyperlink" xfId="9506" builtinId="9" hidden="1"/>
    <cellStyle name="Followed Hyperlink" xfId="9508" builtinId="9" hidden="1"/>
    <cellStyle name="Followed Hyperlink" xfId="9510" builtinId="9" hidden="1"/>
    <cellStyle name="Followed Hyperlink" xfId="9512" builtinId="9" hidden="1"/>
    <cellStyle name="Followed Hyperlink" xfId="9514" builtinId="9" hidden="1"/>
    <cellStyle name="Followed Hyperlink" xfId="9516" builtinId="9" hidden="1"/>
    <cellStyle name="Followed Hyperlink" xfId="9518" builtinId="9" hidden="1"/>
    <cellStyle name="Followed Hyperlink" xfId="9520" builtinId="9" hidden="1"/>
    <cellStyle name="Followed Hyperlink" xfId="9522" builtinId="9" hidden="1"/>
    <cellStyle name="Followed Hyperlink" xfId="9524" builtinId="9" hidden="1"/>
    <cellStyle name="Followed Hyperlink" xfId="9526" builtinId="9" hidden="1"/>
    <cellStyle name="Followed Hyperlink" xfId="9528" builtinId="9" hidden="1"/>
    <cellStyle name="Followed Hyperlink" xfId="9530" builtinId="9" hidden="1"/>
    <cellStyle name="Followed Hyperlink" xfId="9532" builtinId="9" hidden="1"/>
    <cellStyle name="Followed Hyperlink" xfId="9534" builtinId="9" hidden="1"/>
    <cellStyle name="Followed Hyperlink" xfId="9536" builtinId="9" hidden="1"/>
    <cellStyle name="Followed Hyperlink" xfId="9538" builtinId="9" hidden="1"/>
    <cellStyle name="Followed Hyperlink" xfId="9540" builtinId="9" hidden="1"/>
    <cellStyle name="Followed Hyperlink" xfId="9542" builtinId="9" hidden="1"/>
    <cellStyle name="Followed Hyperlink" xfId="9544" builtinId="9" hidden="1"/>
    <cellStyle name="Followed Hyperlink" xfId="9546" builtinId="9" hidden="1"/>
    <cellStyle name="Followed Hyperlink" xfId="9548" builtinId="9" hidden="1"/>
    <cellStyle name="Followed Hyperlink" xfId="9550" builtinId="9" hidden="1"/>
    <cellStyle name="Followed Hyperlink" xfId="9552" builtinId="9" hidden="1"/>
    <cellStyle name="Followed Hyperlink" xfId="9554" builtinId="9" hidden="1"/>
    <cellStyle name="Followed Hyperlink" xfId="9556" builtinId="9" hidden="1"/>
    <cellStyle name="Followed Hyperlink" xfId="9558" builtinId="9" hidden="1"/>
    <cellStyle name="Followed Hyperlink" xfId="9560" builtinId="9" hidden="1"/>
    <cellStyle name="Followed Hyperlink" xfId="9562" builtinId="9" hidden="1"/>
    <cellStyle name="Followed Hyperlink" xfId="9564" builtinId="9" hidden="1"/>
    <cellStyle name="Followed Hyperlink" xfId="9566" builtinId="9" hidden="1"/>
    <cellStyle name="Followed Hyperlink" xfId="9568" builtinId="9" hidden="1"/>
    <cellStyle name="Followed Hyperlink" xfId="9570" builtinId="9" hidden="1"/>
    <cellStyle name="Followed Hyperlink" xfId="9572" builtinId="9" hidden="1"/>
    <cellStyle name="Followed Hyperlink" xfId="9574" builtinId="9" hidden="1"/>
    <cellStyle name="Followed Hyperlink" xfId="9576" builtinId="9" hidden="1"/>
    <cellStyle name="Followed Hyperlink" xfId="9578" builtinId="9" hidden="1"/>
    <cellStyle name="Followed Hyperlink" xfId="9580" builtinId="9" hidden="1"/>
    <cellStyle name="Followed Hyperlink" xfId="9582" builtinId="9" hidden="1"/>
    <cellStyle name="Followed Hyperlink" xfId="9584" builtinId="9" hidden="1"/>
    <cellStyle name="Followed Hyperlink" xfId="9586" builtinId="9" hidden="1"/>
    <cellStyle name="Followed Hyperlink" xfId="9588" builtinId="9" hidden="1"/>
    <cellStyle name="Followed Hyperlink" xfId="9590" builtinId="9" hidden="1"/>
    <cellStyle name="Followed Hyperlink" xfId="9592" builtinId="9" hidden="1"/>
    <cellStyle name="Followed Hyperlink" xfId="9594" builtinId="9" hidden="1"/>
    <cellStyle name="Followed Hyperlink" xfId="9596" builtinId="9" hidden="1"/>
    <cellStyle name="Followed Hyperlink" xfId="9598" builtinId="9" hidden="1"/>
    <cellStyle name="Followed Hyperlink" xfId="9600" builtinId="9" hidden="1"/>
    <cellStyle name="Followed Hyperlink" xfId="9602" builtinId="9" hidden="1"/>
    <cellStyle name="Followed Hyperlink" xfId="9604" builtinId="9" hidden="1"/>
    <cellStyle name="Followed Hyperlink" xfId="9606" builtinId="9" hidden="1"/>
    <cellStyle name="Followed Hyperlink" xfId="9608" builtinId="9" hidden="1"/>
    <cellStyle name="Followed Hyperlink" xfId="9610" builtinId="9" hidden="1"/>
    <cellStyle name="Followed Hyperlink" xfId="9612" builtinId="9" hidden="1"/>
    <cellStyle name="Followed Hyperlink" xfId="9614" builtinId="9" hidden="1"/>
    <cellStyle name="Followed Hyperlink" xfId="9616" builtinId="9" hidden="1"/>
    <cellStyle name="Followed Hyperlink" xfId="9618" builtinId="9" hidden="1"/>
    <cellStyle name="Followed Hyperlink" xfId="9620" builtinId="9" hidden="1"/>
    <cellStyle name="Followed Hyperlink" xfId="9622" builtinId="9" hidden="1"/>
    <cellStyle name="Followed Hyperlink" xfId="9624" builtinId="9" hidden="1"/>
    <cellStyle name="Followed Hyperlink" xfId="9626" builtinId="9" hidden="1"/>
    <cellStyle name="Followed Hyperlink" xfId="9628" builtinId="9" hidden="1"/>
    <cellStyle name="Followed Hyperlink" xfId="9630" builtinId="9" hidden="1"/>
    <cellStyle name="Followed Hyperlink" xfId="9632" builtinId="9" hidden="1"/>
    <cellStyle name="Followed Hyperlink" xfId="9634" builtinId="9" hidden="1"/>
    <cellStyle name="Followed Hyperlink" xfId="9636" builtinId="9" hidden="1"/>
    <cellStyle name="Followed Hyperlink" xfId="9638" builtinId="9" hidden="1"/>
    <cellStyle name="Followed Hyperlink" xfId="9640" builtinId="9" hidden="1"/>
    <cellStyle name="Followed Hyperlink" xfId="9642" builtinId="9" hidden="1"/>
    <cellStyle name="Followed Hyperlink" xfId="9644" builtinId="9" hidden="1"/>
    <cellStyle name="Followed Hyperlink" xfId="9646" builtinId="9" hidden="1"/>
    <cellStyle name="Followed Hyperlink" xfId="9648" builtinId="9" hidden="1"/>
    <cellStyle name="Followed Hyperlink" xfId="9650" builtinId="9" hidden="1"/>
    <cellStyle name="Followed Hyperlink" xfId="9652" builtinId="9" hidden="1"/>
    <cellStyle name="Followed Hyperlink" xfId="9654" builtinId="9" hidden="1"/>
    <cellStyle name="Followed Hyperlink" xfId="9656" builtinId="9" hidden="1"/>
    <cellStyle name="Followed Hyperlink" xfId="9658" builtinId="9" hidden="1"/>
    <cellStyle name="Followed Hyperlink" xfId="9660" builtinId="9" hidden="1"/>
    <cellStyle name="Followed Hyperlink" xfId="9662" builtinId="9" hidden="1"/>
    <cellStyle name="Followed Hyperlink" xfId="9664" builtinId="9" hidden="1"/>
    <cellStyle name="Followed Hyperlink" xfId="9666" builtinId="9" hidden="1"/>
    <cellStyle name="Followed Hyperlink" xfId="9668" builtinId="9" hidden="1"/>
    <cellStyle name="Followed Hyperlink" xfId="9670" builtinId="9" hidden="1"/>
    <cellStyle name="Followed Hyperlink" xfId="9672" builtinId="9" hidden="1"/>
    <cellStyle name="Followed Hyperlink" xfId="9674" builtinId="9" hidden="1"/>
    <cellStyle name="Followed Hyperlink" xfId="9676" builtinId="9" hidden="1"/>
    <cellStyle name="Followed Hyperlink" xfId="9678" builtinId="9" hidden="1"/>
    <cellStyle name="Followed Hyperlink" xfId="9680" builtinId="9" hidden="1"/>
    <cellStyle name="Followed Hyperlink" xfId="9682" builtinId="9" hidden="1"/>
    <cellStyle name="Followed Hyperlink" xfId="9684" builtinId="9" hidden="1"/>
    <cellStyle name="Followed Hyperlink" xfId="9686" builtinId="9" hidden="1"/>
    <cellStyle name="Followed Hyperlink" xfId="9688" builtinId="9" hidden="1"/>
    <cellStyle name="Followed Hyperlink" xfId="9690" builtinId="9" hidden="1"/>
    <cellStyle name="Followed Hyperlink" xfId="9692" builtinId="9" hidden="1"/>
    <cellStyle name="Followed Hyperlink" xfId="9694" builtinId="9" hidden="1"/>
    <cellStyle name="Followed Hyperlink" xfId="9696" builtinId="9" hidden="1"/>
    <cellStyle name="Followed Hyperlink" xfId="9698" builtinId="9" hidden="1"/>
    <cellStyle name="Followed Hyperlink" xfId="9700" builtinId="9" hidden="1"/>
    <cellStyle name="Followed Hyperlink" xfId="9702" builtinId="9" hidden="1"/>
    <cellStyle name="Followed Hyperlink" xfId="9704" builtinId="9" hidden="1"/>
    <cellStyle name="Followed Hyperlink" xfId="9706" builtinId="9" hidden="1"/>
    <cellStyle name="Followed Hyperlink" xfId="9708" builtinId="9" hidden="1"/>
    <cellStyle name="Followed Hyperlink" xfId="9710" builtinId="9" hidden="1"/>
    <cellStyle name="Followed Hyperlink" xfId="9712" builtinId="9" hidden="1"/>
    <cellStyle name="Followed Hyperlink" xfId="9714" builtinId="9" hidden="1"/>
    <cellStyle name="Followed Hyperlink" xfId="9716" builtinId="9" hidden="1"/>
    <cellStyle name="Followed Hyperlink" xfId="9718" builtinId="9" hidden="1"/>
    <cellStyle name="Followed Hyperlink" xfId="9720" builtinId="9" hidden="1"/>
    <cellStyle name="Followed Hyperlink" xfId="9722" builtinId="9" hidden="1"/>
    <cellStyle name="Followed Hyperlink" xfId="9724" builtinId="9" hidden="1"/>
    <cellStyle name="Followed Hyperlink" xfId="9726" builtinId="9" hidden="1"/>
    <cellStyle name="Followed Hyperlink" xfId="9728" builtinId="9" hidden="1"/>
    <cellStyle name="Followed Hyperlink" xfId="9730" builtinId="9" hidden="1"/>
    <cellStyle name="Followed Hyperlink" xfId="9732" builtinId="9" hidden="1"/>
    <cellStyle name="Followed Hyperlink" xfId="9734" builtinId="9" hidden="1"/>
    <cellStyle name="Followed Hyperlink" xfId="9736" builtinId="9" hidden="1"/>
    <cellStyle name="Followed Hyperlink" xfId="9738" builtinId="9" hidden="1"/>
    <cellStyle name="Followed Hyperlink" xfId="9740" builtinId="9" hidden="1"/>
    <cellStyle name="Followed Hyperlink" xfId="9742" builtinId="9" hidden="1"/>
    <cellStyle name="Followed Hyperlink" xfId="9744" builtinId="9" hidden="1"/>
    <cellStyle name="Followed Hyperlink" xfId="9746" builtinId="9" hidden="1"/>
    <cellStyle name="Followed Hyperlink" xfId="9748" builtinId="9" hidden="1"/>
    <cellStyle name="Followed Hyperlink" xfId="9750" builtinId="9" hidden="1"/>
    <cellStyle name="Followed Hyperlink" xfId="9752" builtinId="9" hidden="1"/>
    <cellStyle name="Followed Hyperlink" xfId="9754" builtinId="9" hidden="1"/>
    <cellStyle name="Followed Hyperlink" xfId="9756" builtinId="9" hidden="1"/>
    <cellStyle name="Followed Hyperlink" xfId="9758" builtinId="9" hidden="1"/>
    <cellStyle name="Followed Hyperlink" xfId="9760" builtinId="9" hidden="1"/>
    <cellStyle name="Followed Hyperlink" xfId="9762" builtinId="9" hidden="1"/>
    <cellStyle name="Followed Hyperlink" xfId="9764" builtinId="9" hidden="1"/>
    <cellStyle name="Followed Hyperlink" xfId="9766" builtinId="9" hidden="1"/>
    <cellStyle name="Followed Hyperlink" xfId="9768" builtinId="9" hidden="1"/>
    <cellStyle name="Followed Hyperlink" xfId="9770" builtinId="9" hidden="1"/>
    <cellStyle name="Followed Hyperlink" xfId="9772" builtinId="9" hidden="1"/>
    <cellStyle name="Followed Hyperlink" xfId="9774" builtinId="9" hidden="1"/>
    <cellStyle name="Followed Hyperlink" xfId="9776" builtinId="9" hidden="1"/>
    <cellStyle name="Followed Hyperlink" xfId="9778" builtinId="9" hidden="1"/>
    <cellStyle name="Followed Hyperlink" xfId="9780" builtinId="9" hidden="1"/>
    <cellStyle name="Followed Hyperlink" xfId="9782" builtinId="9" hidden="1"/>
    <cellStyle name="Followed Hyperlink" xfId="9784" builtinId="9" hidden="1"/>
    <cellStyle name="Followed Hyperlink" xfId="9786" builtinId="9" hidden="1"/>
    <cellStyle name="Followed Hyperlink" xfId="9788" builtinId="9" hidden="1"/>
    <cellStyle name="Followed Hyperlink" xfId="9790" builtinId="9" hidden="1"/>
    <cellStyle name="Followed Hyperlink" xfId="9792" builtinId="9" hidden="1"/>
    <cellStyle name="Followed Hyperlink" xfId="9794" builtinId="9" hidden="1"/>
    <cellStyle name="Followed Hyperlink" xfId="9796" builtinId="9" hidden="1"/>
    <cellStyle name="Followed Hyperlink" xfId="9798" builtinId="9" hidden="1"/>
    <cellStyle name="Followed Hyperlink" xfId="9800" builtinId="9" hidden="1"/>
    <cellStyle name="Followed Hyperlink" xfId="9802" builtinId="9" hidden="1"/>
    <cellStyle name="Followed Hyperlink" xfId="9804" builtinId="9" hidden="1"/>
    <cellStyle name="Followed Hyperlink" xfId="9806" builtinId="9" hidden="1"/>
    <cellStyle name="Followed Hyperlink" xfId="9808" builtinId="9" hidden="1"/>
    <cellStyle name="Followed Hyperlink" xfId="9810" builtinId="9" hidden="1"/>
    <cellStyle name="Followed Hyperlink" xfId="9812" builtinId="9" hidden="1"/>
    <cellStyle name="Followed Hyperlink" xfId="9814" builtinId="9" hidden="1"/>
    <cellStyle name="Followed Hyperlink" xfId="9816" builtinId="9" hidden="1"/>
    <cellStyle name="Followed Hyperlink" xfId="9818" builtinId="9" hidden="1"/>
    <cellStyle name="Followed Hyperlink" xfId="9820" builtinId="9" hidden="1"/>
    <cellStyle name="Followed Hyperlink" xfId="9822" builtinId="9" hidden="1"/>
    <cellStyle name="Followed Hyperlink" xfId="9824" builtinId="9" hidden="1"/>
    <cellStyle name="Followed Hyperlink" xfId="9826" builtinId="9" hidden="1"/>
    <cellStyle name="Followed Hyperlink" xfId="9828" builtinId="9" hidden="1"/>
    <cellStyle name="Followed Hyperlink" xfId="9830" builtinId="9" hidden="1"/>
    <cellStyle name="Followed Hyperlink" xfId="9832" builtinId="9" hidden="1"/>
    <cellStyle name="Followed Hyperlink" xfId="9834" builtinId="9" hidden="1"/>
    <cellStyle name="Followed Hyperlink" xfId="9836" builtinId="9" hidden="1"/>
    <cellStyle name="Followed Hyperlink" xfId="9838" builtinId="9" hidden="1"/>
    <cellStyle name="Followed Hyperlink" xfId="9840" builtinId="9" hidden="1"/>
    <cellStyle name="Followed Hyperlink" xfId="9842" builtinId="9" hidden="1"/>
    <cellStyle name="Followed Hyperlink" xfId="9844" builtinId="9" hidden="1"/>
    <cellStyle name="Followed Hyperlink" xfId="9846" builtinId="9" hidden="1"/>
    <cellStyle name="Followed Hyperlink" xfId="9848" builtinId="9" hidden="1"/>
    <cellStyle name="Followed Hyperlink" xfId="9850" builtinId="9" hidden="1"/>
    <cellStyle name="Followed Hyperlink" xfId="9852" builtinId="9" hidden="1"/>
    <cellStyle name="Followed Hyperlink" xfId="9854" builtinId="9" hidden="1"/>
    <cellStyle name="Followed Hyperlink" xfId="9856" builtinId="9" hidden="1"/>
    <cellStyle name="Followed Hyperlink" xfId="9858" builtinId="9" hidden="1"/>
    <cellStyle name="Followed Hyperlink" xfId="9860" builtinId="9" hidden="1"/>
    <cellStyle name="Followed Hyperlink" xfId="9862" builtinId="9" hidden="1"/>
    <cellStyle name="Followed Hyperlink" xfId="9864" builtinId="9" hidden="1"/>
    <cellStyle name="Followed Hyperlink" xfId="9866" builtinId="9" hidden="1"/>
    <cellStyle name="Followed Hyperlink" xfId="9868" builtinId="9" hidden="1"/>
    <cellStyle name="Followed Hyperlink" xfId="9870" builtinId="9" hidden="1"/>
    <cellStyle name="Followed Hyperlink" xfId="9872" builtinId="9" hidden="1"/>
    <cellStyle name="Followed Hyperlink" xfId="9874" builtinId="9" hidden="1"/>
    <cellStyle name="Followed Hyperlink" xfId="9876" builtinId="9" hidden="1"/>
    <cellStyle name="Followed Hyperlink" xfId="9878" builtinId="9" hidden="1"/>
    <cellStyle name="Followed Hyperlink" xfId="9880" builtinId="9" hidden="1"/>
    <cellStyle name="Followed Hyperlink" xfId="9882" builtinId="9" hidden="1"/>
    <cellStyle name="Followed Hyperlink" xfId="9884" builtinId="9" hidden="1"/>
    <cellStyle name="Followed Hyperlink" xfId="9886" builtinId="9" hidden="1"/>
    <cellStyle name="Followed Hyperlink" xfId="9888" builtinId="9" hidden="1"/>
    <cellStyle name="Followed Hyperlink" xfId="9890" builtinId="9" hidden="1"/>
    <cellStyle name="Followed Hyperlink" xfId="9892" builtinId="9" hidden="1"/>
    <cellStyle name="Followed Hyperlink" xfId="9894" builtinId="9" hidden="1"/>
    <cellStyle name="Followed Hyperlink" xfId="9896" builtinId="9" hidden="1"/>
    <cellStyle name="Followed Hyperlink" xfId="9898" builtinId="9" hidden="1"/>
    <cellStyle name="Followed Hyperlink" xfId="9900" builtinId="9" hidden="1"/>
    <cellStyle name="Followed Hyperlink" xfId="9902" builtinId="9" hidden="1"/>
    <cellStyle name="Followed Hyperlink" xfId="9904" builtinId="9" hidden="1"/>
    <cellStyle name="Followed Hyperlink" xfId="9906" builtinId="9" hidden="1"/>
    <cellStyle name="Followed Hyperlink" xfId="9908" builtinId="9" hidden="1"/>
    <cellStyle name="Followed Hyperlink" xfId="9910" builtinId="9" hidden="1"/>
    <cellStyle name="Followed Hyperlink" xfId="9912" builtinId="9" hidden="1"/>
    <cellStyle name="Followed Hyperlink" xfId="9914" builtinId="9" hidden="1"/>
    <cellStyle name="Followed Hyperlink" xfId="9916" builtinId="9" hidden="1"/>
    <cellStyle name="Followed Hyperlink" xfId="9918" builtinId="9" hidden="1"/>
    <cellStyle name="Followed Hyperlink" xfId="9920" builtinId="9" hidden="1"/>
    <cellStyle name="Followed Hyperlink" xfId="9922" builtinId="9" hidden="1"/>
    <cellStyle name="Followed Hyperlink" xfId="9924" builtinId="9" hidden="1"/>
    <cellStyle name="Followed Hyperlink" xfId="9926" builtinId="9" hidden="1"/>
    <cellStyle name="Followed Hyperlink" xfId="9928" builtinId="9" hidden="1"/>
    <cellStyle name="Followed Hyperlink" xfId="9930" builtinId="9" hidden="1"/>
    <cellStyle name="Followed Hyperlink" xfId="9932" builtinId="9" hidden="1"/>
    <cellStyle name="Followed Hyperlink" xfId="9934" builtinId="9" hidden="1"/>
    <cellStyle name="Followed Hyperlink" xfId="9936" builtinId="9" hidden="1"/>
    <cellStyle name="Followed Hyperlink" xfId="9938" builtinId="9" hidden="1"/>
    <cellStyle name="Followed Hyperlink" xfId="9940" builtinId="9" hidden="1"/>
    <cellStyle name="Followed Hyperlink" xfId="9942" builtinId="9" hidden="1"/>
    <cellStyle name="Followed Hyperlink" xfId="9944" builtinId="9" hidden="1"/>
    <cellStyle name="Followed Hyperlink" xfId="9946" builtinId="9" hidden="1"/>
    <cellStyle name="Followed Hyperlink" xfId="9948" builtinId="9" hidden="1"/>
    <cellStyle name="Followed Hyperlink" xfId="9950" builtinId="9" hidden="1"/>
    <cellStyle name="Followed Hyperlink" xfId="9952" builtinId="9" hidden="1"/>
    <cellStyle name="Followed Hyperlink" xfId="9954" builtinId="9" hidden="1"/>
    <cellStyle name="Followed Hyperlink" xfId="9956" builtinId="9" hidden="1"/>
    <cellStyle name="Followed Hyperlink" xfId="9958" builtinId="9" hidden="1"/>
    <cellStyle name="Followed Hyperlink" xfId="9960" builtinId="9" hidden="1"/>
    <cellStyle name="Followed Hyperlink" xfId="9962" builtinId="9" hidden="1"/>
    <cellStyle name="Followed Hyperlink" xfId="9964" builtinId="9" hidden="1"/>
    <cellStyle name="Followed Hyperlink" xfId="9966" builtinId="9" hidden="1"/>
    <cellStyle name="Followed Hyperlink" xfId="9968" builtinId="9" hidden="1"/>
    <cellStyle name="Followed Hyperlink" xfId="9970" builtinId="9" hidden="1"/>
    <cellStyle name="Followed Hyperlink" xfId="9972" builtinId="9" hidden="1"/>
    <cellStyle name="Followed Hyperlink" xfId="9974" builtinId="9" hidden="1"/>
    <cellStyle name="Followed Hyperlink" xfId="9976" builtinId="9" hidden="1"/>
    <cellStyle name="Followed Hyperlink" xfId="9978" builtinId="9" hidden="1"/>
    <cellStyle name="Followed Hyperlink" xfId="9980" builtinId="9" hidden="1"/>
    <cellStyle name="Followed Hyperlink" xfId="9982" builtinId="9" hidden="1"/>
    <cellStyle name="Followed Hyperlink" xfId="9984" builtinId="9" hidden="1"/>
    <cellStyle name="Followed Hyperlink" xfId="9986" builtinId="9" hidden="1"/>
    <cellStyle name="Followed Hyperlink" xfId="9988" builtinId="9" hidden="1"/>
    <cellStyle name="Followed Hyperlink" xfId="9990" builtinId="9" hidden="1"/>
    <cellStyle name="Followed Hyperlink" xfId="9992" builtinId="9" hidden="1"/>
    <cellStyle name="Followed Hyperlink" xfId="9994" builtinId="9" hidden="1"/>
    <cellStyle name="Followed Hyperlink" xfId="9996" builtinId="9" hidden="1"/>
    <cellStyle name="Followed Hyperlink" xfId="9998" builtinId="9" hidden="1"/>
    <cellStyle name="Followed Hyperlink" xfId="10000" builtinId="9" hidden="1"/>
    <cellStyle name="Followed Hyperlink" xfId="10002" builtinId="9" hidden="1"/>
    <cellStyle name="Followed Hyperlink" xfId="10004" builtinId="9" hidden="1"/>
    <cellStyle name="Followed Hyperlink" xfId="10006" builtinId="9" hidden="1"/>
    <cellStyle name="Followed Hyperlink" xfId="10008" builtinId="9" hidden="1"/>
    <cellStyle name="Followed Hyperlink" xfId="10010" builtinId="9" hidden="1"/>
    <cellStyle name="Followed Hyperlink" xfId="10012" builtinId="9" hidden="1"/>
    <cellStyle name="Followed Hyperlink" xfId="10014" builtinId="9" hidden="1"/>
    <cellStyle name="Followed Hyperlink" xfId="10016" builtinId="9" hidden="1"/>
    <cellStyle name="Followed Hyperlink" xfId="10018" builtinId="9" hidden="1"/>
    <cellStyle name="Followed Hyperlink" xfId="10020" builtinId="9" hidden="1"/>
    <cellStyle name="Followed Hyperlink" xfId="10022" builtinId="9" hidden="1"/>
    <cellStyle name="Followed Hyperlink" xfId="10024" builtinId="9" hidden="1"/>
    <cellStyle name="Followed Hyperlink" xfId="10026" builtinId="9" hidden="1"/>
    <cellStyle name="Followed Hyperlink" xfId="10028" builtinId="9" hidden="1"/>
    <cellStyle name="Followed Hyperlink" xfId="10030" builtinId="9" hidden="1"/>
    <cellStyle name="Followed Hyperlink" xfId="10032" builtinId="9" hidden="1"/>
    <cellStyle name="Followed Hyperlink" xfId="10034" builtinId="9" hidden="1"/>
    <cellStyle name="Followed Hyperlink" xfId="10036" builtinId="9" hidden="1"/>
    <cellStyle name="Followed Hyperlink" xfId="10038" builtinId="9" hidden="1"/>
    <cellStyle name="Followed Hyperlink" xfId="10040" builtinId="9" hidden="1"/>
    <cellStyle name="Followed Hyperlink" xfId="10042" builtinId="9" hidden="1"/>
    <cellStyle name="Followed Hyperlink" xfId="10044" builtinId="9" hidden="1"/>
    <cellStyle name="Followed Hyperlink" xfId="10046" builtinId="9" hidden="1"/>
    <cellStyle name="Followed Hyperlink" xfId="10048" builtinId="9" hidden="1"/>
    <cellStyle name="Followed Hyperlink" xfId="10050" builtinId="9" hidden="1"/>
    <cellStyle name="Followed Hyperlink" xfId="10052" builtinId="9" hidden="1"/>
    <cellStyle name="Followed Hyperlink" xfId="10054" builtinId="9" hidden="1"/>
    <cellStyle name="Followed Hyperlink" xfId="10056" builtinId="9" hidden="1"/>
    <cellStyle name="Followed Hyperlink" xfId="10058" builtinId="9" hidden="1"/>
    <cellStyle name="Followed Hyperlink" xfId="10060" builtinId="9" hidden="1"/>
    <cellStyle name="Followed Hyperlink" xfId="10062" builtinId="9" hidden="1"/>
    <cellStyle name="Followed Hyperlink" xfId="10064" builtinId="9" hidden="1"/>
    <cellStyle name="Followed Hyperlink" xfId="10066" builtinId="9" hidden="1"/>
    <cellStyle name="Followed Hyperlink" xfId="10068" builtinId="9" hidden="1"/>
    <cellStyle name="Followed Hyperlink" xfId="10070" builtinId="9" hidden="1"/>
    <cellStyle name="Followed Hyperlink" xfId="10072" builtinId="9" hidden="1"/>
    <cellStyle name="Followed Hyperlink" xfId="10074" builtinId="9" hidden="1"/>
    <cellStyle name="Followed Hyperlink" xfId="10076" builtinId="9" hidden="1"/>
    <cellStyle name="Followed Hyperlink" xfId="10078" builtinId="9" hidden="1"/>
    <cellStyle name="Followed Hyperlink" xfId="10080" builtinId="9" hidden="1"/>
    <cellStyle name="Followed Hyperlink" xfId="10082" builtinId="9" hidden="1"/>
    <cellStyle name="Followed Hyperlink" xfId="10084" builtinId="9" hidden="1"/>
    <cellStyle name="Followed Hyperlink" xfId="10086" builtinId="9" hidden="1"/>
    <cellStyle name="Followed Hyperlink" xfId="10088" builtinId="9" hidden="1"/>
    <cellStyle name="Followed Hyperlink" xfId="10090" builtinId="9" hidden="1"/>
    <cellStyle name="Followed Hyperlink" xfId="10092" builtinId="9" hidden="1"/>
    <cellStyle name="Followed Hyperlink" xfId="10094" builtinId="9" hidden="1"/>
    <cellStyle name="Followed Hyperlink" xfId="10096" builtinId="9" hidden="1"/>
    <cellStyle name="Followed Hyperlink" xfId="10098" builtinId="9" hidden="1"/>
    <cellStyle name="Followed Hyperlink" xfId="10100" builtinId="9" hidden="1"/>
    <cellStyle name="Followed Hyperlink" xfId="10102" builtinId="9" hidden="1"/>
    <cellStyle name="Followed Hyperlink" xfId="10104" builtinId="9" hidden="1"/>
    <cellStyle name="Followed Hyperlink" xfId="10106" builtinId="9" hidden="1"/>
    <cellStyle name="Followed Hyperlink" xfId="10108" builtinId="9" hidden="1"/>
    <cellStyle name="Followed Hyperlink" xfId="10110" builtinId="9" hidden="1"/>
    <cellStyle name="Followed Hyperlink" xfId="10112" builtinId="9" hidden="1"/>
    <cellStyle name="Followed Hyperlink" xfId="10114" builtinId="9" hidden="1"/>
    <cellStyle name="Followed Hyperlink" xfId="10116" builtinId="9" hidden="1"/>
    <cellStyle name="Followed Hyperlink" xfId="10118" builtinId="9" hidden="1"/>
    <cellStyle name="Followed Hyperlink" xfId="10120" builtinId="9" hidden="1"/>
    <cellStyle name="Followed Hyperlink" xfId="10122" builtinId="9" hidden="1"/>
    <cellStyle name="Followed Hyperlink" xfId="10124" builtinId="9" hidden="1"/>
    <cellStyle name="Followed Hyperlink" xfId="10126" builtinId="9" hidden="1"/>
    <cellStyle name="Followed Hyperlink" xfId="10128" builtinId="9" hidden="1"/>
    <cellStyle name="Followed Hyperlink" xfId="10130" builtinId="9" hidden="1"/>
    <cellStyle name="Followed Hyperlink" xfId="10132" builtinId="9" hidden="1"/>
    <cellStyle name="Followed Hyperlink" xfId="10134" builtinId="9" hidden="1"/>
    <cellStyle name="Followed Hyperlink" xfId="10136" builtinId="9" hidden="1"/>
    <cellStyle name="Followed Hyperlink" xfId="10138" builtinId="9" hidden="1"/>
    <cellStyle name="Followed Hyperlink" xfId="10140" builtinId="9" hidden="1"/>
    <cellStyle name="Followed Hyperlink" xfId="10142" builtinId="9" hidden="1"/>
    <cellStyle name="Followed Hyperlink" xfId="10144" builtinId="9" hidden="1"/>
    <cellStyle name="Followed Hyperlink" xfId="10146" builtinId="9" hidden="1"/>
    <cellStyle name="Followed Hyperlink" xfId="10148" builtinId="9" hidden="1"/>
    <cellStyle name="Followed Hyperlink" xfId="10150" builtinId="9" hidden="1"/>
    <cellStyle name="Followed Hyperlink" xfId="10152" builtinId="9" hidden="1"/>
    <cellStyle name="Followed Hyperlink" xfId="10154" builtinId="9" hidden="1"/>
    <cellStyle name="Followed Hyperlink" xfId="10156" builtinId="9" hidden="1"/>
    <cellStyle name="Followed Hyperlink" xfId="10158" builtinId="9" hidden="1"/>
    <cellStyle name="Followed Hyperlink" xfId="10160" builtinId="9" hidden="1"/>
    <cellStyle name="Followed Hyperlink" xfId="10162" builtinId="9" hidden="1"/>
    <cellStyle name="Followed Hyperlink" xfId="10164" builtinId="9" hidden="1"/>
    <cellStyle name="Followed Hyperlink" xfId="10166"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84" builtinId="9" hidden="1"/>
    <cellStyle name="Followed Hyperlink" xfId="10186" builtinId="9" hidden="1"/>
    <cellStyle name="Followed Hyperlink" xfId="10188" builtinId="9" hidden="1"/>
    <cellStyle name="Followed Hyperlink" xfId="10190" builtinId="9" hidden="1"/>
    <cellStyle name="Followed Hyperlink" xfId="10192" builtinId="9" hidden="1"/>
    <cellStyle name="Followed Hyperlink" xfId="10194" builtinId="9" hidden="1"/>
    <cellStyle name="Followed Hyperlink" xfId="10196" builtinId="9" hidden="1"/>
    <cellStyle name="Followed Hyperlink" xfId="10198" builtinId="9" hidden="1"/>
    <cellStyle name="Followed Hyperlink" xfId="10200" builtinId="9" hidden="1"/>
    <cellStyle name="Followed Hyperlink" xfId="10202" builtinId="9" hidden="1"/>
    <cellStyle name="Followed Hyperlink" xfId="10204" builtinId="9" hidden="1"/>
    <cellStyle name="Followed Hyperlink" xfId="10206" builtinId="9" hidden="1"/>
    <cellStyle name="Followed Hyperlink" xfId="10208" builtinId="9" hidden="1"/>
    <cellStyle name="Followed Hyperlink" xfId="10210" builtinId="9" hidden="1"/>
    <cellStyle name="Followed Hyperlink" xfId="10212" builtinId="9" hidden="1"/>
    <cellStyle name="Followed Hyperlink" xfId="10214" builtinId="9" hidden="1"/>
    <cellStyle name="Followed Hyperlink" xfId="10216" builtinId="9" hidden="1"/>
    <cellStyle name="Followed Hyperlink" xfId="10218" builtinId="9" hidden="1"/>
    <cellStyle name="Followed Hyperlink" xfId="10220" builtinId="9" hidden="1"/>
    <cellStyle name="Followed Hyperlink" xfId="10222" builtinId="9" hidden="1"/>
    <cellStyle name="Followed Hyperlink" xfId="10224" builtinId="9" hidden="1"/>
    <cellStyle name="Followed Hyperlink" xfId="10226" builtinId="9" hidden="1"/>
    <cellStyle name="Followed Hyperlink" xfId="10228" builtinId="9" hidden="1"/>
    <cellStyle name="Followed Hyperlink" xfId="10230" builtinId="9" hidden="1"/>
    <cellStyle name="Followed Hyperlink" xfId="10232" builtinId="9" hidden="1"/>
    <cellStyle name="Followed Hyperlink" xfId="10234" builtinId="9" hidden="1"/>
    <cellStyle name="Followed Hyperlink" xfId="10236" builtinId="9" hidden="1"/>
    <cellStyle name="Followed Hyperlink" xfId="10238" builtinId="9" hidden="1"/>
    <cellStyle name="Followed Hyperlink" xfId="10240" builtinId="9" hidden="1"/>
    <cellStyle name="Followed Hyperlink" xfId="10242" builtinId="9" hidden="1"/>
    <cellStyle name="Followed Hyperlink" xfId="10244" builtinId="9" hidden="1"/>
    <cellStyle name="Followed Hyperlink" xfId="10246" builtinId="9" hidden="1"/>
    <cellStyle name="Followed Hyperlink" xfId="10248" builtinId="9" hidden="1"/>
    <cellStyle name="Followed Hyperlink" xfId="10250" builtinId="9" hidden="1"/>
    <cellStyle name="Followed Hyperlink" xfId="10252" builtinId="9" hidden="1"/>
    <cellStyle name="Followed Hyperlink" xfId="10254" builtinId="9" hidden="1"/>
    <cellStyle name="Followed Hyperlink" xfId="10256" builtinId="9" hidden="1"/>
    <cellStyle name="Followed Hyperlink" xfId="10258" builtinId="9" hidden="1"/>
    <cellStyle name="Followed Hyperlink" xfId="10260" builtinId="9" hidden="1"/>
    <cellStyle name="Followed Hyperlink" xfId="10262" builtinId="9" hidden="1"/>
    <cellStyle name="Followed Hyperlink" xfId="10264" builtinId="9" hidden="1"/>
    <cellStyle name="Followed Hyperlink" xfId="10266" builtinId="9" hidden="1"/>
    <cellStyle name="Followed Hyperlink" xfId="10268" builtinId="9" hidden="1"/>
    <cellStyle name="Followed Hyperlink" xfId="10270" builtinId="9" hidden="1"/>
    <cellStyle name="Followed Hyperlink" xfId="10272" builtinId="9" hidden="1"/>
    <cellStyle name="Followed Hyperlink" xfId="10274" builtinId="9" hidden="1"/>
    <cellStyle name="Followed Hyperlink" xfId="10276" builtinId="9" hidden="1"/>
    <cellStyle name="Followed Hyperlink" xfId="10278" builtinId="9" hidden="1"/>
    <cellStyle name="Followed Hyperlink" xfId="10280" builtinId="9" hidden="1"/>
    <cellStyle name="Followed Hyperlink" xfId="10282" builtinId="9" hidden="1"/>
    <cellStyle name="Followed Hyperlink" xfId="10284" builtinId="9" hidden="1"/>
    <cellStyle name="Followed Hyperlink" xfId="10286" builtinId="9" hidden="1"/>
    <cellStyle name="Followed Hyperlink" xfId="10288" builtinId="9" hidden="1"/>
    <cellStyle name="Followed Hyperlink" xfId="10290" builtinId="9" hidden="1"/>
    <cellStyle name="Followed Hyperlink" xfId="10292" builtinId="9" hidden="1"/>
    <cellStyle name="Followed Hyperlink" xfId="10294" builtinId="9" hidden="1"/>
    <cellStyle name="Followed Hyperlink" xfId="10296" builtinId="9" hidden="1"/>
    <cellStyle name="Followed Hyperlink" xfId="10298" builtinId="9" hidden="1"/>
    <cellStyle name="Followed Hyperlink" xfId="10300" builtinId="9" hidden="1"/>
    <cellStyle name="Followed Hyperlink" xfId="10302" builtinId="9" hidden="1"/>
    <cellStyle name="Followed Hyperlink" xfId="10304" builtinId="9" hidden="1"/>
    <cellStyle name="Followed Hyperlink" xfId="10306" builtinId="9" hidden="1"/>
    <cellStyle name="Followed Hyperlink" xfId="10308" builtinId="9" hidden="1"/>
    <cellStyle name="Followed Hyperlink" xfId="10310" builtinId="9" hidden="1"/>
    <cellStyle name="Followed Hyperlink" xfId="10312" builtinId="9" hidden="1"/>
    <cellStyle name="Followed Hyperlink" xfId="10314" builtinId="9" hidden="1"/>
    <cellStyle name="Followed Hyperlink" xfId="10316" builtinId="9" hidden="1"/>
    <cellStyle name="Followed Hyperlink" xfId="10318" builtinId="9" hidden="1"/>
    <cellStyle name="Followed Hyperlink" xfId="10320" builtinId="9" hidden="1"/>
    <cellStyle name="Followed Hyperlink" xfId="10322" builtinId="9" hidden="1"/>
    <cellStyle name="Followed Hyperlink" xfId="10324" builtinId="9" hidden="1"/>
    <cellStyle name="Followed Hyperlink" xfId="10326" builtinId="9" hidden="1"/>
    <cellStyle name="Followed Hyperlink" xfId="10328" builtinId="9" hidden="1"/>
    <cellStyle name="Followed Hyperlink" xfId="10330" builtinId="9" hidden="1"/>
    <cellStyle name="Followed Hyperlink" xfId="10332" builtinId="9" hidden="1"/>
    <cellStyle name="Followed Hyperlink" xfId="10334" builtinId="9" hidden="1"/>
    <cellStyle name="Followed Hyperlink" xfId="10336" builtinId="9" hidden="1"/>
    <cellStyle name="Followed Hyperlink" xfId="10338" builtinId="9" hidden="1"/>
    <cellStyle name="Followed Hyperlink" xfId="10340" builtinId="9" hidden="1"/>
    <cellStyle name="Followed Hyperlink" xfId="10342" builtinId="9" hidden="1"/>
    <cellStyle name="Followed Hyperlink" xfId="10344" builtinId="9" hidden="1"/>
    <cellStyle name="Followed Hyperlink" xfId="10346" builtinId="9" hidden="1"/>
    <cellStyle name="Followed Hyperlink" xfId="10348" builtinId="9" hidden="1"/>
    <cellStyle name="Followed Hyperlink" xfId="10350" builtinId="9" hidden="1"/>
    <cellStyle name="Followed Hyperlink" xfId="10352" builtinId="9" hidden="1"/>
    <cellStyle name="Followed Hyperlink" xfId="10354" builtinId="9" hidden="1"/>
    <cellStyle name="Followed Hyperlink" xfId="10356" builtinId="9" hidden="1"/>
    <cellStyle name="Followed Hyperlink" xfId="10358" builtinId="9" hidden="1"/>
    <cellStyle name="Followed Hyperlink" xfId="10360" builtinId="9" hidden="1"/>
    <cellStyle name="Followed Hyperlink" xfId="10362" builtinId="9" hidden="1"/>
    <cellStyle name="Followed Hyperlink" xfId="10364" builtinId="9" hidden="1"/>
    <cellStyle name="Followed Hyperlink" xfId="10366" builtinId="9" hidden="1"/>
    <cellStyle name="Followed Hyperlink" xfId="10368" builtinId="9" hidden="1"/>
    <cellStyle name="Followed Hyperlink" xfId="10370" builtinId="9" hidden="1"/>
    <cellStyle name="Followed Hyperlink" xfId="10372" builtinId="9" hidden="1"/>
    <cellStyle name="Followed Hyperlink" xfId="10374" builtinId="9" hidden="1"/>
    <cellStyle name="Followed Hyperlink" xfId="10376" builtinId="9" hidden="1"/>
    <cellStyle name="Followed Hyperlink" xfId="10378" builtinId="9" hidden="1"/>
    <cellStyle name="Followed Hyperlink" xfId="10380" builtinId="9" hidden="1"/>
    <cellStyle name="Followed Hyperlink" xfId="10382" builtinId="9" hidden="1"/>
    <cellStyle name="Followed Hyperlink" xfId="10384" builtinId="9" hidden="1"/>
    <cellStyle name="Followed Hyperlink" xfId="10386" builtinId="9" hidden="1"/>
    <cellStyle name="Followed Hyperlink" xfId="10388" builtinId="9" hidden="1"/>
    <cellStyle name="Followed Hyperlink" xfId="10390" builtinId="9" hidden="1"/>
    <cellStyle name="Followed Hyperlink" xfId="10392" builtinId="9" hidden="1"/>
    <cellStyle name="Followed Hyperlink" xfId="10394" builtinId="9" hidden="1"/>
    <cellStyle name="Followed Hyperlink" xfId="10396" builtinId="9" hidden="1"/>
    <cellStyle name="Followed Hyperlink" xfId="10398" builtinId="9" hidden="1"/>
    <cellStyle name="Followed Hyperlink" xfId="10400" builtinId="9" hidden="1"/>
    <cellStyle name="Followed Hyperlink" xfId="10402" builtinId="9" hidden="1"/>
    <cellStyle name="Followed Hyperlink" xfId="10404" builtinId="9" hidden="1"/>
    <cellStyle name="Followed Hyperlink" xfId="10406" builtinId="9" hidden="1"/>
    <cellStyle name="Followed Hyperlink" xfId="10408" builtinId="9" hidden="1"/>
    <cellStyle name="Followed Hyperlink" xfId="10410" builtinId="9" hidden="1"/>
    <cellStyle name="Followed Hyperlink" xfId="10412" builtinId="9" hidden="1"/>
    <cellStyle name="Followed Hyperlink" xfId="10414" builtinId="9" hidden="1"/>
    <cellStyle name="Followed Hyperlink" xfId="10416" builtinId="9" hidden="1"/>
    <cellStyle name="Followed Hyperlink" xfId="10418" builtinId="9" hidden="1"/>
    <cellStyle name="Followed Hyperlink" xfId="10420" builtinId="9" hidden="1"/>
    <cellStyle name="Followed Hyperlink" xfId="10422" builtinId="9" hidden="1"/>
    <cellStyle name="Followed Hyperlink" xfId="10424" builtinId="9" hidden="1"/>
    <cellStyle name="Followed Hyperlink" xfId="10426" builtinId="9" hidden="1"/>
    <cellStyle name="Followed Hyperlink" xfId="10428" builtinId="9" hidden="1"/>
    <cellStyle name="Followed Hyperlink" xfId="10430" builtinId="9" hidden="1"/>
    <cellStyle name="Followed Hyperlink" xfId="10432" builtinId="9" hidden="1"/>
    <cellStyle name="Followed Hyperlink" xfId="10434" builtinId="9" hidden="1"/>
    <cellStyle name="Followed Hyperlink" xfId="10436" builtinId="9" hidden="1"/>
    <cellStyle name="Followed Hyperlink" xfId="10438" builtinId="9" hidden="1"/>
    <cellStyle name="Followed Hyperlink" xfId="10440" builtinId="9" hidden="1"/>
    <cellStyle name="Followed Hyperlink" xfId="10442" builtinId="9" hidden="1"/>
    <cellStyle name="Followed Hyperlink" xfId="10444" builtinId="9" hidden="1"/>
    <cellStyle name="Followed Hyperlink" xfId="10446" builtinId="9" hidden="1"/>
    <cellStyle name="Followed Hyperlink" xfId="10448" builtinId="9" hidden="1"/>
    <cellStyle name="Followed Hyperlink" xfId="10450" builtinId="9" hidden="1"/>
    <cellStyle name="Followed Hyperlink" xfId="10452" builtinId="9" hidden="1"/>
    <cellStyle name="Followed Hyperlink" xfId="10454" builtinId="9" hidden="1"/>
    <cellStyle name="Followed Hyperlink" xfId="10456" builtinId="9" hidden="1"/>
    <cellStyle name="Followed Hyperlink" xfId="10458" builtinId="9" hidden="1"/>
    <cellStyle name="Followed Hyperlink" xfId="10460" builtinId="9" hidden="1"/>
    <cellStyle name="Followed Hyperlink" xfId="10462" builtinId="9" hidden="1"/>
    <cellStyle name="Followed Hyperlink" xfId="10464" builtinId="9" hidden="1"/>
    <cellStyle name="Followed Hyperlink" xfId="10466" builtinId="9" hidden="1"/>
    <cellStyle name="Followed Hyperlink" xfId="10468" builtinId="9" hidden="1"/>
    <cellStyle name="Followed Hyperlink" xfId="10470" builtinId="9" hidden="1"/>
    <cellStyle name="Followed Hyperlink" xfId="10472" builtinId="9" hidden="1"/>
    <cellStyle name="Followed Hyperlink" xfId="10474" builtinId="9" hidden="1"/>
    <cellStyle name="Followed Hyperlink" xfId="10476" builtinId="9" hidden="1"/>
    <cellStyle name="Followed Hyperlink" xfId="10478" builtinId="9" hidden="1"/>
    <cellStyle name="Followed Hyperlink" xfId="10480" builtinId="9" hidden="1"/>
    <cellStyle name="Followed Hyperlink" xfId="10482" builtinId="9" hidden="1"/>
    <cellStyle name="Followed Hyperlink" xfId="10484" builtinId="9" hidden="1"/>
    <cellStyle name="Followed Hyperlink" xfId="10486" builtinId="9" hidden="1"/>
    <cellStyle name="Followed Hyperlink" xfId="10488" builtinId="9" hidden="1"/>
    <cellStyle name="Followed Hyperlink" xfId="10490" builtinId="9" hidden="1"/>
    <cellStyle name="Followed Hyperlink" xfId="10492" builtinId="9" hidden="1"/>
    <cellStyle name="Followed Hyperlink" xfId="10494" builtinId="9" hidden="1"/>
    <cellStyle name="Followed Hyperlink" xfId="10496" builtinId="9" hidden="1"/>
    <cellStyle name="Followed Hyperlink" xfId="10498" builtinId="9" hidden="1"/>
    <cellStyle name="Followed Hyperlink" xfId="10500" builtinId="9" hidden="1"/>
    <cellStyle name="Followed Hyperlink" xfId="10502" builtinId="9" hidden="1"/>
    <cellStyle name="Followed Hyperlink" xfId="10504" builtinId="9" hidden="1"/>
    <cellStyle name="Followed Hyperlink" xfId="10506" builtinId="9" hidden="1"/>
    <cellStyle name="Followed Hyperlink" xfId="10508" builtinId="9" hidden="1"/>
    <cellStyle name="Followed Hyperlink" xfId="10510" builtinId="9" hidden="1"/>
    <cellStyle name="Followed Hyperlink" xfId="10512" builtinId="9" hidden="1"/>
    <cellStyle name="Followed Hyperlink" xfId="10514" builtinId="9" hidden="1"/>
    <cellStyle name="Followed Hyperlink" xfId="10516" builtinId="9" hidden="1"/>
    <cellStyle name="Followed Hyperlink" xfId="10518" builtinId="9" hidden="1"/>
    <cellStyle name="Followed Hyperlink" xfId="10520" builtinId="9" hidden="1"/>
    <cellStyle name="Followed Hyperlink" xfId="10522" builtinId="9" hidden="1"/>
    <cellStyle name="Followed Hyperlink" xfId="10524" builtinId="9" hidden="1"/>
    <cellStyle name="Followed Hyperlink" xfId="10526" builtinId="9" hidden="1"/>
    <cellStyle name="Followed Hyperlink" xfId="10528" builtinId="9" hidden="1"/>
    <cellStyle name="Followed Hyperlink" xfId="10530" builtinId="9" hidden="1"/>
    <cellStyle name="Followed Hyperlink" xfId="10532" builtinId="9" hidden="1"/>
    <cellStyle name="Followed Hyperlink" xfId="10534" builtinId="9" hidden="1"/>
    <cellStyle name="Followed Hyperlink" xfId="10536" builtinId="9" hidden="1"/>
    <cellStyle name="Followed Hyperlink" xfId="10538" builtinId="9" hidden="1"/>
    <cellStyle name="Followed Hyperlink" xfId="10540" builtinId="9" hidden="1"/>
    <cellStyle name="Followed Hyperlink" xfId="10542" builtinId="9" hidden="1"/>
    <cellStyle name="Followed Hyperlink" xfId="10544" builtinId="9" hidden="1"/>
    <cellStyle name="Followed Hyperlink" xfId="10546" builtinId="9" hidden="1"/>
    <cellStyle name="Followed Hyperlink" xfId="10548" builtinId="9" hidden="1"/>
    <cellStyle name="Followed Hyperlink" xfId="10550" builtinId="9" hidden="1"/>
    <cellStyle name="Followed Hyperlink" xfId="10552" builtinId="9" hidden="1"/>
    <cellStyle name="Followed Hyperlink" xfId="10554" builtinId="9" hidden="1"/>
    <cellStyle name="Followed Hyperlink" xfId="10556" builtinId="9" hidden="1"/>
    <cellStyle name="Followed Hyperlink" xfId="10558" builtinId="9" hidden="1"/>
    <cellStyle name="Followed Hyperlink" xfId="10560" builtinId="9" hidden="1"/>
    <cellStyle name="Followed Hyperlink" xfId="10562" builtinId="9" hidden="1"/>
    <cellStyle name="Followed Hyperlink" xfId="10564" builtinId="9" hidden="1"/>
    <cellStyle name="Followed Hyperlink" xfId="10566" builtinId="9" hidden="1"/>
    <cellStyle name="Followed Hyperlink" xfId="10568" builtinId="9" hidden="1"/>
    <cellStyle name="Followed Hyperlink" xfId="10570" builtinId="9" hidden="1"/>
    <cellStyle name="Followed Hyperlink" xfId="10572" builtinId="9" hidden="1"/>
    <cellStyle name="Followed Hyperlink" xfId="10574" builtinId="9" hidden="1"/>
    <cellStyle name="Followed Hyperlink" xfId="10576" builtinId="9" hidden="1"/>
    <cellStyle name="Followed Hyperlink" xfId="10578" builtinId="9" hidden="1"/>
    <cellStyle name="Followed Hyperlink" xfId="10580" builtinId="9" hidden="1"/>
    <cellStyle name="Followed Hyperlink" xfId="10582" builtinId="9" hidden="1"/>
    <cellStyle name="Followed Hyperlink" xfId="10584" builtinId="9" hidden="1"/>
    <cellStyle name="Followed Hyperlink" xfId="10586" builtinId="9" hidden="1"/>
    <cellStyle name="Followed Hyperlink" xfId="10588" builtinId="9" hidden="1"/>
    <cellStyle name="Followed Hyperlink" xfId="10590" builtinId="9" hidden="1"/>
    <cellStyle name="Followed Hyperlink" xfId="10592" builtinId="9" hidden="1"/>
    <cellStyle name="Followed Hyperlink" xfId="10594" builtinId="9" hidden="1"/>
    <cellStyle name="Followed Hyperlink" xfId="10596" builtinId="9" hidden="1"/>
    <cellStyle name="Followed Hyperlink" xfId="10598" builtinId="9" hidden="1"/>
    <cellStyle name="Followed Hyperlink" xfId="10600" builtinId="9" hidden="1"/>
    <cellStyle name="Followed Hyperlink" xfId="10602" builtinId="9" hidden="1"/>
    <cellStyle name="Followed Hyperlink" xfId="10604" builtinId="9" hidden="1"/>
    <cellStyle name="Followed Hyperlink" xfId="10606" builtinId="9" hidden="1"/>
    <cellStyle name="Followed Hyperlink" xfId="10608" builtinId="9" hidden="1"/>
    <cellStyle name="Followed Hyperlink" xfId="10610" builtinId="9" hidden="1"/>
    <cellStyle name="Followed Hyperlink" xfId="10612" builtinId="9" hidden="1"/>
    <cellStyle name="Followed Hyperlink" xfId="10614" builtinId="9" hidden="1"/>
    <cellStyle name="Followed Hyperlink" xfId="10616" builtinId="9" hidden="1"/>
    <cellStyle name="Followed Hyperlink" xfId="10618" builtinId="9" hidden="1"/>
    <cellStyle name="Followed Hyperlink" xfId="10620" builtinId="9" hidden="1"/>
    <cellStyle name="Followed Hyperlink" xfId="10622" builtinId="9" hidden="1"/>
    <cellStyle name="Followed Hyperlink" xfId="10624" builtinId="9" hidden="1"/>
    <cellStyle name="Followed Hyperlink" xfId="10626" builtinId="9" hidden="1"/>
    <cellStyle name="Followed Hyperlink" xfId="10628" builtinId="9" hidden="1"/>
    <cellStyle name="Followed Hyperlink" xfId="10630" builtinId="9" hidden="1"/>
    <cellStyle name="Followed Hyperlink" xfId="10632" builtinId="9" hidden="1"/>
    <cellStyle name="Followed Hyperlink" xfId="10634" builtinId="9" hidden="1"/>
    <cellStyle name="Followed Hyperlink" xfId="10636" builtinId="9" hidden="1"/>
    <cellStyle name="Followed Hyperlink" xfId="10638" builtinId="9" hidden="1"/>
    <cellStyle name="Followed Hyperlink" xfId="10640" builtinId="9" hidden="1"/>
    <cellStyle name="Followed Hyperlink" xfId="10642" builtinId="9" hidden="1"/>
    <cellStyle name="Followed Hyperlink" xfId="10644" builtinId="9" hidden="1"/>
    <cellStyle name="Followed Hyperlink" xfId="10646" builtinId="9" hidden="1"/>
    <cellStyle name="Followed Hyperlink" xfId="10648" builtinId="9" hidden="1"/>
    <cellStyle name="Followed Hyperlink" xfId="10650" builtinId="9" hidden="1"/>
    <cellStyle name="Followed Hyperlink" xfId="10652" builtinId="9" hidden="1"/>
    <cellStyle name="Followed Hyperlink" xfId="10654" builtinId="9" hidden="1"/>
    <cellStyle name="Followed Hyperlink" xfId="10656" builtinId="9" hidden="1"/>
    <cellStyle name="Followed Hyperlink" xfId="10658" builtinId="9" hidden="1"/>
    <cellStyle name="Followed Hyperlink" xfId="10660" builtinId="9" hidden="1"/>
    <cellStyle name="Followed Hyperlink" xfId="10662" builtinId="9" hidden="1"/>
    <cellStyle name="Followed Hyperlink" xfId="10664" builtinId="9" hidden="1"/>
    <cellStyle name="Followed Hyperlink" xfId="10666" builtinId="9" hidden="1"/>
    <cellStyle name="Followed Hyperlink" xfId="10668" builtinId="9" hidden="1"/>
    <cellStyle name="Followed Hyperlink" xfId="10670" builtinId="9" hidden="1"/>
    <cellStyle name="Followed Hyperlink" xfId="10672" builtinId="9" hidden="1"/>
    <cellStyle name="Followed Hyperlink" xfId="10674" builtinId="9" hidden="1"/>
    <cellStyle name="Followed Hyperlink" xfId="10676" builtinId="9" hidden="1"/>
    <cellStyle name="Followed Hyperlink" xfId="10678" builtinId="9" hidden="1"/>
    <cellStyle name="Followed Hyperlink" xfId="10680" builtinId="9" hidden="1"/>
    <cellStyle name="Followed Hyperlink" xfId="10682" builtinId="9" hidden="1"/>
    <cellStyle name="Followed Hyperlink" xfId="10684" builtinId="9" hidden="1"/>
    <cellStyle name="Followed Hyperlink" xfId="10686" builtinId="9" hidden="1"/>
    <cellStyle name="Followed Hyperlink" xfId="10688" builtinId="9" hidden="1"/>
    <cellStyle name="Followed Hyperlink" xfId="10690" builtinId="9" hidden="1"/>
    <cellStyle name="Followed Hyperlink" xfId="10692" builtinId="9" hidden="1"/>
    <cellStyle name="Followed Hyperlink" xfId="10694" builtinId="9" hidden="1"/>
    <cellStyle name="Followed Hyperlink" xfId="10696" builtinId="9" hidden="1"/>
    <cellStyle name="Followed Hyperlink" xfId="10698" builtinId="9" hidden="1"/>
    <cellStyle name="Followed Hyperlink" xfId="10700" builtinId="9" hidden="1"/>
    <cellStyle name="Followed Hyperlink" xfId="10702" builtinId="9" hidden="1"/>
    <cellStyle name="Followed Hyperlink" xfId="10704" builtinId="9" hidden="1"/>
    <cellStyle name="Followed Hyperlink" xfId="10706" builtinId="9" hidden="1"/>
    <cellStyle name="Followed Hyperlink" xfId="10708" builtinId="9" hidden="1"/>
    <cellStyle name="Followed Hyperlink" xfId="10710" builtinId="9" hidden="1"/>
    <cellStyle name="Followed Hyperlink" xfId="10712" builtinId="9" hidden="1"/>
    <cellStyle name="Followed Hyperlink" xfId="10714" builtinId="9" hidden="1"/>
    <cellStyle name="Followed Hyperlink" xfId="10716" builtinId="9" hidden="1"/>
    <cellStyle name="Followed Hyperlink" xfId="10718" builtinId="9" hidden="1"/>
    <cellStyle name="Followed Hyperlink" xfId="10720" builtinId="9" hidden="1"/>
    <cellStyle name="Followed Hyperlink" xfId="10722" builtinId="9" hidden="1"/>
    <cellStyle name="Followed Hyperlink" xfId="10724" builtinId="9" hidden="1"/>
    <cellStyle name="Followed Hyperlink" xfId="10726" builtinId="9" hidden="1"/>
    <cellStyle name="Followed Hyperlink" xfId="10728" builtinId="9" hidden="1"/>
    <cellStyle name="Followed Hyperlink" xfId="10730" builtinId="9" hidden="1"/>
    <cellStyle name="Followed Hyperlink" xfId="10732" builtinId="9" hidden="1"/>
    <cellStyle name="Followed Hyperlink" xfId="10734" builtinId="9" hidden="1"/>
    <cellStyle name="Followed Hyperlink" xfId="10736" builtinId="9" hidden="1"/>
    <cellStyle name="Followed Hyperlink" xfId="10738" builtinId="9" hidden="1"/>
    <cellStyle name="Followed Hyperlink" xfId="10740" builtinId="9" hidden="1"/>
    <cellStyle name="Followed Hyperlink" xfId="10742" builtinId="9" hidden="1"/>
    <cellStyle name="Followed Hyperlink" xfId="10744" builtinId="9" hidden="1"/>
    <cellStyle name="Followed Hyperlink" xfId="10746" builtinId="9" hidden="1"/>
    <cellStyle name="Followed Hyperlink" xfId="10748" builtinId="9" hidden="1"/>
    <cellStyle name="Followed Hyperlink" xfId="10750" builtinId="9" hidden="1"/>
    <cellStyle name="Followed Hyperlink" xfId="10752" builtinId="9" hidden="1"/>
    <cellStyle name="Followed Hyperlink" xfId="10754" builtinId="9" hidden="1"/>
    <cellStyle name="Followed Hyperlink" xfId="10756" builtinId="9" hidden="1"/>
    <cellStyle name="Followed Hyperlink" xfId="10758" builtinId="9" hidden="1"/>
    <cellStyle name="Followed Hyperlink" xfId="10760" builtinId="9" hidden="1"/>
    <cellStyle name="Followed Hyperlink" xfId="10762" builtinId="9" hidden="1"/>
    <cellStyle name="Followed Hyperlink" xfId="10764" builtinId="9" hidden="1"/>
    <cellStyle name="Followed Hyperlink" xfId="10766" builtinId="9" hidden="1"/>
    <cellStyle name="Followed Hyperlink" xfId="10768" builtinId="9" hidden="1"/>
    <cellStyle name="Followed Hyperlink" xfId="10770" builtinId="9" hidden="1"/>
    <cellStyle name="Followed Hyperlink" xfId="10772" builtinId="9" hidden="1"/>
    <cellStyle name="Followed Hyperlink" xfId="10774" builtinId="9" hidden="1"/>
    <cellStyle name="Followed Hyperlink" xfId="10776" builtinId="9" hidden="1"/>
    <cellStyle name="Followed Hyperlink" xfId="10778" builtinId="9" hidden="1"/>
    <cellStyle name="Followed Hyperlink" xfId="10780" builtinId="9" hidden="1"/>
    <cellStyle name="Followed Hyperlink" xfId="10782" builtinId="9" hidden="1"/>
    <cellStyle name="Followed Hyperlink" xfId="10784" builtinId="9" hidden="1"/>
    <cellStyle name="Followed Hyperlink" xfId="10786" builtinId="9" hidden="1"/>
    <cellStyle name="Followed Hyperlink" xfId="10788" builtinId="9" hidden="1"/>
    <cellStyle name="Followed Hyperlink" xfId="10790" builtinId="9" hidden="1"/>
    <cellStyle name="Followed Hyperlink" xfId="10792" builtinId="9" hidden="1"/>
    <cellStyle name="Followed Hyperlink" xfId="10794" builtinId="9" hidden="1"/>
    <cellStyle name="Followed Hyperlink" xfId="10796" builtinId="9" hidden="1"/>
    <cellStyle name="Followed Hyperlink" xfId="10798" builtinId="9" hidden="1"/>
    <cellStyle name="Followed Hyperlink" xfId="10800" builtinId="9" hidden="1"/>
    <cellStyle name="Followed Hyperlink" xfId="10802" builtinId="9" hidden="1"/>
    <cellStyle name="Followed Hyperlink" xfId="10804" builtinId="9" hidden="1"/>
    <cellStyle name="Followed Hyperlink" xfId="10806" builtinId="9" hidden="1"/>
    <cellStyle name="Followed Hyperlink" xfId="10808" builtinId="9" hidden="1"/>
    <cellStyle name="Followed Hyperlink" xfId="10810" builtinId="9" hidden="1"/>
    <cellStyle name="Followed Hyperlink" xfId="10812" builtinId="9" hidden="1"/>
    <cellStyle name="Followed Hyperlink" xfId="10814" builtinId="9" hidden="1"/>
    <cellStyle name="Followed Hyperlink" xfId="10816" builtinId="9" hidden="1"/>
    <cellStyle name="Followed Hyperlink" xfId="10818" builtinId="9" hidden="1"/>
    <cellStyle name="Followed Hyperlink" xfId="10820" builtinId="9" hidden="1"/>
    <cellStyle name="Followed Hyperlink" xfId="10822" builtinId="9" hidden="1"/>
    <cellStyle name="Followed Hyperlink" xfId="10824" builtinId="9" hidden="1"/>
    <cellStyle name="Followed Hyperlink" xfId="10826" builtinId="9" hidden="1"/>
    <cellStyle name="Followed Hyperlink" xfId="10828" builtinId="9" hidden="1"/>
    <cellStyle name="Followed Hyperlink" xfId="10830" builtinId="9" hidden="1"/>
    <cellStyle name="Followed Hyperlink" xfId="10832" builtinId="9" hidden="1"/>
    <cellStyle name="Followed Hyperlink" xfId="10834" builtinId="9" hidden="1"/>
    <cellStyle name="Followed Hyperlink" xfId="10836" builtinId="9" hidden="1"/>
    <cellStyle name="Followed Hyperlink" xfId="10838" builtinId="9" hidden="1"/>
    <cellStyle name="Followed Hyperlink" xfId="10840" builtinId="9" hidden="1"/>
    <cellStyle name="Followed Hyperlink" xfId="10842" builtinId="9" hidden="1"/>
    <cellStyle name="Followed Hyperlink" xfId="10844" builtinId="9" hidden="1"/>
    <cellStyle name="Followed Hyperlink" xfId="10846" builtinId="9" hidden="1"/>
    <cellStyle name="Followed Hyperlink" xfId="10848" builtinId="9" hidden="1"/>
    <cellStyle name="Followed Hyperlink" xfId="10850" builtinId="9" hidden="1"/>
    <cellStyle name="Followed Hyperlink" xfId="10852" builtinId="9" hidden="1"/>
    <cellStyle name="Followed Hyperlink" xfId="10854" builtinId="9" hidden="1"/>
    <cellStyle name="Followed Hyperlink" xfId="10856" builtinId="9" hidden="1"/>
    <cellStyle name="Followed Hyperlink" xfId="10858" builtinId="9" hidden="1"/>
    <cellStyle name="Followed Hyperlink" xfId="10860" builtinId="9" hidden="1"/>
    <cellStyle name="Followed Hyperlink" xfId="10862" builtinId="9" hidden="1"/>
    <cellStyle name="Followed Hyperlink" xfId="10864" builtinId="9" hidden="1"/>
    <cellStyle name="Followed Hyperlink" xfId="10866" builtinId="9" hidden="1"/>
    <cellStyle name="Followed Hyperlink" xfId="10868" builtinId="9" hidden="1"/>
    <cellStyle name="Followed Hyperlink" xfId="10870" builtinId="9" hidden="1"/>
    <cellStyle name="Followed Hyperlink" xfId="10872" builtinId="9" hidden="1"/>
    <cellStyle name="Followed Hyperlink" xfId="10874" builtinId="9" hidden="1"/>
    <cellStyle name="Followed Hyperlink" xfId="10876" builtinId="9" hidden="1"/>
    <cellStyle name="Followed Hyperlink" xfId="10878" builtinId="9" hidden="1"/>
    <cellStyle name="Followed Hyperlink" xfId="10880" builtinId="9" hidden="1"/>
    <cellStyle name="Followed Hyperlink" xfId="10882" builtinId="9" hidden="1"/>
    <cellStyle name="Followed Hyperlink" xfId="10884" builtinId="9" hidden="1"/>
    <cellStyle name="Followed Hyperlink" xfId="10886" builtinId="9" hidden="1"/>
    <cellStyle name="Followed Hyperlink" xfId="10888" builtinId="9" hidden="1"/>
    <cellStyle name="Followed Hyperlink" xfId="10890" builtinId="9" hidden="1"/>
    <cellStyle name="Followed Hyperlink" xfId="10892" builtinId="9" hidden="1"/>
    <cellStyle name="Followed Hyperlink" xfId="10894" builtinId="9" hidden="1"/>
    <cellStyle name="Followed Hyperlink" xfId="10896" builtinId="9" hidden="1"/>
    <cellStyle name="Followed Hyperlink" xfId="10898" builtinId="9" hidden="1"/>
    <cellStyle name="Followed Hyperlink" xfId="10900" builtinId="9" hidden="1"/>
    <cellStyle name="Followed Hyperlink" xfId="10902" builtinId="9" hidden="1"/>
    <cellStyle name="Followed Hyperlink" xfId="10904" builtinId="9" hidden="1"/>
    <cellStyle name="Followed Hyperlink" xfId="10906" builtinId="9" hidden="1"/>
    <cellStyle name="Followed Hyperlink" xfId="10908" builtinId="9" hidden="1"/>
    <cellStyle name="Followed Hyperlink" xfId="10910" builtinId="9" hidden="1"/>
    <cellStyle name="Followed Hyperlink" xfId="10912" builtinId="9" hidden="1"/>
    <cellStyle name="Followed Hyperlink" xfId="10914" builtinId="9" hidden="1"/>
    <cellStyle name="Followed Hyperlink" xfId="10916" builtinId="9" hidden="1"/>
    <cellStyle name="Followed Hyperlink" xfId="10918" builtinId="9" hidden="1"/>
    <cellStyle name="Followed Hyperlink" xfId="10920" builtinId="9" hidden="1"/>
    <cellStyle name="Followed Hyperlink" xfId="10922" builtinId="9" hidden="1"/>
    <cellStyle name="Followed Hyperlink" xfId="10924" builtinId="9" hidden="1"/>
    <cellStyle name="Followed Hyperlink" xfId="10926" builtinId="9" hidden="1"/>
    <cellStyle name="Followed Hyperlink" xfId="10928" builtinId="9" hidden="1"/>
    <cellStyle name="Followed Hyperlink" xfId="10930" builtinId="9" hidden="1"/>
    <cellStyle name="Followed Hyperlink" xfId="10932" builtinId="9" hidden="1"/>
    <cellStyle name="Followed Hyperlink" xfId="10934" builtinId="9" hidden="1"/>
    <cellStyle name="Followed Hyperlink" xfId="10936" builtinId="9" hidden="1"/>
    <cellStyle name="Followed Hyperlink" xfId="10938" builtinId="9" hidden="1"/>
    <cellStyle name="Followed Hyperlink" xfId="10940" builtinId="9" hidden="1"/>
    <cellStyle name="Followed Hyperlink" xfId="10942" builtinId="9" hidden="1"/>
    <cellStyle name="Followed Hyperlink" xfId="10944" builtinId="9" hidden="1"/>
    <cellStyle name="Followed Hyperlink" xfId="10946" builtinId="9" hidden="1"/>
    <cellStyle name="Followed Hyperlink" xfId="10948" builtinId="9" hidden="1"/>
    <cellStyle name="Followed Hyperlink" xfId="10950" builtinId="9" hidden="1"/>
    <cellStyle name="Followed Hyperlink" xfId="10952" builtinId="9" hidden="1"/>
    <cellStyle name="Followed Hyperlink" xfId="10954" builtinId="9" hidden="1"/>
    <cellStyle name="Followed Hyperlink" xfId="10956" builtinId="9" hidden="1"/>
    <cellStyle name="Followed Hyperlink" xfId="10958" builtinId="9" hidden="1"/>
    <cellStyle name="Followed Hyperlink" xfId="10960" builtinId="9" hidden="1"/>
    <cellStyle name="Followed Hyperlink" xfId="10962" builtinId="9" hidden="1"/>
    <cellStyle name="Followed Hyperlink" xfId="10964" builtinId="9" hidden="1"/>
    <cellStyle name="Followed Hyperlink" xfId="10966" builtinId="9" hidden="1"/>
    <cellStyle name="Followed Hyperlink" xfId="10968" builtinId="9" hidden="1"/>
    <cellStyle name="Followed Hyperlink" xfId="10970" builtinId="9" hidden="1"/>
    <cellStyle name="Followed Hyperlink" xfId="10972" builtinId="9" hidden="1"/>
    <cellStyle name="Followed Hyperlink" xfId="10974" builtinId="9" hidden="1"/>
    <cellStyle name="Followed Hyperlink" xfId="10976" builtinId="9" hidden="1"/>
    <cellStyle name="Followed Hyperlink" xfId="10978" builtinId="9" hidden="1"/>
    <cellStyle name="Followed Hyperlink" xfId="10980" builtinId="9" hidden="1"/>
    <cellStyle name="Followed Hyperlink" xfId="10982" builtinId="9" hidden="1"/>
    <cellStyle name="Followed Hyperlink" xfId="10984" builtinId="9" hidden="1"/>
    <cellStyle name="Followed Hyperlink" xfId="10986" builtinId="9" hidden="1"/>
    <cellStyle name="Followed Hyperlink" xfId="10988" builtinId="9" hidden="1"/>
    <cellStyle name="Followed Hyperlink" xfId="10990" builtinId="9" hidden="1"/>
    <cellStyle name="Followed Hyperlink" xfId="10992" builtinId="9" hidden="1"/>
    <cellStyle name="Followed Hyperlink" xfId="10994" builtinId="9" hidden="1"/>
    <cellStyle name="Followed Hyperlink" xfId="10996" builtinId="9" hidden="1"/>
    <cellStyle name="Followed Hyperlink" xfId="10998" builtinId="9" hidden="1"/>
    <cellStyle name="Followed Hyperlink" xfId="11000" builtinId="9" hidden="1"/>
    <cellStyle name="Followed Hyperlink" xfId="11002" builtinId="9" hidden="1"/>
    <cellStyle name="Followed Hyperlink" xfId="11004" builtinId="9" hidden="1"/>
    <cellStyle name="Followed Hyperlink" xfId="11006" builtinId="9" hidden="1"/>
    <cellStyle name="Followed Hyperlink" xfId="11008" builtinId="9" hidden="1"/>
    <cellStyle name="Followed Hyperlink" xfId="11010" builtinId="9" hidden="1"/>
    <cellStyle name="Followed Hyperlink" xfId="11012" builtinId="9" hidden="1"/>
    <cellStyle name="Followed Hyperlink" xfId="11014" builtinId="9" hidden="1"/>
    <cellStyle name="Followed Hyperlink" xfId="11016" builtinId="9" hidden="1"/>
    <cellStyle name="Followed Hyperlink" xfId="11018" builtinId="9" hidden="1"/>
    <cellStyle name="Followed Hyperlink" xfId="11020" builtinId="9" hidden="1"/>
    <cellStyle name="Followed Hyperlink" xfId="11022" builtinId="9" hidden="1"/>
    <cellStyle name="Followed Hyperlink" xfId="11024" builtinId="9" hidden="1"/>
    <cellStyle name="Followed Hyperlink" xfId="11026" builtinId="9" hidden="1"/>
    <cellStyle name="Followed Hyperlink" xfId="11028" builtinId="9" hidden="1"/>
    <cellStyle name="Followed Hyperlink" xfId="11030" builtinId="9" hidden="1"/>
    <cellStyle name="Followed Hyperlink" xfId="11032" builtinId="9" hidden="1"/>
    <cellStyle name="Followed Hyperlink" xfId="11034" builtinId="9" hidden="1"/>
    <cellStyle name="Followed Hyperlink" xfId="11036" builtinId="9" hidden="1"/>
    <cellStyle name="Followed Hyperlink" xfId="11038" builtinId="9" hidden="1"/>
    <cellStyle name="Followed Hyperlink" xfId="11040" builtinId="9" hidden="1"/>
    <cellStyle name="Followed Hyperlink" xfId="11042" builtinId="9" hidden="1"/>
    <cellStyle name="Followed Hyperlink" xfId="11044" builtinId="9" hidden="1"/>
    <cellStyle name="Followed Hyperlink" xfId="11046" builtinId="9" hidden="1"/>
    <cellStyle name="Followed Hyperlink" xfId="11048" builtinId="9" hidden="1"/>
    <cellStyle name="Followed Hyperlink" xfId="11050" builtinId="9" hidden="1"/>
    <cellStyle name="Followed Hyperlink" xfId="11052" builtinId="9" hidden="1"/>
    <cellStyle name="Followed Hyperlink" xfId="11054" builtinId="9" hidden="1"/>
    <cellStyle name="Followed Hyperlink" xfId="11056" builtinId="9" hidden="1"/>
    <cellStyle name="Followed Hyperlink" xfId="11058" builtinId="9" hidden="1"/>
    <cellStyle name="Followed Hyperlink" xfId="11060" builtinId="9" hidden="1"/>
    <cellStyle name="Followed Hyperlink" xfId="11062" builtinId="9" hidden="1"/>
    <cellStyle name="Followed Hyperlink" xfId="11064" builtinId="9" hidden="1"/>
    <cellStyle name="Followed Hyperlink" xfId="11066" builtinId="9" hidden="1"/>
    <cellStyle name="Followed Hyperlink" xfId="11068" builtinId="9" hidden="1"/>
    <cellStyle name="Followed Hyperlink" xfId="11070" builtinId="9" hidden="1"/>
    <cellStyle name="Followed Hyperlink" xfId="11072" builtinId="9" hidden="1"/>
    <cellStyle name="Followed Hyperlink" xfId="11074" builtinId="9" hidden="1"/>
    <cellStyle name="Followed Hyperlink" xfId="11076" builtinId="9" hidden="1"/>
    <cellStyle name="Followed Hyperlink" xfId="11078" builtinId="9" hidden="1"/>
    <cellStyle name="Followed Hyperlink" xfId="11080" builtinId="9" hidden="1"/>
    <cellStyle name="Followed Hyperlink" xfId="11082" builtinId="9" hidden="1"/>
    <cellStyle name="Followed Hyperlink" xfId="11084" builtinId="9" hidden="1"/>
    <cellStyle name="Followed Hyperlink" xfId="11086" builtinId="9" hidden="1"/>
    <cellStyle name="Followed Hyperlink" xfId="11088" builtinId="9" hidden="1"/>
    <cellStyle name="Followed Hyperlink" xfId="11090" builtinId="9" hidden="1"/>
    <cellStyle name="Followed Hyperlink" xfId="11092" builtinId="9" hidden="1"/>
    <cellStyle name="Followed Hyperlink" xfId="11094" builtinId="9" hidden="1"/>
    <cellStyle name="Followed Hyperlink" xfId="11096" builtinId="9" hidden="1"/>
    <cellStyle name="Followed Hyperlink" xfId="11098" builtinId="9" hidden="1"/>
    <cellStyle name="Followed Hyperlink" xfId="11100" builtinId="9" hidden="1"/>
    <cellStyle name="Followed Hyperlink" xfId="11102" builtinId="9" hidden="1"/>
    <cellStyle name="Followed Hyperlink" xfId="11104" builtinId="9" hidden="1"/>
    <cellStyle name="Followed Hyperlink" xfId="11106" builtinId="9" hidden="1"/>
    <cellStyle name="Followed Hyperlink" xfId="11108" builtinId="9" hidden="1"/>
    <cellStyle name="Followed Hyperlink" xfId="11110" builtinId="9" hidden="1"/>
    <cellStyle name="Followed Hyperlink" xfId="11112" builtinId="9" hidden="1"/>
    <cellStyle name="Followed Hyperlink" xfId="11114" builtinId="9" hidden="1"/>
    <cellStyle name="Followed Hyperlink" xfId="11116" builtinId="9" hidden="1"/>
    <cellStyle name="Followed Hyperlink" xfId="11118" builtinId="9" hidden="1"/>
    <cellStyle name="Followed Hyperlink" xfId="11120" builtinId="9" hidden="1"/>
    <cellStyle name="Followed Hyperlink" xfId="11122" builtinId="9" hidden="1"/>
    <cellStyle name="Followed Hyperlink" xfId="11124" builtinId="9" hidden="1"/>
    <cellStyle name="Followed Hyperlink" xfId="11126" builtinId="9" hidden="1"/>
    <cellStyle name="Followed Hyperlink" xfId="11128" builtinId="9" hidden="1"/>
    <cellStyle name="Followed Hyperlink" xfId="11130" builtinId="9" hidden="1"/>
    <cellStyle name="Followed Hyperlink" xfId="11132" builtinId="9" hidden="1"/>
    <cellStyle name="Followed Hyperlink" xfId="11134" builtinId="9" hidden="1"/>
    <cellStyle name="Followed Hyperlink" xfId="11136" builtinId="9" hidden="1"/>
    <cellStyle name="Followed Hyperlink" xfId="11138" builtinId="9" hidden="1"/>
    <cellStyle name="Followed Hyperlink" xfId="11140" builtinId="9" hidden="1"/>
    <cellStyle name="Followed Hyperlink" xfId="11142" builtinId="9" hidden="1"/>
    <cellStyle name="Followed Hyperlink" xfId="11144" builtinId="9" hidden="1"/>
    <cellStyle name="Followed Hyperlink" xfId="11146" builtinId="9" hidden="1"/>
    <cellStyle name="Followed Hyperlink" xfId="11148" builtinId="9" hidden="1"/>
    <cellStyle name="Followed Hyperlink" xfId="11150" builtinId="9" hidden="1"/>
    <cellStyle name="Followed Hyperlink" xfId="11152" builtinId="9" hidden="1"/>
    <cellStyle name="Followed Hyperlink" xfId="11154" builtinId="9" hidden="1"/>
    <cellStyle name="Followed Hyperlink" xfId="11156" builtinId="9" hidden="1"/>
    <cellStyle name="Followed Hyperlink" xfId="11158" builtinId="9" hidden="1"/>
    <cellStyle name="Followed Hyperlink" xfId="11160" builtinId="9" hidden="1"/>
    <cellStyle name="Followed Hyperlink" xfId="11162" builtinId="9" hidden="1"/>
    <cellStyle name="Followed Hyperlink" xfId="11164" builtinId="9" hidden="1"/>
    <cellStyle name="Followed Hyperlink" xfId="11166" builtinId="9" hidden="1"/>
    <cellStyle name="Followed Hyperlink" xfId="11168" builtinId="9" hidden="1"/>
    <cellStyle name="Followed Hyperlink" xfId="11170" builtinId="9" hidden="1"/>
    <cellStyle name="Followed Hyperlink" xfId="11172" builtinId="9" hidden="1"/>
    <cellStyle name="Followed Hyperlink" xfId="11174" builtinId="9" hidden="1"/>
    <cellStyle name="Followed Hyperlink" xfId="11176" builtinId="9" hidden="1"/>
    <cellStyle name="Followed Hyperlink" xfId="11178" builtinId="9" hidden="1"/>
    <cellStyle name="Followed Hyperlink" xfId="11180" builtinId="9" hidden="1"/>
    <cellStyle name="Followed Hyperlink" xfId="11182" builtinId="9" hidden="1"/>
    <cellStyle name="Followed Hyperlink" xfId="11184" builtinId="9" hidden="1"/>
    <cellStyle name="Followed Hyperlink" xfId="11186" builtinId="9" hidden="1"/>
    <cellStyle name="Followed Hyperlink" xfId="11188" builtinId="9" hidden="1"/>
    <cellStyle name="Followed Hyperlink" xfId="11190" builtinId="9" hidden="1"/>
    <cellStyle name="Followed Hyperlink" xfId="11192" builtinId="9" hidden="1"/>
    <cellStyle name="Followed Hyperlink" xfId="11194" builtinId="9" hidden="1"/>
    <cellStyle name="Followed Hyperlink" xfId="11196" builtinId="9" hidden="1"/>
    <cellStyle name="Followed Hyperlink" xfId="11198" builtinId="9" hidden="1"/>
    <cellStyle name="Followed Hyperlink" xfId="11200" builtinId="9" hidden="1"/>
    <cellStyle name="Followed Hyperlink" xfId="11202" builtinId="9" hidden="1"/>
    <cellStyle name="Followed Hyperlink" xfId="11204" builtinId="9" hidden="1"/>
    <cellStyle name="Followed Hyperlink" xfId="11206" builtinId="9" hidden="1"/>
    <cellStyle name="Followed Hyperlink" xfId="11208" builtinId="9" hidden="1"/>
    <cellStyle name="Followed Hyperlink" xfId="11210" builtinId="9" hidden="1"/>
    <cellStyle name="Followed Hyperlink" xfId="11212" builtinId="9" hidden="1"/>
    <cellStyle name="Followed Hyperlink" xfId="11214" builtinId="9" hidden="1"/>
    <cellStyle name="Followed Hyperlink" xfId="11216" builtinId="9" hidden="1"/>
    <cellStyle name="Followed Hyperlink" xfId="11218" builtinId="9" hidden="1"/>
    <cellStyle name="Followed Hyperlink" xfId="11220" builtinId="9" hidden="1"/>
    <cellStyle name="Followed Hyperlink" xfId="11222" builtinId="9" hidden="1"/>
    <cellStyle name="Followed Hyperlink" xfId="11224" builtinId="9" hidden="1"/>
    <cellStyle name="Followed Hyperlink" xfId="11226" builtinId="9" hidden="1"/>
    <cellStyle name="Followed Hyperlink" xfId="11228" builtinId="9" hidden="1"/>
    <cellStyle name="Followed Hyperlink" xfId="11230" builtinId="9" hidden="1"/>
    <cellStyle name="Followed Hyperlink" xfId="11232" builtinId="9" hidden="1"/>
    <cellStyle name="Followed Hyperlink" xfId="11234" builtinId="9" hidden="1"/>
    <cellStyle name="Followed Hyperlink" xfId="11236" builtinId="9" hidden="1"/>
    <cellStyle name="Followed Hyperlink" xfId="11238" builtinId="9" hidden="1"/>
    <cellStyle name="Followed Hyperlink" xfId="11240" builtinId="9" hidden="1"/>
    <cellStyle name="Followed Hyperlink" xfId="11242" builtinId="9" hidden="1"/>
    <cellStyle name="Followed Hyperlink" xfId="11244" builtinId="9" hidden="1"/>
    <cellStyle name="Followed Hyperlink" xfId="11246" builtinId="9" hidden="1"/>
    <cellStyle name="Followed Hyperlink" xfId="11248" builtinId="9" hidden="1"/>
    <cellStyle name="Followed Hyperlink" xfId="11250" builtinId="9" hidden="1"/>
    <cellStyle name="Followed Hyperlink" xfId="11252" builtinId="9" hidden="1"/>
    <cellStyle name="Followed Hyperlink" xfId="11254" builtinId="9" hidden="1"/>
    <cellStyle name="Followed Hyperlink" xfId="11256" builtinId="9" hidden="1"/>
    <cellStyle name="Followed Hyperlink" xfId="11258" builtinId="9" hidden="1"/>
    <cellStyle name="Followed Hyperlink" xfId="11260" builtinId="9" hidden="1"/>
    <cellStyle name="Followed Hyperlink" xfId="11262" builtinId="9" hidden="1"/>
    <cellStyle name="Followed Hyperlink" xfId="11264" builtinId="9" hidden="1"/>
    <cellStyle name="Followed Hyperlink" xfId="11266" builtinId="9" hidden="1"/>
    <cellStyle name="Followed Hyperlink" xfId="11268" builtinId="9" hidden="1"/>
    <cellStyle name="Followed Hyperlink" xfId="11270" builtinId="9" hidden="1"/>
    <cellStyle name="Followed Hyperlink" xfId="11272" builtinId="9" hidden="1"/>
    <cellStyle name="Followed Hyperlink" xfId="11274" builtinId="9" hidden="1"/>
    <cellStyle name="Followed Hyperlink" xfId="11276" builtinId="9" hidden="1"/>
    <cellStyle name="Followed Hyperlink" xfId="11278" builtinId="9" hidden="1"/>
    <cellStyle name="Followed Hyperlink" xfId="11280" builtinId="9" hidden="1"/>
    <cellStyle name="Followed Hyperlink" xfId="11282" builtinId="9" hidden="1"/>
    <cellStyle name="Followed Hyperlink" xfId="11284" builtinId="9" hidden="1"/>
    <cellStyle name="Followed Hyperlink" xfId="11286" builtinId="9" hidden="1"/>
    <cellStyle name="Followed Hyperlink" xfId="11288" builtinId="9" hidden="1"/>
    <cellStyle name="Followed Hyperlink" xfId="11290" builtinId="9" hidden="1"/>
    <cellStyle name="Followed Hyperlink" xfId="11292" builtinId="9" hidden="1"/>
    <cellStyle name="Followed Hyperlink" xfId="11294" builtinId="9" hidden="1"/>
    <cellStyle name="Followed Hyperlink" xfId="11296" builtinId="9" hidden="1"/>
    <cellStyle name="Followed Hyperlink" xfId="11298" builtinId="9" hidden="1"/>
    <cellStyle name="Followed Hyperlink" xfId="11300" builtinId="9" hidden="1"/>
    <cellStyle name="Followed Hyperlink" xfId="11302" builtinId="9" hidden="1"/>
    <cellStyle name="Followed Hyperlink" xfId="11304" builtinId="9" hidden="1"/>
    <cellStyle name="Followed Hyperlink" xfId="11306" builtinId="9" hidden="1"/>
    <cellStyle name="Followed Hyperlink" xfId="11308" builtinId="9" hidden="1"/>
    <cellStyle name="Followed Hyperlink" xfId="11310" builtinId="9" hidden="1"/>
    <cellStyle name="Followed Hyperlink" xfId="11312" builtinId="9" hidden="1"/>
    <cellStyle name="Followed Hyperlink" xfId="11314" builtinId="9" hidden="1"/>
    <cellStyle name="Followed Hyperlink" xfId="11316" builtinId="9" hidden="1"/>
    <cellStyle name="Followed Hyperlink" xfId="11318" builtinId="9" hidden="1"/>
    <cellStyle name="Followed Hyperlink" xfId="11320" builtinId="9" hidden="1"/>
    <cellStyle name="Followed Hyperlink" xfId="11322" builtinId="9" hidden="1"/>
    <cellStyle name="Followed Hyperlink" xfId="11324" builtinId="9" hidden="1"/>
    <cellStyle name="Followed Hyperlink" xfId="11326" builtinId="9" hidden="1"/>
    <cellStyle name="Followed Hyperlink" xfId="11328" builtinId="9" hidden="1"/>
    <cellStyle name="Followed Hyperlink" xfId="11330" builtinId="9" hidden="1"/>
    <cellStyle name="Followed Hyperlink" xfId="11332" builtinId="9" hidden="1"/>
    <cellStyle name="Followed Hyperlink" xfId="11334" builtinId="9" hidden="1"/>
    <cellStyle name="Followed Hyperlink" xfId="11336" builtinId="9" hidden="1"/>
    <cellStyle name="Followed Hyperlink" xfId="11338" builtinId="9" hidden="1"/>
    <cellStyle name="Followed Hyperlink" xfId="11340" builtinId="9" hidden="1"/>
    <cellStyle name="Followed Hyperlink" xfId="11342" builtinId="9" hidden="1"/>
    <cellStyle name="Followed Hyperlink" xfId="11344" builtinId="9" hidden="1"/>
    <cellStyle name="Followed Hyperlink" xfId="11346" builtinId="9" hidden="1"/>
    <cellStyle name="Followed Hyperlink" xfId="11348" builtinId="9" hidden="1"/>
    <cellStyle name="Followed Hyperlink" xfId="11350" builtinId="9" hidden="1"/>
    <cellStyle name="Followed Hyperlink" xfId="11352" builtinId="9" hidden="1"/>
    <cellStyle name="Followed Hyperlink" xfId="11354" builtinId="9" hidden="1"/>
    <cellStyle name="Followed Hyperlink" xfId="11356" builtinId="9" hidden="1"/>
    <cellStyle name="Followed Hyperlink" xfId="11358" builtinId="9" hidden="1"/>
    <cellStyle name="Followed Hyperlink" xfId="11360" builtinId="9" hidden="1"/>
    <cellStyle name="Followed Hyperlink" xfId="11362" builtinId="9" hidden="1"/>
    <cellStyle name="Followed Hyperlink" xfId="11364" builtinId="9" hidden="1"/>
    <cellStyle name="Followed Hyperlink" xfId="11366" builtinId="9" hidden="1"/>
    <cellStyle name="Followed Hyperlink" xfId="11368" builtinId="9" hidden="1"/>
    <cellStyle name="Followed Hyperlink" xfId="11370" builtinId="9" hidden="1"/>
    <cellStyle name="Followed Hyperlink" xfId="11372" builtinId="9" hidden="1"/>
    <cellStyle name="Followed Hyperlink" xfId="11374" builtinId="9" hidden="1"/>
    <cellStyle name="Followed Hyperlink" xfId="11376" builtinId="9" hidden="1"/>
    <cellStyle name="Followed Hyperlink" xfId="11378" builtinId="9" hidden="1"/>
    <cellStyle name="Followed Hyperlink" xfId="11380" builtinId="9" hidden="1"/>
    <cellStyle name="Followed Hyperlink" xfId="11382" builtinId="9" hidden="1"/>
    <cellStyle name="Followed Hyperlink" xfId="11384" builtinId="9" hidden="1"/>
    <cellStyle name="Followed Hyperlink" xfId="11386" builtinId="9" hidden="1"/>
    <cellStyle name="Followed Hyperlink" xfId="11388" builtinId="9" hidden="1"/>
    <cellStyle name="Followed Hyperlink" xfId="11390" builtinId="9" hidden="1"/>
    <cellStyle name="Followed Hyperlink" xfId="11392" builtinId="9" hidden="1"/>
    <cellStyle name="Followed Hyperlink" xfId="11394" builtinId="9" hidden="1"/>
    <cellStyle name="Followed Hyperlink" xfId="11396" builtinId="9" hidden="1"/>
    <cellStyle name="Followed Hyperlink" xfId="11398" builtinId="9" hidden="1"/>
    <cellStyle name="Followed Hyperlink" xfId="11400" builtinId="9" hidden="1"/>
    <cellStyle name="Followed Hyperlink" xfId="11402" builtinId="9" hidden="1"/>
    <cellStyle name="Followed Hyperlink" xfId="11404" builtinId="9" hidden="1"/>
    <cellStyle name="Followed Hyperlink" xfId="11406" builtinId="9" hidden="1"/>
    <cellStyle name="Followed Hyperlink" xfId="11408" builtinId="9" hidden="1"/>
    <cellStyle name="Followed Hyperlink" xfId="11410" builtinId="9" hidden="1"/>
    <cellStyle name="Followed Hyperlink" xfId="11412" builtinId="9" hidden="1"/>
    <cellStyle name="Followed Hyperlink" xfId="11414" builtinId="9" hidden="1"/>
    <cellStyle name="Followed Hyperlink" xfId="11416" builtinId="9" hidden="1"/>
    <cellStyle name="Followed Hyperlink" xfId="11418" builtinId="9" hidden="1"/>
    <cellStyle name="Followed Hyperlink" xfId="11420" builtinId="9" hidden="1"/>
    <cellStyle name="Followed Hyperlink" xfId="11422" builtinId="9" hidden="1"/>
    <cellStyle name="Followed Hyperlink" xfId="11424" builtinId="9" hidden="1"/>
    <cellStyle name="Followed Hyperlink" xfId="11426" builtinId="9" hidden="1"/>
    <cellStyle name="Followed Hyperlink" xfId="11428" builtinId="9" hidden="1"/>
    <cellStyle name="Followed Hyperlink" xfId="11430" builtinId="9" hidden="1"/>
    <cellStyle name="Followed Hyperlink" xfId="11432" builtinId="9" hidden="1"/>
    <cellStyle name="Followed Hyperlink" xfId="11434" builtinId="9" hidden="1"/>
    <cellStyle name="Followed Hyperlink" xfId="11436" builtinId="9" hidden="1"/>
    <cellStyle name="Followed Hyperlink" xfId="11438" builtinId="9" hidden="1"/>
    <cellStyle name="Followed Hyperlink" xfId="11440" builtinId="9" hidden="1"/>
    <cellStyle name="Followed Hyperlink" xfId="11442" builtinId="9" hidden="1"/>
    <cellStyle name="Followed Hyperlink" xfId="11444" builtinId="9" hidden="1"/>
    <cellStyle name="Followed Hyperlink" xfId="11446" builtinId="9" hidden="1"/>
    <cellStyle name="Followed Hyperlink" xfId="11448" builtinId="9" hidden="1"/>
    <cellStyle name="Followed Hyperlink" xfId="11450" builtinId="9" hidden="1"/>
    <cellStyle name="Followed Hyperlink" xfId="11452" builtinId="9" hidden="1"/>
    <cellStyle name="Followed Hyperlink" xfId="11454" builtinId="9" hidden="1"/>
    <cellStyle name="Followed Hyperlink" xfId="11456" builtinId="9" hidden="1"/>
    <cellStyle name="Followed Hyperlink" xfId="11458" builtinId="9" hidden="1"/>
    <cellStyle name="Followed Hyperlink" xfId="11460" builtinId="9" hidden="1"/>
    <cellStyle name="Followed Hyperlink" xfId="11462" builtinId="9" hidden="1"/>
    <cellStyle name="Followed Hyperlink" xfId="11464" builtinId="9" hidden="1"/>
    <cellStyle name="Followed Hyperlink" xfId="11466" builtinId="9" hidden="1"/>
    <cellStyle name="Followed Hyperlink" xfId="11468" builtinId="9" hidden="1"/>
    <cellStyle name="Followed Hyperlink" xfId="11470" builtinId="9" hidden="1"/>
    <cellStyle name="Followed Hyperlink" xfId="11472" builtinId="9" hidden="1"/>
    <cellStyle name="Followed Hyperlink" xfId="11474" builtinId="9" hidden="1"/>
    <cellStyle name="Followed Hyperlink" xfId="11476" builtinId="9" hidden="1"/>
    <cellStyle name="Followed Hyperlink" xfId="11478" builtinId="9" hidden="1"/>
    <cellStyle name="Followed Hyperlink" xfId="11480" builtinId="9" hidden="1"/>
    <cellStyle name="Followed Hyperlink" xfId="11482" builtinId="9" hidden="1"/>
    <cellStyle name="Followed Hyperlink" xfId="11484" builtinId="9" hidden="1"/>
    <cellStyle name="Followed Hyperlink" xfId="11486" builtinId="9" hidden="1"/>
    <cellStyle name="Followed Hyperlink" xfId="11488" builtinId="9" hidden="1"/>
    <cellStyle name="Followed Hyperlink" xfId="11490" builtinId="9" hidden="1"/>
    <cellStyle name="Followed Hyperlink" xfId="11492" builtinId="9" hidden="1"/>
    <cellStyle name="Followed Hyperlink" xfId="11494" builtinId="9" hidden="1"/>
    <cellStyle name="Followed Hyperlink" xfId="11496" builtinId="9" hidden="1"/>
    <cellStyle name="Followed Hyperlink" xfId="11498" builtinId="9" hidden="1"/>
    <cellStyle name="Followed Hyperlink" xfId="11500" builtinId="9" hidden="1"/>
    <cellStyle name="Followed Hyperlink" xfId="11502" builtinId="9" hidden="1"/>
    <cellStyle name="Followed Hyperlink" xfId="11504" builtinId="9" hidden="1"/>
    <cellStyle name="Followed Hyperlink" xfId="11506" builtinId="9" hidden="1"/>
    <cellStyle name="Followed Hyperlink" xfId="11508" builtinId="9" hidden="1"/>
    <cellStyle name="Followed Hyperlink" xfId="11510" builtinId="9" hidden="1"/>
    <cellStyle name="Followed Hyperlink" xfId="11512" builtinId="9" hidden="1"/>
    <cellStyle name="Followed Hyperlink" xfId="11514" builtinId="9" hidden="1"/>
    <cellStyle name="Followed Hyperlink" xfId="11516" builtinId="9" hidden="1"/>
    <cellStyle name="Followed Hyperlink" xfId="11518" builtinId="9" hidden="1"/>
    <cellStyle name="Followed Hyperlink" xfId="11520" builtinId="9" hidden="1"/>
    <cellStyle name="Followed Hyperlink" xfId="11522" builtinId="9" hidden="1"/>
    <cellStyle name="Followed Hyperlink" xfId="11524" builtinId="9" hidden="1"/>
    <cellStyle name="Followed Hyperlink" xfId="11526" builtinId="9" hidden="1"/>
    <cellStyle name="Followed Hyperlink" xfId="11528" builtinId="9" hidden="1"/>
    <cellStyle name="Followed Hyperlink" xfId="11530" builtinId="9" hidden="1"/>
    <cellStyle name="Followed Hyperlink" xfId="11532" builtinId="9" hidden="1"/>
    <cellStyle name="Followed Hyperlink" xfId="11534" builtinId="9" hidden="1"/>
    <cellStyle name="Followed Hyperlink" xfId="11536" builtinId="9" hidden="1"/>
    <cellStyle name="Followed Hyperlink" xfId="11538" builtinId="9" hidden="1"/>
    <cellStyle name="Followed Hyperlink" xfId="11540" builtinId="9" hidden="1"/>
    <cellStyle name="Followed Hyperlink" xfId="11542" builtinId="9" hidden="1"/>
    <cellStyle name="Followed Hyperlink" xfId="11544" builtinId="9" hidden="1"/>
    <cellStyle name="Followed Hyperlink" xfId="11546" builtinId="9" hidden="1"/>
    <cellStyle name="Followed Hyperlink" xfId="11548" builtinId="9" hidden="1"/>
    <cellStyle name="Followed Hyperlink" xfId="11550" builtinId="9" hidden="1"/>
    <cellStyle name="Followed Hyperlink" xfId="11552" builtinId="9" hidden="1"/>
    <cellStyle name="Followed Hyperlink" xfId="11554" builtinId="9" hidden="1"/>
    <cellStyle name="Followed Hyperlink" xfId="11556" builtinId="9" hidden="1"/>
    <cellStyle name="Followed Hyperlink" xfId="11558" builtinId="9" hidden="1"/>
    <cellStyle name="Followed Hyperlink" xfId="11560" builtinId="9" hidden="1"/>
    <cellStyle name="Followed Hyperlink" xfId="11562" builtinId="9" hidden="1"/>
    <cellStyle name="Followed Hyperlink" xfId="11564" builtinId="9" hidden="1"/>
    <cellStyle name="Followed Hyperlink" xfId="11566" builtinId="9" hidden="1"/>
    <cellStyle name="Followed Hyperlink" xfId="11568" builtinId="9" hidden="1"/>
    <cellStyle name="Followed Hyperlink" xfId="11570" builtinId="9" hidden="1"/>
    <cellStyle name="Followed Hyperlink" xfId="11572" builtinId="9" hidden="1"/>
    <cellStyle name="Followed Hyperlink" xfId="11574" builtinId="9" hidden="1"/>
    <cellStyle name="Followed Hyperlink" xfId="11576" builtinId="9" hidden="1"/>
    <cellStyle name="Followed Hyperlink" xfId="11578" builtinId="9" hidden="1"/>
    <cellStyle name="Followed Hyperlink" xfId="11580" builtinId="9" hidden="1"/>
    <cellStyle name="Followed Hyperlink" xfId="11582" builtinId="9" hidden="1"/>
    <cellStyle name="Followed Hyperlink" xfId="11584" builtinId="9" hidden="1"/>
    <cellStyle name="Followed Hyperlink" xfId="11586" builtinId="9" hidden="1"/>
    <cellStyle name="Followed Hyperlink" xfId="11588" builtinId="9" hidden="1"/>
    <cellStyle name="Followed Hyperlink" xfId="11590" builtinId="9" hidden="1"/>
    <cellStyle name="Followed Hyperlink" xfId="11592" builtinId="9" hidden="1"/>
    <cellStyle name="Followed Hyperlink" xfId="11594" builtinId="9" hidden="1"/>
    <cellStyle name="Followed Hyperlink" xfId="11596" builtinId="9" hidden="1"/>
    <cellStyle name="Followed Hyperlink" xfId="11598" builtinId="9" hidden="1"/>
    <cellStyle name="Followed Hyperlink" xfId="11600" builtinId="9" hidden="1"/>
    <cellStyle name="Followed Hyperlink" xfId="11602" builtinId="9" hidden="1"/>
    <cellStyle name="Followed Hyperlink" xfId="11604" builtinId="9" hidden="1"/>
    <cellStyle name="Followed Hyperlink" xfId="11606" builtinId="9" hidden="1"/>
    <cellStyle name="Followed Hyperlink" xfId="11608" builtinId="9" hidden="1"/>
    <cellStyle name="Followed Hyperlink" xfId="11610" builtinId="9" hidden="1"/>
    <cellStyle name="Followed Hyperlink" xfId="11612" builtinId="9" hidden="1"/>
    <cellStyle name="Followed Hyperlink" xfId="11614" builtinId="9" hidden="1"/>
    <cellStyle name="Followed Hyperlink" xfId="11616" builtinId="9" hidden="1"/>
    <cellStyle name="Followed Hyperlink" xfId="11618" builtinId="9" hidden="1"/>
    <cellStyle name="Followed Hyperlink" xfId="11620" builtinId="9" hidden="1"/>
    <cellStyle name="Followed Hyperlink" xfId="11622" builtinId="9" hidden="1"/>
    <cellStyle name="Followed Hyperlink" xfId="11624" builtinId="9" hidden="1"/>
    <cellStyle name="Followed Hyperlink" xfId="11626" builtinId="9" hidden="1"/>
    <cellStyle name="Followed Hyperlink" xfId="11628" builtinId="9" hidden="1"/>
    <cellStyle name="Followed Hyperlink" xfId="11630" builtinId="9" hidden="1"/>
    <cellStyle name="Followed Hyperlink" xfId="11632" builtinId="9" hidden="1"/>
    <cellStyle name="Followed Hyperlink" xfId="11634" builtinId="9" hidden="1"/>
    <cellStyle name="Followed Hyperlink" xfId="11636" builtinId="9" hidden="1"/>
    <cellStyle name="Followed Hyperlink" xfId="11638" builtinId="9" hidden="1"/>
    <cellStyle name="Followed Hyperlink" xfId="11640" builtinId="9" hidden="1"/>
    <cellStyle name="Followed Hyperlink" xfId="11642" builtinId="9" hidden="1"/>
    <cellStyle name="Followed Hyperlink" xfId="11644" builtinId="9" hidden="1"/>
    <cellStyle name="Followed Hyperlink" xfId="11646" builtinId="9" hidden="1"/>
    <cellStyle name="Followed Hyperlink" xfId="11648" builtinId="9" hidden="1"/>
    <cellStyle name="Followed Hyperlink" xfId="11650" builtinId="9" hidden="1"/>
    <cellStyle name="Followed Hyperlink" xfId="11652" builtinId="9" hidden="1"/>
    <cellStyle name="Followed Hyperlink" xfId="11654" builtinId="9" hidden="1"/>
    <cellStyle name="Followed Hyperlink" xfId="11656" builtinId="9" hidden="1"/>
    <cellStyle name="Followed Hyperlink" xfId="11658" builtinId="9" hidden="1"/>
    <cellStyle name="Followed Hyperlink" xfId="11660" builtinId="9" hidden="1"/>
    <cellStyle name="Followed Hyperlink" xfId="11662" builtinId="9" hidden="1"/>
    <cellStyle name="Followed Hyperlink" xfId="11664" builtinId="9" hidden="1"/>
    <cellStyle name="Followed Hyperlink" xfId="11666" builtinId="9" hidden="1"/>
    <cellStyle name="Followed Hyperlink" xfId="11668" builtinId="9" hidden="1"/>
    <cellStyle name="Followed Hyperlink" xfId="11670" builtinId="9" hidden="1"/>
    <cellStyle name="Followed Hyperlink" xfId="11672" builtinId="9" hidden="1"/>
    <cellStyle name="Followed Hyperlink" xfId="11674" builtinId="9" hidden="1"/>
    <cellStyle name="Followed Hyperlink" xfId="11676" builtinId="9" hidden="1"/>
    <cellStyle name="Followed Hyperlink" xfId="11678" builtinId="9" hidden="1"/>
    <cellStyle name="Followed Hyperlink" xfId="11680" builtinId="9" hidden="1"/>
    <cellStyle name="Followed Hyperlink" xfId="11682" builtinId="9" hidden="1"/>
    <cellStyle name="Followed Hyperlink" xfId="11684" builtinId="9" hidden="1"/>
    <cellStyle name="Followed Hyperlink" xfId="11686" builtinId="9" hidden="1"/>
    <cellStyle name="Followed Hyperlink" xfId="11688" builtinId="9" hidden="1"/>
    <cellStyle name="Followed Hyperlink" xfId="11690" builtinId="9" hidden="1"/>
    <cellStyle name="Followed Hyperlink" xfId="11692" builtinId="9" hidden="1"/>
    <cellStyle name="Followed Hyperlink" xfId="11694" builtinId="9" hidden="1"/>
    <cellStyle name="Followed Hyperlink" xfId="11696" builtinId="9" hidden="1"/>
    <cellStyle name="Followed Hyperlink" xfId="11698" builtinId="9" hidden="1"/>
    <cellStyle name="Followed Hyperlink" xfId="11700" builtinId="9" hidden="1"/>
    <cellStyle name="Followed Hyperlink" xfId="11702" builtinId="9" hidden="1"/>
    <cellStyle name="Followed Hyperlink" xfId="11704" builtinId="9" hidden="1"/>
    <cellStyle name="Followed Hyperlink" xfId="11706" builtinId="9" hidden="1"/>
    <cellStyle name="Followed Hyperlink" xfId="11708" builtinId="9" hidden="1"/>
    <cellStyle name="Followed Hyperlink" xfId="11710" builtinId="9" hidden="1"/>
    <cellStyle name="Followed Hyperlink" xfId="11712" builtinId="9" hidden="1"/>
    <cellStyle name="Followed Hyperlink" xfId="11714" builtinId="9" hidden="1"/>
    <cellStyle name="Followed Hyperlink" xfId="11716" builtinId="9" hidden="1"/>
    <cellStyle name="Followed Hyperlink" xfId="11718" builtinId="9" hidden="1"/>
    <cellStyle name="Followed Hyperlink" xfId="11720" builtinId="9" hidden="1"/>
    <cellStyle name="Followed Hyperlink" xfId="11722" builtinId="9" hidden="1"/>
    <cellStyle name="Followed Hyperlink" xfId="11724" builtinId="9" hidden="1"/>
    <cellStyle name="Followed Hyperlink" xfId="11726" builtinId="9" hidden="1"/>
    <cellStyle name="Followed Hyperlink" xfId="11728" builtinId="9" hidden="1"/>
    <cellStyle name="Followed Hyperlink" xfId="11730" builtinId="9" hidden="1"/>
    <cellStyle name="Followed Hyperlink" xfId="11732" builtinId="9" hidden="1"/>
    <cellStyle name="Followed Hyperlink" xfId="11734" builtinId="9" hidden="1"/>
    <cellStyle name="Followed Hyperlink" xfId="11736" builtinId="9" hidden="1"/>
    <cellStyle name="Followed Hyperlink" xfId="11738" builtinId="9" hidden="1"/>
    <cellStyle name="Followed Hyperlink" xfId="11740" builtinId="9" hidden="1"/>
    <cellStyle name="Followed Hyperlink" xfId="11742" builtinId="9" hidden="1"/>
    <cellStyle name="Followed Hyperlink" xfId="11744" builtinId="9" hidden="1"/>
    <cellStyle name="Followed Hyperlink" xfId="11746" builtinId="9" hidden="1"/>
    <cellStyle name="Followed Hyperlink" xfId="11748" builtinId="9" hidden="1"/>
    <cellStyle name="Followed Hyperlink" xfId="11750" builtinId="9" hidden="1"/>
    <cellStyle name="Followed Hyperlink" xfId="11752" builtinId="9" hidden="1"/>
    <cellStyle name="Followed Hyperlink" xfId="11754" builtinId="9" hidden="1"/>
    <cellStyle name="Followed Hyperlink" xfId="11756" builtinId="9" hidden="1"/>
    <cellStyle name="Followed Hyperlink" xfId="11758" builtinId="9" hidden="1"/>
    <cellStyle name="Followed Hyperlink" xfId="11760" builtinId="9" hidden="1"/>
    <cellStyle name="Followed Hyperlink" xfId="11762" builtinId="9" hidden="1"/>
    <cellStyle name="Followed Hyperlink" xfId="11764" builtinId="9" hidden="1"/>
    <cellStyle name="Followed Hyperlink" xfId="11766" builtinId="9" hidden="1"/>
    <cellStyle name="Followed Hyperlink" xfId="11768" builtinId="9" hidden="1"/>
    <cellStyle name="Followed Hyperlink" xfId="11770" builtinId="9" hidden="1"/>
    <cellStyle name="Followed Hyperlink" xfId="11772" builtinId="9" hidden="1"/>
    <cellStyle name="Followed Hyperlink" xfId="11774" builtinId="9" hidden="1"/>
    <cellStyle name="Followed Hyperlink" xfId="11776" builtinId="9" hidden="1"/>
    <cellStyle name="Followed Hyperlink" xfId="11778" builtinId="9" hidden="1"/>
    <cellStyle name="Followed Hyperlink" xfId="11780" builtinId="9" hidden="1"/>
    <cellStyle name="Followed Hyperlink" xfId="11782" builtinId="9" hidden="1"/>
    <cellStyle name="Followed Hyperlink" xfId="11784" builtinId="9" hidden="1"/>
    <cellStyle name="Followed Hyperlink" xfId="11786" builtinId="9" hidden="1"/>
    <cellStyle name="Followed Hyperlink" xfId="11788" builtinId="9" hidden="1"/>
    <cellStyle name="Followed Hyperlink" xfId="11790" builtinId="9" hidden="1"/>
    <cellStyle name="Followed Hyperlink" xfId="11792" builtinId="9" hidden="1"/>
    <cellStyle name="Followed Hyperlink" xfId="11794" builtinId="9" hidden="1"/>
    <cellStyle name="Followed Hyperlink" xfId="11796" builtinId="9" hidden="1"/>
    <cellStyle name="Followed Hyperlink" xfId="11798" builtinId="9" hidden="1"/>
    <cellStyle name="Followed Hyperlink" xfId="11800" builtinId="9" hidden="1"/>
    <cellStyle name="Followed Hyperlink" xfId="11802" builtinId="9" hidden="1"/>
    <cellStyle name="Followed Hyperlink" xfId="11804" builtinId="9" hidden="1"/>
    <cellStyle name="Followed Hyperlink" xfId="11806" builtinId="9" hidden="1"/>
    <cellStyle name="Followed Hyperlink" xfId="11808" builtinId="9" hidden="1"/>
    <cellStyle name="Followed Hyperlink" xfId="11810" builtinId="9" hidden="1"/>
    <cellStyle name="Followed Hyperlink" xfId="11812" builtinId="9" hidden="1"/>
    <cellStyle name="Followed Hyperlink" xfId="11814" builtinId="9" hidden="1"/>
    <cellStyle name="Followed Hyperlink" xfId="11816" builtinId="9" hidden="1"/>
    <cellStyle name="Followed Hyperlink" xfId="11818" builtinId="9" hidden="1"/>
    <cellStyle name="Followed Hyperlink" xfId="11820" builtinId="9" hidden="1"/>
    <cellStyle name="Followed Hyperlink" xfId="11822" builtinId="9" hidden="1"/>
    <cellStyle name="Followed Hyperlink" xfId="11824" builtinId="9" hidden="1"/>
    <cellStyle name="Followed Hyperlink" xfId="11826" builtinId="9" hidden="1"/>
    <cellStyle name="Followed Hyperlink" xfId="11828" builtinId="9" hidden="1"/>
    <cellStyle name="Followed Hyperlink" xfId="11830" builtinId="9" hidden="1"/>
    <cellStyle name="Followed Hyperlink" xfId="11832" builtinId="9" hidden="1"/>
    <cellStyle name="Followed Hyperlink" xfId="11834" builtinId="9" hidden="1"/>
    <cellStyle name="Followed Hyperlink" xfId="11836" builtinId="9" hidden="1"/>
    <cellStyle name="Followed Hyperlink" xfId="11838" builtinId="9" hidden="1"/>
    <cellStyle name="Followed Hyperlink" xfId="11840" builtinId="9" hidden="1"/>
    <cellStyle name="Followed Hyperlink" xfId="11842" builtinId="9" hidden="1"/>
    <cellStyle name="Followed Hyperlink" xfId="11844" builtinId="9" hidden="1"/>
    <cellStyle name="Followed Hyperlink" xfId="11846" builtinId="9" hidden="1"/>
    <cellStyle name="Followed Hyperlink" xfId="11848" builtinId="9" hidden="1"/>
    <cellStyle name="Followed Hyperlink" xfId="11850" builtinId="9" hidden="1"/>
    <cellStyle name="Followed Hyperlink" xfId="11852" builtinId="9" hidden="1"/>
    <cellStyle name="Followed Hyperlink" xfId="11854" builtinId="9" hidden="1"/>
    <cellStyle name="Followed Hyperlink" xfId="11856" builtinId="9" hidden="1"/>
    <cellStyle name="Followed Hyperlink" xfId="11858" builtinId="9" hidden="1"/>
    <cellStyle name="Followed Hyperlink" xfId="11860" builtinId="9" hidden="1"/>
    <cellStyle name="Followed Hyperlink" xfId="11862" builtinId="9" hidden="1"/>
    <cellStyle name="Followed Hyperlink" xfId="11864" builtinId="9" hidden="1"/>
    <cellStyle name="Followed Hyperlink" xfId="11866" builtinId="9" hidden="1"/>
    <cellStyle name="Followed Hyperlink" xfId="11868" builtinId="9" hidden="1"/>
    <cellStyle name="Followed Hyperlink" xfId="11870" builtinId="9" hidden="1"/>
    <cellStyle name="Followed Hyperlink" xfId="11872" builtinId="9" hidden="1"/>
    <cellStyle name="Followed Hyperlink" xfId="11874" builtinId="9" hidden="1"/>
    <cellStyle name="Followed Hyperlink" xfId="11876" builtinId="9" hidden="1"/>
    <cellStyle name="Followed Hyperlink" xfId="11878" builtinId="9" hidden="1"/>
    <cellStyle name="Followed Hyperlink" xfId="11880" builtinId="9" hidden="1"/>
    <cellStyle name="Followed Hyperlink" xfId="11882" builtinId="9" hidden="1"/>
    <cellStyle name="Followed Hyperlink" xfId="11884" builtinId="9" hidden="1"/>
    <cellStyle name="Followed Hyperlink" xfId="11886" builtinId="9" hidden="1"/>
    <cellStyle name="Followed Hyperlink" xfId="11888" builtinId="9" hidden="1"/>
    <cellStyle name="Followed Hyperlink" xfId="11890" builtinId="9" hidden="1"/>
    <cellStyle name="Followed Hyperlink" xfId="11892" builtinId="9" hidden="1"/>
    <cellStyle name="Followed Hyperlink" xfId="11894" builtinId="9" hidden="1"/>
    <cellStyle name="Followed Hyperlink" xfId="11896" builtinId="9" hidden="1"/>
    <cellStyle name="Followed Hyperlink" xfId="11898" builtinId="9" hidden="1"/>
    <cellStyle name="Followed Hyperlink" xfId="11900" builtinId="9" hidden="1"/>
    <cellStyle name="Followed Hyperlink" xfId="11902" builtinId="9" hidden="1"/>
    <cellStyle name="Followed Hyperlink" xfId="11904" builtinId="9" hidden="1"/>
    <cellStyle name="Followed Hyperlink" xfId="11906" builtinId="9" hidden="1"/>
    <cellStyle name="Followed Hyperlink" xfId="11908" builtinId="9" hidden="1"/>
    <cellStyle name="Followed Hyperlink" xfId="11910" builtinId="9" hidden="1"/>
    <cellStyle name="Followed Hyperlink" xfId="11912" builtinId="9" hidden="1"/>
    <cellStyle name="Followed Hyperlink" xfId="11914" builtinId="9" hidden="1"/>
    <cellStyle name="Followed Hyperlink" xfId="11916" builtinId="9" hidden="1"/>
    <cellStyle name="Followed Hyperlink" xfId="11918" builtinId="9" hidden="1"/>
    <cellStyle name="Followed Hyperlink" xfId="11920" builtinId="9" hidden="1"/>
    <cellStyle name="Followed Hyperlink" xfId="11922" builtinId="9" hidden="1"/>
    <cellStyle name="Followed Hyperlink" xfId="11924" builtinId="9" hidden="1"/>
    <cellStyle name="Followed Hyperlink" xfId="11926" builtinId="9" hidden="1"/>
    <cellStyle name="Followed Hyperlink" xfId="11928" builtinId="9" hidden="1"/>
    <cellStyle name="Followed Hyperlink" xfId="11930" builtinId="9" hidden="1"/>
    <cellStyle name="Followed Hyperlink" xfId="11932" builtinId="9" hidden="1"/>
    <cellStyle name="Followed Hyperlink" xfId="11934" builtinId="9" hidden="1"/>
    <cellStyle name="Followed Hyperlink" xfId="11936" builtinId="9" hidden="1"/>
    <cellStyle name="Followed Hyperlink" xfId="11938" builtinId="9" hidden="1"/>
    <cellStyle name="Followed Hyperlink" xfId="11940" builtinId="9" hidden="1"/>
    <cellStyle name="Followed Hyperlink" xfId="11942" builtinId="9" hidden="1"/>
    <cellStyle name="Followed Hyperlink" xfId="11944" builtinId="9" hidden="1"/>
    <cellStyle name="Followed Hyperlink" xfId="11946" builtinId="9" hidden="1"/>
    <cellStyle name="Followed Hyperlink" xfId="11948" builtinId="9" hidden="1"/>
    <cellStyle name="Followed Hyperlink" xfId="11950" builtinId="9" hidden="1"/>
    <cellStyle name="Followed Hyperlink" xfId="11952" builtinId="9" hidden="1"/>
    <cellStyle name="Followed Hyperlink" xfId="11954" builtinId="9" hidden="1"/>
    <cellStyle name="Followed Hyperlink" xfId="11956" builtinId="9" hidden="1"/>
    <cellStyle name="Followed Hyperlink" xfId="11958" builtinId="9" hidden="1"/>
    <cellStyle name="Followed Hyperlink" xfId="11960" builtinId="9" hidden="1"/>
    <cellStyle name="Followed Hyperlink" xfId="11962" builtinId="9" hidden="1"/>
    <cellStyle name="Followed Hyperlink" xfId="11964" builtinId="9" hidden="1"/>
    <cellStyle name="Followed Hyperlink" xfId="11966" builtinId="9" hidden="1"/>
    <cellStyle name="Followed Hyperlink" xfId="11968" builtinId="9" hidden="1"/>
    <cellStyle name="Followed Hyperlink" xfId="11970" builtinId="9" hidden="1"/>
    <cellStyle name="Followed Hyperlink" xfId="11972" builtinId="9" hidden="1"/>
    <cellStyle name="Followed Hyperlink" xfId="11974" builtinId="9" hidden="1"/>
    <cellStyle name="Followed Hyperlink" xfId="11976" builtinId="9" hidden="1"/>
    <cellStyle name="Followed Hyperlink" xfId="119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4447" builtinId="8" hidden="1"/>
    <cellStyle name="Hyperlink" xfId="4449" builtinId="8" hidden="1"/>
    <cellStyle name="Hyperlink" xfId="4451" builtinId="8" hidden="1"/>
    <cellStyle name="Hyperlink" xfId="4453" builtinId="8" hidden="1"/>
    <cellStyle name="Hyperlink" xfId="4455" builtinId="8" hidden="1"/>
    <cellStyle name="Hyperlink" xfId="4457" builtinId="8" hidden="1"/>
    <cellStyle name="Hyperlink" xfId="4459" builtinId="8" hidden="1"/>
    <cellStyle name="Hyperlink" xfId="4461" builtinId="8" hidden="1"/>
    <cellStyle name="Hyperlink" xfId="4463" builtinId="8" hidden="1"/>
    <cellStyle name="Hyperlink" xfId="4465" builtinId="8" hidden="1"/>
    <cellStyle name="Hyperlink" xfId="4467" builtinId="8" hidden="1"/>
    <cellStyle name="Hyperlink" xfId="4469" builtinId="8" hidden="1"/>
    <cellStyle name="Hyperlink" xfId="4471" builtinId="8" hidden="1"/>
    <cellStyle name="Hyperlink" xfId="4473" builtinId="8" hidden="1"/>
    <cellStyle name="Hyperlink" xfId="4475" builtinId="8" hidden="1"/>
    <cellStyle name="Hyperlink" xfId="4477" builtinId="8" hidden="1"/>
    <cellStyle name="Hyperlink" xfId="4479" builtinId="8" hidden="1"/>
    <cellStyle name="Hyperlink" xfId="4481" builtinId="8" hidden="1"/>
    <cellStyle name="Hyperlink" xfId="4483" builtinId="8" hidden="1"/>
    <cellStyle name="Hyperlink" xfId="4485" builtinId="8" hidden="1"/>
    <cellStyle name="Hyperlink" xfId="4487" builtinId="8" hidden="1"/>
    <cellStyle name="Hyperlink" xfId="4489" builtinId="8" hidden="1"/>
    <cellStyle name="Hyperlink" xfId="4491" builtinId="8" hidden="1"/>
    <cellStyle name="Hyperlink" xfId="4493" builtinId="8" hidden="1"/>
    <cellStyle name="Hyperlink" xfId="4495" builtinId="8" hidden="1"/>
    <cellStyle name="Hyperlink" xfId="4497" builtinId="8" hidden="1"/>
    <cellStyle name="Hyperlink" xfId="4499" builtinId="8" hidden="1"/>
    <cellStyle name="Hyperlink" xfId="4501"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685" builtinId="8" hidden="1"/>
    <cellStyle name="Hyperlink" xfId="4687" builtinId="8" hidden="1"/>
    <cellStyle name="Hyperlink" xfId="4689" builtinId="8" hidden="1"/>
    <cellStyle name="Hyperlink" xfId="4691" builtinId="8" hidden="1"/>
    <cellStyle name="Hyperlink" xfId="4693" builtinId="8" hidden="1"/>
    <cellStyle name="Hyperlink" xfId="4695" builtinId="8" hidden="1"/>
    <cellStyle name="Hyperlink" xfId="4697" builtinId="8" hidden="1"/>
    <cellStyle name="Hyperlink" xfId="4699" builtinId="8" hidden="1"/>
    <cellStyle name="Hyperlink" xfId="4701" builtinId="8" hidden="1"/>
    <cellStyle name="Hyperlink" xfId="4703" builtinId="8" hidden="1"/>
    <cellStyle name="Hyperlink" xfId="4705" builtinId="8" hidden="1"/>
    <cellStyle name="Hyperlink" xfId="4707" builtinId="8" hidden="1"/>
    <cellStyle name="Hyperlink" xfId="4709" builtinId="8" hidden="1"/>
    <cellStyle name="Hyperlink" xfId="4711" builtinId="8" hidden="1"/>
    <cellStyle name="Hyperlink" xfId="4713" builtinId="8" hidden="1"/>
    <cellStyle name="Hyperlink" xfId="4715" builtinId="8" hidden="1"/>
    <cellStyle name="Hyperlink" xfId="4717" builtinId="8" hidden="1"/>
    <cellStyle name="Hyperlink" xfId="4719" builtinId="8" hidden="1"/>
    <cellStyle name="Hyperlink" xfId="4721" builtinId="8" hidden="1"/>
    <cellStyle name="Hyperlink" xfId="4723" builtinId="8" hidden="1"/>
    <cellStyle name="Hyperlink" xfId="4725" builtinId="8" hidden="1"/>
    <cellStyle name="Hyperlink" xfId="4727" builtinId="8" hidden="1"/>
    <cellStyle name="Hyperlink" xfId="4729" builtinId="8" hidden="1"/>
    <cellStyle name="Hyperlink" xfId="4731" builtinId="8" hidden="1"/>
    <cellStyle name="Hyperlink" xfId="4733" builtinId="8" hidden="1"/>
    <cellStyle name="Hyperlink" xfId="4735" builtinId="8" hidden="1"/>
    <cellStyle name="Hyperlink" xfId="4737" builtinId="8" hidden="1"/>
    <cellStyle name="Hyperlink" xfId="4739" builtinId="8" hidden="1"/>
    <cellStyle name="Hyperlink" xfId="4741" builtinId="8" hidden="1"/>
    <cellStyle name="Hyperlink" xfId="4743" builtinId="8" hidden="1"/>
    <cellStyle name="Hyperlink" xfId="4745" builtinId="8" hidden="1"/>
    <cellStyle name="Hyperlink" xfId="4747" builtinId="8" hidden="1"/>
    <cellStyle name="Hyperlink" xfId="4749" builtinId="8" hidden="1"/>
    <cellStyle name="Hyperlink" xfId="4751" builtinId="8" hidden="1"/>
    <cellStyle name="Hyperlink" xfId="4753" builtinId="8" hidden="1"/>
    <cellStyle name="Hyperlink" xfId="4755" builtinId="8" hidden="1"/>
    <cellStyle name="Hyperlink" xfId="4757" builtinId="8" hidden="1"/>
    <cellStyle name="Hyperlink" xfId="4759" builtinId="8" hidden="1"/>
    <cellStyle name="Hyperlink" xfId="4761" builtinId="8" hidden="1"/>
    <cellStyle name="Hyperlink" xfId="4763" builtinId="8" hidden="1"/>
    <cellStyle name="Hyperlink" xfId="4765" builtinId="8" hidden="1"/>
    <cellStyle name="Hyperlink" xfId="4767" builtinId="8" hidden="1"/>
    <cellStyle name="Hyperlink" xfId="4769" builtinId="8" hidden="1"/>
    <cellStyle name="Hyperlink" xfId="4771" builtinId="8" hidden="1"/>
    <cellStyle name="Hyperlink" xfId="4773" builtinId="8" hidden="1"/>
    <cellStyle name="Hyperlink" xfId="4775" builtinId="8" hidden="1"/>
    <cellStyle name="Hyperlink" xfId="4777" builtinId="8" hidden="1"/>
    <cellStyle name="Hyperlink" xfId="4779" builtinId="8" hidden="1"/>
    <cellStyle name="Hyperlink" xfId="4781" builtinId="8" hidden="1"/>
    <cellStyle name="Hyperlink" xfId="4783" builtinId="8" hidden="1"/>
    <cellStyle name="Hyperlink" xfId="4785"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25" builtinId="8" hidden="1"/>
    <cellStyle name="Hyperlink" xfId="5727" builtinId="8" hidden="1"/>
    <cellStyle name="Hyperlink" xfId="5729" builtinId="8" hidden="1"/>
    <cellStyle name="Hyperlink" xfId="5731" builtinId="8" hidden="1"/>
    <cellStyle name="Hyperlink" xfId="5733" builtinId="8" hidden="1"/>
    <cellStyle name="Hyperlink" xfId="5735" builtinId="8" hidden="1"/>
    <cellStyle name="Hyperlink" xfId="5737" builtinId="8" hidden="1"/>
    <cellStyle name="Hyperlink" xfId="5739" builtinId="8" hidden="1"/>
    <cellStyle name="Hyperlink" xfId="5741" builtinId="8" hidden="1"/>
    <cellStyle name="Hyperlink" xfId="5743" builtinId="8" hidden="1"/>
    <cellStyle name="Hyperlink" xfId="5745" builtinId="8" hidden="1"/>
    <cellStyle name="Hyperlink" xfId="5747" builtinId="8" hidden="1"/>
    <cellStyle name="Hyperlink" xfId="5749" builtinId="8" hidden="1"/>
    <cellStyle name="Hyperlink" xfId="5751" builtinId="8" hidden="1"/>
    <cellStyle name="Hyperlink" xfId="5753" builtinId="8" hidden="1"/>
    <cellStyle name="Hyperlink" xfId="5755" builtinId="8" hidden="1"/>
    <cellStyle name="Hyperlink" xfId="5757" builtinId="8" hidden="1"/>
    <cellStyle name="Hyperlink" xfId="5759" builtinId="8" hidden="1"/>
    <cellStyle name="Hyperlink" xfId="5761" builtinId="8" hidden="1"/>
    <cellStyle name="Hyperlink" xfId="5763" builtinId="8" hidden="1"/>
    <cellStyle name="Hyperlink" xfId="5765"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6065" builtinId="8" hidden="1"/>
    <cellStyle name="Hyperlink" xfId="6067" builtinId="8" hidden="1"/>
    <cellStyle name="Hyperlink" xfId="6069" builtinId="8" hidden="1"/>
    <cellStyle name="Hyperlink" xfId="6071" builtinId="8" hidden="1"/>
    <cellStyle name="Hyperlink" xfId="6073" builtinId="8" hidden="1"/>
    <cellStyle name="Hyperlink" xfId="6075" builtinId="8" hidden="1"/>
    <cellStyle name="Hyperlink" xfId="6077" builtinId="8" hidden="1"/>
    <cellStyle name="Hyperlink" xfId="6079" builtinId="8" hidden="1"/>
    <cellStyle name="Hyperlink" xfId="6081" builtinId="8" hidden="1"/>
    <cellStyle name="Hyperlink" xfId="6083" builtinId="8" hidden="1"/>
    <cellStyle name="Hyperlink" xfId="6085" builtinId="8" hidden="1"/>
    <cellStyle name="Hyperlink" xfId="6087" builtinId="8" hidden="1"/>
    <cellStyle name="Hyperlink" xfId="6089" builtinId="8" hidden="1"/>
    <cellStyle name="Hyperlink" xfId="6091" builtinId="8" hidden="1"/>
    <cellStyle name="Hyperlink" xfId="6093" builtinId="8" hidden="1"/>
    <cellStyle name="Hyperlink" xfId="6095" builtinId="8" hidden="1"/>
    <cellStyle name="Hyperlink" xfId="6097" builtinId="8" hidden="1"/>
    <cellStyle name="Hyperlink" xfId="6099" builtinId="8" hidden="1"/>
    <cellStyle name="Hyperlink" xfId="6101" builtinId="8" hidden="1"/>
    <cellStyle name="Hyperlink" xfId="6103" builtinId="8" hidden="1"/>
    <cellStyle name="Hyperlink" xfId="6105" builtinId="8" hidden="1"/>
    <cellStyle name="Hyperlink" xfId="6107" builtinId="8" hidden="1"/>
    <cellStyle name="Hyperlink" xfId="6109" builtinId="8" hidden="1"/>
    <cellStyle name="Hyperlink" xfId="6111" builtinId="8" hidden="1"/>
    <cellStyle name="Hyperlink" xfId="6113" builtinId="8" hidden="1"/>
    <cellStyle name="Hyperlink" xfId="6115" builtinId="8" hidden="1"/>
    <cellStyle name="Hyperlink" xfId="6117" builtinId="8" hidden="1"/>
    <cellStyle name="Hyperlink" xfId="6119" builtinId="8" hidden="1"/>
    <cellStyle name="Hyperlink" xfId="6121" builtinId="8" hidden="1"/>
    <cellStyle name="Hyperlink" xfId="6123" builtinId="8" hidden="1"/>
    <cellStyle name="Hyperlink" xfId="6125" builtinId="8" hidden="1"/>
    <cellStyle name="Hyperlink" xfId="6127" builtinId="8" hidden="1"/>
    <cellStyle name="Hyperlink" xfId="6129" builtinId="8" hidden="1"/>
    <cellStyle name="Hyperlink" xfId="6131" builtinId="8" hidden="1"/>
    <cellStyle name="Hyperlink" xfId="6133" builtinId="8" hidden="1"/>
    <cellStyle name="Hyperlink" xfId="6135" builtinId="8" hidden="1"/>
    <cellStyle name="Hyperlink" xfId="6137" builtinId="8" hidden="1"/>
    <cellStyle name="Hyperlink" xfId="6139" builtinId="8" hidden="1"/>
    <cellStyle name="Hyperlink" xfId="6141" builtinId="8" hidden="1"/>
    <cellStyle name="Hyperlink" xfId="6143" builtinId="8" hidden="1"/>
    <cellStyle name="Hyperlink" xfId="6145" builtinId="8" hidden="1"/>
    <cellStyle name="Hyperlink" xfId="6147" builtinId="8" hidden="1"/>
    <cellStyle name="Hyperlink" xfId="6149" builtinId="8" hidden="1"/>
    <cellStyle name="Hyperlink" xfId="6151" builtinId="8" hidden="1"/>
    <cellStyle name="Hyperlink" xfId="6153" builtinId="8" hidden="1"/>
    <cellStyle name="Hyperlink" xfId="6155" builtinId="8" hidden="1"/>
    <cellStyle name="Hyperlink" xfId="6157" builtinId="8" hidden="1"/>
    <cellStyle name="Hyperlink" xfId="6159" builtinId="8" hidden="1"/>
    <cellStyle name="Hyperlink" xfId="6161" builtinId="8" hidden="1"/>
    <cellStyle name="Hyperlink" xfId="6163" builtinId="8" hidden="1"/>
    <cellStyle name="Hyperlink" xfId="6165" builtinId="8" hidden="1"/>
    <cellStyle name="Hyperlink" xfId="6167" builtinId="8" hidden="1"/>
    <cellStyle name="Hyperlink" xfId="6169" builtinId="8" hidden="1"/>
    <cellStyle name="Hyperlink" xfId="6171" builtinId="8" hidden="1"/>
    <cellStyle name="Hyperlink" xfId="6173" builtinId="8" hidden="1"/>
    <cellStyle name="Hyperlink" xfId="6175" builtinId="8" hidden="1"/>
    <cellStyle name="Hyperlink" xfId="6177" builtinId="8" hidden="1"/>
    <cellStyle name="Hyperlink" xfId="6179" builtinId="8" hidden="1"/>
    <cellStyle name="Hyperlink" xfId="6181" builtinId="8" hidden="1"/>
    <cellStyle name="Hyperlink" xfId="6183" builtinId="8" hidden="1"/>
    <cellStyle name="Hyperlink" xfId="6185" builtinId="8" hidden="1"/>
    <cellStyle name="Hyperlink" xfId="6187" builtinId="8" hidden="1"/>
    <cellStyle name="Hyperlink" xfId="6189" builtinId="8" hidden="1"/>
    <cellStyle name="Hyperlink" xfId="6191" builtinId="8" hidden="1"/>
    <cellStyle name="Hyperlink" xfId="6193" builtinId="8" hidden="1"/>
    <cellStyle name="Hyperlink" xfId="6195" builtinId="8" hidden="1"/>
    <cellStyle name="Hyperlink" xfId="6197" builtinId="8" hidden="1"/>
    <cellStyle name="Hyperlink" xfId="6199" builtinId="8" hidden="1"/>
    <cellStyle name="Hyperlink" xfId="6201" builtinId="8" hidden="1"/>
    <cellStyle name="Hyperlink" xfId="6203" builtinId="8" hidden="1"/>
    <cellStyle name="Hyperlink" xfId="6205" builtinId="8" hidden="1"/>
    <cellStyle name="Hyperlink" xfId="6207" builtinId="8" hidden="1"/>
    <cellStyle name="Hyperlink" xfId="6209" builtinId="8" hidden="1"/>
    <cellStyle name="Hyperlink" xfId="6211" builtinId="8" hidden="1"/>
    <cellStyle name="Hyperlink" xfId="6213" builtinId="8" hidden="1"/>
    <cellStyle name="Hyperlink" xfId="6215" builtinId="8" hidden="1"/>
    <cellStyle name="Hyperlink" xfId="6217" builtinId="8" hidden="1"/>
    <cellStyle name="Hyperlink" xfId="6219" builtinId="8" hidden="1"/>
    <cellStyle name="Hyperlink" xfId="6221" builtinId="8" hidden="1"/>
    <cellStyle name="Hyperlink" xfId="6223" builtinId="8" hidden="1"/>
    <cellStyle name="Hyperlink" xfId="6225"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365" builtinId="8" hidden="1"/>
    <cellStyle name="Hyperlink" xfId="6367" builtinId="8" hidden="1"/>
    <cellStyle name="Hyperlink" xfId="6369" builtinId="8" hidden="1"/>
    <cellStyle name="Hyperlink" xfId="6371" builtinId="8" hidden="1"/>
    <cellStyle name="Hyperlink" xfId="6373" builtinId="8" hidden="1"/>
    <cellStyle name="Hyperlink" xfId="6375" builtinId="8" hidden="1"/>
    <cellStyle name="Hyperlink" xfId="6377" builtinId="8" hidden="1"/>
    <cellStyle name="Hyperlink" xfId="6379" builtinId="8" hidden="1"/>
    <cellStyle name="Hyperlink" xfId="6381" builtinId="8" hidden="1"/>
    <cellStyle name="Hyperlink" xfId="6383" builtinId="8" hidden="1"/>
    <cellStyle name="Hyperlink" xfId="6385" builtinId="8" hidden="1"/>
    <cellStyle name="Hyperlink" xfId="6387" builtinId="8" hidden="1"/>
    <cellStyle name="Hyperlink" xfId="6389" builtinId="8" hidden="1"/>
    <cellStyle name="Hyperlink" xfId="6391" builtinId="8" hidden="1"/>
    <cellStyle name="Hyperlink" xfId="6393" builtinId="8" hidden="1"/>
    <cellStyle name="Hyperlink" xfId="6395" builtinId="8" hidden="1"/>
    <cellStyle name="Hyperlink" xfId="6397" builtinId="8" hidden="1"/>
    <cellStyle name="Hyperlink" xfId="6399" builtinId="8" hidden="1"/>
    <cellStyle name="Hyperlink" xfId="6401" builtinId="8" hidden="1"/>
    <cellStyle name="Hyperlink" xfId="6403" builtinId="8" hidden="1"/>
    <cellStyle name="Hyperlink" xfId="6405" builtinId="8" hidden="1"/>
    <cellStyle name="Hyperlink" xfId="6407" builtinId="8" hidden="1"/>
    <cellStyle name="Hyperlink" xfId="6409" builtinId="8" hidden="1"/>
    <cellStyle name="Hyperlink" xfId="6411" builtinId="8" hidden="1"/>
    <cellStyle name="Hyperlink" xfId="6413" builtinId="8" hidden="1"/>
    <cellStyle name="Hyperlink" xfId="6415" builtinId="8" hidden="1"/>
    <cellStyle name="Hyperlink" xfId="6417" builtinId="8" hidden="1"/>
    <cellStyle name="Hyperlink" xfId="6419" builtinId="8" hidden="1"/>
    <cellStyle name="Hyperlink" xfId="6421" builtinId="8" hidden="1"/>
    <cellStyle name="Hyperlink" xfId="6423" builtinId="8" hidden="1"/>
    <cellStyle name="Hyperlink" xfId="6425" builtinId="8" hidden="1"/>
    <cellStyle name="Hyperlink" xfId="6427" builtinId="8" hidden="1"/>
    <cellStyle name="Hyperlink" xfId="6429" builtinId="8" hidden="1"/>
    <cellStyle name="Hyperlink" xfId="6431" builtinId="8" hidden="1"/>
    <cellStyle name="Hyperlink" xfId="6433" builtinId="8" hidden="1"/>
    <cellStyle name="Hyperlink" xfId="6435" builtinId="8" hidden="1"/>
    <cellStyle name="Hyperlink" xfId="6437" builtinId="8" hidden="1"/>
    <cellStyle name="Hyperlink" xfId="6439" builtinId="8" hidden="1"/>
    <cellStyle name="Hyperlink" xfId="6441" builtinId="8" hidden="1"/>
    <cellStyle name="Hyperlink" xfId="6443" builtinId="8" hidden="1"/>
    <cellStyle name="Hyperlink" xfId="6445" builtinId="8" hidden="1"/>
    <cellStyle name="Hyperlink" xfId="6447" builtinId="8" hidden="1"/>
    <cellStyle name="Hyperlink" xfId="6449" builtinId="8" hidden="1"/>
    <cellStyle name="Hyperlink" xfId="6451" builtinId="8" hidden="1"/>
    <cellStyle name="Hyperlink" xfId="6453" builtinId="8" hidden="1"/>
    <cellStyle name="Hyperlink" xfId="6455" builtinId="8" hidden="1"/>
    <cellStyle name="Hyperlink" xfId="6457" builtinId="8" hidden="1"/>
    <cellStyle name="Hyperlink" xfId="6459" builtinId="8" hidden="1"/>
    <cellStyle name="Hyperlink" xfId="6461" builtinId="8" hidden="1"/>
    <cellStyle name="Hyperlink" xfId="6463" builtinId="8" hidden="1"/>
    <cellStyle name="Hyperlink" xfId="6465" builtinId="8" hidden="1"/>
    <cellStyle name="Hyperlink" xfId="6467" builtinId="8" hidden="1"/>
    <cellStyle name="Hyperlink" xfId="6469" builtinId="8" hidden="1"/>
    <cellStyle name="Hyperlink" xfId="6471" builtinId="8" hidden="1"/>
    <cellStyle name="Hyperlink" xfId="6473" builtinId="8" hidden="1"/>
    <cellStyle name="Hyperlink" xfId="6475" builtinId="8" hidden="1"/>
    <cellStyle name="Hyperlink" xfId="6477" builtinId="8" hidden="1"/>
    <cellStyle name="Hyperlink" xfId="6479" builtinId="8" hidden="1"/>
    <cellStyle name="Hyperlink" xfId="6481" builtinId="8" hidden="1"/>
    <cellStyle name="Hyperlink" xfId="6483" builtinId="8" hidden="1"/>
    <cellStyle name="Hyperlink" xfId="6485" builtinId="8" hidden="1"/>
    <cellStyle name="Hyperlink" xfId="6487" builtinId="8" hidden="1"/>
    <cellStyle name="Hyperlink" xfId="6489" builtinId="8" hidden="1"/>
    <cellStyle name="Hyperlink" xfId="6491" builtinId="8" hidden="1"/>
    <cellStyle name="Hyperlink" xfId="6493" builtinId="8" hidden="1"/>
    <cellStyle name="Hyperlink" xfId="6495" builtinId="8" hidden="1"/>
    <cellStyle name="Hyperlink" xfId="6497" builtinId="8" hidden="1"/>
    <cellStyle name="Hyperlink" xfId="6499" builtinId="8" hidden="1"/>
    <cellStyle name="Hyperlink" xfId="6501" builtinId="8" hidden="1"/>
    <cellStyle name="Hyperlink" xfId="6503" builtinId="8" hidden="1"/>
    <cellStyle name="Hyperlink" xfId="6505" builtinId="8" hidden="1"/>
    <cellStyle name="Hyperlink" xfId="6507" builtinId="8" hidden="1"/>
    <cellStyle name="Hyperlink" xfId="6509" builtinId="8" hidden="1"/>
    <cellStyle name="Hyperlink" xfId="6511" builtinId="8" hidden="1"/>
    <cellStyle name="Hyperlink" xfId="6513" builtinId="8" hidden="1"/>
    <cellStyle name="Hyperlink" xfId="6515" builtinId="8" hidden="1"/>
    <cellStyle name="Hyperlink" xfId="6517" builtinId="8" hidden="1"/>
    <cellStyle name="Hyperlink" xfId="6519" builtinId="8" hidden="1"/>
    <cellStyle name="Hyperlink" xfId="6521" builtinId="8" hidden="1"/>
    <cellStyle name="Hyperlink" xfId="6523" builtinId="8" hidden="1"/>
    <cellStyle name="Hyperlink" xfId="6525" builtinId="8" hidden="1"/>
    <cellStyle name="Hyperlink" xfId="6527" builtinId="8" hidden="1"/>
    <cellStyle name="Hyperlink" xfId="6529" builtinId="8" hidden="1"/>
    <cellStyle name="Hyperlink" xfId="6531" builtinId="8" hidden="1"/>
    <cellStyle name="Hyperlink" xfId="6533" builtinId="8" hidden="1"/>
    <cellStyle name="Hyperlink" xfId="6535" builtinId="8" hidden="1"/>
    <cellStyle name="Hyperlink" xfId="6537" builtinId="8" hidden="1"/>
    <cellStyle name="Hyperlink" xfId="6539" builtinId="8" hidden="1"/>
    <cellStyle name="Hyperlink" xfId="6541" builtinId="8" hidden="1"/>
    <cellStyle name="Hyperlink" xfId="6543" builtinId="8" hidden="1"/>
    <cellStyle name="Hyperlink" xfId="6545" builtinId="8" hidden="1"/>
    <cellStyle name="Hyperlink" xfId="6547" builtinId="8" hidden="1"/>
    <cellStyle name="Hyperlink" xfId="6549" builtinId="8" hidden="1"/>
    <cellStyle name="Hyperlink" xfId="6551" builtinId="8" hidden="1"/>
    <cellStyle name="Hyperlink" xfId="6553" builtinId="8" hidden="1"/>
    <cellStyle name="Hyperlink" xfId="6555" builtinId="8" hidden="1"/>
    <cellStyle name="Hyperlink" xfId="6557" builtinId="8" hidden="1"/>
    <cellStyle name="Hyperlink" xfId="6559" builtinId="8" hidden="1"/>
    <cellStyle name="Hyperlink" xfId="6561" builtinId="8" hidden="1"/>
    <cellStyle name="Hyperlink" xfId="6563" builtinId="8" hidden="1"/>
    <cellStyle name="Hyperlink" xfId="6565" builtinId="8" hidden="1"/>
    <cellStyle name="Hyperlink" xfId="6567" builtinId="8" hidden="1"/>
    <cellStyle name="Hyperlink" xfId="6569" builtinId="8" hidden="1"/>
    <cellStyle name="Hyperlink" xfId="6571" builtinId="8" hidden="1"/>
    <cellStyle name="Hyperlink" xfId="6573" builtinId="8" hidden="1"/>
    <cellStyle name="Hyperlink" xfId="6575" builtinId="8" hidden="1"/>
    <cellStyle name="Hyperlink" xfId="6577" builtinId="8" hidden="1"/>
    <cellStyle name="Hyperlink" xfId="6579" builtinId="8" hidden="1"/>
    <cellStyle name="Hyperlink" xfId="6581" builtinId="8" hidden="1"/>
    <cellStyle name="Hyperlink" xfId="6583" builtinId="8" hidden="1"/>
    <cellStyle name="Hyperlink" xfId="6585" builtinId="8" hidden="1"/>
    <cellStyle name="Hyperlink" xfId="6587" builtinId="8" hidden="1"/>
    <cellStyle name="Hyperlink" xfId="6589" builtinId="8" hidden="1"/>
    <cellStyle name="Hyperlink" xfId="6591" builtinId="8" hidden="1"/>
    <cellStyle name="Hyperlink" xfId="6593" builtinId="8" hidden="1"/>
    <cellStyle name="Hyperlink" xfId="6595" builtinId="8" hidden="1"/>
    <cellStyle name="Hyperlink" xfId="6597" builtinId="8" hidden="1"/>
    <cellStyle name="Hyperlink" xfId="6599" builtinId="8" hidden="1"/>
    <cellStyle name="Hyperlink" xfId="6601" builtinId="8" hidden="1"/>
    <cellStyle name="Hyperlink" xfId="6603" builtinId="8" hidden="1"/>
    <cellStyle name="Hyperlink" xfId="6605" builtinId="8" hidden="1"/>
    <cellStyle name="Hyperlink" xfId="6607" builtinId="8" hidden="1"/>
    <cellStyle name="Hyperlink" xfId="6609" builtinId="8" hidden="1"/>
    <cellStyle name="Hyperlink" xfId="6611" builtinId="8" hidden="1"/>
    <cellStyle name="Hyperlink" xfId="6613"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Hyperlink" xfId="6729" builtinId="8" hidden="1"/>
    <cellStyle name="Hyperlink" xfId="6731" builtinId="8" hidden="1"/>
    <cellStyle name="Hyperlink" xfId="6733" builtinId="8" hidden="1"/>
    <cellStyle name="Hyperlink" xfId="6735" builtinId="8" hidden="1"/>
    <cellStyle name="Hyperlink" xfId="6737" builtinId="8" hidden="1"/>
    <cellStyle name="Hyperlink" xfId="6739" builtinId="8" hidden="1"/>
    <cellStyle name="Hyperlink" xfId="6741" builtinId="8" hidden="1"/>
    <cellStyle name="Hyperlink" xfId="6743" builtinId="8" hidden="1"/>
    <cellStyle name="Hyperlink" xfId="6745" builtinId="8" hidden="1"/>
    <cellStyle name="Hyperlink" xfId="6747" builtinId="8" hidden="1"/>
    <cellStyle name="Hyperlink" xfId="6749" builtinId="8" hidden="1"/>
    <cellStyle name="Hyperlink" xfId="6751" builtinId="8" hidden="1"/>
    <cellStyle name="Hyperlink" xfId="6753" builtinId="8" hidden="1"/>
    <cellStyle name="Hyperlink" xfId="6755" builtinId="8" hidden="1"/>
    <cellStyle name="Hyperlink" xfId="6757" builtinId="8" hidden="1"/>
    <cellStyle name="Hyperlink" xfId="6759" builtinId="8" hidden="1"/>
    <cellStyle name="Hyperlink" xfId="6761" builtinId="8" hidden="1"/>
    <cellStyle name="Hyperlink" xfId="6763" builtinId="8" hidden="1"/>
    <cellStyle name="Hyperlink" xfId="6765" builtinId="8" hidden="1"/>
    <cellStyle name="Hyperlink" xfId="6767" builtinId="8" hidden="1"/>
    <cellStyle name="Hyperlink" xfId="6769" builtinId="8" hidden="1"/>
    <cellStyle name="Hyperlink" xfId="6771" builtinId="8" hidden="1"/>
    <cellStyle name="Hyperlink" xfId="6773" builtinId="8" hidden="1"/>
    <cellStyle name="Hyperlink" xfId="6775" builtinId="8" hidden="1"/>
    <cellStyle name="Hyperlink" xfId="6777" builtinId="8" hidden="1"/>
    <cellStyle name="Hyperlink" xfId="6779" builtinId="8" hidden="1"/>
    <cellStyle name="Hyperlink" xfId="6781" builtinId="8" hidden="1"/>
    <cellStyle name="Hyperlink" xfId="6783" builtinId="8" hidden="1"/>
    <cellStyle name="Hyperlink" xfId="6785" builtinId="8" hidden="1"/>
    <cellStyle name="Hyperlink" xfId="6787" builtinId="8" hidden="1"/>
    <cellStyle name="Hyperlink" xfId="6789" builtinId="8" hidden="1"/>
    <cellStyle name="Hyperlink" xfId="6791" builtinId="8" hidden="1"/>
    <cellStyle name="Hyperlink" xfId="6793" builtinId="8" hidden="1"/>
    <cellStyle name="Hyperlink" xfId="6795" builtinId="8" hidden="1"/>
    <cellStyle name="Hyperlink" xfId="6797" builtinId="8" hidden="1"/>
    <cellStyle name="Hyperlink" xfId="6799" builtinId="8" hidden="1"/>
    <cellStyle name="Hyperlink" xfId="6801" builtinId="8" hidden="1"/>
    <cellStyle name="Hyperlink" xfId="6803" builtinId="8" hidden="1"/>
    <cellStyle name="Hyperlink" xfId="6805" builtinId="8" hidden="1"/>
    <cellStyle name="Hyperlink" xfId="6807" builtinId="8" hidden="1"/>
    <cellStyle name="Hyperlink" xfId="6809" builtinId="8" hidden="1"/>
    <cellStyle name="Hyperlink" xfId="6811" builtinId="8" hidden="1"/>
    <cellStyle name="Hyperlink" xfId="6813" builtinId="8" hidden="1"/>
    <cellStyle name="Hyperlink" xfId="6815" builtinId="8" hidden="1"/>
    <cellStyle name="Hyperlink" xfId="6817" builtinId="8" hidden="1"/>
    <cellStyle name="Hyperlink" xfId="6819" builtinId="8" hidden="1"/>
    <cellStyle name="Hyperlink" xfId="6821" builtinId="8" hidden="1"/>
    <cellStyle name="Hyperlink" xfId="6823" builtinId="8" hidden="1"/>
    <cellStyle name="Hyperlink" xfId="6825" builtinId="8" hidden="1"/>
    <cellStyle name="Hyperlink" xfId="6827" builtinId="8" hidden="1"/>
    <cellStyle name="Hyperlink" xfId="6829" builtinId="8" hidden="1"/>
    <cellStyle name="Hyperlink" xfId="6831" builtinId="8" hidden="1"/>
    <cellStyle name="Hyperlink" xfId="6833" builtinId="8" hidden="1"/>
    <cellStyle name="Hyperlink" xfId="6835" builtinId="8" hidden="1"/>
    <cellStyle name="Hyperlink" xfId="6837" builtinId="8" hidden="1"/>
    <cellStyle name="Hyperlink" xfId="6839" builtinId="8" hidden="1"/>
    <cellStyle name="Hyperlink" xfId="6841" builtinId="8" hidden="1"/>
    <cellStyle name="Hyperlink" xfId="6843" builtinId="8" hidden="1"/>
    <cellStyle name="Hyperlink" xfId="6845" builtinId="8" hidden="1"/>
    <cellStyle name="Hyperlink" xfId="6847" builtinId="8" hidden="1"/>
    <cellStyle name="Hyperlink" xfId="6849" builtinId="8" hidden="1"/>
    <cellStyle name="Hyperlink" xfId="6851" builtinId="8" hidden="1"/>
    <cellStyle name="Hyperlink" xfId="6853" builtinId="8" hidden="1"/>
    <cellStyle name="Hyperlink" xfId="6855" builtinId="8" hidden="1"/>
    <cellStyle name="Hyperlink" xfId="6857" builtinId="8" hidden="1"/>
    <cellStyle name="Hyperlink" xfId="6859" builtinId="8" hidden="1"/>
    <cellStyle name="Hyperlink" xfId="6861" builtinId="8" hidden="1"/>
    <cellStyle name="Hyperlink" xfId="6863" builtinId="8" hidden="1"/>
    <cellStyle name="Hyperlink" xfId="6865" builtinId="8" hidden="1"/>
    <cellStyle name="Hyperlink" xfId="6867" builtinId="8" hidden="1"/>
    <cellStyle name="Hyperlink" xfId="6869" builtinId="8" hidden="1"/>
    <cellStyle name="Hyperlink" xfId="6871" builtinId="8" hidden="1"/>
    <cellStyle name="Hyperlink" xfId="6873" builtinId="8" hidden="1"/>
    <cellStyle name="Hyperlink" xfId="6875" builtinId="8" hidden="1"/>
    <cellStyle name="Hyperlink" xfId="6877" builtinId="8" hidden="1"/>
    <cellStyle name="Hyperlink" xfId="6879" builtinId="8" hidden="1"/>
    <cellStyle name="Hyperlink" xfId="6881" builtinId="8" hidden="1"/>
    <cellStyle name="Hyperlink" xfId="6883" builtinId="8" hidden="1"/>
    <cellStyle name="Hyperlink" xfId="6885" builtinId="8" hidden="1"/>
    <cellStyle name="Hyperlink" xfId="6887" builtinId="8" hidden="1"/>
    <cellStyle name="Hyperlink" xfId="6889" builtinId="8" hidden="1"/>
    <cellStyle name="Hyperlink" xfId="6891" builtinId="8" hidden="1"/>
    <cellStyle name="Hyperlink" xfId="6893" builtinId="8" hidden="1"/>
    <cellStyle name="Hyperlink" xfId="6895" builtinId="8" hidden="1"/>
    <cellStyle name="Hyperlink" xfId="6897" builtinId="8" hidden="1"/>
    <cellStyle name="Hyperlink" xfId="6899" builtinId="8" hidden="1"/>
    <cellStyle name="Hyperlink" xfId="6901" builtinId="8" hidden="1"/>
    <cellStyle name="Hyperlink" xfId="6903" builtinId="8" hidden="1"/>
    <cellStyle name="Hyperlink" xfId="6905" builtinId="8" hidden="1"/>
    <cellStyle name="Hyperlink" xfId="6907" builtinId="8" hidden="1"/>
    <cellStyle name="Hyperlink" xfId="6909" builtinId="8" hidden="1"/>
    <cellStyle name="Hyperlink" xfId="6911" builtinId="8" hidden="1"/>
    <cellStyle name="Hyperlink" xfId="6913" builtinId="8" hidden="1"/>
    <cellStyle name="Hyperlink" xfId="6915" builtinId="8" hidden="1"/>
    <cellStyle name="Hyperlink" xfId="6917" builtinId="8" hidden="1"/>
    <cellStyle name="Hyperlink" xfId="6919" builtinId="8" hidden="1"/>
    <cellStyle name="Hyperlink" xfId="6921" builtinId="8" hidden="1"/>
    <cellStyle name="Hyperlink" xfId="6923" builtinId="8" hidden="1"/>
    <cellStyle name="Hyperlink" xfId="6925" builtinId="8" hidden="1"/>
    <cellStyle name="Hyperlink" xfId="6927" builtinId="8" hidden="1"/>
    <cellStyle name="Hyperlink" xfId="6929" builtinId="8" hidden="1"/>
    <cellStyle name="Hyperlink" xfId="6931" builtinId="8" hidden="1"/>
    <cellStyle name="Hyperlink" xfId="6933" builtinId="8" hidden="1"/>
    <cellStyle name="Hyperlink" xfId="6935" builtinId="8" hidden="1"/>
    <cellStyle name="Hyperlink" xfId="6937" builtinId="8" hidden="1"/>
    <cellStyle name="Hyperlink" xfId="6939" builtinId="8" hidden="1"/>
    <cellStyle name="Hyperlink" xfId="6941" builtinId="8" hidden="1"/>
    <cellStyle name="Hyperlink" xfId="6943" builtinId="8" hidden="1"/>
    <cellStyle name="Hyperlink" xfId="6945" builtinId="8" hidden="1"/>
    <cellStyle name="Hyperlink" xfId="6947" builtinId="8" hidden="1"/>
    <cellStyle name="Hyperlink" xfId="6949" builtinId="8" hidden="1"/>
    <cellStyle name="Hyperlink" xfId="6951" builtinId="8" hidden="1"/>
    <cellStyle name="Hyperlink" xfId="6953" builtinId="8" hidden="1"/>
    <cellStyle name="Hyperlink" xfId="6955" builtinId="8" hidden="1"/>
    <cellStyle name="Hyperlink" xfId="6957" builtinId="8" hidden="1"/>
    <cellStyle name="Hyperlink" xfId="6959" builtinId="8" hidden="1"/>
    <cellStyle name="Hyperlink" xfId="6961" builtinId="8" hidden="1"/>
    <cellStyle name="Hyperlink" xfId="6963" builtinId="8" hidden="1"/>
    <cellStyle name="Hyperlink" xfId="6965" builtinId="8" hidden="1"/>
    <cellStyle name="Hyperlink" xfId="6967" builtinId="8" hidden="1"/>
    <cellStyle name="Hyperlink" xfId="6969" builtinId="8" hidden="1"/>
    <cellStyle name="Hyperlink" xfId="6971" builtinId="8" hidden="1"/>
    <cellStyle name="Hyperlink" xfId="6973" builtinId="8" hidden="1"/>
    <cellStyle name="Hyperlink" xfId="6975" builtinId="8" hidden="1"/>
    <cellStyle name="Hyperlink" xfId="6977" builtinId="8" hidden="1"/>
    <cellStyle name="Hyperlink" xfId="6979" builtinId="8" hidden="1"/>
    <cellStyle name="Hyperlink" xfId="6981" builtinId="8" hidden="1"/>
    <cellStyle name="Hyperlink" xfId="6983" builtinId="8" hidden="1"/>
    <cellStyle name="Hyperlink" xfId="6985" builtinId="8" hidden="1"/>
    <cellStyle name="Hyperlink" xfId="6987" builtinId="8" hidden="1"/>
    <cellStyle name="Hyperlink" xfId="6989" builtinId="8" hidden="1"/>
    <cellStyle name="Hyperlink" xfId="6991" builtinId="8" hidden="1"/>
    <cellStyle name="Hyperlink" xfId="6993" builtinId="8" hidden="1"/>
    <cellStyle name="Hyperlink" xfId="6995" builtinId="8" hidden="1"/>
    <cellStyle name="Hyperlink" xfId="6997" builtinId="8" hidden="1"/>
    <cellStyle name="Hyperlink" xfId="6999" builtinId="8" hidden="1"/>
    <cellStyle name="Hyperlink" xfId="7001" builtinId="8" hidden="1"/>
    <cellStyle name="Hyperlink" xfId="7003" builtinId="8" hidden="1"/>
    <cellStyle name="Hyperlink" xfId="7005" builtinId="8" hidden="1"/>
    <cellStyle name="Hyperlink" xfId="7007" builtinId="8" hidden="1"/>
    <cellStyle name="Hyperlink" xfId="7009" builtinId="8" hidden="1"/>
    <cellStyle name="Hyperlink" xfId="7011" builtinId="8" hidden="1"/>
    <cellStyle name="Hyperlink" xfId="7013" builtinId="8" hidden="1"/>
    <cellStyle name="Hyperlink" xfId="7015" builtinId="8" hidden="1"/>
    <cellStyle name="Hyperlink" xfId="7017" builtinId="8" hidden="1"/>
    <cellStyle name="Hyperlink" xfId="7019" builtinId="8" hidden="1"/>
    <cellStyle name="Hyperlink" xfId="7021" builtinId="8" hidden="1"/>
    <cellStyle name="Hyperlink" xfId="7023" builtinId="8" hidden="1"/>
    <cellStyle name="Hyperlink" xfId="7025" builtinId="8" hidden="1"/>
    <cellStyle name="Hyperlink" xfId="7027" builtinId="8" hidden="1"/>
    <cellStyle name="Hyperlink" xfId="7029" builtinId="8" hidden="1"/>
    <cellStyle name="Hyperlink" xfId="7031" builtinId="8" hidden="1"/>
    <cellStyle name="Hyperlink" xfId="7033" builtinId="8" hidden="1"/>
    <cellStyle name="Hyperlink" xfId="7035" builtinId="8" hidden="1"/>
    <cellStyle name="Hyperlink" xfId="7037" builtinId="8" hidden="1"/>
    <cellStyle name="Hyperlink" xfId="7039" builtinId="8" hidden="1"/>
    <cellStyle name="Hyperlink" xfId="7041" builtinId="8" hidden="1"/>
    <cellStyle name="Hyperlink" xfId="7043" builtinId="8" hidden="1"/>
    <cellStyle name="Hyperlink" xfId="7045" builtinId="8" hidden="1"/>
    <cellStyle name="Hyperlink" xfId="7047" builtinId="8" hidden="1"/>
    <cellStyle name="Hyperlink" xfId="7049" builtinId="8" hidden="1"/>
    <cellStyle name="Hyperlink" xfId="7051" builtinId="8" hidden="1"/>
    <cellStyle name="Hyperlink" xfId="7053" builtinId="8" hidden="1"/>
    <cellStyle name="Hyperlink" xfId="7055" builtinId="8" hidden="1"/>
    <cellStyle name="Hyperlink" xfId="7057" builtinId="8" hidden="1"/>
    <cellStyle name="Hyperlink" xfId="7059" builtinId="8" hidden="1"/>
    <cellStyle name="Hyperlink" xfId="7061" builtinId="8" hidden="1"/>
    <cellStyle name="Hyperlink" xfId="7063" builtinId="8" hidden="1"/>
    <cellStyle name="Hyperlink" xfId="7065" builtinId="8" hidden="1"/>
    <cellStyle name="Hyperlink" xfId="7067" builtinId="8" hidden="1"/>
    <cellStyle name="Hyperlink" xfId="7069" builtinId="8" hidden="1"/>
    <cellStyle name="Hyperlink" xfId="7071" builtinId="8" hidden="1"/>
    <cellStyle name="Hyperlink" xfId="7073" builtinId="8" hidden="1"/>
    <cellStyle name="Hyperlink" xfId="7075" builtinId="8" hidden="1"/>
    <cellStyle name="Hyperlink" xfId="7077" builtinId="8" hidden="1"/>
    <cellStyle name="Hyperlink" xfId="7079" builtinId="8" hidden="1"/>
    <cellStyle name="Hyperlink" xfId="7081" builtinId="8" hidden="1"/>
    <cellStyle name="Hyperlink" xfId="7083" builtinId="8" hidden="1"/>
    <cellStyle name="Hyperlink" xfId="7085" builtinId="8" hidden="1"/>
    <cellStyle name="Hyperlink" xfId="7087" builtinId="8" hidden="1"/>
    <cellStyle name="Hyperlink" xfId="7089" builtinId="8" hidden="1"/>
    <cellStyle name="Hyperlink" xfId="7091" builtinId="8" hidden="1"/>
    <cellStyle name="Hyperlink" xfId="7093" builtinId="8" hidden="1"/>
    <cellStyle name="Hyperlink" xfId="7095" builtinId="8" hidden="1"/>
    <cellStyle name="Hyperlink" xfId="7097" builtinId="8" hidden="1"/>
    <cellStyle name="Hyperlink" xfId="7099" builtinId="8" hidden="1"/>
    <cellStyle name="Hyperlink" xfId="7101" builtinId="8" hidden="1"/>
    <cellStyle name="Hyperlink" xfId="7103" builtinId="8" hidden="1"/>
    <cellStyle name="Hyperlink" xfId="7105" builtinId="8" hidden="1"/>
    <cellStyle name="Hyperlink" xfId="7107" builtinId="8" hidden="1"/>
    <cellStyle name="Hyperlink" xfId="7109" builtinId="8" hidden="1"/>
    <cellStyle name="Hyperlink" xfId="7111" builtinId="8" hidden="1"/>
    <cellStyle name="Hyperlink" xfId="7113" builtinId="8" hidden="1"/>
    <cellStyle name="Hyperlink" xfId="7115" builtinId="8" hidden="1"/>
    <cellStyle name="Hyperlink" xfId="7117" builtinId="8" hidden="1"/>
    <cellStyle name="Hyperlink" xfId="7119" builtinId="8" hidden="1"/>
    <cellStyle name="Hyperlink" xfId="7121" builtinId="8" hidden="1"/>
    <cellStyle name="Hyperlink" xfId="7123" builtinId="8" hidden="1"/>
    <cellStyle name="Hyperlink" xfId="7125" builtinId="8" hidden="1"/>
    <cellStyle name="Hyperlink" xfId="7127" builtinId="8" hidden="1"/>
    <cellStyle name="Hyperlink" xfId="7129" builtinId="8" hidden="1"/>
    <cellStyle name="Hyperlink" xfId="7131" builtinId="8" hidden="1"/>
    <cellStyle name="Hyperlink" xfId="7133" builtinId="8" hidden="1"/>
    <cellStyle name="Hyperlink" xfId="7135" builtinId="8" hidden="1"/>
    <cellStyle name="Hyperlink" xfId="7137" builtinId="8" hidden="1"/>
    <cellStyle name="Hyperlink" xfId="7139" builtinId="8" hidden="1"/>
    <cellStyle name="Hyperlink" xfId="7141" builtinId="8" hidden="1"/>
    <cellStyle name="Hyperlink" xfId="7143" builtinId="8" hidden="1"/>
    <cellStyle name="Hyperlink" xfId="7145" builtinId="8" hidden="1"/>
    <cellStyle name="Hyperlink" xfId="7147" builtinId="8" hidden="1"/>
    <cellStyle name="Hyperlink" xfId="7149" builtinId="8" hidden="1"/>
    <cellStyle name="Hyperlink" xfId="7151" builtinId="8" hidden="1"/>
    <cellStyle name="Hyperlink" xfId="7153" builtinId="8" hidden="1"/>
    <cellStyle name="Hyperlink" xfId="7155" builtinId="8" hidden="1"/>
    <cellStyle name="Hyperlink" xfId="7157" builtinId="8" hidden="1"/>
    <cellStyle name="Hyperlink" xfId="7159" builtinId="8" hidden="1"/>
    <cellStyle name="Hyperlink" xfId="7161" builtinId="8" hidden="1"/>
    <cellStyle name="Hyperlink" xfId="7163" builtinId="8" hidden="1"/>
    <cellStyle name="Hyperlink" xfId="7165" builtinId="8" hidden="1"/>
    <cellStyle name="Hyperlink" xfId="7167" builtinId="8" hidden="1"/>
    <cellStyle name="Hyperlink" xfId="7169" builtinId="8" hidden="1"/>
    <cellStyle name="Hyperlink" xfId="7171" builtinId="8" hidden="1"/>
    <cellStyle name="Hyperlink" xfId="7173" builtinId="8" hidden="1"/>
    <cellStyle name="Hyperlink" xfId="7175" builtinId="8" hidden="1"/>
    <cellStyle name="Hyperlink" xfId="7177" builtinId="8" hidden="1"/>
    <cellStyle name="Hyperlink" xfId="7179" builtinId="8" hidden="1"/>
    <cellStyle name="Hyperlink" xfId="7181" builtinId="8" hidden="1"/>
    <cellStyle name="Hyperlink" xfId="7183" builtinId="8" hidden="1"/>
    <cellStyle name="Hyperlink" xfId="7185" builtinId="8" hidden="1"/>
    <cellStyle name="Hyperlink" xfId="7187" builtinId="8" hidden="1"/>
    <cellStyle name="Hyperlink" xfId="7189" builtinId="8" hidden="1"/>
    <cellStyle name="Hyperlink" xfId="7191" builtinId="8" hidden="1"/>
    <cellStyle name="Hyperlink" xfId="7193" builtinId="8" hidden="1"/>
    <cellStyle name="Hyperlink" xfId="7195" builtinId="8" hidden="1"/>
    <cellStyle name="Hyperlink" xfId="7197" builtinId="8" hidden="1"/>
    <cellStyle name="Hyperlink" xfId="7199" builtinId="8" hidden="1"/>
    <cellStyle name="Hyperlink" xfId="7201" builtinId="8" hidden="1"/>
    <cellStyle name="Hyperlink" xfId="7203" builtinId="8" hidden="1"/>
    <cellStyle name="Hyperlink" xfId="7205" builtinId="8" hidden="1"/>
    <cellStyle name="Hyperlink" xfId="7207" builtinId="8" hidden="1"/>
    <cellStyle name="Hyperlink" xfId="7209" builtinId="8" hidden="1"/>
    <cellStyle name="Hyperlink" xfId="7211" builtinId="8" hidden="1"/>
    <cellStyle name="Hyperlink" xfId="7213" builtinId="8" hidden="1"/>
    <cellStyle name="Hyperlink" xfId="7215" builtinId="8" hidden="1"/>
    <cellStyle name="Hyperlink" xfId="7217" builtinId="8" hidden="1"/>
    <cellStyle name="Hyperlink" xfId="7219" builtinId="8" hidden="1"/>
    <cellStyle name="Hyperlink" xfId="7221" builtinId="8" hidden="1"/>
    <cellStyle name="Hyperlink" xfId="7223" builtinId="8" hidden="1"/>
    <cellStyle name="Hyperlink" xfId="7225" builtinId="8" hidden="1"/>
    <cellStyle name="Hyperlink" xfId="7227" builtinId="8" hidden="1"/>
    <cellStyle name="Hyperlink" xfId="7229" builtinId="8" hidden="1"/>
    <cellStyle name="Hyperlink" xfId="7231" builtinId="8" hidden="1"/>
    <cellStyle name="Hyperlink" xfId="7233" builtinId="8" hidden="1"/>
    <cellStyle name="Hyperlink" xfId="7235" builtinId="8" hidden="1"/>
    <cellStyle name="Hyperlink" xfId="7237" builtinId="8" hidden="1"/>
    <cellStyle name="Hyperlink" xfId="7239" builtinId="8" hidden="1"/>
    <cellStyle name="Hyperlink" xfId="7241" builtinId="8" hidden="1"/>
    <cellStyle name="Hyperlink" xfId="7243" builtinId="8" hidden="1"/>
    <cellStyle name="Hyperlink" xfId="7245" builtinId="8" hidden="1"/>
    <cellStyle name="Hyperlink" xfId="7247" builtinId="8" hidden="1"/>
    <cellStyle name="Hyperlink" xfId="7249" builtinId="8" hidden="1"/>
    <cellStyle name="Hyperlink" xfId="7251" builtinId="8" hidden="1"/>
    <cellStyle name="Hyperlink" xfId="7253" builtinId="8" hidden="1"/>
    <cellStyle name="Hyperlink" xfId="7255" builtinId="8" hidden="1"/>
    <cellStyle name="Hyperlink" xfId="7257" builtinId="8" hidden="1"/>
    <cellStyle name="Hyperlink" xfId="7259" builtinId="8" hidden="1"/>
    <cellStyle name="Hyperlink" xfId="7261" builtinId="8" hidden="1"/>
    <cellStyle name="Hyperlink" xfId="7263" builtinId="8" hidden="1"/>
    <cellStyle name="Hyperlink" xfId="7265" builtinId="8" hidden="1"/>
    <cellStyle name="Hyperlink" xfId="7267" builtinId="8" hidden="1"/>
    <cellStyle name="Hyperlink" xfId="7269" builtinId="8" hidden="1"/>
    <cellStyle name="Hyperlink" xfId="7271" builtinId="8" hidden="1"/>
    <cellStyle name="Hyperlink" xfId="7273" builtinId="8" hidden="1"/>
    <cellStyle name="Hyperlink" xfId="7275" builtinId="8" hidden="1"/>
    <cellStyle name="Hyperlink" xfId="7277" builtinId="8" hidden="1"/>
    <cellStyle name="Hyperlink" xfId="7279" builtinId="8" hidden="1"/>
    <cellStyle name="Hyperlink" xfId="7281" builtinId="8" hidden="1"/>
    <cellStyle name="Hyperlink" xfId="7283" builtinId="8" hidden="1"/>
    <cellStyle name="Hyperlink" xfId="7285" builtinId="8" hidden="1"/>
    <cellStyle name="Hyperlink" xfId="7287" builtinId="8" hidden="1"/>
    <cellStyle name="Hyperlink" xfId="7289" builtinId="8" hidden="1"/>
    <cellStyle name="Hyperlink" xfId="7291" builtinId="8" hidden="1"/>
    <cellStyle name="Hyperlink" xfId="7293" builtinId="8" hidden="1"/>
    <cellStyle name="Hyperlink" xfId="7295" builtinId="8" hidden="1"/>
    <cellStyle name="Hyperlink" xfId="7297" builtinId="8" hidden="1"/>
    <cellStyle name="Hyperlink" xfId="7299" builtinId="8" hidden="1"/>
    <cellStyle name="Hyperlink" xfId="7301" builtinId="8" hidden="1"/>
    <cellStyle name="Hyperlink" xfId="7303" builtinId="8" hidden="1"/>
    <cellStyle name="Hyperlink" xfId="7305" builtinId="8" hidden="1"/>
    <cellStyle name="Hyperlink" xfId="7307" builtinId="8" hidden="1"/>
    <cellStyle name="Hyperlink" xfId="7309" builtinId="8" hidden="1"/>
    <cellStyle name="Hyperlink" xfId="7311" builtinId="8" hidden="1"/>
    <cellStyle name="Hyperlink" xfId="7313" builtinId="8" hidden="1"/>
    <cellStyle name="Hyperlink" xfId="7315" builtinId="8" hidden="1"/>
    <cellStyle name="Hyperlink" xfId="7317" builtinId="8" hidden="1"/>
    <cellStyle name="Hyperlink" xfId="7319" builtinId="8" hidden="1"/>
    <cellStyle name="Hyperlink" xfId="7321" builtinId="8" hidden="1"/>
    <cellStyle name="Hyperlink" xfId="7323" builtinId="8" hidden="1"/>
    <cellStyle name="Hyperlink" xfId="7325" builtinId="8" hidden="1"/>
    <cellStyle name="Hyperlink" xfId="7327" builtinId="8" hidden="1"/>
    <cellStyle name="Hyperlink" xfId="7329" builtinId="8" hidden="1"/>
    <cellStyle name="Hyperlink" xfId="7331" builtinId="8" hidden="1"/>
    <cellStyle name="Hyperlink" xfId="7333" builtinId="8" hidden="1"/>
    <cellStyle name="Hyperlink" xfId="7335" builtinId="8" hidden="1"/>
    <cellStyle name="Hyperlink" xfId="7337" builtinId="8" hidden="1"/>
    <cellStyle name="Hyperlink" xfId="7339" builtinId="8" hidden="1"/>
    <cellStyle name="Hyperlink" xfId="7341" builtinId="8" hidden="1"/>
    <cellStyle name="Hyperlink" xfId="7343" builtinId="8" hidden="1"/>
    <cellStyle name="Hyperlink" xfId="7345" builtinId="8" hidden="1"/>
    <cellStyle name="Hyperlink" xfId="7347" builtinId="8" hidden="1"/>
    <cellStyle name="Hyperlink" xfId="7349" builtinId="8" hidden="1"/>
    <cellStyle name="Hyperlink" xfId="7351" builtinId="8" hidden="1"/>
    <cellStyle name="Hyperlink" xfId="7353" builtinId="8" hidden="1"/>
    <cellStyle name="Hyperlink" xfId="7355" builtinId="8" hidden="1"/>
    <cellStyle name="Hyperlink" xfId="7357" builtinId="8" hidden="1"/>
    <cellStyle name="Hyperlink" xfId="7359" builtinId="8" hidden="1"/>
    <cellStyle name="Hyperlink" xfId="7361" builtinId="8" hidden="1"/>
    <cellStyle name="Hyperlink" xfId="7363" builtinId="8" hidden="1"/>
    <cellStyle name="Hyperlink" xfId="7365" builtinId="8" hidden="1"/>
    <cellStyle name="Hyperlink" xfId="7367" builtinId="8" hidden="1"/>
    <cellStyle name="Hyperlink" xfId="7369" builtinId="8" hidden="1"/>
    <cellStyle name="Hyperlink" xfId="7371" builtinId="8" hidden="1"/>
    <cellStyle name="Hyperlink" xfId="7373" builtinId="8" hidden="1"/>
    <cellStyle name="Hyperlink" xfId="7375" builtinId="8" hidden="1"/>
    <cellStyle name="Hyperlink" xfId="7377" builtinId="8" hidden="1"/>
    <cellStyle name="Hyperlink" xfId="7379" builtinId="8" hidden="1"/>
    <cellStyle name="Hyperlink" xfId="7381" builtinId="8" hidden="1"/>
    <cellStyle name="Hyperlink" xfId="7383" builtinId="8" hidden="1"/>
    <cellStyle name="Hyperlink" xfId="7385" builtinId="8" hidden="1"/>
    <cellStyle name="Hyperlink" xfId="7387" builtinId="8" hidden="1"/>
    <cellStyle name="Hyperlink" xfId="7389" builtinId="8" hidden="1"/>
    <cellStyle name="Hyperlink" xfId="7391" builtinId="8" hidden="1"/>
    <cellStyle name="Hyperlink" xfId="7393" builtinId="8" hidden="1"/>
    <cellStyle name="Hyperlink" xfId="7395" builtinId="8" hidden="1"/>
    <cellStyle name="Hyperlink" xfId="7397" builtinId="8" hidden="1"/>
    <cellStyle name="Hyperlink" xfId="7399" builtinId="8" hidden="1"/>
    <cellStyle name="Hyperlink" xfId="7401" builtinId="8" hidden="1"/>
    <cellStyle name="Hyperlink" xfId="7403" builtinId="8" hidden="1"/>
    <cellStyle name="Hyperlink" xfId="7405" builtinId="8" hidden="1"/>
    <cellStyle name="Hyperlink" xfId="7407" builtinId="8" hidden="1"/>
    <cellStyle name="Hyperlink" xfId="7409" builtinId="8" hidden="1"/>
    <cellStyle name="Hyperlink" xfId="7411" builtinId="8" hidden="1"/>
    <cellStyle name="Hyperlink" xfId="7413" builtinId="8" hidden="1"/>
    <cellStyle name="Hyperlink" xfId="7415" builtinId="8" hidden="1"/>
    <cellStyle name="Hyperlink" xfId="7417" builtinId="8" hidden="1"/>
    <cellStyle name="Hyperlink" xfId="7419" builtinId="8" hidden="1"/>
    <cellStyle name="Hyperlink" xfId="7421" builtinId="8" hidden="1"/>
    <cellStyle name="Hyperlink" xfId="7423" builtinId="8" hidden="1"/>
    <cellStyle name="Hyperlink" xfId="7425" builtinId="8" hidden="1"/>
    <cellStyle name="Hyperlink" xfId="7427" builtinId="8" hidden="1"/>
    <cellStyle name="Hyperlink" xfId="7429" builtinId="8" hidden="1"/>
    <cellStyle name="Hyperlink" xfId="7431" builtinId="8" hidden="1"/>
    <cellStyle name="Hyperlink" xfId="7433" builtinId="8" hidden="1"/>
    <cellStyle name="Hyperlink" xfId="7435" builtinId="8" hidden="1"/>
    <cellStyle name="Hyperlink" xfId="7437"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481" builtinId="8" hidden="1"/>
    <cellStyle name="Hyperlink" xfId="7483" builtinId="8" hidden="1"/>
    <cellStyle name="Hyperlink" xfId="7485" builtinId="8" hidden="1"/>
    <cellStyle name="Hyperlink" xfId="7487" builtinId="8" hidden="1"/>
    <cellStyle name="Hyperlink" xfId="7489" builtinId="8" hidden="1"/>
    <cellStyle name="Hyperlink" xfId="7491" builtinId="8" hidden="1"/>
    <cellStyle name="Hyperlink" xfId="7493" builtinId="8" hidden="1"/>
    <cellStyle name="Hyperlink" xfId="7495" builtinId="8" hidden="1"/>
    <cellStyle name="Hyperlink" xfId="7497" builtinId="8" hidden="1"/>
    <cellStyle name="Hyperlink" xfId="7499" builtinId="8" hidden="1"/>
    <cellStyle name="Hyperlink" xfId="7501" builtinId="8" hidden="1"/>
    <cellStyle name="Hyperlink" xfId="7503" builtinId="8" hidden="1"/>
    <cellStyle name="Hyperlink" xfId="7505" builtinId="8" hidden="1"/>
    <cellStyle name="Hyperlink" xfId="7507" builtinId="8" hidden="1"/>
    <cellStyle name="Hyperlink" xfId="7509" builtinId="8" hidden="1"/>
    <cellStyle name="Hyperlink" xfId="7511" builtinId="8" hidden="1"/>
    <cellStyle name="Hyperlink" xfId="7513" builtinId="8" hidden="1"/>
    <cellStyle name="Hyperlink" xfId="7515" builtinId="8" hidden="1"/>
    <cellStyle name="Hyperlink" xfId="7517" builtinId="8" hidden="1"/>
    <cellStyle name="Hyperlink" xfId="7519" builtinId="8" hidden="1"/>
    <cellStyle name="Hyperlink" xfId="7521" builtinId="8" hidden="1"/>
    <cellStyle name="Hyperlink" xfId="7523" builtinId="8" hidden="1"/>
    <cellStyle name="Hyperlink" xfId="7525" builtinId="8" hidden="1"/>
    <cellStyle name="Hyperlink" xfId="7527" builtinId="8" hidden="1"/>
    <cellStyle name="Hyperlink" xfId="7529" builtinId="8" hidden="1"/>
    <cellStyle name="Hyperlink" xfId="7531" builtinId="8" hidden="1"/>
    <cellStyle name="Hyperlink" xfId="7533" builtinId="8" hidden="1"/>
    <cellStyle name="Hyperlink" xfId="7535" builtinId="8" hidden="1"/>
    <cellStyle name="Hyperlink" xfId="7537" builtinId="8" hidden="1"/>
    <cellStyle name="Hyperlink" xfId="7539" builtinId="8" hidden="1"/>
    <cellStyle name="Hyperlink" xfId="7541" builtinId="8" hidden="1"/>
    <cellStyle name="Hyperlink" xfId="7543" builtinId="8" hidden="1"/>
    <cellStyle name="Hyperlink" xfId="7545" builtinId="8" hidden="1"/>
    <cellStyle name="Hyperlink" xfId="7547" builtinId="8" hidden="1"/>
    <cellStyle name="Hyperlink" xfId="7549" builtinId="8" hidden="1"/>
    <cellStyle name="Hyperlink" xfId="7551" builtinId="8" hidden="1"/>
    <cellStyle name="Hyperlink" xfId="7553" builtinId="8" hidden="1"/>
    <cellStyle name="Hyperlink" xfId="7555" builtinId="8" hidden="1"/>
    <cellStyle name="Hyperlink" xfId="7557" builtinId="8" hidden="1"/>
    <cellStyle name="Hyperlink" xfId="7559" builtinId="8" hidden="1"/>
    <cellStyle name="Hyperlink" xfId="7561" builtinId="8" hidden="1"/>
    <cellStyle name="Hyperlink" xfId="7563" builtinId="8" hidden="1"/>
    <cellStyle name="Hyperlink" xfId="7565" builtinId="8" hidden="1"/>
    <cellStyle name="Hyperlink" xfId="7567" builtinId="8" hidden="1"/>
    <cellStyle name="Hyperlink" xfId="7569" builtinId="8" hidden="1"/>
    <cellStyle name="Hyperlink" xfId="7571" builtinId="8" hidden="1"/>
    <cellStyle name="Hyperlink" xfId="7573" builtinId="8" hidden="1"/>
    <cellStyle name="Hyperlink" xfId="7575" builtinId="8" hidden="1"/>
    <cellStyle name="Hyperlink" xfId="7577" builtinId="8" hidden="1"/>
    <cellStyle name="Hyperlink" xfId="7579" builtinId="8" hidden="1"/>
    <cellStyle name="Hyperlink" xfId="7581" builtinId="8" hidden="1"/>
    <cellStyle name="Hyperlink" xfId="7583" builtinId="8" hidden="1"/>
    <cellStyle name="Hyperlink" xfId="7585" builtinId="8" hidden="1"/>
    <cellStyle name="Hyperlink" xfId="7587" builtinId="8" hidden="1"/>
    <cellStyle name="Hyperlink" xfId="7589" builtinId="8" hidden="1"/>
    <cellStyle name="Hyperlink" xfId="7591" builtinId="8" hidden="1"/>
    <cellStyle name="Hyperlink" xfId="7593" builtinId="8" hidden="1"/>
    <cellStyle name="Hyperlink" xfId="7595" builtinId="8" hidden="1"/>
    <cellStyle name="Hyperlink" xfId="7597" builtinId="8" hidden="1"/>
    <cellStyle name="Hyperlink" xfId="7599" builtinId="8" hidden="1"/>
    <cellStyle name="Hyperlink" xfId="7601" builtinId="8" hidden="1"/>
    <cellStyle name="Hyperlink" xfId="7603" builtinId="8" hidden="1"/>
    <cellStyle name="Hyperlink" xfId="7605" builtinId="8" hidden="1"/>
    <cellStyle name="Hyperlink" xfId="7607" builtinId="8" hidden="1"/>
    <cellStyle name="Hyperlink" xfId="7609" builtinId="8" hidden="1"/>
    <cellStyle name="Hyperlink" xfId="7611" builtinId="8" hidden="1"/>
    <cellStyle name="Hyperlink" xfId="7613" builtinId="8" hidden="1"/>
    <cellStyle name="Hyperlink" xfId="7615" builtinId="8" hidden="1"/>
    <cellStyle name="Hyperlink" xfId="7617" builtinId="8" hidden="1"/>
    <cellStyle name="Hyperlink" xfId="7619" builtinId="8" hidden="1"/>
    <cellStyle name="Hyperlink" xfId="7621" builtinId="8" hidden="1"/>
    <cellStyle name="Hyperlink" xfId="7623" builtinId="8" hidden="1"/>
    <cellStyle name="Hyperlink" xfId="7625" builtinId="8" hidden="1"/>
    <cellStyle name="Hyperlink" xfId="7627" builtinId="8" hidden="1"/>
    <cellStyle name="Hyperlink" xfId="7629" builtinId="8" hidden="1"/>
    <cellStyle name="Hyperlink" xfId="7631" builtinId="8" hidden="1"/>
    <cellStyle name="Hyperlink" xfId="7633" builtinId="8" hidden="1"/>
    <cellStyle name="Hyperlink" xfId="7635" builtinId="8" hidden="1"/>
    <cellStyle name="Hyperlink" xfId="7637" builtinId="8" hidden="1"/>
    <cellStyle name="Hyperlink" xfId="7639" builtinId="8" hidden="1"/>
    <cellStyle name="Hyperlink" xfId="7641" builtinId="8" hidden="1"/>
    <cellStyle name="Hyperlink" xfId="7643" builtinId="8" hidden="1"/>
    <cellStyle name="Hyperlink" xfId="7645" builtinId="8" hidden="1"/>
    <cellStyle name="Hyperlink" xfId="7647" builtinId="8" hidden="1"/>
    <cellStyle name="Hyperlink" xfId="7649" builtinId="8" hidden="1"/>
    <cellStyle name="Hyperlink" xfId="7651" builtinId="8" hidden="1"/>
    <cellStyle name="Hyperlink" xfId="7653" builtinId="8" hidden="1"/>
    <cellStyle name="Hyperlink" xfId="7655" builtinId="8" hidden="1"/>
    <cellStyle name="Hyperlink" xfId="7657" builtinId="8" hidden="1"/>
    <cellStyle name="Hyperlink" xfId="7659" builtinId="8" hidden="1"/>
    <cellStyle name="Hyperlink" xfId="7661" builtinId="8" hidden="1"/>
    <cellStyle name="Hyperlink" xfId="7663" builtinId="8" hidden="1"/>
    <cellStyle name="Hyperlink" xfId="7665" builtinId="8" hidden="1"/>
    <cellStyle name="Hyperlink" xfId="7667" builtinId="8" hidden="1"/>
    <cellStyle name="Hyperlink" xfId="7669" builtinId="8" hidden="1"/>
    <cellStyle name="Hyperlink" xfId="7671" builtinId="8" hidden="1"/>
    <cellStyle name="Hyperlink" xfId="7673" builtinId="8" hidden="1"/>
    <cellStyle name="Hyperlink" xfId="7675" builtinId="8" hidden="1"/>
    <cellStyle name="Hyperlink" xfId="7677" builtinId="8" hidden="1"/>
    <cellStyle name="Hyperlink" xfId="7679" builtinId="8" hidden="1"/>
    <cellStyle name="Hyperlink" xfId="7681" builtinId="8" hidden="1"/>
    <cellStyle name="Hyperlink" xfId="7683" builtinId="8" hidden="1"/>
    <cellStyle name="Hyperlink" xfId="7685" builtinId="8" hidden="1"/>
    <cellStyle name="Hyperlink" xfId="7687" builtinId="8" hidden="1"/>
    <cellStyle name="Hyperlink" xfId="7689" builtinId="8" hidden="1"/>
    <cellStyle name="Hyperlink" xfId="7691" builtinId="8" hidden="1"/>
    <cellStyle name="Hyperlink" xfId="7693" builtinId="8" hidden="1"/>
    <cellStyle name="Hyperlink" xfId="7695" builtinId="8" hidden="1"/>
    <cellStyle name="Hyperlink" xfId="7697" builtinId="8" hidden="1"/>
    <cellStyle name="Hyperlink" xfId="7699" builtinId="8" hidden="1"/>
    <cellStyle name="Hyperlink" xfId="7701" builtinId="8" hidden="1"/>
    <cellStyle name="Hyperlink" xfId="7703" builtinId="8" hidden="1"/>
    <cellStyle name="Hyperlink" xfId="7705" builtinId="8" hidden="1"/>
    <cellStyle name="Hyperlink" xfId="7707" builtinId="8" hidden="1"/>
    <cellStyle name="Hyperlink" xfId="7709" builtinId="8" hidden="1"/>
    <cellStyle name="Hyperlink" xfId="7711" builtinId="8" hidden="1"/>
    <cellStyle name="Hyperlink" xfId="7713" builtinId="8" hidden="1"/>
    <cellStyle name="Hyperlink" xfId="7715" builtinId="8" hidden="1"/>
    <cellStyle name="Hyperlink" xfId="7717" builtinId="8" hidden="1"/>
    <cellStyle name="Hyperlink" xfId="7719" builtinId="8" hidden="1"/>
    <cellStyle name="Hyperlink" xfId="7721" builtinId="8" hidden="1"/>
    <cellStyle name="Hyperlink" xfId="7723" builtinId="8" hidden="1"/>
    <cellStyle name="Hyperlink" xfId="7725" builtinId="8" hidden="1"/>
    <cellStyle name="Hyperlink" xfId="7727" builtinId="8" hidden="1"/>
    <cellStyle name="Hyperlink" xfId="7729" builtinId="8" hidden="1"/>
    <cellStyle name="Hyperlink" xfId="7731" builtinId="8" hidden="1"/>
    <cellStyle name="Hyperlink" xfId="7733" builtinId="8" hidden="1"/>
    <cellStyle name="Hyperlink" xfId="7735" builtinId="8" hidden="1"/>
    <cellStyle name="Hyperlink" xfId="7737" builtinId="8" hidden="1"/>
    <cellStyle name="Hyperlink" xfId="7739" builtinId="8" hidden="1"/>
    <cellStyle name="Hyperlink" xfId="7741" builtinId="8" hidden="1"/>
    <cellStyle name="Hyperlink" xfId="7743" builtinId="8" hidden="1"/>
    <cellStyle name="Hyperlink" xfId="7745" builtinId="8" hidden="1"/>
    <cellStyle name="Hyperlink" xfId="7747" builtinId="8" hidden="1"/>
    <cellStyle name="Hyperlink" xfId="7749" builtinId="8" hidden="1"/>
    <cellStyle name="Hyperlink" xfId="7751" builtinId="8" hidden="1"/>
    <cellStyle name="Hyperlink" xfId="7753" builtinId="8" hidden="1"/>
    <cellStyle name="Hyperlink" xfId="7755" builtinId="8" hidden="1"/>
    <cellStyle name="Hyperlink" xfId="7757" builtinId="8" hidden="1"/>
    <cellStyle name="Hyperlink" xfId="7759" builtinId="8" hidden="1"/>
    <cellStyle name="Hyperlink" xfId="7761" builtinId="8" hidden="1"/>
    <cellStyle name="Hyperlink" xfId="7763" builtinId="8" hidden="1"/>
    <cellStyle name="Hyperlink" xfId="7765" builtinId="8" hidden="1"/>
    <cellStyle name="Hyperlink" xfId="7767" builtinId="8" hidden="1"/>
    <cellStyle name="Hyperlink" xfId="7769" builtinId="8" hidden="1"/>
    <cellStyle name="Hyperlink" xfId="7771" builtinId="8" hidden="1"/>
    <cellStyle name="Hyperlink" xfId="7773" builtinId="8" hidden="1"/>
    <cellStyle name="Hyperlink" xfId="7775" builtinId="8" hidden="1"/>
    <cellStyle name="Hyperlink" xfId="7777" builtinId="8" hidden="1"/>
    <cellStyle name="Hyperlink" xfId="7779" builtinId="8" hidden="1"/>
    <cellStyle name="Hyperlink" xfId="7781" builtinId="8" hidden="1"/>
    <cellStyle name="Hyperlink" xfId="7783" builtinId="8" hidden="1"/>
    <cellStyle name="Hyperlink" xfId="7785" builtinId="8" hidden="1"/>
    <cellStyle name="Hyperlink" xfId="7787" builtinId="8" hidden="1"/>
    <cellStyle name="Hyperlink" xfId="7789" builtinId="8" hidden="1"/>
    <cellStyle name="Hyperlink" xfId="7791" builtinId="8" hidden="1"/>
    <cellStyle name="Hyperlink" xfId="7793" builtinId="8" hidden="1"/>
    <cellStyle name="Hyperlink" xfId="7795" builtinId="8" hidden="1"/>
    <cellStyle name="Hyperlink" xfId="7797" builtinId="8" hidden="1"/>
    <cellStyle name="Hyperlink" xfId="7799" builtinId="8" hidden="1"/>
    <cellStyle name="Hyperlink" xfId="7801" builtinId="8" hidden="1"/>
    <cellStyle name="Hyperlink" xfId="7803" builtinId="8" hidden="1"/>
    <cellStyle name="Hyperlink" xfId="7805" builtinId="8" hidden="1"/>
    <cellStyle name="Hyperlink" xfId="7807" builtinId="8" hidden="1"/>
    <cellStyle name="Hyperlink" xfId="7809" builtinId="8" hidden="1"/>
    <cellStyle name="Hyperlink" xfId="7811" builtinId="8" hidden="1"/>
    <cellStyle name="Hyperlink" xfId="7813" builtinId="8" hidden="1"/>
    <cellStyle name="Hyperlink" xfId="7815" builtinId="8" hidden="1"/>
    <cellStyle name="Hyperlink" xfId="7817" builtinId="8" hidden="1"/>
    <cellStyle name="Hyperlink" xfId="7819" builtinId="8" hidden="1"/>
    <cellStyle name="Hyperlink" xfId="7821" builtinId="8" hidden="1"/>
    <cellStyle name="Hyperlink" xfId="7823" builtinId="8" hidden="1"/>
    <cellStyle name="Hyperlink" xfId="7825" builtinId="8" hidden="1"/>
    <cellStyle name="Hyperlink" xfId="7827" builtinId="8" hidden="1"/>
    <cellStyle name="Hyperlink" xfId="7829" builtinId="8" hidden="1"/>
    <cellStyle name="Hyperlink" xfId="7831" builtinId="8" hidden="1"/>
    <cellStyle name="Hyperlink" xfId="7833" builtinId="8" hidden="1"/>
    <cellStyle name="Hyperlink" xfId="7835" builtinId="8" hidden="1"/>
    <cellStyle name="Hyperlink" xfId="7837" builtinId="8" hidden="1"/>
    <cellStyle name="Hyperlink" xfId="7839" builtinId="8" hidden="1"/>
    <cellStyle name="Hyperlink" xfId="7841" builtinId="8" hidden="1"/>
    <cellStyle name="Hyperlink" xfId="7843" builtinId="8" hidden="1"/>
    <cellStyle name="Hyperlink" xfId="7845" builtinId="8" hidden="1"/>
    <cellStyle name="Hyperlink" xfId="7847" builtinId="8" hidden="1"/>
    <cellStyle name="Hyperlink" xfId="7849" builtinId="8" hidden="1"/>
    <cellStyle name="Hyperlink" xfId="7851" builtinId="8" hidden="1"/>
    <cellStyle name="Hyperlink" xfId="7853" builtinId="8" hidden="1"/>
    <cellStyle name="Hyperlink" xfId="7855" builtinId="8" hidden="1"/>
    <cellStyle name="Hyperlink" xfId="7857" builtinId="8" hidden="1"/>
    <cellStyle name="Hyperlink" xfId="7859" builtinId="8" hidden="1"/>
    <cellStyle name="Hyperlink" xfId="7861" builtinId="8" hidden="1"/>
    <cellStyle name="Hyperlink" xfId="7863" builtinId="8" hidden="1"/>
    <cellStyle name="Hyperlink" xfId="7865" builtinId="8" hidden="1"/>
    <cellStyle name="Hyperlink" xfId="7867" builtinId="8" hidden="1"/>
    <cellStyle name="Hyperlink" xfId="7869" builtinId="8" hidden="1"/>
    <cellStyle name="Hyperlink" xfId="7871" builtinId="8" hidden="1"/>
    <cellStyle name="Hyperlink" xfId="7873" builtinId="8" hidden="1"/>
    <cellStyle name="Hyperlink" xfId="7875" builtinId="8" hidden="1"/>
    <cellStyle name="Hyperlink" xfId="7877" builtinId="8" hidden="1"/>
    <cellStyle name="Hyperlink" xfId="7879" builtinId="8" hidden="1"/>
    <cellStyle name="Hyperlink" xfId="7881" builtinId="8" hidden="1"/>
    <cellStyle name="Hyperlink" xfId="7883" builtinId="8" hidden="1"/>
    <cellStyle name="Hyperlink" xfId="7885" builtinId="8" hidden="1"/>
    <cellStyle name="Hyperlink" xfId="7887" builtinId="8" hidden="1"/>
    <cellStyle name="Hyperlink" xfId="7889" builtinId="8" hidden="1"/>
    <cellStyle name="Hyperlink" xfId="7891" builtinId="8" hidden="1"/>
    <cellStyle name="Hyperlink" xfId="7893" builtinId="8" hidden="1"/>
    <cellStyle name="Hyperlink" xfId="7895" builtinId="8" hidden="1"/>
    <cellStyle name="Hyperlink" xfId="7897" builtinId="8" hidden="1"/>
    <cellStyle name="Hyperlink" xfId="7899" builtinId="8" hidden="1"/>
    <cellStyle name="Hyperlink" xfId="7901" builtinId="8" hidden="1"/>
    <cellStyle name="Hyperlink" xfId="7903" builtinId="8" hidden="1"/>
    <cellStyle name="Hyperlink" xfId="7905" builtinId="8" hidden="1"/>
    <cellStyle name="Hyperlink" xfId="7907" builtinId="8" hidden="1"/>
    <cellStyle name="Hyperlink" xfId="7909" builtinId="8" hidden="1"/>
    <cellStyle name="Hyperlink" xfId="7911" builtinId="8" hidden="1"/>
    <cellStyle name="Hyperlink" xfId="7913" builtinId="8" hidden="1"/>
    <cellStyle name="Hyperlink" xfId="7915" builtinId="8" hidden="1"/>
    <cellStyle name="Hyperlink" xfId="7917" builtinId="8" hidden="1"/>
    <cellStyle name="Hyperlink" xfId="7919" builtinId="8" hidden="1"/>
    <cellStyle name="Hyperlink" xfId="7921" builtinId="8" hidden="1"/>
    <cellStyle name="Hyperlink" xfId="7923" builtinId="8" hidden="1"/>
    <cellStyle name="Hyperlink" xfId="7925" builtinId="8" hidden="1"/>
    <cellStyle name="Hyperlink" xfId="7927" builtinId="8" hidden="1"/>
    <cellStyle name="Hyperlink" xfId="7929" builtinId="8" hidden="1"/>
    <cellStyle name="Hyperlink" xfId="7931" builtinId="8" hidden="1"/>
    <cellStyle name="Hyperlink" xfId="7933" builtinId="8" hidden="1"/>
    <cellStyle name="Hyperlink" xfId="7935" builtinId="8" hidden="1"/>
    <cellStyle name="Hyperlink" xfId="7937" builtinId="8" hidden="1"/>
    <cellStyle name="Hyperlink" xfId="7939" builtinId="8" hidden="1"/>
    <cellStyle name="Hyperlink" xfId="7941" builtinId="8" hidden="1"/>
    <cellStyle name="Hyperlink" xfId="7943" builtinId="8" hidden="1"/>
    <cellStyle name="Hyperlink" xfId="7945" builtinId="8" hidden="1"/>
    <cellStyle name="Hyperlink" xfId="7947" builtinId="8" hidden="1"/>
    <cellStyle name="Hyperlink" xfId="7949" builtinId="8" hidden="1"/>
    <cellStyle name="Hyperlink" xfId="7951" builtinId="8" hidden="1"/>
    <cellStyle name="Hyperlink" xfId="7953" builtinId="8" hidden="1"/>
    <cellStyle name="Hyperlink" xfId="7955" builtinId="8" hidden="1"/>
    <cellStyle name="Hyperlink" xfId="7957" builtinId="8" hidden="1"/>
    <cellStyle name="Hyperlink" xfId="7959" builtinId="8" hidden="1"/>
    <cellStyle name="Hyperlink" xfId="7961" builtinId="8" hidden="1"/>
    <cellStyle name="Hyperlink" xfId="7963" builtinId="8" hidden="1"/>
    <cellStyle name="Hyperlink" xfId="7965" builtinId="8" hidden="1"/>
    <cellStyle name="Hyperlink" xfId="7967" builtinId="8" hidden="1"/>
    <cellStyle name="Hyperlink" xfId="7969" builtinId="8" hidden="1"/>
    <cellStyle name="Hyperlink" xfId="7971" builtinId="8" hidden="1"/>
    <cellStyle name="Hyperlink" xfId="7973" builtinId="8" hidden="1"/>
    <cellStyle name="Hyperlink" xfId="7975" builtinId="8" hidden="1"/>
    <cellStyle name="Hyperlink" xfId="7977" builtinId="8" hidden="1"/>
    <cellStyle name="Hyperlink" xfId="7979" builtinId="8" hidden="1"/>
    <cellStyle name="Hyperlink" xfId="7981"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7993" builtinId="8" hidden="1"/>
    <cellStyle name="Hyperlink" xfId="7995" builtinId="8" hidden="1"/>
    <cellStyle name="Hyperlink" xfId="7997" builtinId="8" hidden="1"/>
    <cellStyle name="Hyperlink" xfId="7999" builtinId="8" hidden="1"/>
    <cellStyle name="Hyperlink" xfId="8001" builtinId="8" hidden="1"/>
    <cellStyle name="Hyperlink" xfId="8003" builtinId="8" hidden="1"/>
    <cellStyle name="Hyperlink" xfId="8005" builtinId="8" hidden="1"/>
    <cellStyle name="Hyperlink" xfId="8007" builtinId="8" hidden="1"/>
    <cellStyle name="Hyperlink" xfId="8009" builtinId="8" hidden="1"/>
    <cellStyle name="Hyperlink" xfId="8011" builtinId="8" hidden="1"/>
    <cellStyle name="Hyperlink" xfId="8013" builtinId="8" hidden="1"/>
    <cellStyle name="Hyperlink" xfId="8015" builtinId="8" hidden="1"/>
    <cellStyle name="Hyperlink" xfId="8017" builtinId="8" hidden="1"/>
    <cellStyle name="Hyperlink" xfId="8019" builtinId="8" hidden="1"/>
    <cellStyle name="Hyperlink" xfId="8021" builtinId="8" hidden="1"/>
    <cellStyle name="Hyperlink" xfId="8023" builtinId="8" hidden="1"/>
    <cellStyle name="Hyperlink" xfId="8025" builtinId="8" hidden="1"/>
    <cellStyle name="Hyperlink" xfId="8027" builtinId="8" hidden="1"/>
    <cellStyle name="Hyperlink" xfId="8029" builtinId="8" hidden="1"/>
    <cellStyle name="Hyperlink" xfId="8031" builtinId="8" hidden="1"/>
    <cellStyle name="Hyperlink" xfId="8033" builtinId="8" hidden="1"/>
    <cellStyle name="Hyperlink" xfId="8035" builtinId="8" hidden="1"/>
    <cellStyle name="Hyperlink" xfId="8037" builtinId="8" hidden="1"/>
    <cellStyle name="Hyperlink" xfId="8039" builtinId="8" hidden="1"/>
    <cellStyle name="Hyperlink" xfId="8041" builtinId="8" hidden="1"/>
    <cellStyle name="Hyperlink" xfId="8043" builtinId="8" hidden="1"/>
    <cellStyle name="Hyperlink" xfId="8045" builtinId="8" hidden="1"/>
    <cellStyle name="Hyperlink" xfId="8047" builtinId="8" hidden="1"/>
    <cellStyle name="Hyperlink" xfId="8049" builtinId="8" hidden="1"/>
    <cellStyle name="Hyperlink" xfId="8051" builtinId="8" hidden="1"/>
    <cellStyle name="Hyperlink" xfId="8053" builtinId="8" hidden="1"/>
    <cellStyle name="Hyperlink" xfId="8055" builtinId="8" hidden="1"/>
    <cellStyle name="Hyperlink" xfId="8057" builtinId="8" hidden="1"/>
    <cellStyle name="Hyperlink" xfId="8059" builtinId="8" hidden="1"/>
    <cellStyle name="Hyperlink" xfId="8061" builtinId="8" hidden="1"/>
    <cellStyle name="Hyperlink" xfId="8063" builtinId="8" hidden="1"/>
    <cellStyle name="Hyperlink" xfId="8065" builtinId="8" hidden="1"/>
    <cellStyle name="Hyperlink" xfId="8067" builtinId="8" hidden="1"/>
    <cellStyle name="Hyperlink" xfId="8069" builtinId="8" hidden="1"/>
    <cellStyle name="Hyperlink" xfId="8071" builtinId="8" hidden="1"/>
    <cellStyle name="Hyperlink" xfId="8073" builtinId="8" hidden="1"/>
    <cellStyle name="Hyperlink" xfId="8075" builtinId="8" hidden="1"/>
    <cellStyle name="Hyperlink" xfId="8077" builtinId="8" hidden="1"/>
    <cellStyle name="Hyperlink" xfId="8079" builtinId="8" hidden="1"/>
    <cellStyle name="Hyperlink" xfId="8081" builtinId="8" hidden="1"/>
    <cellStyle name="Hyperlink" xfId="8083" builtinId="8" hidden="1"/>
    <cellStyle name="Hyperlink" xfId="8085" builtinId="8" hidden="1"/>
    <cellStyle name="Hyperlink" xfId="8087" builtinId="8" hidden="1"/>
    <cellStyle name="Hyperlink" xfId="8089" builtinId="8" hidden="1"/>
    <cellStyle name="Hyperlink" xfId="8091" builtinId="8" hidden="1"/>
    <cellStyle name="Hyperlink" xfId="8093" builtinId="8" hidden="1"/>
    <cellStyle name="Hyperlink" xfId="8095" builtinId="8" hidden="1"/>
    <cellStyle name="Hyperlink" xfId="8097" builtinId="8" hidden="1"/>
    <cellStyle name="Hyperlink" xfId="8099" builtinId="8" hidden="1"/>
    <cellStyle name="Hyperlink" xfId="8101" builtinId="8" hidden="1"/>
    <cellStyle name="Hyperlink" xfId="8103" builtinId="8" hidden="1"/>
    <cellStyle name="Hyperlink" xfId="8105" builtinId="8" hidden="1"/>
    <cellStyle name="Hyperlink" xfId="8107" builtinId="8" hidden="1"/>
    <cellStyle name="Hyperlink" xfId="8109" builtinId="8" hidden="1"/>
    <cellStyle name="Hyperlink" xfId="8111" builtinId="8" hidden="1"/>
    <cellStyle name="Hyperlink" xfId="8113" builtinId="8" hidden="1"/>
    <cellStyle name="Hyperlink" xfId="8115" builtinId="8" hidden="1"/>
    <cellStyle name="Hyperlink" xfId="8117" builtinId="8" hidden="1"/>
    <cellStyle name="Hyperlink" xfId="8119" builtinId="8" hidden="1"/>
    <cellStyle name="Hyperlink" xfId="8121" builtinId="8" hidden="1"/>
    <cellStyle name="Hyperlink" xfId="8123" builtinId="8" hidden="1"/>
    <cellStyle name="Hyperlink" xfId="8125" builtinId="8" hidden="1"/>
    <cellStyle name="Hyperlink" xfId="8127" builtinId="8" hidden="1"/>
    <cellStyle name="Hyperlink" xfId="8129" builtinId="8" hidden="1"/>
    <cellStyle name="Hyperlink" xfId="8131" builtinId="8" hidden="1"/>
    <cellStyle name="Hyperlink" xfId="8133" builtinId="8" hidden="1"/>
    <cellStyle name="Hyperlink" xfId="8135" builtinId="8" hidden="1"/>
    <cellStyle name="Hyperlink" xfId="8137" builtinId="8" hidden="1"/>
    <cellStyle name="Hyperlink" xfId="8139" builtinId="8" hidden="1"/>
    <cellStyle name="Hyperlink" xfId="8141" builtinId="8" hidden="1"/>
    <cellStyle name="Hyperlink" xfId="8143" builtinId="8" hidden="1"/>
    <cellStyle name="Hyperlink" xfId="8145" builtinId="8" hidden="1"/>
    <cellStyle name="Hyperlink" xfId="8147" builtinId="8" hidden="1"/>
    <cellStyle name="Hyperlink" xfId="8149" builtinId="8" hidden="1"/>
    <cellStyle name="Hyperlink" xfId="8151" builtinId="8" hidden="1"/>
    <cellStyle name="Hyperlink" xfId="8153" builtinId="8" hidden="1"/>
    <cellStyle name="Hyperlink" xfId="8155" builtinId="8" hidden="1"/>
    <cellStyle name="Hyperlink" xfId="8157" builtinId="8" hidden="1"/>
    <cellStyle name="Hyperlink" xfId="8159" builtinId="8" hidden="1"/>
    <cellStyle name="Hyperlink" xfId="8161" builtinId="8" hidden="1"/>
    <cellStyle name="Hyperlink" xfId="8163" builtinId="8" hidden="1"/>
    <cellStyle name="Hyperlink" xfId="8165" builtinId="8" hidden="1"/>
    <cellStyle name="Hyperlink" xfId="8167" builtinId="8" hidden="1"/>
    <cellStyle name="Hyperlink" xfId="8169" builtinId="8" hidden="1"/>
    <cellStyle name="Hyperlink" xfId="8171" builtinId="8" hidden="1"/>
    <cellStyle name="Hyperlink" xfId="8173" builtinId="8" hidden="1"/>
    <cellStyle name="Hyperlink" xfId="8175" builtinId="8" hidden="1"/>
    <cellStyle name="Hyperlink" xfId="8177" builtinId="8" hidden="1"/>
    <cellStyle name="Hyperlink" xfId="8179" builtinId="8" hidden="1"/>
    <cellStyle name="Hyperlink" xfId="8181" builtinId="8" hidden="1"/>
    <cellStyle name="Hyperlink" xfId="8183" builtinId="8" hidden="1"/>
    <cellStyle name="Hyperlink" xfId="8185"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25" builtinId="8" hidden="1"/>
    <cellStyle name="Hyperlink" xfId="8227" builtinId="8" hidden="1"/>
    <cellStyle name="Hyperlink" xfId="8229" builtinId="8" hidden="1"/>
    <cellStyle name="Hyperlink" xfId="8231" builtinId="8" hidden="1"/>
    <cellStyle name="Hyperlink" xfId="8233" builtinId="8" hidden="1"/>
    <cellStyle name="Hyperlink" xfId="8235" builtinId="8" hidden="1"/>
    <cellStyle name="Hyperlink" xfId="8237" builtinId="8" hidden="1"/>
    <cellStyle name="Hyperlink" xfId="8239" builtinId="8" hidden="1"/>
    <cellStyle name="Hyperlink" xfId="8241" builtinId="8" hidden="1"/>
    <cellStyle name="Hyperlink" xfId="8243" builtinId="8" hidden="1"/>
    <cellStyle name="Hyperlink" xfId="8245" builtinId="8" hidden="1"/>
    <cellStyle name="Hyperlink" xfId="8247" builtinId="8" hidden="1"/>
    <cellStyle name="Hyperlink" xfId="8249" builtinId="8" hidden="1"/>
    <cellStyle name="Hyperlink" xfId="8251" builtinId="8" hidden="1"/>
    <cellStyle name="Hyperlink" xfId="8253" builtinId="8" hidden="1"/>
    <cellStyle name="Hyperlink" xfId="8255" builtinId="8" hidden="1"/>
    <cellStyle name="Hyperlink" xfId="8257" builtinId="8" hidden="1"/>
    <cellStyle name="Hyperlink" xfId="8259" builtinId="8" hidden="1"/>
    <cellStyle name="Hyperlink" xfId="8261" builtinId="8" hidden="1"/>
    <cellStyle name="Hyperlink" xfId="8263" builtinId="8" hidden="1"/>
    <cellStyle name="Hyperlink" xfId="8265" builtinId="8" hidden="1"/>
    <cellStyle name="Hyperlink" xfId="8267" builtinId="8" hidden="1"/>
    <cellStyle name="Hyperlink" xfId="8269" builtinId="8" hidden="1"/>
    <cellStyle name="Hyperlink" xfId="8271" builtinId="8" hidden="1"/>
    <cellStyle name="Hyperlink" xfId="8273" builtinId="8" hidden="1"/>
    <cellStyle name="Hyperlink" xfId="8275" builtinId="8" hidden="1"/>
    <cellStyle name="Hyperlink" xfId="8277" builtinId="8" hidden="1"/>
    <cellStyle name="Hyperlink" xfId="8279" builtinId="8" hidden="1"/>
    <cellStyle name="Hyperlink" xfId="8281" builtinId="8" hidden="1"/>
    <cellStyle name="Hyperlink" xfId="8283" builtinId="8" hidden="1"/>
    <cellStyle name="Hyperlink" xfId="8285" builtinId="8" hidden="1"/>
    <cellStyle name="Hyperlink" xfId="8287" builtinId="8" hidden="1"/>
    <cellStyle name="Hyperlink" xfId="8289" builtinId="8" hidden="1"/>
    <cellStyle name="Hyperlink" xfId="8291" builtinId="8" hidden="1"/>
    <cellStyle name="Hyperlink" xfId="8293" builtinId="8" hidden="1"/>
    <cellStyle name="Hyperlink" xfId="8295" builtinId="8" hidden="1"/>
    <cellStyle name="Hyperlink" xfId="8297" builtinId="8" hidden="1"/>
    <cellStyle name="Hyperlink" xfId="8299" builtinId="8" hidden="1"/>
    <cellStyle name="Hyperlink" xfId="8301" builtinId="8" hidden="1"/>
    <cellStyle name="Hyperlink" xfId="8303" builtinId="8" hidden="1"/>
    <cellStyle name="Hyperlink" xfId="8305" builtinId="8" hidden="1"/>
    <cellStyle name="Hyperlink" xfId="8307" builtinId="8" hidden="1"/>
    <cellStyle name="Hyperlink" xfId="8309" builtinId="8" hidden="1"/>
    <cellStyle name="Hyperlink" xfId="8311" builtinId="8" hidden="1"/>
    <cellStyle name="Hyperlink" xfId="8313" builtinId="8" hidden="1"/>
    <cellStyle name="Hyperlink" xfId="8315" builtinId="8" hidden="1"/>
    <cellStyle name="Hyperlink" xfId="8317" builtinId="8" hidden="1"/>
    <cellStyle name="Hyperlink" xfId="8319" builtinId="8" hidden="1"/>
    <cellStyle name="Hyperlink" xfId="8321" builtinId="8" hidden="1"/>
    <cellStyle name="Hyperlink" xfId="8323" builtinId="8" hidden="1"/>
    <cellStyle name="Hyperlink" xfId="8325" builtinId="8" hidden="1"/>
    <cellStyle name="Hyperlink" xfId="8327" builtinId="8" hidden="1"/>
    <cellStyle name="Hyperlink" xfId="8329" builtinId="8" hidden="1"/>
    <cellStyle name="Hyperlink" xfId="8331" builtinId="8" hidden="1"/>
    <cellStyle name="Hyperlink" xfId="8333" builtinId="8" hidden="1"/>
    <cellStyle name="Hyperlink" xfId="8335" builtinId="8" hidden="1"/>
    <cellStyle name="Hyperlink" xfId="8337" builtinId="8" hidden="1"/>
    <cellStyle name="Hyperlink" xfId="8339" builtinId="8" hidden="1"/>
    <cellStyle name="Hyperlink" xfId="8341" builtinId="8" hidden="1"/>
    <cellStyle name="Hyperlink" xfId="8343" builtinId="8" hidden="1"/>
    <cellStyle name="Hyperlink" xfId="8345" builtinId="8" hidden="1"/>
    <cellStyle name="Hyperlink" xfId="8347" builtinId="8" hidden="1"/>
    <cellStyle name="Hyperlink" xfId="8349" builtinId="8" hidden="1"/>
    <cellStyle name="Hyperlink" xfId="8351" builtinId="8" hidden="1"/>
    <cellStyle name="Hyperlink" xfId="8353" builtinId="8" hidden="1"/>
    <cellStyle name="Hyperlink" xfId="8355" builtinId="8" hidden="1"/>
    <cellStyle name="Hyperlink" xfId="8357" builtinId="8" hidden="1"/>
    <cellStyle name="Hyperlink" xfId="8359" builtinId="8" hidden="1"/>
    <cellStyle name="Hyperlink" xfId="8361" builtinId="8" hidden="1"/>
    <cellStyle name="Hyperlink" xfId="8363" builtinId="8" hidden="1"/>
    <cellStyle name="Hyperlink" xfId="8365" builtinId="8" hidden="1"/>
    <cellStyle name="Hyperlink" xfId="8367" builtinId="8" hidden="1"/>
    <cellStyle name="Hyperlink" xfId="8369" builtinId="8" hidden="1"/>
    <cellStyle name="Hyperlink" xfId="8371" builtinId="8" hidden="1"/>
    <cellStyle name="Hyperlink" xfId="8373" builtinId="8" hidden="1"/>
    <cellStyle name="Hyperlink" xfId="8375" builtinId="8" hidden="1"/>
    <cellStyle name="Hyperlink" xfId="8377" builtinId="8" hidden="1"/>
    <cellStyle name="Hyperlink" xfId="8379" builtinId="8" hidden="1"/>
    <cellStyle name="Hyperlink" xfId="8381" builtinId="8" hidden="1"/>
    <cellStyle name="Hyperlink" xfId="8383" builtinId="8" hidden="1"/>
    <cellStyle name="Hyperlink" xfId="8385" builtinId="8" hidden="1"/>
    <cellStyle name="Hyperlink" xfId="8387" builtinId="8" hidden="1"/>
    <cellStyle name="Hyperlink" xfId="8389" builtinId="8" hidden="1"/>
    <cellStyle name="Hyperlink" xfId="8391" builtinId="8" hidden="1"/>
    <cellStyle name="Hyperlink" xfId="8393" builtinId="8" hidden="1"/>
    <cellStyle name="Hyperlink" xfId="8395" builtinId="8" hidden="1"/>
    <cellStyle name="Hyperlink" xfId="8397" builtinId="8" hidden="1"/>
    <cellStyle name="Hyperlink" xfId="8399" builtinId="8" hidden="1"/>
    <cellStyle name="Hyperlink" xfId="8401" builtinId="8" hidden="1"/>
    <cellStyle name="Hyperlink" xfId="8403" builtinId="8" hidden="1"/>
    <cellStyle name="Hyperlink" xfId="8405" builtinId="8" hidden="1"/>
    <cellStyle name="Hyperlink" xfId="8407" builtinId="8" hidden="1"/>
    <cellStyle name="Hyperlink" xfId="8409" builtinId="8" hidden="1"/>
    <cellStyle name="Hyperlink" xfId="8411" builtinId="8" hidden="1"/>
    <cellStyle name="Hyperlink" xfId="8413" builtinId="8" hidden="1"/>
    <cellStyle name="Hyperlink" xfId="8415" builtinId="8" hidden="1"/>
    <cellStyle name="Hyperlink" xfId="8417" builtinId="8" hidden="1"/>
    <cellStyle name="Hyperlink" xfId="8419" builtinId="8" hidden="1"/>
    <cellStyle name="Hyperlink" xfId="8421" builtinId="8" hidden="1"/>
    <cellStyle name="Hyperlink" xfId="8423" builtinId="8" hidden="1"/>
    <cellStyle name="Hyperlink" xfId="8425" builtinId="8" hidden="1"/>
    <cellStyle name="Hyperlink" xfId="8427" builtinId="8" hidden="1"/>
    <cellStyle name="Hyperlink" xfId="8429" builtinId="8" hidden="1"/>
    <cellStyle name="Hyperlink" xfId="8431" builtinId="8" hidden="1"/>
    <cellStyle name="Hyperlink" xfId="8433" builtinId="8" hidden="1"/>
    <cellStyle name="Hyperlink" xfId="8435" builtinId="8" hidden="1"/>
    <cellStyle name="Hyperlink" xfId="8437" builtinId="8" hidden="1"/>
    <cellStyle name="Hyperlink" xfId="8439" builtinId="8" hidden="1"/>
    <cellStyle name="Hyperlink" xfId="8441" builtinId="8" hidden="1"/>
    <cellStyle name="Hyperlink" xfId="8443" builtinId="8" hidden="1"/>
    <cellStyle name="Hyperlink" xfId="8445" builtinId="8" hidden="1"/>
    <cellStyle name="Hyperlink" xfId="8447" builtinId="8" hidden="1"/>
    <cellStyle name="Hyperlink" xfId="8449" builtinId="8" hidden="1"/>
    <cellStyle name="Hyperlink" xfId="8451" builtinId="8" hidden="1"/>
    <cellStyle name="Hyperlink" xfId="8453" builtinId="8" hidden="1"/>
    <cellStyle name="Hyperlink" xfId="8455" builtinId="8" hidden="1"/>
    <cellStyle name="Hyperlink" xfId="8457" builtinId="8" hidden="1"/>
    <cellStyle name="Hyperlink" xfId="8459" builtinId="8" hidden="1"/>
    <cellStyle name="Hyperlink" xfId="8461" builtinId="8" hidden="1"/>
    <cellStyle name="Hyperlink" xfId="8463" builtinId="8" hidden="1"/>
    <cellStyle name="Hyperlink" xfId="8465" builtinId="8" hidden="1"/>
    <cellStyle name="Hyperlink" xfId="8467" builtinId="8" hidden="1"/>
    <cellStyle name="Hyperlink" xfId="8469" builtinId="8" hidden="1"/>
    <cellStyle name="Hyperlink" xfId="8471" builtinId="8" hidden="1"/>
    <cellStyle name="Hyperlink" xfId="8473" builtinId="8" hidden="1"/>
    <cellStyle name="Hyperlink" xfId="8475" builtinId="8" hidden="1"/>
    <cellStyle name="Hyperlink" xfId="8477" builtinId="8" hidden="1"/>
    <cellStyle name="Hyperlink" xfId="8479" builtinId="8" hidden="1"/>
    <cellStyle name="Hyperlink" xfId="8481" builtinId="8" hidden="1"/>
    <cellStyle name="Hyperlink" xfId="8483" builtinId="8" hidden="1"/>
    <cellStyle name="Hyperlink" xfId="8485" builtinId="8" hidden="1"/>
    <cellStyle name="Hyperlink" xfId="8487" builtinId="8" hidden="1"/>
    <cellStyle name="Hyperlink" xfId="8489" builtinId="8" hidden="1"/>
    <cellStyle name="Hyperlink" xfId="8491" builtinId="8" hidden="1"/>
    <cellStyle name="Hyperlink" xfId="8493" builtinId="8" hidden="1"/>
    <cellStyle name="Hyperlink" xfId="8495" builtinId="8" hidden="1"/>
    <cellStyle name="Hyperlink" xfId="8497" builtinId="8" hidden="1"/>
    <cellStyle name="Hyperlink" xfId="8499" builtinId="8" hidden="1"/>
    <cellStyle name="Hyperlink" xfId="8501" builtinId="8" hidden="1"/>
    <cellStyle name="Hyperlink" xfId="8503" builtinId="8" hidden="1"/>
    <cellStyle name="Hyperlink" xfId="8505" builtinId="8" hidden="1"/>
    <cellStyle name="Hyperlink" xfId="8507" builtinId="8" hidden="1"/>
    <cellStyle name="Hyperlink" xfId="8509" builtinId="8" hidden="1"/>
    <cellStyle name="Hyperlink" xfId="8511" builtinId="8" hidden="1"/>
    <cellStyle name="Hyperlink" xfId="8513" builtinId="8" hidden="1"/>
    <cellStyle name="Hyperlink" xfId="8515" builtinId="8" hidden="1"/>
    <cellStyle name="Hyperlink" xfId="8517" builtinId="8" hidden="1"/>
    <cellStyle name="Hyperlink" xfId="8519" builtinId="8" hidden="1"/>
    <cellStyle name="Hyperlink" xfId="8521" builtinId="8" hidden="1"/>
    <cellStyle name="Hyperlink" xfId="8523" builtinId="8" hidden="1"/>
    <cellStyle name="Hyperlink" xfId="8525" builtinId="8" hidden="1"/>
    <cellStyle name="Hyperlink" xfId="8527" builtinId="8" hidden="1"/>
    <cellStyle name="Hyperlink" xfId="8529" builtinId="8" hidden="1"/>
    <cellStyle name="Hyperlink" xfId="8531" builtinId="8" hidden="1"/>
    <cellStyle name="Hyperlink" xfId="8533" builtinId="8" hidden="1"/>
    <cellStyle name="Hyperlink" xfId="8535" builtinId="8" hidden="1"/>
    <cellStyle name="Hyperlink" xfId="8537" builtinId="8" hidden="1"/>
    <cellStyle name="Hyperlink" xfId="8539" builtinId="8" hidden="1"/>
    <cellStyle name="Hyperlink" xfId="8541" builtinId="8" hidden="1"/>
    <cellStyle name="Hyperlink" xfId="8543" builtinId="8" hidden="1"/>
    <cellStyle name="Hyperlink" xfId="8545" builtinId="8" hidden="1"/>
    <cellStyle name="Hyperlink" xfId="8547" builtinId="8" hidden="1"/>
    <cellStyle name="Hyperlink" xfId="8549" builtinId="8" hidden="1"/>
    <cellStyle name="Hyperlink" xfId="8551" builtinId="8" hidden="1"/>
    <cellStyle name="Hyperlink" xfId="8553" builtinId="8" hidden="1"/>
    <cellStyle name="Hyperlink" xfId="8555" builtinId="8" hidden="1"/>
    <cellStyle name="Hyperlink" xfId="8557" builtinId="8" hidden="1"/>
    <cellStyle name="Hyperlink" xfId="8559" builtinId="8" hidden="1"/>
    <cellStyle name="Hyperlink" xfId="8561" builtinId="8" hidden="1"/>
    <cellStyle name="Hyperlink" xfId="8563" builtinId="8" hidden="1"/>
    <cellStyle name="Hyperlink" xfId="8565" builtinId="8" hidden="1"/>
    <cellStyle name="Hyperlink" xfId="8567" builtinId="8" hidden="1"/>
    <cellStyle name="Hyperlink" xfId="8569" builtinId="8" hidden="1"/>
    <cellStyle name="Hyperlink" xfId="8571" builtinId="8" hidden="1"/>
    <cellStyle name="Hyperlink" xfId="8573" builtinId="8" hidden="1"/>
    <cellStyle name="Hyperlink" xfId="8575" builtinId="8" hidden="1"/>
    <cellStyle name="Hyperlink" xfId="8577" builtinId="8" hidden="1"/>
    <cellStyle name="Hyperlink" xfId="8579" builtinId="8" hidden="1"/>
    <cellStyle name="Hyperlink" xfId="8581" builtinId="8" hidden="1"/>
    <cellStyle name="Hyperlink" xfId="8583" builtinId="8" hidden="1"/>
    <cellStyle name="Hyperlink" xfId="8585" builtinId="8" hidden="1"/>
    <cellStyle name="Hyperlink" xfId="8587" builtinId="8" hidden="1"/>
    <cellStyle name="Hyperlink" xfId="8589" builtinId="8" hidden="1"/>
    <cellStyle name="Hyperlink" xfId="8591" builtinId="8" hidden="1"/>
    <cellStyle name="Hyperlink" xfId="8593" builtinId="8" hidden="1"/>
    <cellStyle name="Hyperlink" xfId="8595" builtinId="8" hidden="1"/>
    <cellStyle name="Hyperlink" xfId="8597" builtinId="8" hidden="1"/>
    <cellStyle name="Hyperlink" xfId="8599" builtinId="8" hidden="1"/>
    <cellStyle name="Hyperlink" xfId="8601" builtinId="8" hidden="1"/>
    <cellStyle name="Hyperlink" xfId="8603" builtinId="8" hidden="1"/>
    <cellStyle name="Hyperlink" xfId="8605" builtinId="8" hidden="1"/>
    <cellStyle name="Hyperlink" xfId="8607" builtinId="8" hidden="1"/>
    <cellStyle name="Hyperlink" xfId="8609" builtinId="8" hidden="1"/>
    <cellStyle name="Hyperlink" xfId="8611" builtinId="8" hidden="1"/>
    <cellStyle name="Hyperlink" xfId="8613" builtinId="8" hidden="1"/>
    <cellStyle name="Hyperlink" xfId="8615" builtinId="8" hidden="1"/>
    <cellStyle name="Hyperlink" xfId="8617" builtinId="8" hidden="1"/>
    <cellStyle name="Hyperlink" xfId="8619" builtinId="8" hidden="1"/>
    <cellStyle name="Hyperlink" xfId="8621" builtinId="8" hidden="1"/>
    <cellStyle name="Hyperlink" xfId="8623" builtinId="8" hidden="1"/>
    <cellStyle name="Hyperlink" xfId="8625" builtinId="8" hidden="1"/>
    <cellStyle name="Hyperlink" xfId="8627" builtinId="8" hidden="1"/>
    <cellStyle name="Hyperlink" xfId="8629" builtinId="8" hidden="1"/>
    <cellStyle name="Hyperlink" xfId="8631" builtinId="8" hidden="1"/>
    <cellStyle name="Hyperlink" xfId="8633" builtinId="8" hidden="1"/>
    <cellStyle name="Hyperlink" xfId="8635" builtinId="8" hidden="1"/>
    <cellStyle name="Hyperlink" xfId="8637" builtinId="8" hidden="1"/>
    <cellStyle name="Hyperlink" xfId="8639" builtinId="8" hidden="1"/>
    <cellStyle name="Hyperlink" xfId="8641" builtinId="8" hidden="1"/>
    <cellStyle name="Hyperlink" xfId="8643" builtinId="8" hidden="1"/>
    <cellStyle name="Hyperlink" xfId="8645" builtinId="8" hidden="1"/>
    <cellStyle name="Hyperlink" xfId="8647" builtinId="8" hidden="1"/>
    <cellStyle name="Hyperlink" xfId="8649" builtinId="8" hidden="1"/>
    <cellStyle name="Hyperlink" xfId="8651" builtinId="8" hidden="1"/>
    <cellStyle name="Hyperlink" xfId="8653" builtinId="8" hidden="1"/>
    <cellStyle name="Hyperlink" xfId="8655" builtinId="8" hidden="1"/>
    <cellStyle name="Hyperlink" xfId="8657" builtinId="8" hidden="1"/>
    <cellStyle name="Hyperlink" xfId="8659" builtinId="8" hidden="1"/>
    <cellStyle name="Hyperlink" xfId="8661" builtinId="8" hidden="1"/>
    <cellStyle name="Hyperlink" xfId="8663" builtinId="8" hidden="1"/>
    <cellStyle name="Hyperlink" xfId="8665" builtinId="8" hidden="1"/>
    <cellStyle name="Hyperlink" xfId="8667" builtinId="8" hidden="1"/>
    <cellStyle name="Hyperlink" xfId="8669" builtinId="8" hidden="1"/>
    <cellStyle name="Hyperlink" xfId="8671" builtinId="8" hidden="1"/>
    <cellStyle name="Hyperlink" xfId="8673" builtinId="8" hidden="1"/>
    <cellStyle name="Hyperlink" xfId="8675" builtinId="8" hidden="1"/>
    <cellStyle name="Hyperlink" xfId="8677" builtinId="8" hidden="1"/>
    <cellStyle name="Hyperlink" xfId="8679" builtinId="8" hidden="1"/>
    <cellStyle name="Hyperlink" xfId="8681" builtinId="8" hidden="1"/>
    <cellStyle name="Hyperlink" xfId="8683" builtinId="8" hidden="1"/>
    <cellStyle name="Hyperlink" xfId="8685" builtinId="8" hidden="1"/>
    <cellStyle name="Hyperlink" xfId="8687" builtinId="8" hidden="1"/>
    <cellStyle name="Hyperlink" xfId="8689" builtinId="8" hidden="1"/>
    <cellStyle name="Hyperlink" xfId="8691" builtinId="8" hidden="1"/>
    <cellStyle name="Hyperlink" xfId="8693" builtinId="8" hidden="1"/>
    <cellStyle name="Hyperlink" xfId="8695" builtinId="8" hidden="1"/>
    <cellStyle name="Hyperlink" xfId="8697" builtinId="8" hidden="1"/>
    <cellStyle name="Hyperlink" xfId="8699" builtinId="8" hidden="1"/>
    <cellStyle name="Hyperlink" xfId="8701" builtinId="8" hidden="1"/>
    <cellStyle name="Hyperlink" xfId="8703" builtinId="8" hidden="1"/>
    <cellStyle name="Hyperlink" xfId="8705" builtinId="8" hidden="1"/>
    <cellStyle name="Hyperlink" xfId="8707" builtinId="8" hidden="1"/>
    <cellStyle name="Hyperlink" xfId="8709" builtinId="8" hidden="1"/>
    <cellStyle name="Hyperlink" xfId="8711" builtinId="8" hidden="1"/>
    <cellStyle name="Hyperlink" xfId="8713" builtinId="8" hidden="1"/>
    <cellStyle name="Hyperlink" xfId="8715" builtinId="8" hidden="1"/>
    <cellStyle name="Hyperlink" xfId="8717" builtinId="8" hidden="1"/>
    <cellStyle name="Hyperlink" xfId="8719" builtinId="8" hidden="1"/>
    <cellStyle name="Hyperlink" xfId="8721" builtinId="8" hidden="1"/>
    <cellStyle name="Hyperlink" xfId="8723" builtinId="8" hidden="1"/>
    <cellStyle name="Hyperlink" xfId="8725" builtinId="8" hidden="1"/>
    <cellStyle name="Hyperlink" xfId="8727" builtinId="8" hidden="1"/>
    <cellStyle name="Hyperlink" xfId="8729" builtinId="8" hidden="1"/>
    <cellStyle name="Hyperlink" xfId="8731" builtinId="8" hidden="1"/>
    <cellStyle name="Hyperlink" xfId="8733" builtinId="8" hidden="1"/>
    <cellStyle name="Hyperlink" xfId="8735" builtinId="8" hidden="1"/>
    <cellStyle name="Hyperlink" xfId="8737" builtinId="8" hidden="1"/>
    <cellStyle name="Hyperlink" xfId="8739" builtinId="8" hidden="1"/>
    <cellStyle name="Hyperlink" xfId="8741" builtinId="8" hidden="1"/>
    <cellStyle name="Hyperlink" xfId="8743" builtinId="8" hidden="1"/>
    <cellStyle name="Hyperlink" xfId="8745" builtinId="8" hidden="1"/>
    <cellStyle name="Hyperlink" xfId="8747" builtinId="8" hidden="1"/>
    <cellStyle name="Hyperlink" xfId="8749" builtinId="8" hidden="1"/>
    <cellStyle name="Hyperlink" xfId="8751" builtinId="8" hidden="1"/>
    <cellStyle name="Hyperlink" xfId="8753" builtinId="8" hidden="1"/>
    <cellStyle name="Hyperlink" xfId="8755" builtinId="8" hidden="1"/>
    <cellStyle name="Hyperlink" xfId="8757" builtinId="8" hidden="1"/>
    <cellStyle name="Hyperlink" xfId="8759" builtinId="8" hidden="1"/>
    <cellStyle name="Hyperlink" xfId="8761" builtinId="8" hidden="1"/>
    <cellStyle name="Hyperlink" xfId="8763" builtinId="8" hidden="1"/>
    <cellStyle name="Hyperlink" xfId="8765" builtinId="8" hidden="1"/>
    <cellStyle name="Hyperlink" xfId="8767" builtinId="8" hidden="1"/>
    <cellStyle name="Hyperlink" xfId="8769" builtinId="8" hidden="1"/>
    <cellStyle name="Hyperlink" xfId="8771" builtinId="8" hidden="1"/>
    <cellStyle name="Hyperlink" xfId="8773" builtinId="8" hidden="1"/>
    <cellStyle name="Hyperlink" xfId="8775" builtinId="8" hidden="1"/>
    <cellStyle name="Hyperlink" xfId="8777" builtinId="8" hidden="1"/>
    <cellStyle name="Hyperlink" xfId="8779" builtinId="8" hidden="1"/>
    <cellStyle name="Hyperlink" xfId="8781" builtinId="8" hidden="1"/>
    <cellStyle name="Hyperlink" xfId="8783" builtinId="8" hidden="1"/>
    <cellStyle name="Hyperlink" xfId="8785" builtinId="8" hidden="1"/>
    <cellStyle name="Hyperlink" xfId="8787" builtinId="8" hidden="1"/>
    <cellStyle name="Hyperlink" xfId="8789" builtinId="8" hidden="1"/>
    <cellStyle name="Hyperlink" xfId="8791" builtinId="8" hidden="1"/>
    <cellStyle name="Hyperlink" xfId="8793" builtinId="8" hidden="1"/>
    <cellStyle name="Hyperlink" xfId="8795" builtinId="8" hidden="1"/>
    <cellStyle name="Hyperlink" xfId="8797" builtinId="8" hidden="1"/>
    <cellStyle name="Hyperlink" xfId="8799" builtinId="8" hidden="1"/>
    <cellStyle name="Hyperlink" xfId="8801" builtinId="8" hidden="1"/>
    <cellStyle name="Hyperlink" xfId="8803" builtinId="8" hidden="1"/>
    <cellStyle name="Hyperlink" xfId="8805" builtinId="8" hidden="1"/>
    <cellStyle name="Hyperlink" xfId="8807" builtinId="8" hidden="1"/>
    <cellStyle name="Hyperlink" xfId="8809" builtinId="8" hidden="1"/>
    <cellStyle name="Hyperlink" xfId="8811" builtinId="8" hidden="1"/>
    <cellStyle name="Hyperlink" xfId="8813" builtinId="8" hidden="1"/>
    <cellStyle name="Hyperlink" xfId="8815" builtinId="8" hidden="1"/>
    <cellStyle name="Hyperlink" xfId="8817" builtinId="8" hidden="1"/>
    <cellStyle name="Hyperlink" xfId="8819" builtinId="8" hidden="1"/>
    <cellStyle name="Hyperlink" xfId="8821" builtinId="8" hidden="1"/>
    <cellStyle name="Hyperlink" xfId="8823" builtinId="8" hidden="1"/>
    <cellStyle name="Hyperlink" xfId="8825" builtinId="8" hidden="1"/>
    <cellStyle name="Hyperlink" xfId="8827" builtinId="8" hidden="1"/>
    <cellStyle name="Hyperlink" xfId="8829" builtinId="8" hidden="1"/>
    <cellStyle name="Hyperlink" xfId="8831" builtinId="8" hidden="1"/>
    <cellStyle name="Hyperlink" xfId="8833" builtinId="8" hidden="1"/>
    <cellStyle name="Hyperlink" xfId="8835" builtinId="8" hidden="1"/>
    <cellStyle name="Hyperlink" xfId="8837" builtinId="8" hidden="1"/>
    <cellStyle name="Hyperlink" xfId="8839" builtinId="8" hidden="1"/>
    <cellStyle name="Hyperlink" xfId="8841" builtinId="8" hidden="1"/>
    <cellStyle name="Hyperlink" xfId="8843" builtinId="8" hidden="1"/>
    <cellStyle name="Hyperlink" xfId="8845" builtinId="8" hidden="1"/>
    <cellStyle name="Hyperlink" xfId="8847" builtinId="8" hidden="1"/>
    <cellStyle name="Hyperlink" xfId="8849" builtinId="8" hidden="1"/>
    <cellStyle name="Hyperlink" xfId="8851" builtinId="8" hidden="1"/>
    <cellStyle name="Hyperlink" xfId="8853" builtinId="8" hidden="1"/>
    <cellStyle name="Hyperlink" xfId="8855" builtinId="8" hidden="1"/>
    <cellStyle name="Hyperlink" xfId="8857" builtinId="8" hidden="1"/>
    <cellStyle name="Hyperlink" xfId="8859" builtinId="8" hidden="1"/>
    <cellStyle name="Hyperlink" xfId="8861" builtinId="8" hidden="1"/>
    <cellStyle name="Hyperlink" xfId="8863" builtinId="8" hidden="1"/>
    <cellStyle name="Hyperlink" xfId="8865" builtinId="8" hidden="1"/>
    <cellStyle name="Hyperlink" xfId="8867" builtinId="8" hidden="1"/>
    <cellStyle name="Hyperlink" xfId="8869" builtinId="8" hidden="1"/>
    <cellStyle name="Hyperlink" xfId="8871" builtinId="8" hidden="1"/>
    <cellStyle name="Hyperlink" xfId="8873" builtinId="8" hidden="1"/>
    <cellStyle name="Hyperlink" xfId="8875" builtinId="8" hidden="1"/>
    <cellStyle name="Hyperlink" xfId="8877" builtinId="8" hidden="1"/>
    <cellStyle name="Hyperlink" xfId="8879" builtinId="8" hidden="1"/>
    <cellStyle name="Hyperlink" xfId="8881" builtinId="8" hidden="1"/>
    <cellStyle name="Hyperlink" xfId="8883" builtinId="8" hidden="1"/>
    <cellStyle name="Hyperlink" xfId="8885" builtinId="8" hidden="1"/>
    <cellStyle name="Hyperlink" xfId="8887" builtinId="8" hidden="1"/>
    <cellStyle name="Hyperlink" xfId="8889" builtinId="8" hidden="1"/>
    <cellStyle name="Hyperlink" xfId="8891" builtinId="8" hidden="1"/>
    <cellStyle name="Hyperlink" xfId="8893" builtinId="8" hidden="1"/>
    <cellStyle name="Hyperlink" xfId="8895" builtinId="8" hidden="1"/>
    <cellStyle name="Hyperlink" xfId="8897" builtinId="8" hidden="1"/>
    <cellStyle name="Hyperlink" xfId="8899" builtinId="8" hidden="1"/>
    <cellStyle name="Hyperlink" xfId="8901" builtinId="8" hidden="1"/>
    <cellStyle name="Hyperlink" xfId="8903" builtinId="8" hidden="1"/>
    <cellStyle name="Hyperlink" xfId="8905" builtinId="8" hidden="1"/>
    <cellStyle name="Hyperlink" xfId="8907" builtinId="8" hidden="1"/>
    <cellStyle name="Hyperlink" xfId="8909" builtinId="8" hidden="1"/>
    <cellStyle name="Hyperlink" xfId="8911" builtinId="8" hidden="1"/>
    <cellStyle name="Hyperlink" xfId="8913" builtinId="8" hidden="1"/>
    <cellStyle name="Hyperlink" xfId="8915" builtinId="8" hidden="1"/>
    <cellStyle name="Hyperlink" xfId="8917" builtinId="8" hidden="1"/>
    <cellStyle name="Hyperlink" xfId="8919" builtinId="8" hidden="1"/>
    <cellStyle name="Hyperlink" xfId="8921" builtinId="8" hidden="1"/>
    <cellStyle name="Hyperlink" xfId="8923" builtinId="8" hidden="1"/>
    <cellStyle name="Hyperlink" xfId="8925" builtinId="8" hidden="1"/>
    <cellStyle name="Hyperlink" xfId="8927" builtinId="8" hidden="1"/>
    <cellStyle name="Hyperlink" xfId="8929" builtinId="8" hidden="1"/>
    <cellStyle name="Hyperlink" xfId="8931" builtinId="8" hidden="1"/>
    <cellStyle name="Hyperlink" xfId="8933" builtinId="8" hidden="1"/>
    <cellStyle name="Hyperlink" xfId="8935" builtinId="8" hidden="1"/>
    <cellStyle name="Hyperlink" xfId="8937" builtinId="8" hidden="1"/>
    <cellStyle name="Hyperlink" xfId="8939" builtinId="8" hidden="1"/>
    <cellStyle name="Hyperlink" xfId="8941" builtinId="8" hidden="1"/>
    <cellStyle name="Hyperlink" xfId="8943" builtinId="8" hidden="1"/>
    <cellStyle name="Hyperlink" xfId="8945" builtinId="8" hidden="1"/>
    <cellStyle name="Hyperlink" xfId="8947" builtinId="8" hidden="1"/>
    <cellStyle name="Hyperlink" xfId="8949" builtinId="8" hidden="1"/>
    <cellStyle name="Hyperlink" xfId="8951" builtinId="8" hidden="1"/>
    <cellStyle name="Hyperlink" xfId="8953" builtinId="8" hidden="1"/>
    <cellStyle name="Hyperlink" xfId="8955" builtinId="8" hidden="1"/>
    <cellStyle name="Hyperlink" xfId="8957" builtinId="8" hidden="1"/>
    <cellStyle name="Hyperlink" xfId="8959" builtinId="8" hidden="1"/>
    <cellStyle name="Hyperlink" xfId="8961" builtinId="8" hidden="1"/>
    <cellStyle name="Hyperlink" xfId="8963" builtinId="8" hidden="1"/>
    <cellStyle name="Hyperlink" xfId="8965" builtinId="8" hidden="1"/>
    <cellStyle name="Hyperlink" xfId="8967" builtinId="8" hidden="1"/>
    <cellStyle name="Hyperlink" xfId="8969" builtinId="8" hidden="1"/>
    <cellStyle name="Hyperlink" xfId="8971" builtinId="8" hidden="1"/>
    <cellStyle name="Hyperlink" xfId="8973" builtinId="8" hidden="1"/>
    <cellStyle name="Hyperlink" xfId="8975" builtinId="8" hidden="1"/>
    <cellStyle name="Hyperlink" xfId="8977" builtinId="8" hidden="1"/>
    <cellStyle name="Hyperlink" xfId="8979" builtinId="8" hidden="1"/>
    <cellStyle name="Hyperlink" xfId="8981" builtinId="8" hidden="1"/>
    <cellStyle name="Hyperlink" xfId="8983" builtinId="8" hidden="1"/>
    <cellStyle name="Hyperlink" xfId="8985" builtinId="8" hidden="1"/>
    <cellStyle name="Hyperlink" xfId="8987" builtinId="8" hidden="1"/>
    <cellStyle name="Hyperlink" xfId="8989" builtinId="8" hidden="1"/>
    <cellStyle name="Hyperlink" xfId="8991" builtinId="8" hidden="1"/>
    <cellStyle name="Hyperlink" xfId="8993" builtinId="8" hidden="1"/>
    <cellStyle name="Hyperlink" xfId="8995" builtinId="8" hidden="1"/>
    <cellStyle name="Hyperlink" xfId="8997" builtinId="8" hidden="1"/>
    <cellStyle name="Hyperlink" xfId="8999" builtinId="8" hidden="1"/>
    <cellStyle name="Hyperlink" xfId="9001" builtinId="8" hidden="1"/>
    <cellStyle name="Hyperlink" xfId="9003" builtinId="8" hidden="1"/>
    <cellStyle name="Hyperlink" xfId="9005" builtinId="8" hidden="1"/>
    <cellStyle name="Hyperlink" xfId="9007" builtinId="8" hidden="1"/>
    <cellStyle name="Hyperlink" xfId="9009" builtinId="8" hidden="1"/>
    <cellStyle name="Hyperlink" xfId="9011" builtinId="8" hidden="1"/>
    <cellStyle name="Hyperlink" xfId="9013" builtinId="8" hidden="1"/>
    <cellStyle name="Hyperlink" xfId="9015" builtinId="8" hidden="1"/>
    <cellStyle name="Hyperlink" xfId="9017" builtinId="8" hidden="1"/>
    <cellStyle name="Hyperlink" xfId="9019" builtinId="8" hidden="1"/>
    <cellStyle name="Hyperlink" xfId="9021" builtinId="8" hidden="1"/>
    <cellStyle name="Hyperlink" xfId="9023" builtinId="8" hidden="1"/>
    <cellStyle name="Hyperlink" xfId="9025" builtinId="8" hidden="1"/>
    <cellStyle name="Hyperlink" xfId="9027" builtinId="8" hidden="1"/>
    <cellStyle name="Hyperlink" xfId="9029" builtinId="8" hidden="1"/>
    <cellStyle name="Hyperlink" xfId="9031" builtinId="8" hidden="1"/>
    <cellStyle name="Hyperlink" xfId="9033" builtinId="8" hidden="1"/>
    <cellStyle name="Hyperlink" xfId="9035" builtinId="8" hidden="1"/>
    <cellStyle name="Hyperlink" xfId="9037" builtinId="8" hidden="1"/>
    <cellStyle name="Hyperlink" xfId="9039" builtinId="8" hidden="1"/>
    <cellStyle name="Hyperlink" xfId="9041" builtinId="8" hidden="1"/>
    <cellStyle name="Hyperlink" xfId="9043" builtinId="8" hidden="1"/>
    <cellStyle name="Hyperlink" xfId="9045" builtinId="8" hidden="1"/>
    <cellStyle name="Hyperlink" xfId="9047" builtinId="8" hidden="1"/>
    <cellStyle name="Hyperlink" xfId="9049" builtinId="8" hidden="1"/>
    <cellStyle name="Hyperlink" xfId="9051" builtinId="8" hidden="1"/>
    <cellStyle name="Hyperlink" xfId="9053" builtinId="8" hidden="1"/>
    <cellStyle name="Hyperlink" xfId="9055" builtinId="8" hidden="1"/>
    <cellStyle name="Hyperlink" xfId="9057" builtinId="8" hidden="1"/>
    <cellStyle name="Hyperlink" xfId="9059" builtinId="8" hidden="1"/>
    <cellStyle name="Hyperlink" xfId="9061" builtinId="8" hidden="1"/>
    <cellStyle name="Hyperlink" xfId="9063" builtinId="8" hidden="1"/>
    <cellStyle name="Hyperlink" xfId="9065" builtinId="8" hidden="1"/>
    <cellStyle name="Hyperlink" xfId="9067" builtinId="8" hidden="1"/>
    <cellStyle name="Hyperlink" xfId="9069" builtinId="8" hidden="1"/>
    <cellStyle name="Hyperlink" xfId="9071" builtinId="8" hidden="1"/>
    <cellStyle name="Hyperlink" xfId="9073" builtinId="8" hidden="1"/>
    <cellStyle name="Hyperlink" xfId="9075" builtinId="8" hidden="1"/>
    <cellStyle name="Hyperlink" xfId="9077" builtinId="8" hidden="1"/>
    <cellStyle name="Hyperlink" xfId="9079" builtinId="8" hidden="1"/>
    <cellStyle name="Hyperlink" xfId="9081" builtinId="8" hidden="1"/>
    <cellStyle name="Hyperlink" xfId="9083" builtinId="8" hidden="1"/>
    <cellStyle name="Hyperlink" xfId="9085" builtinId="8" hidden="1"/>
    <cellStyle name="Hyperlink" xfId="9087" builtinId="8" hidden="1"/>
    <cellStyle name="Hyperlink" xfId="9089" builtinId="8" hidden="1"/>
    <cellStyle name="Hyperlink" xfId="9091" builtinId="8" hidden="1"/>
    <cellStyle name="Hyperlink" xfId="9093" builtinId="8" hidden="1"/>
    <cellStyle name="Hyperlink" xfId="9095" builtinId="8" hidden="1"/>
    <cellStyle name="Hyperlink" xfId="9097" builtinId="8" hidden="1"/>
    <cellStyle name="Hyperlink" xfId="9099" builtinId="8" hidden="1"/>
    <cellStyle name="Hyperlink" xfId="9101" builtinId="8" hidden="1"/>
    <cellStyle name="Hyperlink" xfId="9103" builtinId="8" hidden="1"/>
    <cellStyle name="Hyperlink" xfId="9105" builtinId="8" hidden="1"/>
    <cellStyle name="Hyperlink" xfId="9107" builtinId="8" hidden="1"/>
    <cellStyle name="Hyperlink" xfId="9109" builtinId="8" hidden="1"/>
    <cellStyle name="Hyperlink" xfId="9111" builtinId="8" hidden="1"/>
    <cellStyle name="Hyperlink" xfId="9113" builtinId="8" hidden="1"/>
    <cellStyle name="Hyperlink" xfId="9115" builtinId="8" hidden="1"/>
    <cellStyle name="Hyperlink" xfId="9117" builtinId="8" hidden="1"/>
    <cellStyle name="Hyperlink" xfId="9119" builtinId="8" hidden="1"/>
    <cellStyle name="Hyperlink" xfId="9121" builtinId="8" hidden="1"/>
    <cellStyle name="Hyperlink" xfId="9123" builtinId="8" hidden="1"/>
    <cellStyle name="Hyperlink" xfId="9125" builtinId="8" hidden="1"/>
    <cellStyle name="Hyperlink" xfId="9127" builtinId="8" hidden="1"/>
    <cellStyle name="Hyperlink" xfId="9129" builtinId="8" hidden="1"/>
    <cellStyle name="Hyperlink" xfId="9131" builtinId="8" hidden="1"/>
    <cellStyle name="Hyperlink" xfId="9133" builtinId="8" hidden="1"/>
    <cellStyle name="Hyperlink" xfId="9135" builtinId="8" hidden="1"/>
    <cellStyle name="Hyperlink" xfId="9137" builtinId="8" hidden="1"/>
    <cellStyle name="Hyperlink" xfId="9139" builtinId="8" hidden="1"/>
    <cellStyle name="Hyperlink" xfId="9141" builtinId="8" hidden="1"/>
    <cellStyle name="Hyperlink" xfId="9143" builtinId="8" hidden="1"/>
    <cellStyle name="Hyperlink" xfId="9145" builtinId="8" hidden="1"/>
    <cellStyle name="Hyperlink" xfId="9147" builtinId="8" hidden="1"/>
    <cellStyle name="Hyperlink" xfId="9149" builtinId="8" hidden="1"/>
    <cellStyle name="Hyperlink" xfId="9151" builtinId="8" hidden="1"/>
    <cellStyle name="Hyperlink" xfId="9153" builtinId="8" hidden="1"/>
    <cellStyle name="Hyperlink" xfId="9155" builtinId="8" hidden="1"/>
    <cellStyle name="Hyperlink" xfId="9157" builtinId="8" hidden="1"/>
    <cellStyle name="Hyperlink" xfId="9159" builtinId="8" hidden="1"/>
    <cellStyle name="Hyperlink" xfId="9161" builtinId="8" hidden="1"/>
    <cellStyle name="Hyperlink" xfId="9163" builtinId="8" hidden="1"/>
    <cellStyle name="Hyperlink" xfId="9165" builtinId="8" hidden="1"/>
    <cellStyle name="Hyperlink" xfId="9167" builtinId="8" hidden="1"/>
    <cellStyle name="Hyperlink" xfId="9169" builtinId="8" hidden="1"/>
    <cellStyle name="Hyperlink" xfId="9171" builtinId="8" hidden="1"/>
    <cellStyle name="Hyperlink" xfId="9173" builtinId="8" hidden="1"/>
    <cellStyle name="Hyperlink" xfId="9175" builtinId="8" hidden="1"/>
    <cellStyle name="Hyperlink" xfId="9177" builtinId="8" hidden="1"/>
    <cellStyle name="Hyperlink" xfId="9179" builtinId="8" hidden="1"/>
    <cellStyle name="Hyperlink" xfId="9181" builtinId="8" hidden="1"/>
    <cellStyle name="Hyperlink" xfId="9183" builtinId="8" hidden="1"/>
    <cellStyle name="Hyperlink" xfId="9185" builtinId="8" hidden="1"/>
    <cellStyle name="Hyperlink" xfId="9187" builtinId="8" hidden="1"/>
    <cellStyle name="Hyperlink" xfId="9189" builtinId="8" hidden="1"/>
    <cellStyle name="Hyperlink" xfId="9191" builtinId="8" hidden="1"/>
    <cellStyle name="Hyperlink" xfId="9193" builtinId="8" hidden="1"/>
    <cellStyle name="Hyperlink" xfId="9195" builtinId="8" hidden="1"/>
    <cellStyle name="Hyperlink" xfId="9197" builtinId="8" hidden="1"/>
    <cellStyle name="Hyperlink" xfId="9199" builtinId="8" hidden="1"/>
    <cellStyle name="Hyperlink" xfId="9201" builtinId="8" hidden="1"/>
    <cellStyle name="Hyperlink" xfId="9203" builtinId="8" hidden="1"/>
    <cellStyle name="Hyperlink" xfId="9205" builtinId="8" hidden="1"/>
    <cellStyle name="Hyperlink" xfId="9207" builtinId="8" hidden="1"/>
    <cellStyle name="Hyperlink" xfId="9209" builtinId="8" hidden="1"/>
    <cellStyle name="Hyperlink" xfId="9211" builtinId="8" hidden="1"/>
    <cellStyle name="Hyperlink" xfId="9213" builtinId="8" hidden="1"/>
    <cellStyle name="Hyperlink" xfId="9215" builtinId="8" hidden="1"/>
    <cellStyle name="Hyperlink" xfId="9217" builtinId="8" hidden="1"/>
    <cellStyle name="Hyperlink" xfId="9219" builtinId="8" hidden="1"/>
    <cellStyle name="Hyperlink" xfId="9221" builtinId="8" hidden="1"/>
    <cellStyle name="Hyperlink" xfId="9223" builtinId="8" hidden="1"/>
    <cellStyle name="Hyperlink" xfId="9225" builtinId="8" hidden="1"/>
    <cellStyle name="Hyperlink" xfId="9227" builtinId="8" hidden="1"/>
    <cellStyle name="Hyperlink" xfId="9229" builtinId="8" hidden="1"/>
    <cellStyle name="Hyperlink" xfId="9231" builtinId="8" hidden="1"/>
    <cellStyle name="Hyperlink" xfId="9233" builtinId="8" hidden="1"/>
    <cellStyle name="Hyperlink" xfId="9235" builtinId="8" hidden="1"/>
    <cellStyle name="Hyperlink" xfId="9237" builtinId="8" hidden="1"/>
    <cellStyle name="Hyperlink" xfId="9239" builtinId="8" hidden="1"/>
    <cellStyle name="Hyperlink" xfId="9241" builtinId="8" hidden="1"/>
    <cellStyle name="Hyperlink" xfId="9243" builtinId="8" hidden="1"/>
    <cellStyle name="Hyperlink" xfId="9245" builtinId="8" hidden="1"/>
    <cellStyle name="Hyperlink" xfId="9247" builtinId="8" hidden="1"/>
    <cellStyle name="Hyperlink" xfId="9249" builtinId="8" hidden="1"/>
    <cellStyle name="Hyperlink" xfId="9251" builtinId="8" hidden="1"/>
    <cellStyle name="Hyperlink" xfId="9253" builtinId="8" hidden="1"/>
    <cellStyle name="Hyperlink" xfId="9255" builtinId="8" hidden="1"/>
    <cellStyle name="Hyperlink" xfId="9257" builtinId="8" hidden="1"/>
    <cellStyle name="Hyperlink" xfId="9259" builtinId="8" hidden="1"/>
    <cellStyle name="Hyperlink" xfId="9261" builtinId="8" hidden="1"/>
    <cellStyle name="Hyperlink" xfId="9263" builtinId="8" hidden="1"/>
    <cellStyle name="Hyperlink" xfId="9265" builtinId="8" hidden="1"/>
    <cellStyle name="Hyperlink" xfId="9267" builtinId="8" hidden="1"/>
    <cellStyle name="Hyperlink" xfId="9269" builtinId="8" hidden="1"/>
    <cellStyle name="Hyperlink" xfId="9271" builtinId="8" hidden="1"/>
    <cellStyle name="Hyperlink" xfId="9273" builtinId="8" hidden="1"/>
    <cellStyle name="Hyperlink" xfId="9275" builtinId="8" hidden="1"/>
    <cellStyle name="Hyperlink" xfId="9277" builtinId="8" hidden="1"/>
    <cellStyle name="Hyperlink" xfId="9279" builtinId="8" hidden="1"/>
    <cellStyle name="Hyperlink" xfId="9281" builtinId="8" hidden="1"/>
    <cellStyle name="Hyperlink" xfId="9283" builtinId="8" hidden="1"/>
    <cellStyle name="Hyperlink" xfId="9285" builtinId="8" hidden="1"/>
    <cellStyle name="Hyperlink" xfId="9287" builtinId="8" hidden="1"/>
    <cellStyle name="Hyperlink" xfId="9289" builtinId="8" hidden="1"/>
    <cellStyle name="Hyperlink" xfId="9291" builtinId="8" hidden="1"/>
    <cellStyle name="Hyperlink" xfId="9293" builtinId="8" hidden="1"/>
    <cellStyle name="Hyperlink" xfId="9295" builtinId="8" hidden="1"/>
    <cellStyle name="Hyperlink" xfId="9297" builtinId="8" hidden="1"/>
    <cellStyle name="Hyperlink" xfId="9299" builtinId="8" hidden="1"/>
    <cellStyle name="Hyperlink" xfId="9301" builtinId="8" hidden="1"/>
    <cellStyle name="Hyperlink" xfId="9303" builtinId="8" hidden="1"/>
    <cellStyle name="Hyperlink" xfId="9305" builtinId="8" hidden="1"/>
    <cellStyle name="Hyperlink" xfId="9307" builtinId="8" hidden="1"/>
    <cellStyle name="Hyperlink" xfId="9309" builtinId="8" hidden="1"/>
    <cellStyle name="Hyperlink" xfId="9311" builtinId="8" hidden="1"/>
    <cellStyle name="Hyperlink" xfId="9313" builtinId="8" hidden="1"/>
    <cellStyle name="Hyperlink" xfId="9315" builtinId="8" hidden="1"/>
    <cellStyle name="Hyperlink" xfId="9317" builtinId="8" hidden="1"/>
    <cellStyle name="Hyperlink" xfId="9319" builtinId="8" hidden="1"/>
    <cellStyle name="Hyperlink" xfId="9321" builtinId="8" hidden="1"/>
    <cellStyle name="Hyperlink" xfId="9323" builtinId="8" hidden="1"/>
    <cellStyle name="Hyperlink" xfId="9325" builtinId="8" hidden="1"/>
    <cellStyle name="Hyperlink" xfId="9327" builtinId="8" hidden="1"/>
    <cellStyle name="Hyperlink" xfId="9329" builtinId="8" hidden="1"/>
    <cellStyle name="Hyperlink" xfId="9331" builtinId="8" hidden="1"/>
    <cellStyle name="Hyperlink" xfId="9333" builtinId="8" hidden="1"/>
    <cellStyle name="Hyperlink" xfId="9335" builtinId="8" hidden="1"/>
    <cellStyle name="Hyperlink" xfId="9337" builtinId="8" hidden="1"/>
    <cellStyle name="Hyperlink" xfId="9339" builtinId="8" hidden="1"/>
    <cellStyle name="Hyperlink" xfId="9341" builtinId="8" hidden="1"/>
    <cellStyle name="Hyperlink" xfId="9343" builtinId="8" hidden="1"/>
    <cellStyle name="Hyperlink" xfId="9345" builtinId="8" hidden="1"/>
    <cellStyle name="Hyperlink" xfId="9347" builtinId="8" hidden="1"/>
    <cellStyle name="Hyperlink" xfId="9349" builtinId="8" hidden="1"/>
    <cellStyle name="Hyperlink" xfId="9351" builtinId="8" hidden="1"/>
    <cellStyle name="Hyperlink" xfId="9353" builtinId="8" hidden="1"/>
    <cellStyle name="Hyperlink" xfId="9355" builtinId="8" hidden="1"/>
    <cellStyle name="Hyperlink" xfId="9357" builtinId="8" hidden="1"/>
    <cellStyle name="Hyperlink" xfId="9359" builtinId="8" hidden="1"/>
    <cellStyle name="Hyperlink" xfId="9361" builtinId="8" hidden="1"/>
    <cellStyle name="Hyperlink" xfId="9363" builtinId="8" hidden="1"/>
    <cellStyle name="Hyperlink" xfId="9365" builtinId="8" hidden="1"/>
    <cellStyle name="Hyperlink" xfId="9367" builtinId="8" hidden="1"/>
    <cellStyle name="Hyperlink" xfId="9369" builtinId="8" hidden="1"/>
    <cellStyle name="Hyperlink" xfId="9371" builtinId="8" hidden="1"/>
    <cellStyle name="Hyperlink" xfId="9373" builtinId="8" hidden="1"/>
    <cellStyle name="Hyperlink" xfId="9375" builtinId="8" hidden="1"/>
    <cellStyle name="Hyperlink" xfId="9377" builtinId="8" hidden="1"/>
    <cellStyle name="Hyperlink" xfId="9379" builtinId="8" hidden="1"/>
    <cellStyle name="Hyperlink" xfId="9381" builtinId="8" hidden="1"/>
    <cellStyle name="Hyperlink" xfId="9383" builtinId="8" hidden="1"/>
    <cellStyle name="Hyperlink" xfId="9385" builtinId="8" hidden="1"/>
    <cellStyle name="Hyperlink" xfId="9387" builtinId="8" hidden="1"/>
    <cellStyle name="Hyperlink" xfId="9389" builtinId="8" hidden="1"/>
    <cellStyle name="Hyperlink" xfId="9391" builtinId="8" hidden="1"/>
    <cellStyle name="Hyperlink" xfId="9393" builtinId="8" hidden="1"/>
    <cellStyle name="Hyperlink" xfId="9395" builtinId="8" hidden="1"/>
    <cellStyle name="Hyperlink" xfId="9397" builtinId="8" hidden="1"/>
    <cellStyle name="Hyperlink" xfId="9399" builtinId="8" hidden="1"/>
    <cellStyle name="Hyperlink" xfId="9401" builtinId="8" hidden="1"/>
    <cellStyle name="Hyperlink" xfId="9403" builtinId="8" hidden="1"/>
    <cellStyle name="Hyperlink" xfId="9405" builtinId="8" hidden="1"/>
    <cellStyle name="Hyperlink" xfId="9407" builtinId="8" hidden="1"/>
    <cellStyle name="Hyperlink" xfId="9409" builtinId="8" hidden="1"/>
    <cellStyle name="Hyperlink" xfId="9411" builtinId="8" hidden="1"/>
    <cellStyle name="Hyperlink" xfId="9413" builtinId="8" hidden="1"/>
    <cellStyle name="Hyperlink" xfId="9415" builtinId="8" hidden="1"/>
    <cellStyle name="Hyperlink" xfId="9417" builtinId="8" hidden="1"/>
    <cellStyle name="Hyperlink" xfId="9419" builtinId="8" hidden="1"/>
    <cellStyle name="Hyperlink" xfId="9421" builtinId="8" hidden="1"/>
    <cellStyle name="Hyperlink" xfId="9423" builtinId="8" hidden="1"/>
    <cellStyle name="Hyperlink" xfId="9425" builtinId="8" hidden="1"/>
    <cellStyle name="Hyperlink" xfId="9427" builtinId="8" hidden="1"/>
    <cellStyle name="Hyperlink" xfId="9429" builtinId="8" hidden="1"/>
    <cellStyle name="Hyperlink" xfId="9431" builtinId="8" hidden="1"/>
    <cellStyle name="Hyperlink" xfId="9433" builtinId="8" hidden="1"/>
    <cellStyle name="Hyperlink" xfId="9435" builtinId="8" hidden="1"/>
    <cellStyle name="Hyperlink" xfId="9437" builtinId="8" hidden="1"/>
    <cellStyle name="Hyperlink" xfId="9439" builtinId="8" hidden="1"/>
    <cellStyle name="Hyperlink" xfId="9441" builtinId="8" hidden="1"/>
    <cellStyle name="Hyperlink" xfId="9443" builtinId="8" hidden="1"/>
    <cellStyle name="Hyperlink" xfId="9445" builtinId="8" hidden="1"/>
    <cellStyle name="Hyperlink" xfId="9447" builtinId="8" hidden="1"/>
    <cellStyle name="Hyperlink" xfId="9449" builtinId="8" hidden="1"/>
    <cellStyle name="Hyperlink" xfId="9451" builtinId="8" hidden="1"/>
    <cellStyle name="Hyperlink" xfId="9453" builtinId="8" hidden="1"/>
    <cellStyle name="Hyperlink" xfId="9455" builtinId="8" hidden="1"/>
    <cellStyle name="Hyperlink" xfId="9457" builtinId="8" hidden="1"/>
    <cellStyle name="Hyperlink" xfId="9459" builtinId="8" hidden="1"/>
    <cellStyle name="Hyperlink" xfId="9461" builtinId="8" hidden="1"/>
    <cellStyle name="Hyperlink" xfId="9463" builtinId="8" hidden="1"/>
    <cellStyle name="Hyperlink" xfId="9465" builtinId="8" hidden="1"/>
    <cellStyle name="Hyperlink" xfId="9467" builtinId="8" hidden="1"/>
    <cellStyle name="Hyperlink" xfId="9469" builtinId="8" hidden="1"/>
    <cellStyle name="Hyperlink" xfId="9471" builtinId="8" hidden="1"/>
    <cellStyle name="Hyperlink" xfId="9473" builtinId="8" hidden="1"/>
    <cellStyle name="Hyperlink" xfId="9475" builtinId="8" hidden="1"/>
    <cellStyle name="Hyperlink" xfId="9477" builtinId="8" hidden="1"/>
    <cellStyle name="Hyperlink" xfId="9479" builtinId="8" hidden="1"/>
    <cellStyle name="Hyperlink" xfId="9481" builtinId="8" hidden="1"/>
    <cellStyle name="Hyperlink" xfId="9483" builtinId="8" hidden="1"/>
    <cellStyle name="Hyperlink" xfId="9485" builtinId="8" hidden="1"/>
    <cellStyle name="Hyperlink" xfId="9487" builtinId="8" hidden="1"/>
    <cellStyle name="Hyperlink" xfId="9489" builtinId="8" hidden="1"/>
    <cellStyle name="Hyperlink" xfId="9491" builtinId="8" hidden="1"/>
    <cellStyle name="Hyperlink" xfId="9493" builtinId="8" hidden="1"/>
    <cellStyle name="Hyperlink" xfId="9495" builtinId="8" hidden="1"/>
    <cellStyle name="Hyperlink" xfId="9497" builtinId="8" hidden="1"/>
    <cellStyle name="Hyperlink" xfId="9499" builtinId="8" hidden="1"/>
    <cellStyle name="Hyperlink" xfId="9501" builtinId="8" hidden="1"/>
    <cellStyle name="Hyperlink" xfId="9503" builtinId="8" hidden="1"/>
    <cellStyle name="Hyperlink" xfId="9505" builtinId="8" hidden="1"/>
    <cellStyle name="Hyperlink" xfId="9507" builtinId="8" hidden="1"/>
    <cellStyle name="Hyperlink" xfId="9509" builtinId="8" hidden="1"/>
    <cellStyle name="Hyperlink" xfId="9511" builtinId="8" hidden="1"/>
    <cellStyle name="Hyperlink" xfId="9513" builtinId="8" hidden="1"/>
    <cellStyle name="Hyperlink" xfId="9515" builtinId="8" hidden="1"/>
    <cellStyle name="Hyperlink" xfId="9517" builtinId="8" hidden="1"/>
    <cellStyle name="Hyperlink" xfId="9519" builtinId="8" hidden="1"/>
    <cellStyle name="Hyperlink" xfId="9521" builtinId="8" hidden="1"/>
    <cellStyle name="Hyperlink" xfId="9523" builtinId="8" hidden="1"/>
    <cellStyle name="Hyperlink" xfId="9525" builtinId="8" hidden="1"/>
    <cellStyle name="Hyperlink" xfId="9527" builtinId="8" hidden="1"/>
    <cellStyle name="Hyperlink" xfId="9529" builtinId="8" hidden="1"/>
    <cellStyle name="Hyperlink" xfId="9531" builtinId="8" hidden="1"/>
    <cellStyle name="Hyperlink" xfId="9533" builtinId="8" hidden="1"/>
    <cellStyle name="Hyperlink" xfId="9535" builtinId="8" hidden="1"/>
    <cellStyle name="Hyperlink" xfId="9537" builtinId="8" hidden="1"/>
    <cellStyle name="Hyperlink" xfId="9539" builtinId="8" hidden="1"/>
    <cellStyle name="Hyperlink" xfId="9541" builtinId="8" hidden="1"/>
    <cellStyle name="Hyperlink" xfId="9543" builtinId="8" hidden="1"/>
    <cellStyle name="Hyperlink" xfId="9545" builtinId="8" hidden="1"/>
    <cellStyle name="Hyperlink" xfId="9547" builtinId="8" hidden="1"/>
    <cellStyle name="Hyperlink" xfId="9549" builtinId="8" hidden="1"/>
    <cellStyle name="Hyperlink" xfId="9551" builtinId="8" hidden="1"/>
    <cellStyle name="Hyperlink" xfId="9553" builtinId="8" hidden="1"/>
    <cellStyle name="Hyperlink" xfId="9555" builtinId="8" hidden="1"/>
    <cellStyle name="Hyperlink" xfId="9557" builtinId="8" hidden="1"/>
    <cellStyle name="Hyperlink" xfId="9559" builtinId="8" hidden="1"/>
    <cellStyle name="Hyperlink" xfId="9561" builtinId="8" hidden="1"/>
    <cellStyle name="Hyperlink" xfId="9563" builtinId="8" hidden="1"/>
    <cellStyle name="Hyperlink" xfId="9565" builtinId="8" hidden="1"/>
    <cellStyle name="Hyperlink" xfId="9567" builtinId="8" hidden="1"/>
    <cellStyle name="Hyperlink" xfId="9569" builtinId="8" hidden="1"/>
    <cellStyle name="Hyperlink" xfId="9571" builtinId="8" hidden="1"/>
    <cellStyle name="Hyperlink" xfId="9573" builtinId="8" hidden="1"/>
    <cellStyle name="Hyperlink" xfId="9575" builtinId="8" hidden="1"/>
    <cellStyle name="Hyperlink" xfId="9577" builtinId="8" hidden="1"/>
    <cellStyle name="Hyperlink" xfId="9579" builtinId="8" hidden="1"/>
    <cellStyle name="Hyperlink" xfId="9581" builtinId="8" hidden="1"/>
    <cellStyle name="Hyperlink" xfId="9583" builtinId="8" hidden="1"/>
    <cellStyle name="Hyperlink" xfId="9585" builtinId="8" hidden="1"/>
    <cellStyle name="Hyperlink" xfId="9587" builtinId="8" hidden="1"/>
    <cellStyle name="Hyperlink" xfId="9589" builtinId="8" hidden="1"/>
    <cellStyle name="Hyperlink" xfId="9591" builtinId="8" hidden="1"/>
    <cellStyle name="Hyperlink" xfId="9593" builtinId="8" hidden="1"/>
    <cellStyle name="Hyperlink" xfId="9595" builtinId="8" hidden="1"/>
    <cellStyle name="Hyperlink" xfId="9597" builtinId="8" hidden="1"/>
    <cellStyle name="Hyperlink" xfId="9599" builtinId="8" hidden="1"/>
    <cellStyle name="Hyperlink" xfId="9601" builtinId="8" hidden="1"/>
    <cellStyle name="Hyperlink" xfId="9603" builtinId="8" hidden="1"/>
    <cellStyle name="Hyperlink" xfId="9605" builtinId="8" hidden="1"/>
    <cellStyle name="Hyperlink" xfId="9607" builtinId="8" hidden="1"/>
    <cellStyle name="Hyperlink" xfId="9609" builtinId="8" hidden="1"/>
    <cellStyle name="Hyperlink" xfId="9611" builtinId="8" hidden="1"/>
    <cellStyle name="Hyperlink" xfId="9613" builtinId="8" hidden="1"/>
    <cellStyle name="Hyperlink" xfId="9615" builtinId="8" hidden="1"/>
    <cellStyle name="Hyperlink" xfId="9617" builtinId="8" hidden="1"/>
    <cellStyle name="Hyperlink" xfId="9619" builtinId="8" hidden="1"/>
    <cellStyle name="Hyperlink" xfId="9621" builtinId="8" hidden="1"/>
    <cellStyle name="Hyperlink" xfId="9623" builtinId="8" hidden="1"/>
    <cellStyle name="Hyperlink" xfId="9625" builtinId="8" hidden="1"/>
    <cellStyle name="Hyperlink" xfId="9627" builtinId="8" hidden="1"/>
    <cellStyle name="Hyperlink" xfId="9629" builtinId="8" hidden="1"/>
    <cellStyle name="Hyperlink" xfId="9631" builtinId="8" hidden="1"/>
    <cellStyle name="Hyperlink" xfId="9633" builtinId="8" hidden="1"/>
    <cellStyle name="Hyperlink" xfId="9635" builtinId="8" hidden="1"/>
    <cellStyle name="Hyperlink" xfId="9637" builtinId="8" hidden="1"/>
    <cellStyle name="Hyperlink" xfId="9639" builtinId="8" hidden="1"/>
    <cellStyle name="Hyperlink" xfId="9641" builtinId="8" hidden="1"/>
    <cellStyle name="Hyperlink" xfId="9643" builtinId="8" hidden="1"/>
    <cellStyle name="Hyperlink" xfId="9645" builtinId="8" hidden="1"/>
    <cellStyle name="Hyperlink" xfId="9647" builtinId="8" hidden="1"/>
    <cellStyle name="Hyperlink" xfId="9649" builtinId="8" hidden="1"/>
    <cellStyle name="Hyperlink" xfId="9651" builtinId="8" hidden="1"/>
    <cellStyle name="Hyperlink" xfId="9653" builtinId="8" hidden="1"/>
    <cellStyle name="Hyperlink" xfId="9655" builtinId="8" hidden="1"/>
    <cellStyle name="Hyperlink" xfId="9657" builtinId="8" hidden="1"/>
    <cellStyle name="Hyperlink" xfId="9659" builtinId="8" hidden="1"/>
    <cellStyle name="Hyperlink" xfId="9661" builtinId="8" hidden="1"/>
    <cellStyle name="Hyperlink" xfId="9663" builtinId="8" hidden="1"/>
    <cellStyle name="Hyperlink" xfId="9665" builtinId="8" hidden="1"/>
    <cellStyle name="Hyperlink" xfId="9667" builtinId="8" hidden="1"/>
    <cellStyle name="Hyperlink" xfId="9669" builtinId="8" hidden="1"/>
    <cellStyle name="Hyperlink" xfId="9671" builtinId="8" hidden="1"/>
    <cellStyle name="Hyperlink" xfId="9673" builtinId="8" hidden="1"/>
    <cellStyle name="Hyperlink" xfId="9675" builtinId="8" hidden="1"/>
    <cellStyle name="Hyperlink" xfId="9677" builtinId="8" hidden="1"/>
    <cellStyle name="Hyperlink" xfId="9679" builtinId="8" hidden="1"/>
    <cellStyle name="Hyperlink" xfId="9681" builtinId="8" hidden="1"/>
    <cellStyle name="Hyperlink" xfId="9683" builtinId="8" hidden="1"/>
    <cellStyle name="Hyperlink" xfId="9685" builtinId="8" hidden="1"/>
    <cellStyle name="Hyperlink" xfId="9687" builtinId="8" hidden="1"/>
    <cellStyle name="Hyperlink" xfId="9689" builtinId="8" hidden="1"/>
    <cellStyle name="Hyperlink" xfId="9691" builtinId="8" hidden="1"/>
    <cellStyle name="Hyperlink" xfId="9693" builtinId="8" hidden="1"/>
    <cellStyle name="Hyperlink" xfId="9695" builtinId="8" hidden="1"/>
    <cellStyle name="Hyperlink" xfId="9697" builtinId="8" hidden="1"/>
    <cellStyle name="Hyperlink" xfId="9699" builtinId="8" hidden="1"/>
    <cellStyle name="Hyperlink" xfId="9701" builtinId="8" hidden="1"/>
    <cellStyle name="Hyperlink" xfId="9703" builtinId="8" hidden="1"/>
    <cellStyle name="Hyperlink" xfId="9705" builtinId="8" hidden="1"/>
    <cellStyle name="Hyperlink" xfId="9707" builtinId="8" hidden="1"/>
    <cellStyle name="Hyperlink" xfId="9709" builtinId="8" hidden="1"/>
    <cellStyle name="Hyperlink" xfId="9711" builtinId="8" hidden="1"/>
    <cellStyle name="Hyperlink" xfId="9713" builtinId="8" hidden="1"/>
    <cellStyle name="Hyperlink" xfId="9715" builtinId="8" hidden="1"/>
    <cellStyle name="Hyperlink" xfId="9717" builtinId="8" hidden="1"/>
    <cellStyle name="Hyperlink" xfId="9719" builtinId="8" hidden="1"/>
    <cellStyle name="Hyperlink" xfId="9721" builtinId="8" hidden="1"/>
    <cellStyle name="Hyperlink" xfId="9723" builtinId="8" hidden="1"/>
    <cellStyle name="Hyperlink" xfId="9725" builtinId="8" hidden="1"/>
    <cellStyle name="Hyperlink" xfId="9727" builtinId="8" hidden="1"/>
    <cellStyle name="Hyperlink" xfId="9729" builtinId="8" hidden="1"/>
    <cellStyle name="Hyperlink" xfId="9731" builtinId="8" hidden="1"/>
    <cellStyle name="Hyperlink" xfId="9733" builtinId="8" hidden="1"/>
    <cellStyle name="Hyperlink" xfId="9735" builtinId="8" hidden="1"/>
    <cellStyle name="Hyperlink" xfId="9737" builtinId="8" hidden="1"/>
    <cellStyle name="Hyperlink" xfId="9739" builtinId="8" hidden="1"/>
    <cellStyle name="Hyperlink" xfId="9741" builtinId="8" hidden="1"/>
    <cellStyle name="Hyperlink" xfId="9743" builtinId="8" hidden="1"/>
    <cellStyle name="Hyperlink" xfId="9745" builtinId="8" hidden="1"/>
    <cellStyle name="Hyperlink" xfId="9747" builtinId="8" hidden="1"/>
    <cellStyle name="Hyperlink" xfId="9749" builtinId="8" hidden="1"/>
    <cellStyle name="Hyperlink" xfId="9751" builtinId="8" hidden="1"/>
    <cellStyle name="Hyperlink" xfId="9753" builtinId="8" hidden="1"/>
    <cellStyle name="Hyperlink" xfId="9755" builtinId="8" hidden="1"/>
    <cellStyle name="Hyperlink" xfId="9757" builtinId="8" hidden="1"/>
    <cellStyle name="Hyperlink" xfId="9759" builtinId="8" hidden="1"/>
    <cellStyle name="Hyperlink" xfId="9761" builtinId="8" hidden="1"/>
    <cellStyle name="Hyperlink" xfId="9763" builtinId="8" hidden="1"/>
    <cellStyle name="Hyperlink" xfId="9765" builtinId="8" hidden="1"/>
    <cellStyle name="Hyperlink" xfId="9767" builtinId="8" hidden="1"/>
    <cellStyle name="Hyperlink" xfId="9769" builtinId="8" hidden="1"/>
    <cellStyle name="Hyperlink" xfId="9771" builtinId="8" hidden="1"/>
    <cellStyle name="Hyperlink" xfId="9773" builtinId="8" hidden="1"/>
    <cellStyle name="Hyperlink" xfId="9775" builtinId="8" hidden="1"/>
    <cellStyle name="Hyperlink" xfId="9777" builtinId="8" hidden="1"/>
    <cellStyle name="Hyperlink" xfId="9779" builtinId="8" hidden="1"/>
    <cellStyle name="Hyperlink" xfId="9781" builtinId="8" hidden="1"/>
    <cellStyle name="Hyperlink" xfId="9783" builtinId="8" hidden="1"/>
    <cellStyle name="Hyperlink" xfId="9785" builtinId="8" hidden="1"/>
    <cellStyle name="Hyperlink" xfId="9787" builtinId="8" hidden="1"/>
    <cellStyle name="Hyperlink" xfId="9789" builtinId="8" hidden="1"/>
    <cellStyle name="Hyperlink" xfId="9791" builtinId="8" hidden="1"/>
    <cellStyle name="Hyperlink" xfId="9793" builtinId="8" hidden="1"/>
    <cellStyle name="Hyperlink" xfId="9795" builtinId="8" hidden="1"/>
    <cellStyle name="Hyperlink" xfId="9797" builtinId="8" hidden="1"/>
    <cellStyle name="Hyperlink" xfId="9799" builtinId="8" hidden="1"/>
    <cellStyle name="Hyperlink" xfId="9801" builtinId="8" hidden="1"/>
    <cellStyle name="Hyperlink" xfId="9803" builtinId="8" hidden="1"/>
    <cellStyle name="Hyperlink" xfId="9805" builtinId="8" hidden="1"/>
    <cellStyle name="Hyperlink" xfId="9807" builtinId="8" hidden="1"/>
    <cellStyle name="Hyperlink" xfId="9809" builtinId="8" hidden="1"/>
    <cellStyle name="Hyperlink" xfId="9811" builtinId="8" hidden="1"/>
    <cellStyle name="Hyperlink" xfId="9813" builtinId="8" hidden="1"/>
    <cellStyle name="Hyperlink" xfId="9815" builtinId="8" hidden="1"/>
    <cellStyle name="Hyperlink" xfId="9817" builtinId="8" hidden="1"/>
    <cellStyle name="Hyperlink" xfId="9819" builtinId="8" hidden="1"/>
    <cellStyle name="Hyperlink" xfId="9821" builtinId="8" hidden="1"/>
    <cellStyle name="Hyperlink" xfId="9823" builtinId="8" hidden="1"/>
    <cellStyle name="Hyperlink" xfId="9825" builtinId="8" hidden="1"/>
    <cellStyle name="Hyperlink" xfId="9827" builtinId="8" hidden="1"/>
    <cellStyle name="Hyperlink" xfId="9829" builtinId="8" hidden="1"/>
    <cellStyle name="Hyperlink" xfId="9831" builtinId="8" hidden="1"/>
    <cellStyle name="Hyperlink" xfId="9833" builtinId="8" hidden="1"/>
    <cellStyle name="Hyperlink" xfId="9835" builtinId="8" hidden="1"/>
    <cellStyle name="Hyperlink" xfId="9837" builtinId="8" hidden="1"/>
    <cellStyle name="Hyperlink" xfId="9839" builtinId="8" hidden="1"/>
    <cellStyle name="Hyperlink" xfId="9841" builtinId="8" hidden="1"/>
    <cellStyle name="Hyperlink" xfId="9843" builtinId="8" hidden="1"/>
    <cellStyle name="Hyperlink" xfId="9845" builtinId="8" hidden="1"/>
    <cellStyle name="Hyperlink" xfId="9847" builtinId="8" hidden="1"/>
    <cellStyle name="Hyperlink" xfId="9849" builtinId="8" hidden="1"/>
    <cellStyle name="Hyperlink" xfId="9851" builtinId="8" hidden="1"/>
    <cellStyle name="Hyperlink" xfId="9853" builtinId="8" hidden="1"/>
    <cellStyle name="Hyperlink" xfId="9855" builtinId="8" hidden="1"/>
    <cellStyle name="Hyperlink" xfId="9857" builtinId="8" hidden="1"/>
    <cellStyle name="Hyperlink" xfId="9859" builtinId="8" hidden="1"/>
    <cellStyle name="Hyperlink" xfId="9861" builtinId="8" hidden="1"/>
    <cellStyle name="Hyperlink" xfId="9863" builtinId="8" hidden="1"/>
    <cellStyle name="Hyperlink" xfId="9865" builtinId="8" hidden="1"/>
    <cellStyle name="Hyperlink" xfId="9867" builtinId="8" hidden="1"/>
    <cellStyle name="Hyperlink" xfId="9869" builtinId="8" hidden="1"/>
    <cellStyle name="Hyperlink" xfId="9871" builtinId="8" hidden="1"/>
    <cellStyle name="Hyperlink" xfId="9873" builtinId="8" hidden="1"/>
    <cellStyle name="Hyperlink" xfId="9875" builtinId="8" hidden="1"/>
    <cellStyle name="Hyperlink" xfId="9877" builtinId="8" hidden="1"/>
    <cellStyle name="Hyperlink" xfId="9879" builtinId="8" hidden="1"/>
    <cellStyle name="Hyperlink" xfId="9881" builtinId="8" hidden="1"/>
    <cellStyle name="Hyperlink" xfId="9883" builtinId="8" hidden="1"/>
    <cellStyle name="Hyperlink" xfId="9885" builtinId="8" hidden="1"/>
    <cellStyle name="Hyperlink" xfId="9887" builtinId="8" hidden="1"/>
    <cellStyle name="Hyperlink" xfId="9889" builtinId="8" hidden="1"/>
    <cellStyle name="Hyperlink" xfId="9891" builtinId="8" hidden="1"/>
    <cellStyle name="Hyperlink" xfId="9893" builtinId="8" hidden="1"/>
    <cellStyle name="Hyperlink" xfId="9895" builtinId="8" hidden="1"/>
    <cellStyle name="Hyperlink" xfId="9897" builtinId="8" hidden="1"/>
    <cellStyle name="Hyperlink" xfId="9899" builtinId="8" hidden="1"/>
    <cellStyle name="Hyperlink" xfId="9901" builtinId="8" hidden="1"/>
    <cellStyle name="Hyperlink" xfId="9903" builtinId="8" hidden="1"/>
    <cellStyle name="Hyperlink" xfId="9905" builtinId="8" hidden="1"/>
    <cellStyle name="Hyperlink" xfId="9907" builtinId="8" hidden="1"/>
    <cellStyle name="Hyperlink" xfId="9909" builtinId="8" hidden="1"/>
    <cellStyle name="Hyperlink" xfId="9911" builtinId="8" hidden="1"/>
    <cellStyle name="Hyperlink" xfId="9913" builtinId="8" hidden="1"/>
    <cellStyle name="Hyperlink" xfId="9915" builtinId="8" hidden="1"/>
    <cellStyle name="Hyperlink" xfId="9917" builtinId="8" hidden="1"/>
    <cellStyle name="Hyperlink" xfId="9919" builtinId="8" hidden="1"/>
    <cellStyle name="Hyperlink" xfId="9921" builtinId="8" hidden="1"/>
    <cellStyle name="Hyperlink" xfId="9923" builtinId="8" hidden="1"/>
    <cellStyle name="Hyperlink" xfId="9925" builtinId="8" hidden="1"/>
    <cellStyle name="Hyperlink" xfId="9927" builtinId="8" hidden="1"/>
    <cellStyle name="Hyperlink" xfId="9929" builtinId="8" hidden="1"/>
    <cellStyle name="Hyperlink" xfId="9931" builtinId="8" hidden="1"/>
    <cellStyle name="Hyperlink" xfId="9933" builtinId="8" hidden="1"/>
    <cellStyle name="Hyperlink" xfId="9935" builtinId="8" hidden="1"/>
    <cellStyle name="Hyperlink" xfId="9937" builtinId="8" hidden="1"/>
    <cellStyle name="Hyperlink" xfId="9939" builtinId="8" hidden="1"/>
    <cellStyle name="Hyperlink" xfId="9941" builtinId="8" hidden="1"/>
    <cellStyle name="Hyperlink" xfId="9943" builtinId="8" hidden="1"/>
    <cellStyle name="Hyperlink" xfId="9945" builtinId="8" hidden="1"/>
    <cellStyle name="Hyperlink" xfId="9947" builtinId="8" hidden="1"/>
    <cellStyle name="Hyperlink" xfId="9949" builtinId="8" hidden="1"/>
    <cellStyle name="Hyperlink" xfId="9951" builtinId="8" hidden="1"/>
    <cellStyle name="Hyperlink" xfId="9953" builtinId="8" hidden="1"/>
    <cellStyle name="Hyperlink" xfId="9955" builtinId="8" hidden="1"/>
    <cellStyle name="Hyperlink" xfId="9957" builtinId="8" hidden="1"/>
    <cellStyle name="Hyperlink" xfId="9959" builtinId="8" hidden="1"/>
    <cellStyle name="Hyperlink" xfId="9961" builtinId="8" hidden="1"/>
    <cellStyle name="Hyperlink" xfId="9963" builtinId="8" hidden="1"/>
    <cellStyle name="Hyperlink" xfId="9965" builtinId="8" hidden="1"/>
    <cellStyle name="Hyperlink" xfId="9967" builtinId="8" hidden="1"/>
    <cellStyle name="Hyperlink" xfId="9969" builtinId="8" hidden="1"/>
    <cellStyle name="Hyperlink" xfId="9971" builtinId="8" hidden="1"/>
    <cellStyle name="Hyperlink" xfId="9973" builtinId="8" hidden="1"/>
    <cellStyle name="Hyperlink" xfId="9975" builtinId="8" hidden="1"/>
    <cellStyle name="Hyperlink" xfId="9977" builtinId="8" hidden="1"/>
    <cellStyle name="Hyperlink" xfId="9979" builtinId="8" hidden="1"/>
    <cellStyle name="Hyperlink" xfId="9981" builtinId="8" hidden="1"/>
    <cellStyle name="Hyperlink" xfId="9983" builtinId="8" hidden="1"/>
    <cellStyle name="Hyperlink" xfId="9985" builtinId="8" hidden="1"/>
    <cellStyle name="Hyperlink" xfId="9987" builtinId="8" hidden="1"/>
    <cellStyle name="Hyperlink" xfId="9989" builtinId="8" hidden="1"/>
    <cellStyle name="Hyperlink" xfId="9991" builtinId="8" hidden="1"/>
    <cellStyle name="Hyperlink" xfId="9993" builtinId="8" hidden="1"/>
    <cellStyle name="Hyperlink" xfId="9995" builtinId="8" hidden="1"/>
    <cellStyle name="Hyperlink" xfId="9997" builtinId="8" hidden="1"/>
    <cellStyle name="Hyperlink" xfId="9999" builtinId="8" hidden="1"/>
    <cellStyle name="Hyperlink" xfId="10001" builtinId="8" hidden="1"/>
    <cellStyle name="Hyperlink" xfId="10003" builtinId="8" hidden="1"/>
    <cellStyle name="Hyperlink" xfId="10005" builtinId="8" hidden="1"/>
    <cellStyle name="Hyperlink" xfId="10007" builtinId="8" hidden="1"/>
    <cellStyle name="Hyperlink" xfId="10009" builtinId="8" hidden="1"/>
    <cellStyle name="Hyperlink" xfId="10011" builtinId="8" hidden="1"/>
    <cellStyle name="Hyperlink" xfId="10013" builtinId="8" hidden="1"/>
    <cellStyle name="Hyperlink" xfId="10015" builtinId="8" hidden="1"/>
    <cellStyle name="Hyperlink" xfId="10017" builtinId="8" hidden="1"/>
    <cellStyle name="Hyperlink" xfId="10019" builtinId="8" hidden="1"/>
    <cellStyle name="Hyperlink" xfId="10021" builtinId="8" hidden="1"/>
    <cellStyle name="Hyperlink" xfId="10023" builtinId="8" hidden="1"/>
    <cellStyle name="Hyperlink" xfId="10025" builtinId="8" hidden="1"/>
    <cellStyle name="Hyperlink" xfId="10027" builtinId="8" hidden="1"/>
    <cellStyle name="Hyperlink" xfId="10029" builtinId="8" hidden="1"/>
    <cellStyle name="Hyperlink" xfId="10031" builtinId="8" hidden="1"/>
    <cellStyle name="Hyperlink" xfId="10033" builtinId="8" hidden="1"/>
    <cellStyle name="Hyperlink" xfId="10035" builtinId="8" hidden="1"/>
    <cellStyle name="Hyperlink" xfId="10037" builtinId="8" hidden="1"/>
    <cellStyle name="Hyperlink" xfId="10039" builtinId="8" hidden="1"/>
    <cellStyle name="Hyperlink" xfId="10041" builtinId="8" hidden="1"/>
    <cellStyle name="Hyperlink" xfId="10043" builtinId="8" hidden="1"/>
    <cellStyle name="Hyperlink" xfId="10045" builtinId="8" hidden="1"/>
    <cellStyle name="Hyperlink" xfId="10047" builtinId="8" hidden="1"/>
    <cellStyle name="Hyperlink" xfId="10049" builtinId="8" hidden="1"/>
    <cellStyle name="Hyperlink" xfId="10051" builtinId="8" hidden="1"/>
    <cellStyle name="Hyperlink" xfId="10053" builtinId="8" hidden="1"/>
    <cellStyle name="Hyperlink" xfId="10055" builtinId="8" hidden="1"/>
    <cellStyle name="Hyperlink" xfId="10057" builtinId="8" hidden="1"/>
    <cellStyle name="Hyperlink" xfId="10059" builtinId="8" hidden="1"/>
    <cellStyle name="Hyperlink" xfId="10061" builtinId="8" hidden="1"/>
    <cellStyle name="Hyperlink" xfId="10063" builtinId="8" hidden="1"/>
    <cellStyle name="Hyperlink" xfId="10065" builtinId="8" hidden="1"/>
    <cellStyle name="Hyperlink" xfId="10067" builtinId="8" hidden="1"/>
    <cellStyle name="Hyperlink" xfId="10069" builtinId="8" hidden="1"/>
    <cellStyle name="Hyperlink" xfId="10071" builtinId="8" hidden="1"/>
    <cellStyle name="Hyperlink" xfId="10073" builtinId="8" hidden="1"/>
    <cellStyle name="Hyperlink" xfId="10075" builtinId="8" hidden="1"/>
    <cellStyle name="Hyperlink" xfId="10077" builtinId="8" hidden="1"/>
    <cellStyle name="Hyperlink" xfId="10079" builtinId="8" hidden="1"/>
    <cellStyle name="Hyperlink" xfId="10081" builtinId="8" hidden="1"/>
    <cellStyle name="Hyperlink" xfId="10083" builtinId="8" hidden="1"/>
    <cellStyle name="Hyperlink" xfId="10085" builtinId="8" hidden="1"/>
    <cellStyle name="Hyperlink" xfId="10087" builtinId="8" hidden="1"/>
    <cellStyle name="Hyperlink" xfId="10089" builtinId="8" hidden="1"/>
    <cellStyle name="Hyperlink" xfId="10091" builtinId="8" hidden="1"/>
    <cellStyle name="Hyperlink" xfId="10093" builtinId="8" hidden="1"/>
    <cellStyle name="Hyperlink" xfId="10095" builtinId="8" hidden="1"/>
    <cellStyle name="Hyperlink" xfId="10097" builtinId="8" hidden="1"/>
    <cellStyle name="Hyperlink" xfId="10099" builtinId="8" hidden="1"/>
    <cellStyle name="Hyperlink" xfId="10101" builtinId="8" hidden="1"/>
    <cellStyle name="Hyperlink" xfId="10103" builtinId="8" hidden="1"/>
    <cellStyle name="Hyperlink" xfId="10105" builtinId="8" hidden="1"/>
    <cellStyle name="Hyperlink" xfId="10107" builtinId="8" hidden="1"/>
    <cellStyle name="Hyperlink" xfId="10109" builtinId="8" hidden="1"/>
    <cellStyle name="Hyperlink" xfId="10111" builtinId="8" hidden="1"/>
    <cellStyle name="Hyperlink" xfId="10113" builtinId="8" hidden="1"/>
    <cellStyle name="Hyperlink" xfId="10115" builtinId="8" hidden="1"/>
    <cellStyle name="Hyperlink" xfId="10117" builtinId="8" hidden="1"/>
    <cellStyle name="Hyperlink" xfId="10119" builtinId="8" hidden="1"/>
    <cellStyle name="Hyperlink" xfId="10121" builtinId="8" hidden="1"/>
    <cellStyle name="Hyperlink" xfId="10123" builtinId="8" hidden="1"/>
    <cellStyle name="Hyperlink" xfId="10125" builtinId="8" hidden="1"/>
    <cellStyle name="Hyperlink" xfId="10127" builtinId="8" hidden="1"/>
    <cellStyle name="Hyperlink" xfId="10129" builtinId="8" hidden="1"/>
    <cellStyle name="Hyperlink" xfId="10131" builtinId="8" hidden="1"/>
    <cellStyle name="Hyperlink" xfId="10133" builtinId="8" hidden="1"/>
    <cellStyle name="Hyperlink" xfId="10135" builtinId="8" hidden="1"/>
    <cellStyle name="Hyperlink" xfId="10137" builtinId="8" hidden="1"/>
    <cellStyle name="Hyperlink" xfId="10139" builtinId="8" hidden="1"/>
    <cellStyle name="Hyperlink" xfId="10141" builtinId="8" hidden="1"/>
    <cellStyle name="Hyperlink" xfId="10143" builtinId="8" hidden="1"/>
    <cellStyle name="Hyperlink" xfId="10145" builtinId="8" hidden="1"/>
    <cellStyle name="Hyperlink" xfId="10147" builtinId="8" hidden="1"/>
    <cellStyle name="Hyperlink" xfId="10149" builtinId="8" hidden="1"/>
    <cellStyle name="Hyperlink" xfId="10151" builtinId="8" hidden="1"/>
    <cellStyle name="Hyperlink" xfId="10153" builtinId="8" hidden="1"/>
    <cellStyle name="Hyperlink" xfId="10155" builtinId="8" hidden="1"/>
    <cellStyle name="Hyperlink" xfId="10157" builtinId="8" hidden="1"/>
    <cellStyle name="Hyperlink" xfId="10159" builtinId="8" hidden="1"/>
    <cellStyle name="Hyperlink" xfId="10161" builtinId="8" hidden="1"/>
    <cellStyle name="Hyperlink" xfId="10163" builtinId="8" hidden="1"/>
    <cellStyle name="Hyperlink" xfId="10165" builtinId="8" hidden="1"/>
    <cellStyle name="Hyperlink" xfId="10167" builtinId="8" hidden="1"/>
    <cellStyle name="Hyperlink" xfId="10169" builtinId="8" hidden="1"/>
    <cellStyle name="Hyperlink" xfId="10171" builtinId="8" hidden="1"/>
    <cellStyle name="Hyperlink" xfId="10173" builtinId="8" hidden="1"/>
    <cellStyle name="Hyperlink" xfId="10175" builtinId="8" hidden="1"/>
    <cellStyle name="Hyperlink" xfId="10177" builtinId="8" hidden="1"/>
    <cellStyle name="Hyperlink" xfId="10179" builtinId="8" hidden="1"/>
    <cellStyle name="Hyperlink" xfId="10181" builtinId="8" hidden="1"/>
    <cellStyle name="Hyperlink" xfId="10183" builtinId="8" hidden="1"/>
    <cellStyle name="Hyperlink" xfId="10185" builtinId="8" hidden="1"/>
    <cellStyle name="Hyperlink" xfId="10187" builtinId="8" hidden="1"/>
    <cellStyle name="Hyperlink" xfId="10189" builtinId="8" hidden="1"/>
    <cellStyle name="Hyperlink" xfId="10191" builtinId="8" hidden="1"/>
    <cellStyle name="Hyperlink" xfId="10193" builtinId="8" hidden="1"/>
    <cellStyle name="Hyperlink" xfId="10195" builtinId="8" hidden="1"/>
    <cellStyle name="Hyperlink" xfId="10197" builtinId="8" hidden="1"/>
    <cellStyle name="Hyperlink" xfId="10199" builtinId="8" hidden="1"/>
    <cellStyle name="Hyperlink" xfId="10201" builtinId="8" hidden="1"/>
    <cellStyle name="Hyperlink" xfId="10203" builtinId="8" hidden="1"/>
    <cellStyle name="Hyperlink" xfId="10205" builtinId="8" hidden="1"/>
    <cellStyle name="Hyperlink" xfId="10207" builtinId="8" hidden="1"/>
    <cellStyle name="Hyperlink" xfId="10209" builtinId="8" hidden="1"/>
    <cellStyle name="Hyperlink" xfId="10211" builtinId="8" hidden="1"/>
    <cellStyle name="Hyperlink" xfId="10213" builtinId="8" hidden="1"/>
    <cellStyle name="Hyperlink" xfId="10215" builtinId="8" hidden="1"/>
    <cellStyle name="Hyperlink" xfId="10217" builtinId="8" hidden="1"/>
    <cellStyle name="Hyperlink" xfId="10219" builtinId="8" hidden="1"/>
    <cellStyle name="Hyperlink" xfId="10221" builtinId="8" hidden="1"/>
    <cellStyle name="Hyperlink" xfId="10223" builtinId="8" hidden="1"/>
    <cellStyle name="Hyperlink" xfId="10225" builtinId="8" hidden="1"/>
    <cellStyle name="Hyperlink" xfId="10227" builtinId="8" hidden="1"/>
    <cellStyle name="Hyperlink" xfId="10229" builtinId="8" hidden="1"/>
    <cellStyle name="Hyperlink" xfId="10231" builtinId="8" hidden="1"/>
    <cellStyle name="Hyperlink" xfId="10233" builtinId="8" hidden="1"/>
    <cellStyle name="Hyperlink" xfId="10235" builtinId="8" hidden="1"/>
    <cellStyle name="Hyperlink" xfId="10237" builtinId="8" hidden="1"/>
    <cellStyle name="Hyperlink" xfId="10239" builtinId="8" hidden="1"/>
    <cellStyle name="Hyperlink" xfId="10241" builtinId="8" hidden="1"/>
    <cellStyle name="Hyperlink" xfId="10243" builtinId="8" hidden="1"/>
    <cellStyle name="Hyperlink" xfId="10245" builtinId="8" hidden="1"/>
    <cellStyle name="Hyperlink" xfId="10247" builtinId="8" hidden="1"/>
    <cellStyle name="Hyperlink" xfId="10249" builtinId="8" hidden="1"/>
    <cellStyle name="Hyperlink" xfId="10251" builtinId="8" hidden="1"/>
    <cellStyle name="Hyperlink" xfId="10253" builtinId="8" hidden="1"/>
    <cellStyle name="Hyperlink" xfId="10255" builtinId="8" hidden="1"/>
    <cellStyle name="Hyperlink" xfId="10257" builtinId="8" hidden="1"/>
    <cellStyle name="Hyperlink" xfId="10259" builtinId="8" hidden="1"/>
    <cellStyle name="Hyperlink" xfId="10261" builtinId="8" hidden="1"/>
    <cellStyle name="Hyperlink" xfId="10263" builtinId="8" hidden="1"/>
    <cellStyle name="Hyperlink" xfId="10265" builtinId="8" hidden="1"/>
    <cellStyle name="Hyperlink" xfId="10267" builtinId="8" hidden="1"/>
    <cellStyle name="Hyperlink" xfId="10269" builtinId="8" hidden="1"/>
    <cellStyle name="Hyperlink" xfId="10271" builtinId="8" hidden="1"/>
    <cellStyle name="Hyperlink" xfId="10273" builtinId="8" hidden="1"/>
    <cellStyle name="Hyperlink" xfId="10275" builtinId="8" hidden="1"/>
    <cellStyle name="Hyperlink" xfId="10277" builtinId="8" hidden="1"/>
    <cellStyle name="Hyperlink" xfId="10279" builtinId="8" hidden="1"/>
    <cellStyle name="Hyperlink" xfId="10281" builtinId="8" hidden="1"/>
    <cellStyle name="Hyperlink" xfId="10283" builtinId="8" hidden="1"/>
    <cellStyle name="Hyperlink" xfId="10285" builtinId="8" hidden="1"/>
    <cellStyle name="Hyperlink" xfId="10287" builtinId="8" hidden="1"/>
    <cellStyle name="Hyperlink" xfId="10289" builtinId="8" hidden="1"/>
    <cellStyle name="Hyperlink" xfId="10291" builtinId="8" hidden="1"/>
    <cellStyle name="Hyperlink" xfId="10293" builtinId="8" hidden="1"/>
    <cellStyle name="Hyperlink" xfId="10295" builtinId="8" hidden="1"/>
    <cellStyle name="Hyperlink" xfId="10297" builtinId="8" hidden="1"/>
    <cellStyle name="Hyperlink" xfId="10299" builtinId="8" hidden="1"/>
    <cellStyle name="Hyperlink" xfId="10301" builtinId="8" hidden="1"/>
    <cellStyle name="Hyperlink" xfId="10303" builtinId="8" hidden="1"/>
    <cellStyle name="Hyperlink" xfId="10305" builtinId="8" hidden="1"/>
    <cellStyle name="Hyperlink" xfId="10307" builtinId="8" hidden="1"/>
    <cellStyle name="Hyperlink" xfId="10309" builtinId="8" hidden="1"/>
    <cellStyle name="Hyperlink" xfId="10311" builtinId="8" hidden="1"/>
    <cellStyle name="Hyperlink" xfId="10313" builtinId="8" hidden="1"/>
    <cellStyle name="Hyperlink" xfId="10315" builtinId="8" hidden="1"/>
    <cellStyle name="Hyperlink" xfId="10317" builtinId="8" hidden="1"/>
    <cellStyle name="Hyperlink" xfId="10319" builtinId="8" hidden="1"/>
    <cellStyle name="Hyperlink" xfId="10321" builtinId="8" hidden="1"/>
    <cellStyle name="Hyperlink" xfId="10323" builtinId="8" hidden="1"/>
    <cellStyle name="Hyperlink" xfId="10325" builtinId="8" hidden="1"/>
    <cellStyle name="Hyperlink" xfId="10327" builtinId="8" hidden="1"/>
    <cellStyle name="Hyperlink" xfId="10329" builtinId="8" hidden="1"/>
    <cellStyle name="Hyperlink" xfId="10331" builtinId="8" hidden="1"/>
    <cellStyle name="Hyperlink" xfId="10333" builtinId="8" hidden="1"/>
    <cellStyle name="Hyperlink" xfId="10335" builtinId="8" hidden="1"/>
    <cellStyle name="Hyperlink" xfId="10337" builtinId="8" hidden="1"/>
    <cellStyle name="Hyperlink" xfId="10339" builtinId="8" hidden="1"/>
    <cellStyle name="Hyperlink" xfId="10341" builtinId="8" hidden="1"/>
    <cellStyle name="Hyperlink" xfId="10343" builtinId="8" hidden="1"/>
    <cellStyle name="Hyperlink" xfId="10345" builtinId="8" hidden="1"/>
    <cellStyle name="Hyperlink" xfId="10347" builtinId="8" hidden="1"/>
    <cellStyle name="Hyperlink" xfId="10349" builtinId="8" hidden="1"/>
    <cellStyle name="Hyperlink" xfId="10351" builtinId="8" hidden="1"/>
    <cellStyle name="Hyperlink" xfId="10353" builtinId="8" hidden="1"/>
    <cellStyle name="Hyperlink" xfId="10355" builtinId="8" hidden="1"/>
    <cellStyle name="Hyperlink" xfId="10357" builtinId="8" hidden="1"/>
    <cellStyle name="Hyperlink" xfId="10359" builtinId="8" hidden="1"/>
    <cellStyle name="Hyperlink" xfId="10361" builtinId="8" hidden="1"/>
    <cellStyle name="Hyperlink" xfId="10363" builtinId="8" hidden="1"/>
    <cellStyle name="Hyperlink" xfId="10365" builtinId="8" hidden="1"/>
    <cellStyle name="Hyperlink" xfId="10367" builtinId="8" hidden="1"/>
    <cellStyle name="Hyperlink" xfId="10369" builtinId="8" hidden="1"/>
    <cellStyle name="Hyperlink" xfId="10371" builtinId="8" hidden="1"/>
    <cellStyle name="Hyperlink" xfId="10373" builtinId="8" hidden="1"/>
    <cellStyle name="Hyperlink" xfId="10375" builtinId="8" hidden="1"/>
    <cellStyle name="Hyperlink" xfId="10377" builtinId="8" hidden="1"/>
    <cellStyle name="Hyperlink" xfId="10379" builtinId="8" hidden="1"/>
    <cellStyle name="Hyperlink" xfId="10381" builtinId="8" hidden="1"/>
    <cellStyle name="Hyperlink" xfId="10383" builtinId="8" hidden="1"/>
    <cellStyle name="Hyperlink" xfId="10385" builtinId="8" hidden="1"/>
    <cellStyle name="Hyperlink" xfId="10387" builtinId="8" hidden="1"/>
    <cellStyle name="Hyperlink" xfId="10389" builtinId="8" hidden="1"/>
    <cellStyle name="Hyperlink" xfId="10391" builtinId="8" hidden="1"/>
    <cellStyle name="Hyperlink" xfId="10393" builtinId="8" hidden="1"/>
    <cellStyle name="Hyperlink" xfId="10395" builtinId="8" hidden="1"/>
    <cellStyle name="Hyperlink" xfId="10397" builtinId="8" hidden="1"/>
    <cellStyle name="Hyperlink" xfId="10399" builtinId="8" hidden="1"/>
    <cellStyle name="Hyperlink" xfId="10401" builtinId="8" hidden="1"/>
    <cellStyle name="Hyperlink" xfId="10403" builtinId="8" hidden="1"/>
    <cellStyle name="Hyperlink" xfId="10405" builtinId="8" hidden="1"/>
    <cellStyle name="Hyperlink" xfId="10407" builtinId="8" hidden="1"/>
    <cellStyle name="Hyperlink" xfId="10409" builtinId="8" hidden="1"/>
    <cellStyle name="Hyperlink" xfId="10411" builtinId="8" hidden="1"/>
    <cellStyle name="Hyperlink" xfId="10413" builtinId="8" hidden="1"/>
    <cellStyle name="Hyperlink" xfId="10415" builtinId="8" hidden="1"/>
    <cellStyle name="Hyperlink" xfId="10417" builtinId="8" hidden="1"/>
    <cellStyle name="Hyperlink" xfId="10419" builtinId="8" hidden="1"/>
    <cellStyle name="Hyperlink" xfId="10421" builtinId="8" hidden="1"/>
    <cellStyle name="Hyperlink" xfId="10423" builtinId="8" hidden="1"/>
    <cellStyle name="Hyperlink" xfId="10425" builtinId="8" hidden="1"/>
    <cellStyle name="Hyperlink" xfId="10427" builtinId="8" hidden="1"/>
    <cellStyle name="Hyperlink" xfId="10429" builtinId="8" hidden="1"/>
    <cellStyle name="Hyperlink" xfId="10431" builtinId="8" hidden="1"/>
    <cellStyle name="Hyperlink" xfId="10433" builtinId="8" hidden="1"/>
    <cellStyle name="Hyperlink" xfId="10435" builtinId="8" hidden="1"/>
    <cellStyle name="Hyperlink" xfId="10437" builtinId="8" hidden="1"/>
    <cellStyle name="Hyperlink" xfId="10439" builtinId="8" hidden="1"/>
    <cellStyle name="Hyperlink" xfId="10441" builtinId="8" hidden="1"/>
    <cellStyle name="Hyperlink" xfId="10443" builtinId="8" hidden="1"/>
    <cellStyle name="Hyperlink" xfId="10445" builtinId="8" hidden="1"/>
    <cellStyle name="Hyperlink" xfId="10447" builtinId="8" hidden="1"/>
    <cellStyle name="Hyperlink" xfId="10449" builtinId="8" hidden="1"/>
    <cellStyle name="Hyperlink" xfId="10451" builtinId="8" hidden="1"/>
    <cellStyle name="Hyperlink" xfId="10453" builtinId="8" hidden="1"/>
    <cellStyle name="Hyperlink" xfId="10455" builtinId="8" hidden="1"/>
    <cellStyle name="Hyperlink" xfId="10457" builtinId="8" hidden="1"/>
    <cellStyle name="Hyperlink" xfId="10459" builtinId="8" hidden="1"/>
    <cellStyle name="Hyperlink" xfId="10461" builtinId="8" hidden="1"/>
    <cellStyle name="Hyperlink" xfId="10463" builtinId="8" hidden="1"/>
    <cellStyle name="Hyperlink" xfId="10465" builtinId="8" hidden="1"/>
    <cellStyle name="Hyperlink" xfId="10467" builtinId="8" hidden="1"/>
    <cellStyle name="Hyperlink" xfId="10469" builtinId="8" hidden="1"/>
    <cellStyle name="Hyperlink" xfId="10471" builtinId="8" hidden="1"/>
    <cellStyle name="Hyperlink" xfId="10473" builtinId="8" hidden="1"/>
    <cellStyle name="Hyperlink" xfId="10475" builtinId="8" hidden="1"/>
    <cellStyle name="Hyperlink" xfId="10477" builtinId="8" hidden="1"/>
    <cellStyle name="Hyperlink" xfId="10479" builtinId="8" hidden="1"/>
    <cellStyle name="Hyperlink" xfId="10481" builtinId="8" hidden="1"/>
    <cellStyle name="Hyperlink" xfId="10483" builtinId="8" hidden="1"/>
    <cellStyle name="Hyperlink" xfId="10485" builtinId="8" hidden="1"/>
    <cellStyle name="Hyperlink" xfId="10487" builtinId="8" hidden="1"/>
    <cellStyle name="Hyperlink" xfId="10489" builtinId="8" hidden="1"/>
    <cellStyle name="Hyperlink" xfId="10491" builtinId="8" hidden="1"/>
    <cellStyle name="Hyperlink" xfId="10493" builtinId="8" hidden="1"/>
    <cellStyle name="Hyperlink" xfId="10495" builtinId="8" hidden="1"/>
    <cellStyle name="Hyperlink" xfId="10497" builtinId="8" hidden="1"/>
    <cellStyle name="Hyperlink" xfId="10499" builtinId="8" hidden="1"/>
    <cellStyle name="Hyperlink" xfId="10501" builtinId="8" hidden="1"/>
    <cellStyle name="Hyperlink" xfId="10503" builtinId="8" hidden="1"/>
    <cellStyle name="Hyperlink" xfId="10505" builtinId="8" hidden="1"/>
    <cellStyle name="Hyperlink" xfId="10507" builtinId="8" hidden="1"/>
    <cellStyle name="Hyperlink" xfId="10509" builtinId="8" hidden="1"/>
    <cellStyle name="Hyperlink" xfId="10511" builtinId="8" hidden="1"/>
    <cellStyle name="Hyperlink" xfId="10513" builtinId="8" hidden="1"/>
    <cellStyle name="Hyperlink" xfId="10515" builtinId="8" hidden="1"/>
    <cellStyle name="Hyperlink" xfId="10517" builtinId="8" hidden="1"/>
    <cellStyle name="Hyperlink" xfId="10519" builtinId="8" hidden="1"/>
    <cellStyle name="Hyperlink" xfId="10521" builtinId="8" hidden="1"/>
    <cellStyle name="Hyperlink" xfId="10523" builtinId="8" hidden="1"/>
    <cellStyle name="Hyperlink" xfId="10525" builtinId="8" hidden="1"/>
    <cellStyle name="Hyperlink" xfId="10527" builtinId="8" hidden="1"/>
    <cellStyle name="Hyperlink" xfId="10529" builtinId="8" hidden="1"/>
    <cellStyle name="Hyperlink" xfId="10531" builtinId="8" hidden="1"/>
    <cellStyle name="Hyperlink" xfId="10533" builtinId="8" hidden="1"/>
    <cellStyle name="Hyperlink" xfId="10535" builtinId="8" hidden="1"/>
    <cellStyle name="Hyperlink" xfId="10537" builtinId="8" hidden="1"/>
    <cellStyle name="Hyperlink" xfId="10539" builtinId="8" hidden="1"/>
    <cellStyle name="Hyperlink" xfId="10541" builtinId="8" hidden="1"/>
    <cellStyle name="Hyperlink" xfId="10543" builtinId="8" hidden="1"/>
    <cellStyle name="Hyperlink" xfId="10545" builtinId="8" hidden="1"/>
    <cellStyle name="Hyperlink" xfId="10547" builtinId="8" hidden="1"/>
    <cellStyle name="Hyperlink" xfId="10549" builtinId="8" hidden="1"/>
    <cellStyle name="Hyperlink" xfId="10551" builtinId="8" hidden="1"/>
    <cellStyle name="Hyperlink" xfId="10553" builtinId="8" hidden="1"/>
    <cellStyle name="Hyperlink" xfId="10555" builtinId="8" hidden="1"/>
    <cellStyle name="Hyperlink" xfId="10557" builtinId="8" hidden="1"/>
    <cellStyle name="Hyperlink" xfId="10559" builtinId="8" hidden="1"/>
    <cellStyle name="Hyperlink" xfId="10561" builtinId="8" hidden="1"/>
    <cellStyle name="Hyperlink" xfId="10563" builtinId="8" hidden="1"/>
    <cellStyle name="Hyperlink" xfId="10565" builtinId="8" hidden="1"/>
    <cellStyle name="Hyperlink" xfId="10567" builtinId="8" hidden="1"/>
    <cellStyle name="Hyperlink" xfId="10569" builtinId="8" hidden="1"/>
    <cellStyle name="Hyperlink" xfId="10571" builtinId="8" hidden="1"/>
    <cellStyle name="Hyperlink" xfId="10573" builtinId="8" hidden="1"/>
    <cellStyle name="Hyperlink" xfId="10575" builtinId="8" hidden="1"/>
    <cellStyle name="Hyperlink" xfId="10577" builtinId="8" hidden="1"/>
    <cellStyle name="Hyperlink" xfId="10579" builtinId="8" hidden="1"/>
    <cellStyle name="Hyperlink" xfId="10581" builtinId="8" hidden="1"/>
    <cellStyle name="Hyperlink" xfId="10583" builtinId="8" hidden="1"/>
    <cellStyle name="Hyperlink" xfId="10585" builtinId="8" hidden="1"/>
    <cellStyle name="Hyperlink" xfId="10587" builtinId="8" hidden="1"/>
    <cellStyle name="Hyperlink" xfId="10589" builtinId="8" hidden="1"/>
    <cellStyle name="Hyperlink" xfId="10591" builtinId="8" hidden="1"/>
    <cellStyle name="Hyperlink" xfId="10593" builtinId="8" hidden="1"/>
    <cellStyle name="Hyperlink" xfId="10595" builtinId="8" hidden="1"/>
    <cellStyle name="Hyperlink" xfId="10597" builtinId="8" hidden="1"/>
    <cellStyle name="Hyperlink" xfId="10599" builtinId="8" hidden="1"/>
    <cellStyle name="Hyperlink" xfId="10601" builtinId="8" hidden="1"/>
    <cellStyle name="Hyperlink" xfId="10603" builtinId="8" hidden="1"/>
    <cellStyle name="Hyperlink" xfId="10605" builtinId="8" hidden="1"/>
    <cellStyle name="Hyperlink" xfId="10607" builtinId="8" hidden="1"/>
    <cellStyle name="Hyperlink" xfId="10609" builtinId="8" hidden="1"/>
    <cellStyle name="Hyperlink" xfId="10611" builtinId="8" hidden="1"/>
    <cellStyle name="Hyperlink" xfId="10613" builtinId="8" hidden="1"/>
    <cellStyle name="Hyperlink" xfId="10615" builtinId="8" hidden="1"/>
    <cellStyle name="Hyperlink" xfId="10617" builtinId="8" hidden="1"/>
    <cellStyle name="Hyperlink" xfId="10619" builtinId="8" hidden="1"/>
    <cellStyle name="Hyperlink" xfId="10621" builtinId="8" hidden="1"/>
    <cellStyle name="Hyperlink" xfId="10623" builtinId="8" hidden="1"/>
    <cellStyle name="Hyperlink" xfId="10625" builtinId="8" hidden="1"/>
    <cellStyle name="Hyperlink" xfId="10627" builtinId="8" hidden="1"/>
    <cellStyle name="Hyperlink" xfId="10629" builtinId="8" hidden="1"/>
    <cellStyle name="Hyperlink" xfId="10631" builtinId="8" hidden="1"/>
    <cellStyle name="Hyperlink" xfId="10633" builtinId="8" hidden="1"/>
    <cellStyle name="Hyperlink" xfId="10635" builtinId="8" hidden="1"/>
    <cellStyle name="Hyperlink" xfId="10637" builtinId="8" hidden="1"/>
    <cellStyle name="Hyperlink" xfId="10639" builtinId="8" hidden="1"/>
    <cellStyle name="Hyperlink" xfId="10641" builtinId="8" hidden="1"/>
    <cellStyle name="Hyperlink" xfId="10643" builtinId="8" hidden="1"/>
    <cellStyle name="Hyperlink" xfId="10645" builtinId="8" hidden="1"/>
    <cellStyle name="Hyperlink" xfId="10647" builtinId="8" hidden="1"/>
    <cellStyle name="Hyperlink" xfId="10649" builtinId="8" hidden="1"/>
    <cellStyle name="Hyperlink" xfId="10651" builtinId="8" hidden="1"/>
    <cellStyle name="Hyperlink" xfId="10653" builtinId="8" hidden="1"/>
    <cellStyle name="Hyperlink" xfId="10655" builtinId="8" hidden="1"/>
    <cellStyle name="Hyperlink" xfId="10657" builtinId="8" hidden="1"/>
    <cellStyle name="Hyperlink" xfId="10659" builtinId="8" hidden="1"/>
    <cellStyle name="Hyperlink" xfId="10661" builtinId="8" hidden="1"/>
    <cellStyle name="Hyperlink" xfId="10663" builtinId="8" hidden="1"/>
    <cellStyle name="Hyperlink" xfId="10665" builtinId="8" hidden="1"/>
    <cellStyle name="Hyperlink" xfId="10667" builtinId="8" hidden="1"/>
    <cellStyle name="Hyperlink" xfId="10669" builtinId="8" hidden="1"/>
    <cellStyle name="Hyperlink" xfId="10671" builtinId="8" hidden="1"/>
    <cellStyle name="Hyperlink" xfId="10673" builtinId="8" hidden="1"/>
    <cellStyle name="Hyperlink" xfId="10675" builtinId="8" hidden="1"/>
    <cellStyle name="Hyperlink" xfId="10677" builtinId="8" hidden="1"/>
    <cellStyle name="Hyperlink" xfId="10679" builtinId="8" hidden="1"/>
    <cellStyle name="Hyperlink" xfId="10681" builtinId="8" hidden="1"/>
    <cellStyle name="Hyperlink" xfId="10683" builtinId="8" hidden="1"/>
    <cellStyle name="Hyperlink" xfId="10685" builtinId="8" hidden="1"/>
    <cellStyle name="Hyperlink" xfId="10687" builtinId="8" hidden="1"/>
    <cellStyle name="Hyperlink" xfId="10689" builtinId="8" hidden="1"/>
    <cellStyle name="Hyperlink" xfId="10691" builtinId="8" hidden="1"/>
    <cellStyle name="Hyperlink" xfId="10693" builtinId="8" hidden="1"/>
    <cellStyle name="Hyperlink" xfId="10695" builtinId="8" hidden="1"/>
    <cellStyle name="Hyperlink" xfId="10697" builtinId="8" hidden="1"/>
    <cellStyle name="Hyperlink" xfId="10699" builtinId="8" hidden="1"/>
    <cellStyle name="Hyperlink" xfId="10701" builtinId="8" hidden="1"/>
    <cellStyle name="Hyperlink" xfId="10703" builtinId="8" hidden="1"/>
    <cellStyle name="Hyperlink" xfId="10705" builtinId="8" hidden="1"/>
    <cellStyle name="Hyperlink" xfId="10707" builtinId="8" hidden="1"/>
    <cellStyle name="Hyperlink" xfId="10709" builtinId="8" hidden="1"/>
    <cellStyle name="Hyperlink" xfId="10711" builtinId="8" hidden="1"/>
    <cellStyle name="Hyperlink" xfId="10713" builtinId="8" hidden="1"/>
    <cellStyle name="Hyperlink" xfId="10715" builtinId="8" hidden="1"/>
    <cellStyle name="Hyperlink" xfId="10717" builtinId="8" hidden="1"/>
    <cellStyle name="Hyperlink" xfId="10719" builtinId="8" hidden="1"/>
    <cellStyle name="Hyperlink" xfId="10721" builtinId="8" hidden="1"/>
    <cellStyle name="Hyperlink" xfId="10723" builtinId="8" hidden="1"/>
    <cellStyle name="Hyperlink" xfId="10725" builtinId="8" hidden="1"/>
    <cellStyle name="Hyperlink" xfId="10727" builtinId="8" hidden="1"/>
    <cellStyle name="Hyperlink" xfId="10729" builtinId="8" hidden="1"/>
    <cellStyle name="Hyperlink" xfId="10731" builtinId="8" hidden="1"/>
    <cellStyle name="Hyperlink" xfId="10733" builtinId="8" hidden="1"/>
    <cellStyle name="Hyperlink" xfId="10735" builtinId="8" hidden="1"/>
    <cellStyle name="Hyperlink" xfId="10737" builtinId="8" hidden="1"/>
    <cellStyle name="Hyperlink" xfId="10739" builtinId="8" hidden="1"/>
    <cellStyle name="Hyperlink" xfId="10741" builtinId="8" hidden="1"/>
    <cellStyle name="Hyperlink" xfId="10743" builtinId="8" hidden="1"/>
    <cellStyle name="Hyperlink" xfId="10745" builtinId="8" hidden="1"/>
    <cellStyle name="Hyperlink" xfId="10747" builtinId="8" hidden="1"/>
    <cellStyle name="Hyperlink" xfId="10749" builtinId="8" hidden="1"/>
    <cellStyle name="Hyperlink" xfId="10751" builtinId="8" hidden="1"/>
    <cellStyle name="Hyperlink" xfId="10753" builtinId="8" hidden="1"/>
    <cellStyle name="Hyperlink" xfId="10755" builtinId="8" hidden="1"/>
    <cellStyle name="Hyperlink" xfId="10757" builtinId="8" hidden="1"/>
    <cellStyle name="Hyperlink" xfId="10759" builtinId="8" hidden="1"/>
    <cellStyle name="Hyperlink" xfId="10761" builtinId="8" hidden="1"/>
    <cellStyle name="Hyperlink" xfId="10763" builtinId="8" hidden="1"/>
    <cellStyle name="Hyperlink" xfId="10765" builtinId="8" hidden="1"/>
    <cellStyle name="Hyperlink" xfId="10767" builtinId="8" hidden="1"/>
    <cellStyle name="Hyperlink" xfId="10769" builtinId="8" hidden="1"/>
    <cellStyle name="Hyperlink" xfId="10771" builtinId="8" hidden="1"/>
    <cellStyle name="Hyperlink" xfId="10773" builtinId="8" hidden="1"/>
    <cellStyle name="Hyperlink" xfId="10775" builtinId="8" hidden="1"/>
    <cellStyle name="Hyperlink" xfId="10777" builtinId="8" hidden="1"/>
    <cellStyle name="Hyperlink" xfId="10779" builtinId="8" hidden="1"/>
    <cellStyle name="Hyperlink" xfId="10781" builtinId="8" hidden="1"/>
    <cellStyle name="Hyperlink" xfId="10783" builtinId="8" hidden="1"/>
    <cellStyle name="Hyperlink" xfId="10785" builtinId="8" hidden="1"/>
    <cellStyle name="Hyperlink" xfId="10787" builtinId="8" hidden="1"/>
    <cellStyle name="Hyperlink" xfId="10789" builtinId="8" hidden="1"/>
    <cellStyle name="Hyperlink" xfId="10791" builtinId="8" hidden="1"/>
    <cellStyle name="Hyperlink" xfId="10793" builtinId="8" hidden="1"/>
    <cellStyle name="Hyperlink" xfId="10795" builtinId="8" hidden="1"/>
    <cellStyle name="Hyperlink" xfId="10797" builtinId="8" hidden="1"/>
    <cellStyle name="Hyperlink" xfId="10799" builtinId="8" hidden="1"/>
    <cellStyle name="Hyperlink" xfId="10801" builtinId="8" hidden="1"/>
    <cellStyle name="Hyperlink" xfId="10803" builtinId="8" hidden="1"/>
    <cellStyle name="Hyperlink" xfId="10805" builtinId="8" hidden="1"/>
    <cellStyle name="Hyperlink" xfId="10807" builtinId="8" hidden="1"/>
    <cellStyle name="Hyperlink" xfId="10809" builtinId="8" hidden="1"/>
    <cellStyle name="Hyperlink" xfId="10811" builtinId="8" hidden="1"/>
    <cellStyle name="Hyperlink" xfId="10813" builtinId="8" hidden="1"/>
    <cellStyle name="Hyperlink" xfId="10815" builtinId="8" hidden="1"/>
    <cellStyle name="Hyperlink" xfId="10817" builtinId="8" hidden="1"/>
    <cellStyle name="Hyperlink" xfId="10819" builtinId="8" hidden="1"/>
    <cellStyle name="Hyperlink" xfId="10821" builtinId="8" hidden="1"/>
    <cellStyle name="Hyperlink" xfId="10823" builtinId="8" hidden="1"/>
    <cellStyle name="Hyperlink" xfId="10825" builtinId="8" hidden="1"/>
    <cellStyle name="Hyperlink" xfId="10827" builtinId="8" hidden="1"/>
    <cellStyle name="Hyperlink" xfId="10829" builtinId="8" hidden="1"/>
    <cellStyle name="Hyperlink" xfId="10831" builtinId="8" hidden="1"/>
    <cellStyle name="Hyperlink" xfId="10833" builtinId="8" hidden="1"/>
    <cellStyle name="Hyperlink" xfId="10835" builtinId="8" hidden="1"/>
    <cellStyle name="Hyperlink" xfId="10837" builtinId="8" hidden="1"/>
    <cellStyle name="Hyperlink" xfId="10839" builtinId="8" hidden="1"/>
    <cellStyle name="Hyperlink" xfId="10841" builtinId="8" hidden="1"/>
    <cellStyle name="Hyperlink" xfId="10843" builtinId="8" hidden="1"/>
    <cellStyle name="Hyperlink" xfId="10845" builtinId="8" hidden="1"/>
    <cellStyle name="Hyperlink" xfId="10847" builtinId="8" hidden="1"/>
    <cellStyle name="Hyperlink" xfId="10849" builtinId="8" hidden="1"/>
    <cellStyle name="Hyperlink" xfId="10851" builtinId="8" hidden="1"/>
    <cellStyle name="Hyperlink" xfId="10853" builtinId="8" hidden="1"/>
    <cellStyle name="Hyperlink" xfId="10855" builtinId="8" hidden="1"/>
    <cellStyle name="Hyperlink" xfId="10857" builtinId="8" hidden="1"/>
    <cellStyle name="Hyperlink" xfId="10859" builtinId="8" hidden="1"/>
    <cellStyle name="Hyperlink" xfId="10861" builtinId="8" hidden="1"/>
    <cellStyle name="Hyperlink" xfId="10863" builtinId="8" hidden="1"/>
    <cellStyle name="Hyperlink" xfId="10865" builtinId="8" hidden="1"/>
    <cellStyle name="Hyperlink" xfId="10867" builtinId="8" hidden="1"/>
    <cellStyle name="Hyperlink" xfId="10869" builtinId="8" hidden="1"/>
    <cellStyle name="Hyperlink" xfId="10871" builtinId="8" hidden="1"/>
    <cellStyle name="Hyperlink" xfId="10873" builtinId="8" hidden="1"/>
    <cellStyle name="Hyperlink" xfId="10875" builtinId="8" hidden="1"/>
    <cellStyle name="Hyperlink" xfId="10877" builtinId="8" hidden="1"/>
    <cellStyle name="Hyperlink" xfId="10879" builtinId="8" hidden="1"/>
    <cellStyle name="Hyperlink" xfId="10881" builtinId="8" hidden="1"/>
    <cellStyle name="Hyperlink" xfId="10883" builtinId="8" hidden="1"/>
    <cellStyle name="Hyperlink" xfId="10885" builtinId="8" hidden="1"/>
    <cellStyle name="Hyperlink" xfId="10887" builtinId="8" hidden="1"/>
    <cellStyle name="Hyperlink" xfId="10889" builtinId="8" hidden="1"/>
    <cellStyle name="Hyperlink" xfId="10891" builtinId="8" hidden="1"/>
    <cellStyle name="Hyperlink" xfId="10893" builtinId="8" hidden="1"/>
    <cellStyle name="Hyperlink" xfId="10895" builtinId="8" hidden="1"/>
    <cellStyle name="Hyperlink" xfId="10897" builtinId="8" hidden="1"/>
    <cellStyle name="Hyperlink" xfId="10899" builtinId="8" hidden="1"/>
    <cellStyle name="Hyperlink" xfId="10901" builtinId="8" hidden="1"/>
    <cellStyle name="Hyperlink" xfId="10903" builtinId="8" hidden="1"/>
    <cellStyle name="Hyperlink" xfId="10905" builtinId="8" hidden="1"/>
    <cellStyle name="Hyperlink" xfId="10907" builtinId="8" hidden="1"/>
    <cellStyle name="Hyperlink" xfId="10909" builtinId="8" hidden="1"/>
    <cellStyle name="Hyperlink" xfId="10911" builtinId="8" hidden="1"/>
    <cellStyle name="Hyperlink" xfId="10913" builtinId="8" hidden="1"/>
    <cellStyle name="Hyperlink" xfId="10915" builtinId="8" hidden="1"/>
    <cellStyle name="Hyperlink" xfId="10917" builtinId="8" hidden="1"/>
    <cellStyle name="Hyperlink" xfId="10919" builtinId="8" hidden="1"/>
    <cellStyle name="Hyperlink" xfId="10921" builtinId="8" hidden="1"/>
    <cellStyle name="Hyperlink" xfId="10923" builtinId="8" hidden="1"/>
    <cellStyle name="Hyperlink" xfId="10925" builtinId="8" hidden="1"/>
    <cellStyle name="Hyperlink" xfId="10927" builtinId="8" hidden="1"/>
    <cellStyle name="Hyperlink" xfId="10929" builtinId="8" hidden="1"/>
    <cellStyle name="Hyperlink" xfId="10931" builtinId="8" hidden="1"/>
    <cellStyle name="Hyperlink" xfId="10933" builtinId="8" hidden="1"/>
    <cellStyle name="Hyperlink" xfId="10935" builtinId="8" hidden="1"/>
    <cellStyle name="Hyperlink" xfId="10937" builtinId="8" hidden="1"/>
    <cellStyle name="Hyperlink" xfId="10939" builtinId="8" hidden="1"/>
    <cellStyle name="Hyperlink" xfId="10941" builtinId="8" hidden="1"/>
    <cellStyle name="Hyperlink" xfId="10943" builtinId="8" hidden="1"/>
    <cellStyle name="Hyperlink" xfId="10945" builtinId="8" hidden="1"/>
    <cellStyle name="Hyperlink" xfId="10947" builtinId="8" hidden="1"/>
    <cellStyle name="Hyperlink" xfId="10949" builtinId="8" hidden="1"/>
    <cellStyle name="Hyperlink" xfId="10951" builtinId="8" hidden="1"/>
    <cellStyle name="Hyperlink" xfId="10953" builtinId="8" hidden="1"/>
    <cellStyle name="Hyperlink" xfId="10955" builtinId="8" hidden="1"/>
    <cellStyle name="Hyperlink" xfId="10957" builtinId="8" hidden="1"/>
    <cellStyle name="Hyperlink" xfId="10959" builtinId="8" hidden="1"/>
    <cellStyle name="Hyperlink" xfId="10961" builtinId="8" hidden="1"/>
    <cellStyle name="Hyperlink" xfId="10963" builtinId="8" hidden="1"/>
    <cellStyle name="Hyperlink" xfId="10965" builtinId="8" hidden="1"/>
    <cellStyle name="Hyperlink" xfId="10967" builtinId="8" hidden="1"/>
    <cellStyle name="Hyperlink" xfId="10969" builtinId="8" hidden="1"/>
    <cellStyle name="Hyperlink" xfId="10971" builtinId="8" hidden="1"/>
    <cellStyle name="Hyperlink" xfId="10973" builtinId="8" hidden="1"/>
    <cellStyle name="Hyperlink" xfId="10975" builtinId="8" hidden="1"/>
    <cellStyle name="Hyperlink" xfId="10977" builtinId="8" hidden="1"/>
    <cellStyle name="Hyperlink" xfId="10979" builtinId="8" hidden="1"/>
    <cellStyle name="Hyperlink" xfId="10981" builtinId="8" hidden="1"/>
    <cellStyle name="Hyperlink" xfId="10983" builtinId="8" hidden="1"/>
    <cellStyle name="Hyperlink" xfId="10985" builtinId="8" hidden="1"/>
    <cellStyle name="Hyperlink" xfId="10987" builtinId="8" hidden="1"/>
    <cellStyle name="Hyperlink" xfId="10989" builtinId="8" hidden="1"/>
    <cellStyle name="Hyperlink" xfId="10991" builtinId="8" hidden="1"/>
    <cellStyle name="Hyperlink" xfId="10993" builtinId="8" hidden="1"/>
    <cellStyle name="Hyperlink" xfId="10995" builtinId="8" hidden="1"/>
    <cellStyle name="Hyperlink" xfId="10997" builtinId="8" hidden="1"/>
    <cellStyle name="Hyperlink" xfId="10999" builtinId="8" hidden="1"/>
    <cellStyle name="Hyperlink" xfId="11001" builtinId="8" hidden="1"/>
    <cellStyle name="Hyperlink" xfId="11003" builtinId="8" hidden="1"/>
    <cellStyle name="Hyperlink" xfId="11005" builtinId="8" hidden="1"/>
    <cellStyle name="Hyperlink" xfId="11007" builtinId="8" hidden="1"/>
    <cellStyle name="Hyperlink" xfId="11009" builtinId="8" hidden="1"/>
    <cellStyle name="Hyperlink" xfId="11011" builtinId="8" hidden="1"/>
    <cellStyle name="Hyperlink" xfId="11013" builtinId="8" hidden="1"/>
    <cellStyle name="Hyperlink" xfId="11015" builtinId="8" hidden="1"/>
    <cellStyle name="Hyperlink" xfId="11017" builtinId="8" hidden="1"/>
    <cellStyle name="Hyperlink" xfId="11019" builtinId="8" hidden="1"/>
    <cellStyle name="Hyperlink" xfId="11021" builtinId="8" hidden="1"/>
    <cellStyle name="Hyperlink" xfId="11023" builtinId="8" hidden="1"/>
    <cellStyle name="Hyperlink" xfId="11025" builtinId="8" hidden="1"/>
    <cellStyle name="Hyperlink" xfId="11027" builtinId="8" hidden="1"/>
    <cellStyle name="Hyperlink" xfId="11029" builtinId="8" hidden="1"/>
    <cellStyle name="Hyperlink" xfId="11031" builtinId="8" hidden="1"/>
    <cellStyle name="Hyperlink" xfId="11033" builtinId="8" hidden="1"/>
    <cellStyle name="Hyperlink" xfId="11035" builtinId="8" hidden="1"/>
    <cellStyle name="Hyperlink" xfId="11037" builtinId="8" hidden="1"/>
    <cellStyle name="Hyperlink" xfId="11039" builtinId="8" hidden="1"/>
    <cellStyle name="Hyperlink" xfId="11041" builtinId="8" hidden="1"/>
    <cellStyle name="Hyperlink" xfId="11043" builtinId="8" hidden="1"/>
    <cellStyle name="Hyperlink" xfId="11045" builtinId="8" hidden="1"/>
    <cellStyle name="Hyperlink" xfId="11047" builtinId="8" hidden="1"/>
    <cellStyle name="Hyperlink" xfId="11049" builtinId="8" hidden="1"/>
    <cellStyle name="Hyperlink" xfId="11051" builtinId="8" hidden="1"/>
    <cellStyle name="Hyperlink" xfId="11053" builtinId="8" hidden="1"/>
    <cellStyle name="Hyperlink" xfId="11055" builtinId="8" hidden="1"/>
    <cellStyle name="Hyperlink" xfId="11057" builtinId="8" hidden="1"/>
    <cellStyle name="Hyperlink" xfId="11059" builtinId="8" hidden="1"/>
    <cellStyle name="Hyperlink" xfId="11061" builtinId="8" hidden="1"/>
    <cellStyle name="Hyperlink" xfId="11063" builtinId="8" hidden="1"/>
    <cellStyle name="Hyperlink" xfId="11065" builtinId="8" hidden="1"/>
    <cellStyle name="Hyperlink" xfId="11067" builtinId="8" hidden="1"/>
    <cellStyle name="Hyperlink" xfId="11069" builtinId="8" hidden="1"/>
    <cellStyle name="Hyperlink" xfId="11071" builtinId="8" hidden="1"/>
    <cellStyle name="Hyperlink" xfId="11073" builtinId="8" hidden="1"/>
    <cellStyle name="Hyperlink" xfId="11075" builtinId="8" hidden="1"/>
    <cellStyle name="Hyperlink" xfId="11077" builtinId="8" hidden="1"/>
    <cellStyle name="Hyperlink" xfId="11079" builtinId="8" hidden="1"/>
    <cellStyle name="Hyperlink" xfId="11081" builtinId="8" hidden="1"/>
    <cellStyle name="Hyperlink" xfId="11083" builtinId="8" hidden="1"/>
    <cellStyle name="Hyperlink" xfId="11085" builtinId="8" hidden="1"/>
    <cellStyle name="Hyperlink" xfId="11087" builtinId="8" hidden="1"/>
    <cellStyle name="Hyperlink" xfId="11089" builtinId="8" hidden="1"/>
    <cellStyle name="Hyperlink" xfId="11091" builtinId="8" hidden="1"/>
    <cellStyle name="Hyperlink" xfId="11093" builtinId="8" hidden="1"/>
    <cellStyle name="Hyperlink" xfId="11095" builtinId="8" hidden="1"/>
    <cellStyle name="Hyperlink" xfId="11097" builtinId="8" hidden="1"/>
    <cellStyle name="Hyperlink" xfId="11099" builtinId="8" hidden="1"/>
    <cellStyle name="Hyperlink" xfId="11101" builtinId="8" hidden="1"/>
    <cellStyle name="Hyperlink" xfId="11103" builtinId="8" hidden="1"/>
    <cellStyle name="Hyperlink" xfId="11105" builtinId="8" hidden="1"/>
    <cellStyle name="Hyperlink" xfId="11107" builtinId="8" hidden="1"/>
    <cellStyle name="Hyperlink" xfId="11109" builtinId="8" hidden="1"/>
    <cellStyle name="Hyperlink" xfId="11111" builtinId="8" hidden="1"/>
    <cellStyle name="Hyperlink" xfId="11113" builtinId="8" hidden="1"/>
    <cellStyle name="Hyperlink" xfId="11115" builtinId="8" hidden="1"/>
    <cellStyle name="Hyperlink" xfId="11117" builtinId="8" hidden="1"/>
    <cellStyle name="Hyperlink" xfId="11119" builtinId="8" hidden="1"/>
    <cellStyle name="Hyperlink" xfId="11121" builtinId="8" hidden="1"/>
    <cellStyle name="Hyperlink" xfId="11123" builtinId="8" hidden="1"/>
    <cellStyle name="Hyperlink" xfId="11125" builtinId="8" hidden="1"/>
    <cellStyle name="Hyperlink" xfId="11127" builtinId="8" hidden="1"/>
    <cellStyle name="Hyperlink" xfId="11129" builtinId="8" hidden="1"/>
    <cellStyle name="Hyperlink" xfId="11131" builtinId="8" hidden="1"/>
    <cellStyle name="Hyperlink" xfId="11133" builtinId="8" hidden="1"/>
    <cellStyle name="Hyperlink" xfId="11135" builtinId="8" hidden="1"/>
    <cellStyle name="Hyperlink" xfId="11137" builtinId="8" hidden="1"/>
    <cellStyle name="Hyperlink" xfId="11139" builtinId="8" hidden="1"/>
    <cellStyle name="Hyperlink" xfId="11141" builtinId="8" hidden="1"/>
    <cellStyle name="Hyperlink" xfId="11143" builtinId="8" hidden="1"/>
    <cellStyle name="Hyperlink" xfId="11145" builtinId="8" hidden="1"/>
    <cellStyle name="Hyperlink" xfId="11147" builtinId="8" hidden="1"/>
    <cellStyle name="Hyperlink" xfId="11149" builtinId="8" hidden="1"/>
    <cellStyle name="Hyperlink" xfId="11151" builtinId="8" hidden="1"/>
    <cellStyle name="Hyperlink" xfId="11153" builtinId="8" hidden="1"/>
    <cellStyle name="Hyperlink" xfId="11155" builtinId="8" hidden="1"/>
    <cellStyle name="Hyperlink" xfId="11157" builtinId="8" hidden="1"/>
    <cellStyle name="Hyperlink" xfId="11159" builtinId="8" hidden="1"/>
    <cellStyle name="Hyperlink" xfId="11161" builtinId="8" hidden="1"/>
    <cellStyle name="Hyperlink" xfId="11163" builtinId="8" hidden="1"/>
    <cellStyle name="Hyperlink" xfId="11165" builtinId="8" hidden="1"/>
    <cellStyle name="Hyperlink" xfId="11167" builtinId="8" hidden="1"/>
    <cellStyle name="Hyperlink" xfId="11169" builtinId="8" hidden="1"/>
    <cellStyle name="Hyperlink" xfId="11171" builtinId="8" hidden="1"/>
    <cellStyle name="Hyperlink" xfId="11173" builtinId="8" hidden="1"/>
    <cellStyle name="Hyperlink" xfId="11175" builtinId="8" hidden="1"/>
    <cellStyle name="Hyperlink" xfId="11177" builtinId="8" hidden="1"/>
    <cellStyle name="Hyperlink" xfId="11179" builtinId="8" hidden="1"/>
    <cellStyle name="Hyperlink" xfId="11181" builtinId="8" hidden="1"/>
    <cellStyle name="Hyperlink" xfId="11183" builtinId="8" hidden="1"/>
    <cellStyle name="Hyperlink" xfId="11185" builtinId="8" hidden="1"/>
    <cellStyle name="Hyperlink" xfId="11187" builtinId="8" hidden="1"/>
    <cellStyle name="Hyperlink" xfId="11189" builtinId="8" hidden="1"/>
    <cellStyle name="Hyperlink" xfId="11191" builtinId="8" hidden="1"/>
    <cellStyle name="Hyperlink" xfId="11193" builtinId="8" hidden="1"/>
    <cellStyle name="Hyperlink" xfId="11195" builtinId="8" hidden="1"/>
    <cellStyle name="Hyperlink" xfId="11197" builtinId="8" hidden="1"/>
    <cellStyle name="Hyperlink" xfId="11199" builtinId="8" hidden="1"/>
    <cellStyle name="Hyperlink" xfId="11201" builtinId="8" hidden="1"/>
    <cellStyle name="Hyperlink" xfId="11203" builtinId="8" hidden="1"/>
    <cellStyle name="Hyperlink" xfId="11205" builtinId="8" hidden="1"/>
    <cellStyle name="Hyperlink" xfId="11207" builtinId="8" hidden="1"/>
    <cellStyle name="Hyperlink" xfId="11209" builtinId="8" hidden="1"/>
    <cellStyle name="Hyperlink" xfId="11211" builtinId="8" hidden="1"/>
    <cellStyle name="Hyperlink" xfId="11213" builtinId="8" hidden="1"/>
    <cellStyle name="Hyperlink" xfId="11215" builtinId="8" hidden="1"/>
    <cellStyle name="Hyperlink" xfId="11217" builtinId="8" hidden="1"/>
    <cellStyle name="Hyperlink" xfId="11219" builtinId="8" hidden="1"/>
    <cellStyle name="Hyperlink" xfId="11221" builtinId="8" hidden="1"/>
    <cellStyle name="Hyperlink" xfId="11223" builtinId="8" hidden="1"/>
    <cellStyle name="Hyperlink" xfId="11225" builtinId="8" hidden="1"/>
    <cellStyle name="Hyperlink" xfId="11227" builtinId="8" hidden="1"/>
    <cellStyle name="Hyperlink" xfId="11229" builtinId="8" hidden="1"/>
    <cellStyle name="Hyperlink" xfId="11231" builtinId="8" hidden="1"/>
    <cellStyle name="Hyperlink" xfId="11233" builtinId="8" hidden="1"/>
    <cellStyle name="Hyperlink" xfId="11235" builtinId="8" hidden="1"/>
    <cellStyle name="Hyperlink" xfId="11237" builtinId="8" hidden="1"/>
    <cellStyle name="Hyperlink" xfId="11239" builtinId="8" hidden="1"/>
    <cellStyle name="Hyperlink" xfId="11241" builtinId="8" hidden="1"/>
    <cellStyle name="Hyperlink" xfId="11243" builtinId="8" hidden="1"/>
    <cellStyle name="Hyperlink" xfId="11245" builtinId="8" hidden="1"/>
    <cellStyle name="Hyperlink" xfId="11247" builtinId="8" hidden="1"/>
    <cellStyle name="Hyperlink" xfId="11249" builtinId="8" hidden="1"/>
    <cellStyle name="Hyperlink" xfId="11251" builtinId="8" hidden="1"/>
    <cellStyle name="Hyperlink" xfId="11253" builtinId="8" hidden="1"/>
    <cellStyle name="Hyperlink" xfId="11255" builtinId="8" hidden="1"/>
    <cellStyle name="Hyperlink" xfId="11257" builtinId="8" hidden="1"/>
    <cellStyle name="Hyperlink" xfId="11259" builtinId="8" hidden="1"/>
    <cellStyle name="Hyperlink" xfId="11261" builtinId="8" hidden="1"/>
    <cellStyle name="Hyperlink" xfId="11263" builtinId="8" hidden="1"/>
    <cellStyle name="Hyperlink" xfId="11265" builtinId="8" hidden="1"/>
    <cellStyle name="Hyperlink" xfId="11267" builtinId="8" hidden="1"/>
    <cellStyle name="Hyperlink" xfId="11269" builtinId="8" hidden="1"/>
    <cellStyle name="Hyperlink" xfId="11271" builtinId="8" hidden="1"/>
    <cellStyle name="Hyperlink" xfId="11273" builtinId="8" hidden="1"/>
    <cellStyle name="Hyperlink" xfId="11275" builtinId="8" hidden="1"/>
    <cellStyle name="Hyperlink" xfId="11277" builtinId="8" hidden="1"/>
    <cellStyle name="Hyperlink" xfId="11279" builtinId="8" hidden="1"/>
    <cellStyle name="Hyperlink" xfId="11281" builtinId="8" hidden="1"/>
    <cellStyle name="Hyperlink" xfId="11283" builtinId="8" hidden="1"/>
    <cellStyle name="Hyperlink" xfId="11285" builtinId="8" hidden="1"/>
    <cellStyle name="Hyperlink" xfId="11287" builtinId="8" hidden="1"/>
    <cellStyle name="Hyperlink" xfId="11289" builtinId="8" hidden="1"/>
    <cellStyle name="Hyperlink" xfId="11291" builtinId="8" hidden="1"/>
    <cellStyle name="Hyperlink" xfId="11293" builtinId="8" hidden="1"/>
    <cellStyle name="Hyperlink" xfId="11295" builtinId="8" hidden="1"/>
    <cellStyle name="Hyperlink" xfId="11297" builtinId="8" hidden="1"/>
    <cellStyle name="Hyperlink" xfId="11299" builtinId="8" hidden="1"/>
    <cellStyle name="Hyperlink" xfId="11301" builtinId="8" hidden="1"/>
    <cellStyle name="Hyperlink" xfId="11303" builtinId="8" hidden="1"/>
    <cellStyle name="Hyperlink" xfId="11305" builtinId="8" hidden="1"/>
    <cellStyle name="Hyperlink" xfId="11307" builtinId="8" hidden="1"/>
    <cellStyle name="Hyperlink" xfId="11309" builtinId="8" hidden="1"/>
    <cellStyle name="Hyperlink" xfId="11311" builtinId="8" hidden="1"/>
    <cellStyle name="Hyperlink" xfId="11313" builtinId="8" hidden="1"/>
    <cellStyle name="Hyperlink" xfId="11315" builtinId="8" hidden="1"/>
    <cellStyle name="Hyperlink" xfId="11317" builtinId="8" hidden="1"/>
    <cellStyle name="Hyperlink" xfId="11319" builtinId="8" hidden="1"/>
    <cellStyle name="Hyperlink" xfId="11321" builtinId="8" hidden="1"/>
    <cellStyle name="Hyperlink" xfId="11323" builtinId="8" hidden="1"/>
    <cellStyle name="Hyperlink" xfId="11325" builtinId="8" hidden="1"/>
    <cellStyle name="Hyperlink" xfId="11327" builtinId="8" hidden="1"/>
    <cellStyle name="Hyperlink" xfId="11329" builtinId="8" hidden="1"/>
    <cellStyle name="Hyperlink" xfId="11331" builtinId="8" hidden="1"/>
    <cellStyle name="Hyperlink" xfId="11333" builtinId="8" hidden="1"/>
    <cellStyle name="Hyperlink" xfId="11335" builtinId="8" hidden="1"/>
    <cellStyle name="Hyperlink" xfId="11337" builtinId="8" hidden="1"/>
    <cellStyle name="Hyperlink" xfId="11339" builtinId="8" hidden="1"/>
    <cellStyle name="Hyperlink" xfId="11341" builtinId="8" hidden="1"/>
    <cellStyle name="Hyperlink" xfId="11343" builtinId="8" hidden="1"/>
    <cellStyle name="Hyperlink" xfId="11345" builtinId="8" hidden="1"/>
    <cellStyle name="Hyperlink" xfId="11347" builtinId="8" hidden="1"/>
    <cellStyle name="Hyperlink" xfId="11349" builtinId="8" hidden="1"/>
    <cellStyle name="Hyperlink" xfId="11351" builtinId="8" hidden="1"/>
    <cellStyle name="Hyperlink" xfId="11353" builtinId="8" hidden="1"/>
    <cellStyle name="Hyperlink" xfId="11355" builtinId="8" hidden="1"/>
    <cellStyle name="Hyperlink" xfId="11357" builtinId="8" hidden="1"/>
    <cellStyle name="Hyperlink" xfId="11359" builtinId="8" hidden="1"/>
    <cellStyle name="Hyperlink" xfId="11361" builtinId="8" hidden="1"/>
    <cellStyle name="Hyperlink" xfId="11363" builtinId="8" hidden="1"/>
    <cellStyle name="Hyperlink" xfId="11365" builtinId="8" hidden="1"/>
    <cellStyle name="Hyperlink" xfId="11367" builtinId="8" hidden="1"/>
    <cellStyle name="Hyperlink" xfId="11369" builtinId="8" hidden="1"/>
    <cellStyle name="Hyperlink" xfId="11371" builtinId="8" hidden="1"/>
    <cellStyle name="Hyperlink" xfId="11373" builtinId="8" hidden="1"/>
    <cellStyle name="Hyperlink" xfId="11375" builtinId="8" hidden="1"/>
    <cellStyle name="Hyperlink" xfId="11377" builtinId="8" hidden="1"/>
    <cellStyle name="Hyperlink" xfId="11379" builtinId="8" hidden="1"/>
    <cellStyle name="Hyperlink" xfId="11381" builtinId="8" hidden="1"/>
    <cellStyle name="Hyperlink" xfId="11383" builtinId="8" hidden="1"/>
    <cellStyle name="Hyperlink" xfId="11385" builtinId="8" hidden="1"/>
    <cellStyle name="Hyperlink" xfId="11387" builtinId="8" hidden="1"/>
    <cellStyle name="Hyperlink" xfId="11389" builtinId="8" hidden="1"/>
    <cellStyle name="Hyperlink" xfId="11391" builtinId="8" hidden="1"/>
    <cellStyle name="Hyperlink" xfId="11393" builtinId="8" hidden="1"/>
    <cellStyle name="Hyperlink" xfId="11395" builtinId="8" hidden="1"/>
    <cellStyle name="Hyperlink" xfId="11397" builtinId="8" hidden="1"/>
    <cellStyle name="Hyperlink" xfId="11399" builtinId="8" hidden="1"/>
    <cellStyle name="Hyperlink" xfId="11401" builtinId="8" hidden="1"/>
    <cellStyle name="Hyperlink" xfId="11403" builtinId="8" hidden="1"/>
    <cellStyle name="Hyperlink" xfId="11405" builtinId="8" hidden="1"/>
    <cellStyle name="Hyperlink" xfId="11407" builtinId="8" hidden="1"/>
    <cellStyle name="Hyperlink" xfId="11409" builtinId="8" hidden="1"/>
    <cellStyle name="Hyperlink" xfId="11411" builtinId="8" hidden="1"/>
    <cellStyle name="Hyperlink" xfId="11413" builtinId="8" hidden="1"/>
    <cellStyle name="Hyperlink" xfId="11415" builtinId="8" hidden="1"/>
    <cellStyle name="Hyperlink" xfId="11417" builtinId="8" hidden="1"/>
    <cellStyle name="Hyperlink" xfId="11419" builtinId="8" hidden="1"/>
    <cellStyle name="Hyperlink" xfId="11421" builtinId="8" hidden="1"/>
    <cellStyle name="Hyperlink" xfId="11423" builtinId="8" hidden="1"/>
    <cellStyle name="Hyperlink" xfId="11425" builtinId="8" hidden="1"/>
    <cellStyle name="Hyperlink" xfId="11427" builtinId="8" hidden="1"/>
    <cellStyle name="Hyperlink" xfId="11429" builtinId="8" hidden="1"/>
    <cellStyle name="Hyperlink" xfId="11431" builtinId="8" hidden="1"/>
    <cellStyle name="Hyperlink" xfId="11433" builtinId="8" hidden="1"/>
    <cellStyle name="Hyperlink" xfId="11435" builtinId="8" hidden="1"/>
    <cellStyle name="Hyperlink" xfId="11437" builtinId="8" hidden="1"/>
    <cellStyle name="Hyperlink" xfId="11439" builtinId="8" hidden="1"/>
    <cellStyle name="Hyperlink" xfId="11441" builtinId="8" hidden="1"/>
    <cellStyle name="Hyperlink" xfId="11443" builtinId="8" hidden="1"/>
    <cellStyle name="Hyperlink" xfId="11445" builtinId="8" hidden="1"/>
    <cellStyle name="Hyperlink" xfId="11447" builtinId="8" hidden="1"/>
    <cellStyle name="Hyperlink" xfId="11449" builtinId="8" hidden="1"/>
    <cellStyle name="Hyperlink" xfId="11451" builtinId="8" hidden="1"/>
    <cellStyle name="Hyperlink" xfId="11453" builtinId="8" hidden="1"/>
    <cellStyle name="Hyperlink" xfId="11455" builtinId="8" hidden="1"/>
    <cellStyle name="Hyperlink" xfId="11457" builtinId="8" hidden="1"/>
    <cellStyle name="Hyperlink" xfId="11459" builtinId="8" hidden="1"/>
    <cellStyle name="Hyperlink" xfId="11461" builtinId="8" hidden="1"/>
    <cellStyle name="Hyperlink" xfId="11463" builtinId="8" hidden="1"/>
    <cellStyle name="Hyperlink" xfId="11465" builtinId="8" hidden="1"/>
    <cellStyle name="Hyperlink" xfId="11467" builtinId="8" hidden="1"/>
    <cellStyle name="Hyperlink" xfId="11469" builtinId="8" hidden="1"/>
    <cellStyle name="Hyperlink" xfId="11471" builtinId="8" hidden="1"/>
    <cellStyle name="Hyperlink" xfId="11473" builtinId="8" hidden="1"/>
    <cellStyle name="Hyperlink" xfId="11475" builtinId="8" hidden="1"/>
    <cellStyle name="Hyperlink" xfId="11477" builtinId="8" hidden="1"/>
    <cellStyle name="Hyperlink" xfId="11479" builtinId="8" hidden="1"/>
    <cellStyle name="Hyperlink" xfId="11481" builtinId="8" hidden="1"/>
    <cellStyle name="Hyperlink" xfId="11483" builtinId="8" hidden="1"/>
    <cellStyle name="Hyperlink" xfId="11485" builtinId="8" hidden="1"/>
    <cellStyle name="Hyperlink" xfId="11487" builtinId="8" hidden="1"/>
    <cellStyle name="Hyperlink" xfId="11489" builtinId="8" hidden="1"/>
    <cellStyle name="Hyperlink" xfId="11491" builtinId="8" hidden="1"/>
    <cellStyle name="Hyperlink" xfId="11493" builtinId="8" hidden="1"/>
    <cellStyle name="Hyperlink" xfId="11495" builtinId="8" hidden="1"/>
    <cellStyle name="Hyperlink" xfId="11497" builtinId="8" hidden="1"/>
    <cellStyle name="Hyperlink" xfId="11499" builtinId="8" hidden="1"/>
    <cellStyle name="Hyperlink" xfId="11501" builtinId="8" hidden="1"/>
    <cellStyle name="Hyperlink" xfId="11503" builtinId="8" hidden="1"/>
    <cellStyle name="Hyperlink" xfId="11505" builtinId="8" hidden="1"/>
    <cellStyle name="Hyperlink" xfId="11507" builtinId="8" hidden="1"/>
    <cellStyle name="Hyperlink" xfId="11509" builtinId="8" hidden="1"/>
    <cellStyle name="Hyperlink" xfId="11511" builtinId="8" hidden="1"/>
    <cellStyle name="Hyperlink" xfId="11513" builtinId="8" hidden="1"/>
    <cellStyle name="Hyperlink" xfId="11515" builtinId="8" hidden="1"/>
    <cellStyle name="Hyperlink" xfId="11517" builtinId="8" hidden="1"/>
    <cellStyle name="Hyperlink" xfId="11519" builtinId="8" hidden="1"/>
    <cellStyle name="Hyperlink" xfId="11521" builtinId="8" hidden="1"/>
    <cellStyle name="Hyperlink" xfId="11523" builtinId="8" hidden="1"/>
    <cellStyle name="Hyperlink" xfId="11525" builtinId="8" hidden="1"/>
    <cellStyle name="Hyperlink" xfId="11527" builtinId="8" hidden="1"/>
    <cellStyle name="Hyperlink" xfId="11529" builtinId="8" hidden="1"/>
    <cellStyle name="Hyperlink" xfId="11531" builtinId="8" hidden="1"/>
    <cellStyle name="Hyperlink" xfId="11533" builtinId="8" hidden="1"/>
    <cellStyle name="Hyperlink" xfId="11535" builtinId="8" hidden="1"/>
    <cellStyle name="Hyperlink" xfId="11537" builtinId="8" hidden="1"/>
    <cellStyle name="Hyperlink" xfId="11539" builtinId="8" hidden="1"/>
    <cellStyle name="Hyperlink" xfId="11541" builtinId="8" hidden="1"/>
    <cellStyle name="Hyperlink" xfId="11543" builtinId="8" hidden="1"/>
    <cellStyle name="Hyperlink" xfId="11545" builtinId="8" hidden="1"/>
    <cellStyle name="Hyperlink" xfId="11547" builtinId="8" hidden="1"/>
    <cellStyle name="Hyperlink" xfId="11549" builtinId="8" hidden="1"/>
    <cellStyle name="Hyperlink" xfId="11551" builtinId="8" hidden="1"/>
    <cellStyle name="Hyperlink" xfId="11553" builtinId="8" hidden="1"/>
    <cellStyle name="Hyperlink" xfId="11555" builtinId="8" hidden="1"/>
    <cellStyle name="Hyperlink" xfId="11557" builtinId="8" hidden="1"/>
    <cellStyle name="Hyperlink" xfId="11559" builtinId="8" hidden="1"/>
    <cellStyle name="Hyperlink" xfId="11561" builtinId="8" hidden="1"/>
    <cellStyle name="Hyperlink" xfId="11563" builtinId="8" hidden="1"/>
    <cellStyle name="Hyperlink" xfId="11565" builtinId="8" hidden="1"/>
    <cellStyle name="Hyperlink" xfId="11567" builtinId="8" hidden="1"/>
    <cellStyle name="Hyperlink" xfId="11569" builtinId="8" hidden="1"/>
    <cellStyle name="Hyperlink" xfId="11571" builtinId="8" hidden="1"/>
    <cellStyle name="Hyperlink" xfId="11573" builtinId="8" hidden="1"/>
    <cellStyle name="Hyperlink" xfId="11575" builtinId="8" hidden="1"/>
    <cellStyle name="Hyperlink" xfId="11577" builtinId="8" hidden="1"/>
    <cellStyle name="Hyperlink" xfId="11579" builtinId="8" hidden="1"/>
    <cellStyle name="Hyperlink" xfId="11581" builtinId="8" hidden="1"/>
    <cellStyle name="Hyperlink" xfId="11583" builtinId="8" hidden="1"/>
    <cellStyle name="Hyperlink" xfId="11585" builtinId="8" hidden="1"/>
    <cellStyle name="Hyperlink" xfId="11587" builtinId="8" hidden="1"/>
    <cellStyle name="Hyperlink" xfId="11589" builtinId="8" hidden="1"/>
    <cellStyle name="Hyperlink" xfId="11591" builtinId="8" hidden="1"/>
    <cellStyle name="Hyperlink" xfId="11593" builtinId="8" hidden="1"/>
    <cellStyle name="Hyperlink" xfId="11595" builtinId="8" hidden="1"/>
    <cellStyle name="Hyperlink" xfId="11597" builtinId="8" hidden="1"/>
    <cellStyle name="Hyperlink" xfId="11599" builtinId="8" hidden="1"/>
    <cellStyle name="Hyperlink" xfId="11601" builtinId="8" hidden="1"/>
    <cellStyle name="Hyperlink" xfId="11603" builtinId="8" hidden="1"/>
    <cellStyle name="Hyperlink" xfId="11605" builtinId="8" hidden="1"/>
    <cellStyle name="Hyperlink" xfId="11607" builtinId="8" hidden="1"/>
    <cellStyle name="Hyperlink" xfId="11609" builtinId="8" hidden="1"/>
    <cellStyle name="Hyperlink" xfId="11611" builtinId="8" hidden="1"/>
    <cellStyle name="Hyperlink" xfId="11613" builtinId="8" hidden="1"/>
    <cellStyle name="Hyperlink" xfId="11615" builtinId="8" hidden="1"/>
    <cellStyle name="Hyperlink" xfId="11617" builtinId="8" hidden="1"/>
    <cellStyle name="Hyperlink" xfId="11619" builtinId="8" hidden="1"/>
    <cellStyle name="Hyperlink" xfId="11621" builtinId="8" hidden="1"/>
    <cellStyle name="Hyperlink" xfId="11623" builtinId="8" hidden="1"/>
    <cellStyle name="Hyperlink" xfId="11625" builtinId="8" hidden="1"/>
    <cellStyle name="Hyperlink" xfId="11627" builtinId="8" hidden="1"/>
    <cellStyle name="Hyperlink" xfId="11629" builtinId="8" hidden="1"/>
    <cellStyle name="Hyperlink" xfId="11631" builtinId="8" hidden="1"/>
    <cellStyle name="Hyperlink" xfId="11633" builtinId="8" hidden="1"/>
    <cellStyle name="Hyperlink" xfId="11635" builtinId="8" hidden="1"/>
    <cellStyle name="Hyperlink" xfId="11637" builtinId="8" hidden="1"/>
    <cellStyle name="Hyperlink" xfId="11639" builtinId="8" hidden="1"/>
    <cellStyle name="Hyperlink" xfId="11641" builtinId="8" hidden="1"/>
    <cellStyle name="Hyperlink" xfId="11643" builtinId="8" hidden="1"/>
    <cellStyle name="Hyperlink" xfId="11645" builtinId="8" hidden="1"/>
    <cellStyle name="Hyperlink" xfId="11647" builtinId="8" hidden="1"/>
    <cellStyle name="Hyperlink" xfId="11649" builtinId="8" hidden="1"/>
    <cellStyle name="Hyperlink" xfId="11651" builtinId="8" hidden="1"/>
    <cellStyle name="Hyperlink" xfId="11653" builtinId="8" hidden="1"/>
    <cellStyle name="Hyperlink" xfId="11655" builtinId="8" hidden="1"/>
    <cellStyle name="Hyperlink" xfId="11657" builtinId="8" hidden="1"/>
    <cellStyle name="Hyperlink" xfId="11659" builtinId="8" hidden="1"/>
    <cellStyle name="Hyperlink" xfId="11661" builtinId="8" hidden="1"/>
    <cellStyle name="Hyperlink" xfId="11663" builtinId="8" hidden="1"/>
    <cellStyle name="Hyperlink" xfId="11665" builtinId="8" hidden="1"/>
    <cellStyle name="Hyperlink" xfId="11667" builtinId="8" hidden="1"/>
    <cellStyle name="Hyperlink" xfId="11669" builtinId="8" hidden="1"/>
    <cellStyle name="Hyperlink" xfId="11671" builtinId="8" hidden="1"/>
    <cellStyle name="Hyperlink" xfId="11673" builtinId="8" hidden="1"/>
    <cellStyle name="Hyperlink" xfId="11675" builtinId="8" hidden="1"/>
    <cellStyle name="Hyperlink" xfId="11677" builtinId="8" hidden="1"/>
    <cellStyle name="Hyperlink" xfId="11679" builtinId="8" hidden="1"/>
    <cellStyle name="Hyperlink" xfId="11681" builtinId="8" hidden="1"/>
    <cellStyle name="Hyperlink" xfId="11683" builtinId="8" hidden="1"/>
    <cellStyle name="Hyperlink" xfId="11685" builtinId="8" hidden="1"/>
    <cellStyle name="Hyperlink" xfId="11687" builtinId="8" hidden="1"/>
    <cellStyle name="Hyperlink" xfId="11689" builtinId="8" hidden="1"/>
    <cellStyle name="Hyperlink" xfId="11691" builtinId="8" hidden="1"/>
    <cellStyle name="Hyperlink" xfId="11693" builtinId="8" hidden="1"/>
    <cellStyle name="Hyperlink" xfId="11695" builtinId="8" hidden="1"/>
    <cellStyle name="Hyperlink" xfId="11697" builtinId="8" hidden="1"/>
    <cellStyle name="Hyperlink" xfId="11699" builtinId="8" hidden="1"/>
    <cellStyle name="Hyperlink" xfId="11701" builtinId="8" hidden="1"/>
    <cellStyle name="Hyperlink" xfId="11703" builtinId="8" hidden="1"/>
    <cellStyle name="Hyperlink" xfId="11705" builtinId="8" hidden="1"/>
    <cellStyle name="Hyperlink" xfId="11707" builtinId="8" hidden="1"/>
    <cellStyle name="Hyperlink" xfId="11709" builtinId="8" hidden="1"/>
    <cellStyle name="Hyperlink" xfId="11711" builtinId="8" hidden="1"/>
    <cellStyle name="Hyperlink" xfId="11713" builtinId="8" hidden="1"/>
    <cellStyle name="Hyperlink" xfId="11715" builtinId="8" hidden="1"/>
    <cellStyle name="Hyperlink" xfId="11717" builtinId="8" hidden="1"/>
    <cellStyle name="Hyperlink" xfId="11719" builtinId="8" hidden="1"/>
    <cellStyle name="Hyperlink" xfId="11721" builtinId="8" hidden="1"/>
    <cellStyle name="Hyperlink" xfId="11723" builtinId="8" hidden="1"/>
    <cellStyle name="Hyperlink" xfId="11725" builtinId="8" hidden="1"/>
    <cellStyle name="Hyperlink" xfId="11727" builtinId="8" hidden="1"/>
    <cellStyle name="Hyperlink" xfId="11729" builtinId="8" hidden="1"/>
    <cellStyle name="Hyperlink" xfId="11731" builtinId="8" hidden="1"/>
    <cellStyle name="Hyperlink" xfId="11733" builtinId="8" hidden="1"/>
    <cellStyle name="Hyperlink" xfId="11735" builtinId="8" hidden="1"/>
    <cellStyle name="Hyperlink" xfId="11737" builtinId="8" hidden="1"/>
    <cellStyle name="Hyperlink" xfId="11739" builtinId="8" hidden="1"/>
    <cellStyle name="Hyperlink" xfId="11741" builtinId="8" hidden="1"/>
    <cellStyle name="Hyperlink" xfId="11743" builtinId="8" hidden="1"/>
    <cellStyle name="Hyperlink" xfId="11745" builtinId="8" hidden="1"/>
    <cellStyle name="Hyperlink" xfId="11747" builtinId="8" hidden="1"/>
    <cellStyle name="Hyperlink" xfId="11749" builtinId="8" hidden="1"/>
    <cellStyle name="Hyperlink" xfId="11751" builtinId="8" hidden="1"/>
    <cellStyle name="Hyperlink" xfId="11753" builtinId="8" hidden="1"/>
    <cellStyle name="Hyperlink" xfId="11755" builtinId="8" hidden="1"/>
    <cellStyle name="Hyperlink" xfId="11757" builtinId="8" hidden="1"/>
    <cellStyle name="Hyperlink" xfId="11759" builtinId="8" hidden="1"/>
    <cellStyle name="Hyperlink" xfId="11761" builtinId="8" hidden="1"/>
    <cellStyle name="Hyperlink" xfId="11763" builtinId="8" hidden="1"/>
    <cellStyle name="Hyperlink" xfId="11765" builtinId="8" hidden="1"/>
    <cellStyle name="Hyperlink" xfId="11767" builtinId="8" hidden="1"/>
    <cellStyle name="Hyperlink" xfId="11769" builtinId="8" hidden="1"/>
    <cellStyle name="Hyperlink" xfId="11771" builtinId="8" hidden="1"/>
    <cellStyle name="Hyperlink" xfId="11773" builtinId="8" hidden="1"/>
    <cellStyle name="Hyperlink" xfId="11775" builtinId="8" hidden="1"/>
    <cellStyle name="Hyperlink" xfId="11777" builtinId="8" hidden="1"/>
    <cellStyle name="Hyperlink" xfId="11779" builtinId="8" hidden="1"/>
    <cellStyle name="Hyperlink" xfId="11781" builtinId="8" hidden="1"/>
    <cellStyle name="Hyperlink" xfId="11783" builtinId="8" hidden="1"/>
    <cellStyle name="Hyperlink" xfId="11785" builtinId="8" hidden="1"/>
    <cellStyle name="Hyperlink" xfId="11787" builtinId="8" hidden="1"/>
    <cellStyle name="Hyperlink" xfId="11789" builtinId="8" hidden="1"/>
    <cellStyle name="Hyperlink" xfId="11791" builtinId="8" hidden="1"/>
    <cellStyle name="Hyperlink" xfId="11793" builtinId="8" hidden="1"/>
    <cellStyle name="Hyperlink" xfId="11795" builtinId="8" hidden="1"/>
    <cellStyle name="Hyperlink" xfId="11797" builtinId="8" hidden="1"/>
    <cellStyle name="Hyperlink" xfId="11799" builtinId="8" hidden="1"/>
    <cellStyle name="Hyperlink" xfId="11801" builtinId="8" hidden="1"/>
    <cellStyle name="Hyperlink" xfId="11803" builtinId="8" hidden="1"/>
    <cellStyle name="Hyperlink" xfId="11805" builtinId="8" hidden="1"/>
    <cellStyle name="Hyperlink" xfId="11807" builtinId="8" hidden="1"/>
    <cellStyle name="Hyperlink" xfId="11809" builtinId="8" hidden="1"/>
    <cellStyle name="Hyperlink" xfId="11811" builtinId="8" hidden="1"/>
    <cellStyle name="Hyperlink" xfId="11813" builtinId="8" hidden="1"/>
    <cellStyle name="Hyperlink" xfId="11815" builtinId="8" hidden="1"/>
    <cellStyle name="Hyperlink" xfId="11817" builtinId="8" hidden="1"/>
    <cellStyle name="Hyperlink" xfId="11819" builtinId="8" hidden="1"/>
    <cellStyle name="Hyperlink" xfId="11821" builtinId="8" hidden="1"/>
    <cellStyle name="Hyperlink" xfId="11823" builtinId="8" hidden="1"/>
    <cellStyle name="Hyperlink" xfId="11825" builtinId="8" hidden="1"/>
    <cellStyle name="Hyperlink" xfId="11827" builtinId="8" hidden="1"/>
    <cellStyle name="Hyperlink" xfId="11829" builtinId="8" hidden="1"/>
    <cellStyle name="Hyperlink" xfId="11831" builtinId="8" hidden="1"/>
    <cellStyle name="Hyperlink" xfId="11833" builtinId="8" hidden="1"/>
    <cellStyle name="Hyperlink" xfId="11835" builtinId="8" hidden="1"/>
    <cellStyle name="Hyperlink" xfId="11837" builtinId="8" hidden="1"/>
    <cellStyle name="Hyperlink" xfId="11839" builtinId="8" hidden="1"/>
    <cellStyle name="Hyperlink" xfId="11841" builtinId="8" hidden="1"/>
    <cellStyle name="Hyperlink" xfId="11843" builtinId="8" hidden="1"/>
    <cellStyle name="Hyperlink" xfId="11845" builtinId="8" hidden="1"/>
    <cellStyle name="Hyperlink" xfId="11847" builtinId="8" hidden="1"/>
    <cellStyle name="Hyperlink" xfId="11849" builtinId="8" hidden="1"/>
    <cellStyle name="Hyperlink" xfId="11851" builtinId="8" hidden="1"/>
    <cellStyle name="Hyperlink" xfId="11853" builtinId="8" hidden="1"/>
    <cellStyle name="Hyperlink" xfId="11855" builtinId="8" hidden="1"/>
    <cellStyle name="Hyperlink" xfId="11857" builtinId="8" hidden="1"/>
    <cellStyle name="Hyperlink" xfId="11859" builtinId="8" hidden="1"/>
    <cellStyle name="Hyperlink" xfId="11861" builtinId="8" hidden="1"/>
    <cellStyle name="Hyperlink" xfId="11863" builtinId="8" hidden="1"/>
    <cellStyle name="Hyperlink" xfId="11865" builtinId="8" hidden="1"/>
    <cellStyle name="Hyperlink" xfId="11867" builtinId="8" hidden="1"/>
    <cellStyle name="Hyperlink" xfId="11869" builtinId="8" hidden="1"/>
    <cellStyle name="Hyperlink" xfId="11871" builtinId="8" hidden="1"/>
    <cellStyle name="Hyperlink" xfId="11873" builtinId="8" hidden="1"/>
    <cellStyle name="Hyperlink" xfId="11875" builtinId="8" hidden="1"/>
    <cellStyle name="Hyperlink" xfId="11877" builtinId="8" hidden="1"/>
    <cellStyle name="Hyperlink" xfId="11879" builtinId="8" hidden="1"/>
    <cellStyle name="Hyperlink" xfId="11881" builtinId="8" hidden="1"/>
    <cellStyle name="Hyperlink" xfId="11883" builtinId="8" hidden="1"/>
    <cellStyle name="Hyperlink" xfId="11885" builtinId="8" hidden="1"/>
    <cellStyle name="Hyperlink" xfId="11887" builtinId="8" hidden="1"/>
    <cellStyle name="Hyperlink" xfId="11889" builtinId="8" hidden="1"/>
    <cellStyle name="Hyperlink" xfId="11891" builtinId="8" hidden="1"/>
    <cellStyle name="Hyperlink" xfId="11893" builtinId="8" hidden="1"/>
    <cellStyle name="Hyperlink" xfId="11895" builtinId="8" hidden="1"/>
    <cellStyle name="Hyperlink" xfId="11897" builtinId="8" hidden="1"/>
    <cellStyle name="Hyperlink" xfId="11899" builtinId="8" hidden="1"/>
    <cellStyle name="Hyperlink" xfId="11901" builtinId="8" hidden="1"/>
    <cellStyle name="Hyperlink" xfId="11903" builtinId="8" hidden="1"/>
    <cellStyle name="Hyperlink" xfId="11905" builtinId="8" hidden="1"/>
    <cellStyle name="Hyperlink" xfId="11907" builtinId="8" hidden="1"/>
    <cellStyle name="Hyperlink" xfId="11909" builtinId="8" hidden="1"/>
    <cellStyle name="Hyperlink" xfId="11911" builtinId="8" hidden="1"/>
    <cellStyle name="Hyperlink" xfId="11913" builtinId="8" hidden="1"/>
    <cellStyle name="Hyperlink" xfId="11915" builtinId="8" hidden="1"/>
    <cellStyle name="Hyperlink" xfId="11917" builtinId="8" hidden="1"/>
    <cellStyle name="Hyperlink" xfId="11919" builtinId="8" hidden="1"/>
    <cellStyle name="Hyperlink" xfId="11921" builtinId="8" hidden="1"/>
    <cellStyle name="Hyperlink" xfId="11923" builtinId="8" hidden="1"/>
    <cellStyle name="Hyperlink" xfId="11925" builtinId="8" hidden="1"/>
    <cellStyle name="Hyperlink" xfId="11927" builtinId="8" hidden="1"/>
    <cellStyle name="Hyperlink" xfId="11929" builtinId="8" hidden="1"/>
    <cellStyle name="Hyperlink" xfId="11931" builtinId="8" hidden="1"/>
    <cellStyle name="Hyperlink" xfId="11933" builtinId="8" hidden="1"/>
    <cellStyle name="Hyperlink" xfId="11935" builtinId="8" hidden="1"/>
    <cellStyle name="Hyperlink" xfId="11937" builtinId="8" hidden="1"/>
    <cellStyle name="Hyperlink" xfId="11939" builtinId="8" hidden="1"/>
    <cellStyle name="Hyperlink" xfId="11941" builtinId="8" hidden="1"/>
    <cellStyle name="Hyperlink" xfId="11943" builtinId="8" hidden="1"/>
    <cellStyle name="Hyperlink" xfId="11945" builtinId="8" hidden="1"/>
    <cellStyle name="Hyperlink" xfId="11947" builtinId="8" hidden="1"/>
    <cellStyle name="Hyperlink" xfId="11949" builtinId="8" hidden="1"/>
    <cellStyle name="Hyperlink" xfId="11951" builtinId="8" hidden="1"/>
    <cellStyle name="Hyperlink" xfId="11953" builtinId="8" hidden="1"/>
    <cellStyle name="Hyperlink" xfId="11955" builtinId="8" hidden="1"/>
    <cellStyle name="Hyperlink" xfId="11957" builtinId="8" hidden="1"/>
    <cellStyle name="Hyperlink" xfId="11959" builtinId="8" hidden="1"/>
    <cellStyle name="Hyperlink" xfId="11961" builtinId="8" hidden="1"/>
    <cellStyle name="Hyperlink" xfId="11963" builtinId="8" hidden="1"/>
    <cellStyle name="Hyperlink" xfId="11965" builtinId="8" hidden="1"/>
    <cellStyle name="Hyperlink" xfId="11967" builtinId="8" hidden="1"/>
    <cellStyle name="Hyperlink" xfId="11969" builtinId="8" hidden="1"/>
    <cellStyle name="Hyperlink" xfId="11971" builtinId="8" hidden="1"/>
    <cellStyle name="Hyperlink" xfId="11973" builtinId="8" hidden="1"/>
    <cellStyle name="Hyperlink" xfId="11975" builtinId="8" hidden="1"/>
    <cellStyle name="Hyperlink" xfId="1197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8" sqref="B8"/>
    </sheetView>
  </sheetViews>
  <sheetFormatPr baseColWidth="10" defaultRowHeight="15" x14ac:dyDescent="0"/>
  <sheetData>
    <row r="1" spans="1:2">
      <c r="A1" t="s">
        <v>4134</v>
      </c>
      <c r="B1" t="s">
        <v>7507</v>
      </c>
    </row>
    <row r="2" spans="1:2">
      <c r="A2" t="s">
        <v>7506</v>
      </c>
      <c r="B2" s="6" t="s">
        <v>7599</v>
      </c>
    </row>
    <row r="3" spans="1:2">
      <c r="A3" t="s">
        <v>7509</v>
      </c>
      <c r="B3" s="6" t="s">
        <v>7591</v>
      </c>
    </row>
    <row r="4" spans="1:2">
      <c r="A4" t="s">
        <v>7593</v>
      </c>
      <c r="B4" s="6" t="s">
        <v>4171</v>
      </c>
    </row>
    <row r="5" spans="1:2">
      <c r="A5" t="s">
        <v>7594</v>
      </c>
      <c r="B5" s="6" t="s">
        <v>4172</v>
      </c>
    </row>
    <row r="6" spans="1:2">
      <c r="A6" t="s">
        <v>4173</v>
      </c>
      <c r="B6" t="s">
        <v>7592</v>
      </c>
    </row>
    <row r="7" spans="1:2">
      <c r="A7" t="s">
        <v>7510</v>
      </c>
      <c r="B7" t="s">
        <v>7605</v>
      </c>
    </row>
    <row r="8" spans="1:2">
      <c r="A8" t="s">
        <v>7497</v>
      </c>
      <c r="B8" t="s">
        <v>7598</v>
      </c>
    </row>
    <row r="9" spans="1:2">
      <c r="A9" t="s">
        <v>7498</v>
      </c>
      <c r="B9" s="6" t="s">
        <v>7597</v>
      </c>
    </row>
    <row r="10" spans="1:2">
      <c r="A10" t="s">
        <v>7499</v>
      </c>
      <c r="B10" s="6" t="s">
        <v>7596</v>
      </c>
    </row>
    <row r="11" spans="1:2">
      <c r="A11" t="s">
        <v>7508</v>
      </c>
      <c r="B11" s="6" t="s">
        <v>7595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workbookViewId="0">
      <selection activeCell="A2" sqref="A2"/>
    </sheetView>
  </sheetViews>
  <sheetFormatPr baseColWidth="10" defaultRowHeight="14" x14ac:dyDescent="0"/>
  <cols>
    <col min="1" max="16384" width="10.83203125" style="3"/>
  </cols>
  <sheetData>
    <row r="1" spans="1:17" s="1" customFormat="1">
      <c r="A1" s="1" t="s">
        <v>7608</v>
      </c>
    </row>
    <row r="2" spans="1:17">
      <c r="A2" s="5" t="s">
        <v>7014</v>
      </c>
      <c r="B2" s="5" t="s">
        <v>7015</v>
      </c>
      <c r="C2" s="5" t="s">
        <v>7016</v>
      </c>
      <c r="D2" s="5" t="s">
        <v>7017</v>
      </c>
      <c r="E2" s="5" t="s">
        <v>7018</v>
      </c>
      <c r="F2" s="5" t="s">
        <v>4</v>
      </c>
      <c r="G2" s="5" t="s">
        <v>5</v>
      </c>
      <c r="H2" s="5" t="s">
        <v>7019</v>
      </c>
      <c r="I2" s="5" t="s">
        <v>7020</v>
      </c>
      <c r="J2" s="5"/>
      <c r="K2" s="5"/>
      <c r="L2" s="5" t="s">
        <v>7021</v>
      </c>
      <c r="M2" s="5" t="s">
        <v>7022</v>
      </c>
      <c r="N2" s="5" t="s">
        <v>7023</v>
      </c>
      <c r="O2" s="5" t="s">
        <v>7024</v>
      </c>
      <c r="P2" s="5" t="s">
        <v>7025</v>
      </c>
      <c r="Q2" s="5"/>
    </row>
    <row r="3" spans="1:17">
      <c r="A3" s="14" t="s">
        <v>7026</v>
      </c>
      <c r="B3" s="14" t="s">
        <v>7027</v>
      </c>
      <c r="C3" s="14" t="s">
        <v>7028</v>
      </c>
      <c r="D3" s="14" t="s">
        <v>5960</v>
      </c>
      <c r="E3" s="14">
        <v>0</v>
      </c>
      <c r="F3" s="14">
        <v>0</v>
      </c>
      <c r="G3" s="14">
        <v>1000</v>
      </c>
      <c r="H3" s="14" t="s">
        <v>7029</v>
      </c>
      <c r="I3" s="14" t="s">
        <v>7030</v>
      </c>
      <c r="J3" s="14"/>
      <c r="K3" s="14"/>
      <c r="L3" s="14">
        <v>0</v>
      </c>
      <c r="M3" s="14">
        <v>0</v>
      </c>
      <c r="N3" s="14">
        <v>0</v>
      </c>
      <c r="O3" s="14">
        <v>0</v>
      </c>
      <c r="P3" s="14">
        <v>1</v>
      </c>
      <c r="Q3" s="14">
        <v>1</v>
      </c>
    </row>
    <row r="4" spans="1:17">
      <c r="A4" s="15"/>
      <c r="B4" s="15"/>
      <c r="C4" s="15"/>
      <c r="D4" s="15"/>
      <c r="E4" s="15"/>
      <c r="F4" s="15"/>
      <c r="G4" s="15"/>
      <c r="H4" s="15"/>
      <c r="I4" s="15"/>
      <c r="J4" s="15"/>
      <c r="K4" s="15"/>
      <c r="L4" s="16">
        <v>0</v>
      </c>
      <c r="M4" s="16">
        <v>0</v>
      </c>
      <c r="N4" s="16">
        <v>0</v>
      </c>
      <c r="O4" s="16">
        <v>0</v>
      </c>
      <c r="P4" s="16">
        <v>1</v>
      </c>
      <c r="Q4" s="16">
        <v>1</v>
      </c>
    </row>
    <row r="5" spans="1:17">
      <c r="A5" s="17" t="s">
        <v>1316</v>
      </c>
      <c r="B5" s="17" t="s">
        <v>1317</v>
      </c>
      <c r="C5" s="17" t="s">
        <v>1318</v>
      </c>
      <c r="D5" s="17" t="s">
        <v>1319</v>
      </c>
      <c r="E5" s="17">
        <v>0</v>
      </c>
      <c r="F5" s="17">
        <v>0</v>
      </c>
      <c r="G5" s="17">
        <v>1000</v>
      </c>
      <c r="H5" s="17" t="s">
        <v>7031</v>
      </c>
      <c r="I5" s="17" t="s">
        <v>7032</v>
      </c>
      <c r="J5" s="17"/>
      <c r="K5" s="17"/>
      <c r="L5" s="17">
        <v>1</v>
      </c>
      <c r="M5" s="17">
        <v>1</v>
      </c>
      <c r="N5" s="17">
        <v>1</v>
      </c>
      <c r="O5" s="17">
        <v>1</v>
      </c>
      <c r="P5" s="17">
        <v>0</v>
      </c>
      <c r="Q5" s="14">
        <v>1</v>
      </c>
    </row>
    <row r="6" spans="1:17">
      <c r="A6" s="17" t="s">
        <v>1322</v>
      </c>
      <c r="B6" s="17" t="s">
        <v>1323</v>
      </c>
      <c r="C6" s="17" t="s">
        <v>1324</v>
      </c>
      <c r="D6" s="17" t="s">
        <v>1319</v>
      </c>
      <c r="E6" s="17">
        <v>0</v>
      </c>
      <c r="F6" s="17">
        <v>0</v>
      </c>
      <c r="G6" s="17">
        <v>1000</v>
      </c>
      <c r="H6" s="17" t="s">
        <v>7031</v>
      </c>
      <c r="I6" s="17" t="s">
        <v>7032</v>
      </c>
      <c r="J6" s="17"/>
      <c r="K6" s="17"/>
      <c r="L6" s="17">
        <v>1</v>
      </c>
      <c r="M6" s="17">
        <v>1</v>
      </c>
      <c r="N6" s="17">
        <v>1</v>
      </c>
      <c r="O6" s="17">
        <v>1</v>
      </c>
      <c r="P6" s="17">
        <v>0</v>
      </c>
      <c r="Q6" s="14">
        <v>1</v>
      </c>
    </row>
    <row r="7" spans="1:17">
      <c r="A7" s="17" t="s">
        <v>1414</v>
      </c>
      <c r="B7" s="17" t="s">
        <v>1415</v>
      </c>
      <c r="C7" s="17" t="s">
        <v>1416</v>
      </c>
      <c r="D7" s="17" t="s">
        <v>1417</v>
      </c>
      <c r="E7" s="17">
        <v>0</v>
      </c>
      <c r="F7" s="17">
        <v>0</v>
      </c>
      <c r="G7" s="17">
        <v>1000</v>
      </c>
      <c r="H7" s="17" t="s">
        <v>7033</v>
      </c>
      <c r="I7" s="17" t="s">
        <v>7032</v>
      </c>
      <c r="J7" s="17"/>
      <c r="K7" s="17"/>
      <c r="L7" s="17">
        <v>1</v>
      </c>
      <c r="M7" s="17">
        <v>1</v>
      </c>
      <c r="N7" s="17">
        <v>1</v>
      </c>
      <c r="O7" s="17">
        <v>1</v>
      </c>
      <c r="P7" s="17">
        <v>0</v>
      </c>
      <c r="Q7" s="14">
        <v>1</v>
      </c>
    </row>
    <row r="8" spans="1:17">
      <c r="A8" s="17" t="s">
        <v>2153</v>
      </c>
      <c r="B8" s="17" t="s">
        <v>2154</v>
      </c>
      <c r="C8" s="17" t="s">
        <v>2155</v>
      </c>
      <c r="D8" s="17" t="s">
        <v>2156</v>
      </c>
      <c r="E8" s="17">
        <v>0</v>
      </c>
      <c r="F8" s="17">
        <v>0</v>
      </c>
      <c r="G8" s="17">
        <v>1000</v>
      </c>
      <c r="H8" s="17" t="s">
        <v>7034</v>
      </c>
      <c r="I8" s="17" t="s">
        <v>7035</v>
      </c>
      <c r="J8" s="17"/>
      <c r="K8" s="17"/>
      <c r="L8" s="17">
        <v>1</v>
      </c>
      <c r="M8" s="17">
        <v>1</v>
      </c>
      <c r="N8" s="17">
        <v>1</v>
      </c>
      <c r="O8" s="17">
        <v>0</v>
      </c>
      <c r="P8" s="17">
        <v>0</v>
      </c>
      <c r="Q8" s="14">
        <v>1</v>
      </c>
    </row>
    <row r="9" spans="1:17">
      <c r="A9" s="16"/>
      <c r="B9" s="16"/>
      <c r="C9" s="16"/>
      <c r="D9" s="16"/>
      <c r="E9" s="16"/>
      <c r="F9" s="16"/>
      <c r="G9" s="16"/>
      <c r="H9" s="16"/>
      <c r="I9" s="16"/>
      <c r="J9" s="16"/>
      <c r="K9" s="16"/>
      <c r="L9" s="16">
        <v>4</v>
      </c>
      <c r="M9" s="16">
        <v>4</v>
      </c>
      <c r="N9" s="16">
        <v>4</v>
      </c>
      <c r="O9" s="16">
        <v>3</v>
      </c>
      <c r="P9" s="16">
        <v>0</v>
      </c>
      <c r="Q9" s="16">
        <v>4</v>
      </c>
    </row>
    <row r="10" spans="1:17">
      <c r="A10" s="18" t="s">
        <v>1767</v>
      </c>
      <c r="B10" s="18" t="s">
        <v>1768</v>
      </c>
      <c r="C10" s="18" t="s">
        <v>1769</v>
      </c>
      <c r="D10" s="18" t="s">
        <v>1770</v>
      </c>
      <c r="E10" s="18">
        <v>0</v>
      </c>
      <c r="F10" s="18">
        <v>0</v>
      </c>
      <c r="G10" s="18">
        <v>1000</v>
      </c>
      <c r="H10" s="18" t="s">
        <v>7036</v>
      </c>
      <c r="I10" s="18" t="s">
        <v>7037</v>
      </c>
      <c r="J10" s="18"/>
      <c r="K10" s="18"/>
      <c r="L10" s="18">
        <v>1</v>
      </c>
      <c r="M10" s="18">
        <v>0</v>
      </c>
      <c r="N10" s="18">
        <v>1</v>
      </c>
      <c r="O10" s="18">
        <v>0</v>
      </c>
      <c r="P10" s="18">
        <v>1</v>
      </c>
      <c r="Q10" s="14">
        <v>1</v>
      </c>
    </row>
    <row r="11" spans="1:17">
      <c r="A11" s="18" t="s">
        <v>3563</v>
      </c>
      <c r="B11" s="18" t="s">
        <v>3564</v>
      </c>
      <c r="C11" s="18" t="s">
        <v>3565</v>
      </c>
      <c r="D11" s="18"/>
      <c r="E11" s="18">
        <v>0</v>
      </c>
      <c r="F11" s="18">
        <v>0</v>
      </c>
      <c r="G11" s="18">
        <v>1000</v>
      </c>
      <c r="H11" s="18" t="s">
        <v>7038</v>
      </c>
      <c r="I11" s="18" t="s">
        <v>7037</v>
      </c>
      <c r="J11" s="18"/>
      <c r="K11" s="18"/>
      <c r="L11" s="18">
        <v>1</v>
      </c>
      <c r="M11" s="18">
        <v>1</v>
      </c>
      <c r="N11" s="18">
        <v>1</v>
      </c>
      <c r="O11" s="18">
        <v>1</v>
      </c>
      <c r="P11" s="18">
        <v>0</v>
      </c>
      <c r="Q11" s="14">
        <v>1</v>
      </c>
    </row>
    <row r="12" spans="1:17">
      <c r="A12" s="16"/>
      <c r="B12" s="16"/>
      <c r="C12" s="16"/>
      <c r="D12" s="16"/>
      <c r="E12" s="16"/>
      <c r="F12" s="16"/>
      <c r="G12" s="16"/>
      <c r="H12" s="16"/>
      <c r="I12" s="16"/>
      <c r="J12" s="16"/>
      <c r="K12" s="16"/>
      <c r="L12" s="16">
        <v>2</v>
      </c>
      <c r="M12" s="16">
        <v>1</v>
      </c>
      <c r="N12" s="16">
        <v>2</v>
      </c>
      <c r="O12" s="16">
        <v>1</v>
      </c>
      <c r="P12" s="16">
        <v>1</v>
      </c>
      <c r="Q12" s="16">
        <v>2</v>
      </c>
    </row>
    <row r="13" spans="1:17">
      <c r="A13" s="19" t="s">
        <v>1947</v>
      </c>
      <c r="B13" s="19" t="s">
        <v>1948</v>
      </c>
      <c r="C13" s="19" t="s">
        <v>1949</v>
      </c>
      <c r="D13" s="19" t="s">
        <v>1950</v>
      </c>
      <c r="E13" s="19">
        <v>0</v>
      </c>
      <c r="F13" s="19">
        <v>0</v>
      </c>
      <c r="G13" s="19">
        <v>1000</v>
      </c>
      <c r="H13" s="19" t="s">
        <v>7039</v>
      </c>
      <c r="I13" s="19" t="s">
        <v>7040</v>
      </c>
      <c r="J13" s="19"/>
      <c r="K13" s="19"/>
      <c r="L13" s="19">
        <v>1</v>
      </c>
      <c r="M13" s="19">
        <v>0</v>
      </c>
      <c r="N13" s="19">
        <v>0</v>
      </c>
      <c r="O13" s="19">
        <v>0</v>
      </c>
      <c r="P13" s="19">
        <v>0</v>
      </c>
      <c r="Q13" s="14">
        <v>1</v>
      </c>
    </row>
    <row r="14" spans="1:17">
      <c r="A14" s="19" t="s">
        <v>1951</v>
      </c>
      <c r="B14" s="19" t="s">
        <v>1952</v>
      </c>
      <c r="C14" s="19" t="s">
        <v>1953</v>
      </c>
      <c r="D14" s="19" t="s">
        <v>1950</v>
      </c>
      <c r="E14" s="19">
        <v>0</v>
      </c>
      <c r="F14" s="19">
        <v>0</v>
      </c>
      <c r="G14" s="19">
        <v>1000</v>
      </c>
      <c r="H14" s="19" t="s">
        <v>7039</v>
      </c>
      <c r="I14" s="19" t="s">
        <v>7040</v>
      </c>
      <c r="J14" s="19"/>
      <c r="K14" s="19"/>
      <c r="L14" s="19">
        <v>1</v>
      </c>
      <c r="M14" s="19">
        <v>0</v>
      </c>
      <c r="N14" s="19">
        <v>0</v>
      </c>
      <c r="O14" s="19">
        <v>0</v>
      </c>
      <c r="P14" s="19">
        <v>0</v>
      </c>
      <c r="Q14" s="14">
        <v>1</v>
      </c>
    </row>
    <row r="15" spans="1:17">
      <c r="A15" s="19" t="s">
        <v>1954</v>
      </c>
      <c r="B15" s="19" t="s">
        <v>1955</v>
      </c>
      <c r="C15" s="19" t="s">
        <v>1956</v>
      </c>
      <c r="D15" s="19" t="s">
        <v>1950</v>
      </c>
      <c r="E15" s="19">
        <v>0</v>
      </c>
      <c r="F15" s="19">
        <v>0</v>
      </c>
      <c r="G15" s="19">
        <v>1000</v>
      </c>
      <c r="H15" s="19" t="s">
        <v>7039</v>
      </c>
      <c r="I15" s="19" t="s">
        <v>7040</v>
      </c>
      <c r="J15" s="19"/>
      <c r="K15" s="19"/>
      <c r="L15" s="19">
        <v>1</v>
      </c>
      <c r="M15" s="19">
        <v>0</v>
      </c>
      <c r="N15" s="19">
        <v>0</v>
      </c>
      <c r="O15" s="19">
        <v>0</v>
      </c>
      <c r="P15" s="19">
        <v>0</v>
      </c>
      <c r="Q15" s="14">
        <v>1</v>
      </c>
    </row>
    <row r="16" spans="1:17">
      <c r="A16" s="19" t="s">
        <v>2583</v>
      </c>
      <c r="B16" s="19" t="s">
        <v>2584</v>
      </c>
      <c r="C16" s="19" t="s">
        <v>2585</v>
      </c>
      <c r="D16" s="19" t="s">
        <v>2586</v>
      </c>
      <c r="E16" s="19">
        <v>0</v>
      </c>
      <c r="F16" s="19">
        <v>0</v>
      </c>
      <c r="G16" s="19">
        <v>1000</v>
      </c>
      <c r="H16" s="19" t="s">
        <v>7041</v>
      </c>
      <c r="I16" s="19" t="s">
        <v>7042</v>
      </c>
      <c r="J16" s="19"/>
      <c r="K16" s="19"/>
      <c r="L16" s="19">
        <v>1</v>
      </c>
      <c r="M16" s="19">
        <v>1</v>
      </c>
      <c r="N16" s="19">
        <v>1</v>
      </c>
      <c r="O16" s="19">
        <v>1</v>
      </c>
      <c r="P16" s="19">
        <v>0</v>
      </c>
      <c r="Q16" s="14">
        <v>1</v>
      </c>
    </row>
    <row r="17" spans="1:17">
      <c r="A17" s="16"/>
      <c r="B17" s="16"/>
      <c r="C17" s="16"/>
      <c r="D17" s="16"/>
      <c r="E17" s="16"/>
      <c r="F17" s="16"/>
      <c r="G17" s="16"/>
      <c r="H17" s="16"/>
      <c r="I17" s="16"/>
      <c r="J17" s="16"/>
      <c r="K17" s="16"/>
      <c r="L17" s="16">
        <v>4</v>
      </c>
      <c r="M17" s="16">
        <v>1</v>
      </c>
      <c r="N17" s="16">
        <v>1</v>
      </c>
      <c r="O17" s="16">
        <v>1</v>
      </c>
      <c r="P17" s="16">
        <v>0</v>
      </c>
      <c r="Q17" s="16">
        <v>4</v>
      </c>
    </row>
    <row r="18" spans="1:17">
      <c r="A18" s="20" t="s">
        <v>2843</v>
      </c>
      <c r="B18" s="20" t="s">
        <v>2844</v>
      </c>
      <c r="C18" s="20" t="s">
        <v>2845</v>
      </c>
      <c r="D18" s="20" t="s">
        <v>2846</v>
      </c>
      <c r="E18" s="20">
        <v>0</v>
      </c>
      <c r="F18" s="20">
        <v>0</v>
      </c>
      <c r="G18" s="20">
        <v>1000</v>
      </c>
      <c r="H18" s="20" t="s">
        <v>7043</v>
      </c>
      <c r="I18" s="20" t="s">
        <v>7044</v>
      </c>
      <c r="J18" s="20"/>
      <c r="K18" s="20"/>
      <c r="L18" s="20">
        <v>1</v>
      </c>
      <c r="M18" s="20">
        <v>0</v>
      </c>
      <c r="N18" s="20">
        <v>0</v>
      </c>
      <c r="O18" s="20">
        <v>0</v>
      </c>
      <c r="P18" s="20">
        <v>0</v>
      </c>
      <c r="Q18" s="14">
        <v>1</v>
      </c>
    </row>
    <row r="19" spans="1:17">
      <c r="A19" s="20" t="s">
        <v>2288</v>
      </c>
      <c r="B19" s="20" t="s">
        <v>2289</v>
      </c>
      <c r="C19" s="20" t="s">
        <v>2290</v>
      </c>
      <c r="D19" s="20" t="s">
        <v>2291</v>
      </c>
      <c r="E19" s="20">
        <v>0</v>
      </c>
      <c r="F19" s="20">
        <v>0</v>
      </c>
      <c r="G19" s="20">
        <v>1000</v>
      </c>
      <c r="H19" s="20" t="s">
        <v>7045</v>
      </c>
      <c r="I19" s="20" t="s">
        <v>7044</v>
      </c>
      <c r="J19" s="20"/>
      <c r="K19" s="20"/>
      <c r="L19" s="20">
        <v>1</v>
      </c>
      <c r="M19" s="20">
        <v>1</v>
      </c>
      <c r="N19" s="20">
        <v>1</v>
      </c>
      <c r="O19" s="20">
        <v>1</v>
      </c>
      <c r="P19" s="20">
        <v>0</v>
      </c>
      <c r="Q19" s="14">
        <v>1</v>
      </c>
    </row>
    <row r="20" spans="1:17">
      <c r="A20" s="20" t="s">
        <v>2293</v>
      </c>
      <c r="B20" s="20" t="s">
        <v>2294</v>
      </c>
      <c r="C20" s="20" t="s">
        <v>2295</v>
      </c>
      <c r="D20" s="20" t="s">
        <v>2291</v>
      </c>
      <c r="E20" s="20">
        <v>0</v>
      </c>
      <c r="F20" s="20">
        <v>0</v>
      </c>
      <c r="G20" s="20">
        <v>1000</v>
      </c>
      <c r="H20" s="20" t="s">
        <v>7045</v>
      </c>
      <c r="I20" s="20" t="s">
        <v>7044</v>
      </c>
      <c r="J20" s="20"/>
      <c r="K20" s="20"/>
      <c r="L20" s="20">
        <v>1</v>
      </c>
      <c r="M20" s="20">
        <v>1</v>
      </c>
      <c r="N20" s="20">
        <v>1</v>
      </c>
      <c r="O20" s="20">
        <v>1</v>
      </c>
      <c r="P20" s="20">
        <v>0</v>
      </c>
      <c r="Q20" s="14">
        <v>1</v>
      </c>
    </row>
    <row r="21" spans="1:17">
      <c r="A21" s="16"/>
      <c r="B21" s="16"/>
      <c r="C21" s="16"/>
      <c r="D21" s="16"/>
      <c r="E21" s="16"/>
      <c r="F21" s="16"/>
      <c r="G21" s="16"/>
      <c r="H21" s="16"/>
      <c r="I21" s="16"/>
      <c r="J21" s="16"/>
      <c r="K21" s="16"/>
      <c r="L21" s="16">
        <v>3</v>
      </c>
      <c r="M21" s="16">
        <v>2</v>
      </c>
      <c r="N21" s="16">
        <v>2</v>
      </c>
      <c r="O21" s="16">
        <v>2</v>
      </c>
      <c r="P21" s="16">
        <v>0</v>
      </c>
      <c r="Q21" s="16">
        <v>3</v>
      </c>
    </row>
    <row r="22" spans="1:17">
      <c r="A22" s="2" t="s">
        <v>4113</v>
      </c>
      <c r="B22" s="2" t="s">
        <v>4114</v>
      </c>
      <c r="C22" s="2" t="s">
        <v>4115</v>
      </c>
      <c r="D22" s="2"/>
      <c r="E22" s="2">
        <v>1</v>
      </c>
      <c r="F22" s="2">
        <v>-1</v>
      </c>
      <c r="G22" s="2">
        <v>1000</v>
      </c>
      <c r="H22" s="2" t="s">
        <v>7046</v>
      </c>
      <c r="I22" s="2" t="s">
        <v>7046</v>
      </c>
      <c r="J22" s="2"/>
      <c r="K22" s="2"/>
      <c r="L22" s="2"/>
      <c r="M22" s="2"/>
      <c r="N22" s="2"/>
      <c r="O22" s="2"/>
      <c r="P22" s="2"/>
      <c r="Q22" s="2"/>
    </row>
    <row r="23" spans="1:17">
      <c r="A23" s="2" t="s">
        <v>4116</v>
      </c>
      <c r="B23" s="2" t="s">
        <v>4117</v>
      </c>
      <c r="C23" s="2" t="s">
        <v>4118</v>
      </c>
      <c r="D23" s="2"/>
      <c r="E23" s="2">
        <v>1</v>
      </c>
      <c r="F23" s="2">
        <v>-1</v>
      </c>
      <c r="G23" s="2">
        <v>1000</v>
      </c>
      <c r="H23" s="2" t="s">
        <v>7046</v>
      </c>
      <c r="I23" s="2" t="s">
        <v>7046</v>
      </c>
      <c r="J23" s="2"/>
      <c r="K23" s="2"/>
      <c r="L23" s="2"/>
      <c r="M23" s="2"/>
      <c r="N23" s="2"/>
      <c r="O23" s="2"/>
      <c r="P23" s="2"/>
      <c r="Q23" s="2"/>
    </row>
    <row r="24" spans="1:17">
      <c r="A24" s="2" t="s">
        <v>4119</v>
      </c>
      <c r="B24" s="2" t="s">
        <v>4120</v>
      </c>
      <c r="C24" s="2" t="s">
        <v>4121</v>
      </c>
      <c r="D24" s="2"/>
      <c r="E24" s="2">
        <v>1</v>
      </c>
      <c r="F24" s="2">
        <v>-1</v>
      </c>
      <c r="G24" s="2">
        <v>1000</v>
      </c>
      <c r="H24" s="2" t="s">
        <v>7046</v>
      </c>
      <c r="I24" s="2" t="s">
        <v>7046</v>
      </c>
      <c r="J24" s="2"/>
      <c r="K24" s="2"/>
      <c r="L24" s="2"/>
      <c r="M24" s="2"/>
      <c r="N24" s="2"/>
      <c r="O24" s="2"/>
      <c r="P24" s="2"/>
      <c r="Q24" s="2"/>
    </row>
    <row r="25" spans="1:17">
      <c r="A25" s="2" t="s">
        <v>4122</v>
      </c>
      <c r="B25" s="2" t="s">
        <v>4123</v>
      </c>
      <c r="C25" s="2" t="s">
        <v>4124</v>
      </c>
      <c r="D25" s="2"/>
      <c r="E25" s="2">
        <v>1</v>
      </c>
      <c r="F25" s="2">
        <v>-1</v>
      </c>
      <c r="G25" s="2">
        <v>1000</v>
      </c>
      <c r="H25" s="2" t="s">
        <v>7046</v>
      </c>
      <c r="I25" s="2" t="s">
        <v>7046</v>
      </c>
      <c r="J25" s="2"/>
      <c r="K25" s="2"/>
      <c r="L25" s="2"/>
      <c r="M25" s="2"/>
      <c r="N25" s="2"/>
      <c r="O25" s="2"/>
      <c r="P25" s="2"/>
      <c r="Q25" s="2"/>
    </row>
    <row r="26" spans="1:17">
      <c r="A26" s="2" t="s">
        <v>4125</v>
      </c>
      <c r="B26" s="2" t="s">
        <v>4126</v>
      </c>
      <c r="C26" s="2" t="s">
        <v>4127</v>
      </c>
      <c r="D26" s="2"/>
      <c r="E26" s="2">
        <v>1</v>
      </c>
      <c r="F26" s="2">
        <v>-1</v>
      </c>
      <c r="G26" s="2">
        <v>1000</v>
      </c>
      <c r="H26" s="2" t="s">
        <v>7046</v>
      </c>
      <c r="I26" s="2" t="s">
        <v>7046</v>
      </c>
      <c r="J26" s="2"/>
      <c r="K26" s="2"/>
      <c r="L26" s="2"/>
      <c r="M26" s="2"/>
      <c r="N26" s="2"/>
      <c r="O26" s="2"/>
      <c r="P26" s="2"/>
      <c r="Q26" s="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workbookViewId="0">
      <selection activeCell="H13" sqref="H13"/>
    </sheetView>
  </sheetViews>
  <sheetFormatPr baseColWidth="10" defaultRowHeight="14" x14ac:dyDescent="0"/>
  <cols>
    <col min="1" max="1" width="10.83203125" style="8"/>
    <col min="2" max="2" width="13.6640625" style="8" bestFit="1" customWidth="1"/>
    <col min="3" max="16384" width="10.83203125" style="8"/>
  </cols>
  <sheetData>
    <row r="1" spans="1:11">
      <c r="A1" s="7" t="s">
        <v>7609</v>
      </c>
    </row>
    <row r="2" spans="1:11" s="7" customFormat="1">
      <c r="A2" s="7" t="s">
        <v>7346</v>
      </c>
      <c r="B2" s="7" t="s">
        <v>7347</v>
      </c>
      <c r="C2" s="7" t="s">
        <v>7348</v>
      </c>
      <c r="D2" s="7" t="s">
        <v>7349</v>
      </c>
      <c r="E2" s="7" t="s">
        <v>7350</v>
      </c>
      <c r="F2" s="7" t="s">
        <v>7351</v>
      </c>
      <c r="G2" s="7" t="s">
        <v>7352</v>
      </c>
      <c r="H2" s="7" t="s">
        <v>7353</v>
      </c>
      <c r="I2" s="7" t="s">
        <v>7556</v>
      </c>
      <c r="J2" s="7" t="s">
        <v>7557</v>
      </c>
      <c r="K2" s="7" t="s">
        <v>7069</v>
      </c>
    </row>
    <row r="3" spans="1:11">
      <c r="A3" s="8" t="s">
        <v>7354</v>
      </c>
      <c r="B3" s="8" t="s">
        <v>5080</v>
      </c>
      <c r="C3" s="8" t="s">
        <v>3048</v>
      </c>
      <c r="D3" s="8" t="s">
        <v>7355</v>
      </c>
      <c r="E3" s="8" t="s">
        <v>7356</v>
      </c>
      <c r="F3" s="8" t="s">
        <v>7076</v>
      </c>
      <c r="G3" s="8">
        <v>100</v>
      </c>
      <c r="H3" s="8">
        <v>1</v>
      </c>
      <c r="I3" s="8">
        <v>100</v>
      </c>
      <c r="J3" s="8">
        <v>1</v>
      </c>
    </row>
    <row r="4" spans="1:11">
      <c r="A4" s="8" t="s">
        <v>7357</v>
      </c>
      <c r="B4" s="8" t="s">
        <v>4702</v>
      </c>
      <c r="C4" s="8" t="s">
        <v>1362</v>
      </c>
      <c r="D4" s="8" t="s">
        <v>7358</v>
      </c>
      <c r="E4" s="8" t="s">
        <v>4698</v>
      </c>
      <c r="F4" s="8" t="s">
        <v>7131</v>
      </c>
      <c r="G4" s="8">
        <v>0</v>
      </c>
      <c r="H4" s="8">
        <v>1</v>
      </c>
      <c r="I4" s="8">
        <v>0</v>
      </c>
      <c r="J4" s="8">
        <v>1</v>
      </c>
    </row>
    <row r="5" spans="1:11">
      <c r="A5" s="8" t="s">
        <v>7359</v>
      </c>
      <c r="B5" s="8" t="s">
        <v>7013</v>
      </c>
      <c r="C5" s="8" t="s">
        <v>1398</v>
      </c>
      <c r="D5" s="8" t="s">
        <v>7358</v>
      </c>
      <c r="E5" s="8" t="s">
        <v>7360</v>
      </c>
      <c r="F5" s="8" t="s">
        <v>7131</v>
      </c>
      <c r="G5" s="8">
        <v>100</v>
      </c>
      <c r="H5" s="8">
        <v>0</v>
      </c>
      <c r="I5" s="8">
        <v>100</v>
      </c>
      <c r="J5" s="8">
        <v>0</v>
      </c>
    </row>
    <row r="6" spans="1:11">
      <c r="A6" s="8" t="s">
        <v>7361</v>
      </c>
      <c r="B6" s="8" t="s">
        <v>5094</v>
      </c>
      <c r="C6" s="8" t="s">
        <v>5089</v>
      </c>
      <c r="D6" s="8" t="s">
        <v>7358</v>
      </c>
      <c r="E6" s="8" t="s">
        <v>7362</v>
      </c>
      <c r="F6" s="8" t="s">
        <v>7131</v>
      </c>
      <c r="G6" s="8">
        <v>0</v>
      </c>
      <c r="H6" s="8">
        <v>1</v>
      </c>
      <c r="I6" s="8">
        <v>0</v>
      </c>
      <c r="J6" s="8">
        <v>1</v>
      </c>
    </row>
    <row r="7" spans="1:11">
      <c r="A7" s="8" t="s">
        <v>7363</v>
      </c>
      <c r="B7" s="8" t="s">
        <v>4594</v>
      </c>
      <c r="C7" s="8" t="s">
        <v>1018</v>
      </c>
      <c r="D7" s="8" t="s">
        <v>7355</v>
      </c>
      <c r="E7" s="8" t="s">
        <v>7364</v>
      </c>
      <c r="F7" s="8" t="s">
        <v>7076</v>
      </c>
      <c r="G7" s="8">
        <v>2.5295999999999998</v>
      </c>
      <c r="H7" s="8">
        <v>0</v>
      </c>
      <c r="I7" s="8">
        <v>0</v>
      </c>
      <c r="J7" s="8">
        <v>0</v>
      </c>
    </row>
    <row r="8" spans="1:11">
      <c r="A8" s="8" t="s">
        <v>7365</v>
      </c>
      <c r="B8" s="8" t="s">
        <v>5504</v>
      </c>
      <c r="C8" s="8" t="s">
        <v>1062</v>
      </c>
      <c r="D8" s="8" t="s">
        <v>7358</v>
      </c>
      <c r="E8" s="8" t="s">
        <v>5500</v>
      </c>
      <c r="F8" s="8" t="s">
        <v>7131</v>
      </c>
      <c r="G8" s="8">
        <v>25.94</v>
      </c>
      <c r="H8" s="8">
        <v>0</v>
      </c>
      <c r="I8" s="8">
        <v>100</v>
      </c>
      <c r="J8" s="8">
        <v>0</v>
      </c>
    </row>
    <row r="9" spans="1:11">
      <c r="A9" s="8" t="s">
        <v>7366</v>
      </c>
      <c r="B9" s="8" t="s">
        <v>6378</v>
      </c>
      <c r="C9" s="8" t="s">
        <v>1146</v>
      </c>
      <c r="D9" s="8" t="s">
        <v>7358</v>
      </c>
      <c r="E9" s="8" t="s">
        <v>6374</v>
      </c>
      <c r="F9" s="8" t="s">
        <v>7131</v>
      </c>
      <c r="G9" s="8">
        <v>0</v>
      </c>
      <c r="H9" s="8">
        <v>1</v>
      </c>
      <c r="I9" s="8">
        <v>0</v>
      </c>
      <c r="J9" s="8">
        <v>1</v>
      </c>
    </row>
    <row r="10" spans="1:11">
      <c r="A10" s="8" t="s">
        <v>7367</v>
      </c>
      <c r="B10" s="8" t="s">
        <v>4582</v>
      </c>
      <c r="C10" s="8" t="s">
        <v>1161</v>
      </c>
      <c r="D10" s="8" t="s">
        <v>7358</v>
      </c>
      <c r="E10" s="8" t="s">
        <v>4578</v>
      </c>
      <c r="F10" s="8" t="s">
        <v>7368</v>
      </c>
      <c r="G10" s="8">
        <v>0</v>
      </c>
      <c r="H10" s="8">
        <v>1</v>
      </c>
      <c r="I10" s="8">
        <v>0</v>
      </c>
      <c r="J10" s="8">
        <v>1</v>
      </c>
    </row>
    <row r="11" spans="1:11">
      <c r="A11" s="8" t="s">
        <v>7369</v>
      </c>
      <c r="B11" s="8" t="s">
        <v>7569</v>
      </c>
      <c r="C11" s="8" t="s">
        <v>7047</v>
      </c>
      <c r="D11" s="8" t="s">
        <v>7358</v>
      </c>
      <c r="E11" s="8" t="s">
        <v>7370</v>
      </c>
      <c r="F11" s="8" t="s">
        <v>7131</v>
      </c>
      <c r="G11" s="8">
        <v>0</v>
      </c>
      <c r="H11" s="8">
        <v>1</v>
      </c>
      <c r="I11" s="8">
        <v>0</v>
      </c>
      <c r="J11" s="8">
        <v>1</v>
      </c>
    </row>
    <row r="12" spans="1:11">
      <c r="A12" s="8" t="s">
        <v>7371</v>
      </c>
      <c r="B12" s="8" t="s">
        <v>4576</v>
      </c>
      <c r="C12" s="8" t="s">
        <v>1822</v>
      </c>
      <c r="D12" s="8" t="s">
        <v>7358</v>
      </c>
      <c r="E12" s="8" t="s">
        <v>1820</v>
      </c>
      <c r="F12" s="8" t="s">
        <v>7131</v>
      </c>
      <c r="G12" s="8">
        <v>0</v>
      </c>
      <c r="H12" s="8">
        <v>1</v>
      </c>
      <c r="I12" s="8">
        <v>0</v>
      </c>
      <c r="J12" s="8">
        <v>1</v>
      </c>
    </row>
    <row r="13" spans="1:11">
      <c r="A13" s="8" t="s">
        <v>7372</v>
      </c>
      <c r="B13" s="8" t="s">
        <v>4833</v>
      </c>
      <c r="C13" s="8" t="s">
        <v>1818</v>
      </c>
      <c r="D13" s="8" t="s">
        <v>7358</v>
      </c>
      <c r="E13" s="8" t="s">
        <v>4831</v>
      </c>
      <c r="F13" s="8" t="s">
        <v>7131</v>
      </c>
      <c r="G13" s="8">
        <v>0</v>
      </c>
      <c r="H13" s="8">
        <v>1</v>
      </c>
      <c r="I13" s="8">
        <v>0</v>
      </c>
      <c r="J13" s="8">
        <v>1</v>
      </c>
    </row>
    <row r="14" spans="1:11">
      <c r="A14" s="8" t="s">
        <v>7373</v>
      </c>
      <c r="B14" s="8" t="s">
        <v>4760</v>
      </c>
      <c r="C14" s="8" t="s">
        <v>4755</v>
      </c>
      <c r="D14" s="8" t="s">
        <v>7358</v>
      </c>
      <c r="E14" s="8" t="s">
        <v>4756</v>
      </c>
      <c r="F14" s="8" t="s">
        <v>7131</v>
      </c>
      <c r="G14" s="8">
        <v>0</v>
      </c>
      <c r="H14" s="8">
        <v>1</v>
      </c>
      <c r="I14" s="8">
        <v>0</v>
      </c>
      <c r="J14" s="8">
        <v>1</v>
      </c>
    </row>
    <row r="15" spans="1:11">
      <c r="A15" s="8" t="s">
        <v>7374</v>
      </c>
      <c r="B15" s="8" t="s">
        <v>6069</v>
      </c>
      <c r="C15" s="8" t="s">
        <v>6064</v>
      </c>
      <c r="D15" s="8" t="s">
        <v>7358</v>
      </c>
      <c r="E15" s="8" t="s">
        <v>7375</v>
      </c>
      <c r="F15" s="8" t="s">
        <v>7131</v>
      </c>
      <c r="G15" s="8">
        <v>0</v>
      </c>
      <c r="H15" s="8">
        <v>1</v>
      </c>
      <c r="I15" s="8">
        <v>0</v>
      </c>
      <c r="J15" s="8">
        <v>1</v>
      </c>
    </row>
    <row r="16" spans="1:11">
      <c r="A16" s="8" t="s">
        <v>7376</v>
      </c>
      <c r="B16" s="8" t="s">
        <v>5222</v>
      </c>
      <c r="C16" s="8" t="s">
        <v>5217</v>
      </c>
      <c r="D16" s="8" t="s">
        <v>7358</v>
      </c>
      <c r="E16" s="8" t="s">
        <v>7377</v>
      </c>
      <c r="F16" s="8" t="s">
        <v>7131</v>
      </c>
      <c r="G16" s="8">
        <v>3.0000000000000001E-3</v>
      </c>
      <c r="H16" s="8">
        <v>1</v>
      </c>
      <c r="I16" s="8">
        <v>0</v>
      </c>
      <c r="J16" s="8">
        <v>1</v>
      </c>
    </row>
    <row r="17" spans="1:12">
      <c r="A17" s="8" t="s">
        <v>7378</v>
      </c>
      <c r="B17" s="8" t="s">
        <v>4715</v>
      </c>
      <c r="C17" s="8" t="s">
        <v>4710</v>
      </c>
      <c r="D17" s="8" t="s">
        <v>7358</v>
      </c>
      <c r="E17" s="8" t="s">
        <v>7379</v>
      </c>
      <c r="F17" s="8" t="s">
        <v>7131</v>
      </c>
      <c r="G17" s="8">
        <v>0</v>
      </c>
      <c r="H17" s="8">
        <v>1</v>
      </c>
      <c r="I17" s="8">
        <v>0</v>
      </c>
      <c r="J17" s="8">
        <v>1</v>
      </c>
    </row>
    <row r="18" spans="1:12">
      <c r="A18" s="8" t="s">
        <v>7380</v>
      </c>
      <c r="B18" s="8" t="s">
        <v>6716</v>
      </c>
      <c r="C18" s="8" t="s">
        <v>6711</v>
      </c>
      <c r="D18" s="8" t="s">
        <v>7358</v>
      </c>
      <c r="E18" s="8" t="s">
        <v>6712</v>
      </c>
      <c r="F18" s="8" t="s">
        <v>7131</v>
      </c>
      <c r="G18" s="8">
        <v>0</v>
      </c>
      <c r="H18" s="8">
        <v>1</v>
      </c>
      <c r="I18" s="8">
        <v>0</v>
      </c>
      <c r="J18" s="8">
        <v>1</v>
      </c>
    </row>
    <row r="19" spans="1:12">
      <c r="A19" s="8" t="s">
        <v>7381</v>
      </c>
      <c r="B19" s="8" t="s">
        <v>5215</v>
      </c>
      <c r="C19" s="8" t="s">
        <v>5210</v>
      </c>
      <c r="D19" s="8" t="s">
        <v>7358</v>
      </c>
      <c r="E19" s="8" t="s">
        <v>7382</v>
      </c>
      <c r="F19" s="8" t="s">
        <v>7131</v>
      </c>
      <c r="G19" s="8">
        <v>0</v>
      </c>
      <c r="H19" s="8">
        <v>1</v>
      </c>
      <c r="I19" s="8">
        <v>0</v>
      </c>
      <c r="J19" s="8">
        <v>1</v>
      </c>
    </row>
    <row r="20" spans="1:12">
      <c r="A20" s="8" t="s">
        <v>7383</v>
      </c>
      <c r="B20" s="8" t="s">
        <v>5659</v>
      </c>
      <c r="C20" s="8" t="s">
        <v>1797</v>
      </c>
      <c r="D20" s="8" t="s">
        <v>7358</v>
      </c>
      <c r="E20" s="8" t="s">
        <v>5655</v>
      </c>
      <c r="F20" s="8" t="s">
        <v>7131</v>
      </c>
      <c r="G20" s="8">
        <v>0</v>
      </c>
      <c r="H20" s="8">
        <v>1</v>
      </c>
      <c r="I20" s="8">
        <v>0</v>
      </c>
      <c r="J20" s="8">
        <v>1</v>
      </c>
    </row>
    <row r="21" spans="1:12">
      <c r="A21" s="8" t="s">
        <v>7384</v>
      </c>
      <c r="B21" s="8" t="s">
        <v>6152</v>
      </c>
      <c r="C21" s="8" t="s">
        <v>1792</v>
      </c>
      <c r="D21" s="8" t="s">
        <v>7355</v>
      </c>
      <c r="E21" s="8" t="s">
        <v>7385</v>
      </c>
      <c r="F21" s="8" t="s">
        <v>7076</v>
      </c>
      <c r="G21" s="8">
        <v>100</v>
      </c>
      <c r="H21" s="8">
        <v>1</v>
      </c>
      <c r="I21" s="8">
        <v>100</v>
      </c>
      <c r="J21" s="8">
        <v>1</v>
      </c>
    </row>
    <row r="22" spans="1:12">
      <c r="A22" s="8" t="s">
        <v>7386</v>
      </c>
      <c r="B22" s="8" t="s">
        <v>4414</v>
      </c>
      <c r="C22" s="8" t="s">
        <v>4409</v>
      </c>
      <c r="D22" s="8" t="s">
        <v>7358</v>
      </c>
      <c r="E22" s="8" t="s">
        <v>7387</v>
      </c>
      <c r="F22" s="8" t="s">
        <v>7131</v>
      </c>
      <c r="G22" s="8">
        <v>0</v>
      </c>
      <c r="H22" s="8">
        <v>1</v>
      </c>
      <c r="I22" s="8">
        <v>0</v>
      </c>
      <c r="J22" s="8">
        <v>1</v>
      </c>
      <c r="L22" s="7"/>
    </row>
    <row r="23" spans="1:12">
      <c r="A23" s="8" t="s">
        <v>7388</v>
      </c>
      <c r="B23" s="8" t="s">
        <v>4722</v>
      </c>
      <c r="C23" s="8" t="s">
        <v>4717</v>
      </c>
      <c r="D23" s="8" t="s">
        <v>7358</v>
      </c>
      <c r="E23" s="8" t="s">
        <v>4718</v>
      </c>
      <c r="F23" s="8" t="s">
        <v>7131</v>
      </c>
      <c r="G23" s="8">
        <v>0</v>
      </c>
      <c r="H23" s="8">
        <v>1</v>
      </c>
      <c r="I23" s="8">
        <v>0</v>
      </c>
      <c r="J23" s="8">
        <v>1</v>
      </c>
    </row>
    <row r="24" spans="1:12">
      <c r="A24" s="8" t="s">
        <v>7389</v>
      </c>
      <c r="B24" s="8" t="s">
        <v>6830</v>
      </c>
      <c r="C24" s="8" t="s">
        <v>1844</v>
      </c>
      <c r="D24" s="8" t="s">
        <v>7358</v>
      </c>
      <c r="E24" s="8" t="s">
        <v>6826</v>
      </c>
      <c r="F24" s="8" t="s">
        <v>7131</v>
      </c>
      <c r="G24" s="8">
        <v>0.1275</v>
      </c>
      <c r="H24" s="8">
        <v>1</v>
      </c>
      <c r="I24" s="8">
        <v>0</v>
      </c>
      <c r="J24" s="8">
        <v>1</v>
      </c>
    </row>
    <row r="25" spans="1:12">
      <c r="A25" s="8" t="s">
        <v>7390</v>
      </c>
      <c r="B25" s="8" t="s">
        <v>5252</v>
      </c>
      <c r="C25" s="8" t="s">
        <v>1858</v>
      </c>
      <c r="D25" s="8" t="s">
        <v>7358</v>
      </c>
      <c r="E25" s="8" t="s">
        <v>5248</v>
      </c>
      <c r="F25" s="8" t="s">
        <v>7131</v>
      </c>
      <c r="G25" s="8">
        <v>0</v>
      </c>
      <c r="H25" s="8">
        <v>1</v>
      </c>
      <c r="I25" s="8">
        <v>0</v>
      </c>
      <c r="J25" s="8">
        <v>1</v>
      </c>
    </row>
    <row r="26" spans="1:12">
      <c r="A26" s="8" t="s">
        <v>7391</v>
      </c>
      <c r="B26" s="8" t="s">
        <v>7570</v>
      </c>
      <c r="C26" s="8" t="s">
        <v>7049</v>
      </c>
      <c r="D26" s="8" t="s">
        <v>7358</v>
      </c>
      <c r="E26" s="8" t="s">
        <v>7392</v>
      </c>
      <c r="F26" s="8" t="s">
        <v>7131</v>
      </c>
      <c r="G26" s="8">
        <v>0</v>
      </c>
      <c r="H26" s="8">
        <v>1</v>
      </c>
      <c r="I26" s="8">
        <v>0</v>
      </c>
      <c r="J26" s="8">
        <v>1</v>
      </c>
    </row>
    <row r="27" spans="1:12">
      <c r="A27" s="8" t="s">
        <v>7393</v>
      </c>
      <c r="B27" s="8" t="s">
        <v>5744</v>
      </c>
      <c r="C27" s="8" t="s">
        <v>5739</v>
      </c>
      <c r="D27" s="8" t="s">
        <v>7358</v>
      </c>
      <c r="E27" s="8" t="s">
        <v>7394</v>
      </c>
      <c r="F27" s="8" t="s">
        <v>7131</v>
      </c>
      <c r="G27" s="8">
        <v>0</v>
      </c>
      <c r="H27" s="8">
        <v>1</v>
      </c>
      <c r="I27" s="8">
        <v>0</v>
      </c>
      <c r="J27" s="8">
        <v>1</v>
      </c>
    </row>
    <row r="28" spans="1:12">
      <c r="A28" s="8" t="s">
        <v>7395</v>
      </c>
      <c r="B28" s="8" t="s">
        <v>4696</v>
      </c>
      <c r="C28" s="8" t="s">
        <v>2245</v>
      </c>
      <c r="D28" s="8" t="s">
        <v>7358</v>
      </c>
      <c r="E28" s="8" t="s">
        <v>7396</v>
      </c>
      <c r="F28" s="8" t="s">
        <v>7131</v>
      </c>
      <c r="G28" s="8">
        <v>100</v>
      </c>
      <c r="H28" s="8">
        <v>0</v>
      </c>
      <c r="I28" s="8">
        <v>100</v>
      </c>
      <c r="J28" s="8">
        <v>0</v>
      </c>
    </row>
    <row r="29" spans="1:12">
      <c r="A29" s="8" t="s">
        <v>7397</v>
      </c>
      <c r="B29" s="8" t="s">
        <v>5452</v>
      </c>
      <c r="C29" s="8" t="s">
        <v>5447</v>
      </c>
      <c r="D29" s="8" t="s">
        <v>7355</v>
      </c>
      <c r="E29" s="8" t="s">
        <v>7398</v>
      </c>
      <c r="F29" s="8" t="s">
        <v>7076</v>
      </c>
      <c r="G29" s="8">
        <v>0</v>
      </c>
      <c r="H29" s="8">
        <v>0</v>
      </c>
      <c r="I29" s="8">
        <v>0</v>
      </c>
      <c r="J29" s="8">
        <v>0</v>
      </c>
    </row>
    <row r="30" spans="1:12">
      <c r="A30" s="8" t="s">
        <v>7399</v>
      </c>
      <c r="B30" s="8" t="s">
        <v>4571</v>
      </c>
      <c r="C30" s="8" t="s">
        <v>2225</v>
      </c>
      <c r="D30" s="8" t="s">
        <v>7358</v>
      </c>
      <c r="E30" s="8" t="s">
        <v>4567</v>
      </c>
      <c r="F30" s="8" t="s">
        <v>7131</v>
      </c>
      <c r="G30" s="8">
        <v>9.3699999999999992</v>
      </c>
      <c r="H30" s="8">
        <v>1</v>
      </c>
      <c r="I30" s="8">
        <v>0</v>
      </c>
      <c r="J30" s="8">
        <v>1</v>
      </c>
    </row>
    <row r="31" spans="1:12">
      <c r="A31" s="8" t="s">
        <v>7400</v>
      </c>
      <c r="B31" s="8" t="s">
        <v>5159</v>
      </c>
      <c r="C31" s="8" t="s">
        <v>2188</v>
      </c>
      <c r="D31" s="8" t="s">
        <v>7355</v>
      </c>
      <c r="E31" s="8" t="s">
        <v>7401</v>
      </c>
      <c r="F31" s="8" t="s">
        <v>7076</v>
      </c>
      <c r="G31" s="8">
        <v>0.1031</v>
      </c>
      <c r="H31" s="8">
        <v>0</v>
      </c>
      <c r="I31" s="8">
        <v>0</v>
      </c>
      <c r="J31" s="8">
        <v>0</v>
      </c>
    </row>
    <row r="32" spans="1:12">
      <c r="A32" s="8" t="s">
        <v>7402</v>
      </c>
      <c r="B32" s="8" t="s">
        <v>6493</v>
      </c>
      <c r="C32" s="8" t="s">
        <v>6488</v>
      </c>
      <c r="D32" s="8" t="s">
        <v>7358</v>
      </c>
      <c r="E32" s="8" t="s">
        <v>6489</v>
      </c>
      <c r="F32" s="8" t="s">
        <v>7131</v>
      </c>
      <c r="G32" s="8">
        <v>0</v>
      </c>
      <c r="H32" s="8">
        <v>1</v>
      </c>
      <c r="I32" s="8">
        <v>3.2000000000000002E-3</v>
      </c>
      <c r="J32" s="8">
        <v>1</v>
      </c>
    </row>
    <row r="33" spans="1:11">
      <c r="A33" s="8" t="s">
        <v>7403</v>
      </c>
      <c r="B33" s="8" t="s">
        <v>7571</v>
      </c>
      <c r="C33" s="8" t="s">
        <v>2181</v>
      </c>
      <c r="D33" s="8" t="s">
        <v>7358</v>
      </c>
      <c r="E33" s="8" t="s">
        <v>5746</v>
      </c>
      <c r="F33" s="8" t="s">
        <v>7131</v>
      </c>
      <c r="G33" s="8">
        <v>0</v>
      </c>
      <c r="H33" s="8">
        <v>1</v>
      </c>
      <c r="I33" s="8">
        <v>0</v>
      </c>
      <c r="J33" s="8">
        <v>1</v>
      </c>
    </row>
    <row r="34" spans="1:11">
      <c r="A34" s="8" t="s">
        <v>7404</v>
      </c>
      <c r="B34" s="8" t="s">
        <v>5087</v>
      </c>
      <c r="C34" s="8" t="s">
        <v>5082</v>
      </c>
      <c r="D34" s="8" t="s">
        <v>7358</v>
      </c>
      <c r="E34" s="8" t="s">
        <v>7405</v>
      </c>
      <c r="F34" s="8" t="s">
        <v>7131</v>
      </c>
      <c r="G34" s="8">
        <v>0</v>
      </c>
      <c r="H34" s="8">
        <v>1</v>
      </c>
      <c r="I34" s="8">
        <v>0</v>
      </c>
      <c r="J34" s="8">
        <v>1</v>
      </c>
    </row>
    <row r="35" spans="1:11">
      <c r="A35" s="8" t="s">
        <v>7406</v>
      </c>
      <c r="B35" s="8" t="s">
        <v>4867</v>
      </c>
      <c r="C35" s="8" t="s">
        <v>4862</v>
      </c>
      <c r="D35" s="8" t="s">
        <v>7358</v>
      </c>
      <c r="E35" s="8" t="s">
        <v>7407</v>
      </c>
      <c r="F35" s="8" t="s">
        <v>7131</v>
      </c>
      <c r="G35" s="8">
        <v>0</v>
      </c>
      <c r="H35" s="8">
        <v>1</v>
      </c>
      <c r="I35" s="8">
        <v>0</v>
      </c>
      <c r="J35" s="8">
        <v>1</v>
      </c>
    </row>
    <row r="36" spans="1:11">
      <c r="A36" s="8" t="s">
        <v>7408</v>
      </c>
      <c r="B36" s="8" t="s">
        <v>5700</v>
      </c>
      <c r="C36" s="8" t="s">
        <v>5695</v>
      </c>
      <c r="D36" s="8" t="s">
        <v>7358</v>
      </c>
      <c r="E36" s="8" t="s">
        <v>7409</v>
      </c>
      <c r="F36" s="8" t="s">
        <v>7131</v>
      </c>
      <c r="G36" s="8">
        <v>0</v>
      </c>
      <c r="H36" s="8">
        <v>1</v>
      </c>
      <c r="I36" s="8">
        <v>0</v>
      </c>
      <c r="J36" s="8">
        <v>1</v>
      </c>
    </row>
    <row r="37" spans="1:11">
      <c r="A37" s="8" t="s">
        <v>7410</v>
      </c>
      <c r="B37" s="8" t="s">
        <v>5966</v>
      </c>
      <c r="C37" s="8" t="s">
        <v>2868</v>
      </c>
      <c r="D37" s="8" t="s">
        <v>7358</v>
      </c>
      <c r="E37" s="8" t="s">
        <v>5962</v>
      </c>
      <c r="F37" s="8" t="s">
        <v>7131</v>
      </c>
      <c r="G37" s="8">
        <v>0</v>
      </c>
      <c r="H37" s="8">
        <v>1</v>
      </c>
      <c r="I37" s="8">
        <v>0</v>
      </c>
      <c r="J37" s="8">
        <v>1</v>
      </c>
    </row>
    <row r="38" spans="1:11">
      <c r="A38" s="8" t="s">
        <v>7411</v>
      </c>
      <c r="B38" s="8" t="s">
        <v>6273</v>
      </c>
      <c r="C38" s="8" t="s">
        <v>2841</v>
      </c>
      <c r="D38" s="8" t="s">
        <v>7358</v>
      </c>
      <c r="E38" s="8" t="s">
        <v>6269</v>
      </c>
      <c r="F38" s="8" t="s">
        <v>7131</v>
      </c>
      <c r="G38" s="8">
        <v>0</v>
      </c>
      <c r="H38" s="8">
        <v>1</v>
      </c>
      <c r="I38" s="8">
        <v>0</v>
      </c>
      <c r="J38" s="8">
        <v>1</v>
      </c>
    </row>
    <row r="39" spans="1:11">
      <c r="A39" s="8" t="s">
        <v>7412</v>
      </c>
      <c r="B39" s="8" t="s">
        <v>5331</v>
      </c>
      <c r="C39" s="8" t="s">
        <v>2831</v>
      </c>
      <c r="D39" s="8" t="s">
        <v>7358</v>
      </c>
      <c r="E39" s="8" t="s">
        <v>7413</v>
      </c>
      <c r="F39" s="8" t="s">
        <v>7131</v>
      </c>
      <c r="G39" s="8">
        <v>0</v>
      </c>
      <c r="H39" s="8">
        <v>1</v>
      </c>
      <c r="I39" s="8">
        <v>0</v>
      </c>
      <c r="J39" s="8">
        <v>1</v>
      </c>
    </row>
    <row r="40" spans="1:11">
      <c r="A40" s="8" t="s">
        <v>7414</v>
      </c>
      <c r="B40" s="8" t="s">
        <v>6372</v>
      </c>
      <c r="C40" s="8" t="s">
        <v>7053</v>
      </c>
      <c r="D40" s="8" t="s">
        <v>7358</v>
      </c>
      <c r="E40" s="8" t="s">
        <v>7415</v>
      </c>
      <c r="F40" s="8" t="s">
        <v>7131</v>
      </c>
      <c r="G40" s="8">
        <v>0</v>
      </c>
      <c r="H40" s="8">
        <v>1</v>
      </c>
      <c r="I40" s="8">
        <v>0</v>
      </c>
      <c r="J40" s="8">
        <v>1</v>
      </c>
    </row>
    <row r="41" spans="1:11">
      <c r="A41" s="8" t="s">
        <v>7416</v>
      </c>
      <c r="B41" s="8" t="s">
        <v>4440</v>
      </c>
      <c r="C41" s="8" t="s">
        <v>7417</v>
      </c>
      <c r="D41" s="8" t="s">
        <v>7358</v>
      </c>
      <c r="E41" s="8" t="s">
        <v>7321</v>
      </c>
      <c r="F41" s="8" t="s">
        <v>7131</v>
      </c>
      <c r="G41" s="8">
        <v>0</v>
      </c>
      <c r="H41" s="8">
        <v>1</v>
      </c>
      <c r="I41" s="8">
        <v>0</v>
      </c>
      <c r="J41" s="8">
        <v>1</v>
      </c>
    </row>
    <row r="42" spans="1:11">
      <c r="A42" s="8" t="s">
        <v>7418</v>
      </c>
      <c r="B42" s="8" t="s">
        <v>5686</v>
      </c>
      <c r="C42" s="8" t="s">
        <v>5681</v>
      </c>
      <c r="D42" s="8" t="s">
        <v>7358</v>
      </c>
      <c r="E42" s="8" t="s">
        <v>5682</v>
      </c>
      <c r="F42" s="8" t="s">
        <v>7131</v>
      </c>
      <c r="G42" s="8">
        <v>0</v>
      </c>
      <c r="H42" s="8">
        <v>1</v>
      </c>
      <c r="I42" s="8">
        <v>0</v>
      </c>
      <c r="J42" s="8">
        <v>1</v>
      </c>
    </row>
    <row r="43" spans="1:11">
      <c r="A43" s="8" t="s">
        <v>7419</v>
      </c>
      <c r="B43" s="8" t="s">
        <v>7572</v>
      </c>
      <c r="C43" s="8" t="s">
        <v>7048</v>
      </c>
      <c r="D43" s="8" t="s">
        <v>7358</v>
      </c>
      <c r="E43" s="8" t="s">
        <v>7420</v>
      </c>
      <c r="F43" s="8" t="s">
        <v>7131</v>
      </c>
      <c r="G43" s="8">
        <v>0</v>
      </c>
      <c r="H43" s="8">
        <v>1</v>
      </c>
      <c r="I43" s="8">
        <v>0</v>
      </c>
      <c r="J43" s="8">
        <v>1</v>
      </c>
    </row>
    <row r="44" spans="1:11">
      <c r="A44" s="8" t="s">
        <v>7421</v>
      </c>
      <c r="B44" s="8" t="s">
        <v>6448</v>
      </c>
      <c r="C44" s="8" t="s">
        <v>1278</v>
      </c>
      <c r="D44" s="8" t="s">
        <v>7358</v>
      </c>
      <c r="E44" s="8" t="s">
        <v>7422</v>
      </c>
      <c r="F44" s="8" t="s">
        <v>7131</v>
      </c>
      <c r="G44" s="8">
        <v>24.496099999999998</v>
      </c>
      <c r="H44" s="8">
        <v>1</v>
      </c>
      <c r="I44" s="8">
        <v>100</v>
      </c>
      <c r="J44" s="8">
        <v>0</v>
      </c>
    </row>
    <row r="45" spans="1:11">
      <c r="A45" s="8" t="s">
        <v>7423</v>
      </c>
      <c r="B45" s="8" t="s">
        <v>6166</v>
      </c>
      <c r="C45" s="8" t="s">
        <v>6161</v>
      </c>
      <c r="D45" s="8" t="s">
        <v>7355</v>
      </c>
      <c r="E45" s="8" t="s">
        <v>7424</v>
      </c>
      <c r="F45" s="8" t="s">
        <v>7076</v>
      </c>
      <c r="G45" s="8">
        <v>0</v>
      </c>
      <c r="H45" s="8">
        <v>0</v>
      </c>
      <c r="I45" s="8">
        <v>0</v>
      </c>
      <c r="J45" s="8">
        <v>0</v>
      </c>
    </row>
    <row r="46" spans="1:11">
      <c r="A46" s="8" t="s">
        <v>7425</v>
      </c>
      <c r="B46" s="8" t="s">
        <v>7573</v>
      </c>
      <c r="C46" s="8" t="s">
        <v>1475</v>
      </c>
      <c r="D46" s="8" t="s">
        <v>7358</v>
      </c>
      <c r="E46" s="8" t="s">
        <v>7426</v>
      </c>
      <c r="F46" s="8" t="s">
        <v>7131</v>
      </c>
      <c r="G46" s="8">
        <v>0</v>
      </c>
      <c r="H46" s="8">
        <v>1</v>
      </c>
      <c r="I46" s="8">
        <v>0</v>
      </c>
      <c r="J46" s="8">
        <v>1</v>
      </c>
    </row>
    <row r="47" spans="1:11">
      <c r="A47" s="8" t="s">
        <v>7427</v>
      </c>
      <c r="B47" s="8" t="s">
        <v>4746</v>
      </c>
      <c r="C47" s="8" t="s">
        <v>1481</v>
      </c>
      <c r="D47" s="8" t="s">
        <v>7358</v>
      </c>
      <c r="E47" s="8" t="s">
        <v>7428</v>
      </c>
      <c r="F47" s="8" t="s">
        <v>7131</v>
      </c>
      <c r="G47" s="8">
        <v>100</v>
      </c>
      <c r="H47" s="8">
        <v>0</v>
      </c>
      <c r="I47" s="8">
        <v>100</v>
      </c>
      <c r="J47" s="8">
        <v>0</v>
      </c>
    </row>
    <row r="48" spans="1:11">
      <c r="A48" s="8" t="s">
        <v>7429</v>
      </c>
      <c r="B48" s="8" t="s">
        <v>6660</v>
      </c>
      <c r="C48" s="8" t="s">
        <v>6655</v>
      </c>
      <c r="D48" s="8" t="s">
        <v>7358</v>
      </c>
      <c r="E48" s="8" t="s">
        <v>6656</v>
      </c>
      <c r="F48" s="8" t="s">
        <v>7131</v>
      </c>
      <c r="G48" s="8">
        <v>0</v>
      </c>
      <c r="H48" s="8">
        <v>1</v>
      </c>
      <c r="I48" s="8">
        <v>0</v>
      </c>
      <c r="J48" s="8">
        <v>1</v>
      </c>
      <c r="K48" s="8" t="s">
        <v>7430</v>
      </c>
    </row>
    <row r="49" spans="1:10">
      <c r="A49" s="8" t="s">
        <v>7431</v>
      </c>
      <c r="B49" s="8" t="s">
        <v>6432</v>
      </c>
      <c r="C49" s="8" t="s">
        <v>6427</v>
      </c>
      <c r="D49" s="8" t="s">
        <v>7358</v>
      </c>
      <c r="E49" s="8" t="s">
        <v>7432</v>
      </c>
      <c r="F49" s="8" t="s">
        <v>7131</v>
      </c>
      <c r="G49" s="8">
        <v>0</v>
      </c>
      <c r="H49" s="8">
        <v>1</v>
      </c>
      <c r="I49" s="8">
        <v>0</v>
      </c>
      <c r="J49" s="8">
        <v>1</v>
      </c>
    </row>
    <row r="50" spans="1:10">
      <c r="A50" s="8" t="s">
        <v>7433</v>
      </c>
      <c r="B50" s="8" t="s">
        <v>6329</v>
      </c>
      <c r="C50" s="8" t="s">
        <v>1650</v>
      </c>
      <c r="D50" s="8" t="s">
        <v>7358</v>
      </c>
      <c r="E50" s="8" t="s">
        <v>7434</v>
      </c>
      <c r="F50" s="8" t="s">
        <v>7131</v>
      </c>
      <c r="G50" s="8">
        <v>0</v>
      </c>
      <c r="H50" s="8">
        <v>1</v>
      </c>
      <c r="I50" s="8">
        <v>0</v>
      </c>
      <c r="J50" s="8">
        <v>1</v>
      </c>
    </row>
    <row r="51" spans="1:10">
      <c r="A51" s="8" t="s">
        <v>7435</v>
      </c>
      <c r="B51" s="8" t="s">
        <v>5958</v>
      </c>
      <c r="C51" s="8" t="s">
        <v>4491</v>
      </c>
      <c r="D51" s="8" t="s">
        <v>7358</v>
      </c>
      <c r="E51" s="8" t="s">
        <v>4492</v>
      </c>
      <c r="F51" s="8" t="s">
        <v>7131</v>
      </c>
      <c r="G51" s="8">
        <v>0</v>
      </c>
      <c r="H51" s="8">
        <v>1</v>
      </c>
      <c r="I51" s="8">
        <v>0</v>
      </c>
      <c r="J51" s="8">
        <v>1</v>
      </c>
    </row>
    <row r="52" spans="1:10">
      <c r="A52" s="8" t="s">
        <v>7436</v>
      </c>
      <c r="B52" s="8" t="s">
        <v>5459</v>
      </c>
      <c r="C52" s="8" t="s">
        <v>5454</v>
      </c>
      <c r="D52" s="8" t="s">
        <v>7358</v>
      </c>
      <c r="E52" s="8" t="s">
        <v>5455</v>
      </c>
      <c r="F52" s="8" t="s">
        <v>7131</v>
      </c>
      <c r="G52" s="8">
        <v>0</v>
      </c>
      <c r="H52" s="8">
        <v>1</v>
      </c>
      <c r="I52" s="8">
        <v>0</v>
      </c>
      <c r="J52" s="8">
        <v>1</v>
      </c>
    </row>
    <row r="53" spans="1:10">
      <c r="A53" s="8" t="s">
        <v>7437</v>
      </c>
      <c r="B53" s="8" t="s">
        <v>5190</v>
      </c>
      <c r="C53" s="8" t="s">
        <v>5185</v>
      </c>
      <c r="D53" s="8" t="s">
        <v>7355</v>
      </c>
      <c r="E53" s="8" t="s">
        <v>7438</v>
      </c>
      <c r="F53" s="8" t="s">
        <v>7076</v>
      </c>
      <c r="G53" s="8">
        <v>0</v>
      </c>
      <c r="H53" s="8">
        <v>0</v>
      </c>
      <c r="I53" s="8">
        <v>0</v>
      </c>
      <c r="J53" s="8">
        <v>0</v>
      </c>
    </row>
    <row r="54" spans="1:10">
      <c r="A54" s="8" t="s">
        <v>7439</v>
      </c>
      <c r="B54" s="8" t="s">
        <v>5208</v>
      </c>
      <c r="C54" s="8" t="s">
        <v>2719</v>
      </c>
      <c r="D54" s="8" t="s">
        <v>7358</v>
      </c>
      <c r="E54" s="8" t="s">
        <v>5204</v>
      </c>
      <c r="F54" s="8" t="s">
        <v>7131</v>
      </c>
      <c r="G54" s="8">
        <v>1.1000000000000001E-3</v>
      </c>
      <c r="H54" s="8">
        <v>1</v>
      </c>
      <c r="I54" s="8">
        <v>0</v>
      </c>
      <c r="J54" s="8">
        <v>1</v>
      </c>
    </row>
    <row r="55" spans="1:10">
      <c r="A55" s="8" t="s">
        <v>7440</v>
      </c>
      <c r="B55" s="8" t="s">
        <v>5389</v>
      </c>
      <c r="C55" s="8" t="s">
        <v>5384</v>
      </c>
      <c r="D55" s="8" t="s">
        <v>7358</v>
      </c>
      <c r="E55" s="8" t="s">
        <v>7441</v>
      </c>
      <c r="F55" s="8" t="s">
        <v>7131</v>
      </c>
      <c r="G55" s="8">
        <v>0</v>
      </c>
      <c r="H55" s="8">
        <v>1</v>
      </c>
      <c r="I55" s="8">
        <v>0</v>
      </c>
      <c r="J55" s="8">
        <v>1</v>
      </c>
    </row>
    <row r="56" spans="1:10">
      <c r="A56" s="8" t="s">
        <v>7442</v>
      </c>
      <c r="B56" s="8" t="s">
        <v>6316</v>
      </c>
      <c r="C56" s="8" t="s">
        <v>2004</v>
      </c>
      <c r="D56" s="8" t="s">
        <v>7355</v>
      </c>
      <c r="E56" s="8" t="s">
        <v>6312</v>
      </c>
      <c r="F56" s="8" t="s">
        <v>7076</v>
      </c>
      <c r="G56" s="8">
        <v>0</v>
      </c>
      <c r="H56" s="8">
        <v>0</v>
      </c>
      <c r="I56" s="8">
        <v>0</v>
      </c>
      <c r="J56" s="8">
        <v>0</v>
      </c>
    </row>
    <row r="57" spans="1:10">
      <c r="A57" s="8" t="s">
        <v>7443</v>
      </c>
      <c r="B57" s="8" t="s">
        <v>5396</v>
      </c>
      <c r="C57" s="8" t="s">
        <v>5391</v>
      </c>
      <c r="D57" s="8" t="s">
        <v>7358</v>
      </c>
      <c r="E57" s="8" t="s">
        <v>5392</v>
      </c>
      <c r="F57" s="8" t="s">
        <v>7131</v>
      </c>
      <c r="G57" s="8">
        <v>0</v>
      </c>
      <c r="H57" s="8">
        <v>1</v>
      </c>
      <c r="I57" s="8">
        <v>0</v>
      </c>
      <c r="J57" s="8">
        <v>1</v>
      </c>
    </row>
    <row r="58" spans="1:10">
      <c r="A58" s="8" t="s">
        <v>7444</v>
      </c>
      <c r="B58" s="8" t="s">
        <v>5139</v>
      </c>
      <c r="C58" s="8" t="s">
        <v>1423</v>
      </c>
      <c r="D58" s="8" t="s">
        <v>7358</v>
      </c>
      <c r="E58" s="8" t="s">
        <v>7445</v>
      </c>
      <c r="F58" s="8" t="s">
        <v>7131</v>
      </c>
      <c r="G58" s="8">
        <v>0</v>
      </c>
      <c r="H58" s="8">
        <v>1</v>
      </c>
      <c r="I58" s="8">
        <v>2.2499999999999999E-2</v>
      </c>
      <c r="J58" s="8">
        <v>1</v>
      </c>
    </row>
    <row r="59" spans="1:10">
      <c r="A59" s="8" t="s">
        <v>7446</v>
      </c>
      <c r="B59" s="8" t="s">
        <v>7574</v>
      </c>
      <c r="C59" s="8" t="s">
        <v>7054</v>
      </c>
      <c r="D59" s="8" t="s">
        <v>7358</v>
      </c>
      <c r="E59" s="8" t="s">
        <v>7447</v>
      </c>
      <c r="F59" s="8" t="s">
        <v>7131</v>
      </c>
      <c r="G59" s="8">
        <v>0</v>
      </c>
      <c r="H59" s="8">
        <v>1</v>
      </c>
      <c r="I59" s="8">
        <v>0</v>
      </c>
      <c r="J59" s="8">
        <v>1</v>
      </c>
    </row>
    <row r="60" spans="1:10">
      <c r="A60" s="8" t="s">
        <v>7448</v>
      </c>
      <c r="B60" s="8" t="s">
        <v>4180</v>
      </c>
      <c r="C60" s="8" t="s">
        <v>2918</v>
      </c>
      <c r="D60" s="8" t="s">
        <v>7355</v>
      </c>
      <c r="E60" s="8" t="s">
        <v>4176</v>
      </c>
      <c r="F60" s="8" t="s">
        <v>7076</v>
      </c>
      <c r="G60" s="8">
        <v>100</v>
      </c>
      <c r="H60" s="8">
        <v>1</v>
      </c>
      <c r="I60" s="8">
        <v>100</v>
      </c>
      <c r="J60" s="8">
        <v>1</v>
      </c>
    </row>
    <row r="61" spans="1:10">
      <c r="A61" s="8" t="s">
        <v>7449</v>
      </c>
      <c r="B61" s="8" t="s">
        <v>5737</v>
      </c>
      <c r="C61" s="8" t="s">
        <v>5732</v>
      </c>
      <c r="D61" s="8" t="s">
        <v>7358</v>
      </c>
      <c r="E61" s="8" t="s">
        <v>7450</v>
      </c>
      <c r="F61" s="8" t="s">
        <v>7131</v>
      </c>
      <c r="G61" s="8">
        <v>0</v>
      </c>
      <c r="H61" s="8">
        <v>1</v>
      </c>
      <c r="I61" s="8">
        <v>0</v>
      </c>
      <c r="J61" s="8">
        <v>1</v>
      </c>
    </row>
    <row r="62" spans="1:10">
      <c r="A62" s="8" t="s">
        <v>7451</v>
      </c>
      <c r="B62" s="8" t="s">
        <v>5492</v>
      </c>
      <c r="C62" s="8" t="s">
        <v>2966</v>
      </c>
      <c r="D62" s="8" t="s">
        <v>7355</v>
      </c>
      <c r="E62" s="8" t="s">
        <v>7452</v>
      </c>
      <c r="F62" s="8" t="s">
        <v>7076</v>
      </c>
      <c r="G62" s="8">
        <v>0</v>
      </c>
      <c r="H62" s="8">
        <v>0</v>
      </c>
      <c r="I62" s="8">
        <v>100</v>
      </c>
      <c r="J62" s="8">
        <v>1</v>
      </c>
    </row>
    <row r="63" spans="1:10">
      <c r="A63" s="8" t="s">
        <v>7453</v>
      </c>
      <c r="B63" s="8" t="s">
        <v>4544</v>
      </c>
      <c r="C63" s="8" t="s">
        <v>4539</v>
      </c>
      <c r="D63" s="8" t="s">
        <v>7358</v>
      </c>
      <c r="E63" s="8" t="s">
        <v>7454</v>
      </c>
      <c r="F63" s="8" t="s">
        <v>7131</v>
      </c>
      <c r="G63" s="8">
        <v>0</v>
      </c>
      <c r="H63" s="8">
        <v>1</v>
      </c>
      <c r="I63" s="8">
        <v>0</v>
      </c>
      <c r="J63" s="8">
        <v>1</v>
      </c>
    </row>
    <row r="64" spans="1:10">
      <c r="A64" s="8" t="s">
        <v>7455</v>
      </c>
      <c r="B64" s="8" t="s">
        <v>6254</v>
      </c>
      <c r="C64" s="8" t="s">
        <v>6249</v>
      </c>
      <c r="D64" s="8" t="s">
        <v>7358</v>
      </c>
      <c r="E64" s="8" t="s">
        <v>7456</v>
      </c>
      <c r="F64" s="8" t="s">
        <v>7131</v>
      </c>
      <c r="G64" s="8">
        <v>0</v>
      </c>
      <c r="H64" s="8">
        <v>1</v>
      </c>
      <c r="I64" s="8">
        <v>0</v>
      </c>
      <c r="J64" s="8">
        <v>1</v>
      </c>
    </row>
    <row r="65" spans="1:10">
      <c r="A65" s="8" t="s">
        <v>7457</v>
      </c>
      <c r="B65" s="8" t="s">
        <v>6981</v>
      </c>
      <c r="C65" s="8" t="s">
        <v>6976</v>
      </c>
      <c r="D65" s="8" t="s">
        <v>7355</v>
      </c>
      <c r="E65" s="8" t="s">
        <v>6977</v>
      </c>
      <c r="F65" s="8" t="s">
        <v>7076</v>
      </c>
      <c r="G65" s="8">
        <v>0</v>
      </c>
      <c r="H65" s="8">
        <v>0</v>
      </c>
      <c r="I65" s="8">
        <v>0</v>
      </c>
      <c r="J65" s="8">
        <v>0</v>
      </c>
    </row>
    <row r="66" spans="1:10">
      <c r="A66" s="8" t="s">
        <v>7458</v>
      </c>
      <c r="B66" s="8" t="s">
        <v>5997</v>
      </c>
      <c r="C66" s="8" t="s">
        <v>2537</v>
      </c>
      <c r="D66" s="8" t="s">
        <v>7355</v>
      </c>
      <c r="E66" s="8" t="s">
        <v>7459</v>
      </c>
      <c r="F66" s="8" t="s">
        <v>7076</v>
      </c>
      <c r="G66" s="8">
        <v>100</v>
      </c>
      <c r="H66" s="8">
        <v>1</v>
      </c>
      <c r="I66" s="8">
        <v>100</v>
      </c>
      <c r="J66" s="8">
        <v>1</v>
      </c>
    </row>
    <row r="67" spans="1:10">
      <c r="A67" s="8" t="s">
        <v>7460</v>
      </c>
      <c r="B67" s="8" t="s">
        <v>4588</v>
      </c>
      <c r="C67" s="8" t="s">
        <v>2597</v>
      </c>
      <c r="D67" s="8" t="s">
        <v>7355</v>
      </c>
      <c r="E67" s="8" t="s">
        <v>7461</v>
      </c>
      <c r="F67" s="8" t="s">
        <v>7076</v>
      </c>
      <c r="G67" s="8">
        <v>100</v>
      </c>
      <c r="H67" s="8">
        <v>1</v>
      </c>
      <c r="I67" s="8">
        <v>100</v>
      </c>
      <c r="J67" s="8">
        <v>1</v>
      </c>
    </row>
    <row r="68" spans="1:10">
      <c r="A68" s="8" t="s">
        <v>7462</v>
      </c>
      <c r="B68" s="8" t="s">
        <v>6764</v>
      </c>
      <c r="C68" s="8" t="s">
        <v>2602</v>
      </c>
      <c r="D68" s="8" t="s">
        <v>7358</v>
      </c>
      <c r="E68" s="8" t="s">
        <v>6760</v>
      </c>
      <c r="F68" s="8" t="s">
        <v>7131</v>
      </c>
      <c r="G68" s="8">
        <v>0</v>
      </c>
      <c r="H68" s="8">
        <v>1</v>
      </c>
      <c r="I68" s="8">
        <v>0</v>
      </c>
      <c r="J68" s="8">
        <v>1</v>
      </c>
    </row>
    <row r="69" spans="1:10">
      <c r="A69" s="8" t="s">
        <v>7463</v>
      </c>
      <c r="B69" s="8" t="s">
        <v>6030</v>
      </c>
      <c r="C69" s="8" t="s">
        <v>2613</v>
      </c>
      <c r="D69" s="8" t="s">
        <v>7358</v>
      </c>
      <c r="E69" s="8" t="s">
        <v>6026</v>
      </c>
      <c r="F69" s="8" t="s">
        <v>7131</v>
      </c>
      <c r="G69" s="8">
        <v>100</v>
      </c>
      <c r="H69" s="8">
        <v>0</v>
      </c>
      <c r="I69" s="8">
        <v>100</v>
      </c>
      <c r="J69" s="8">
        <v>0</v>
      </c>
    </row>
    <row r="70" spans="1:10">
      <c r="A70" s="8" t="s">
        <v>7464</v>
      </c>
      <c r="B70" s="8" t="s">
        <v>5349</v>
      </c>
      <c r="C70" s="8" t="s">
        <v>2661</v>
      </c>
      <c r="D70" s="8" t="s">
        <v>7355</v>
      </c>
      <c r="E70" s="8" t="s">
        <v>7465</v>
      </c>
      <c r="F70" s="8" t="s">
        <v>7076</v>
      </c>
      <c r="G70" s="8">
        <v>4.3499999999999996</v>
      </c>
      <c r="H70" s="8">
        <v>0</v>
      </c>
      <c r="I70" s="8">
        <v>0</v>
      </c>
      <c r="J70" s="8">
        <v>0</v>
      </c>
    </row>
    <row r="71" spans="1:10">
      <c r="A71" s="8" t="s">
        <v>7466</v>
      </c>
      <c r="B71" s="8" t="s">
        <v>4686</v>
      </c>
      <c r="C71" s="8" t="s">
        <v>1351</v>
      </c>
      <c r="D71" s="8" t="s">
        <v>7355</v>
      </c>
      <c r="E71" s="8" t="s">
        <v>7467</v>
      </c>
      <c r="F71" s="8" t="s">
        <v>7076</v>
      </c>
      <c r="G71" s="8">
        <v>100</v>
      </c>
      <c r="H71" s="8">
        <v>1</v>
      </c>
      <c r="I71" s="8">
        <v>100</v>
      </c>
      <c r="J71" s="8">
        <v>1</v>
      </c>
    </row>
    <row r="72" spans="1:10">
      <c r="A72" s="8" t="s">
        <v>7468</v>
      </c>
      <c r="B72" s="8" t="s">
        <v>5730</v>
      </c>
      <c r="C72" s="8" t="s">
        <v>5725</v>
      </c>
      <c r="D72" s="8" t="s">
        <v>7355</v>
      </c>
      <c r="E72" s="8" t="s">
        <v>7153</v>
      </c>
      <c r="F72" s="8" t="s">
        <v>7076</v>
      </c>
      <c r="G72" s="8">
        <v>0</v>
      </c>
      <c r="H72" s="8">
        <v>0</v>
      </c>
      <c r="I72" s="8">
        <v>0</v>
      </c>
      <c r="J72" s="8">
        <v>0</v>
      </c>
    </row>
    <row r="73" spans="1:10">
      <c r="A73" s="8" t="s">
        <v>7469</v>
      </c>
      <c r="B73" s="8" t="s">
        <v>4225</v>
      </c>
      <c r="C73" s="8" t="s">
        <v>4220</v>
      </c>
      <c r="D73" s="8" t="s">
        <v>7358</v>
      </c>
      <c r="E73" s="8" t="s">
        <v>7470</v>
      </c>
      <c r="F73" s="8" t="s">
        <v>7131</v>
      </c>
      <c r="G73" s="8">
        <v>0</v>
      </c>
      <c r="H73" s="8">
        <v>1</v>
      </c>
      <c r="I73" s="8">
        <v>0</v>
      </c>
      <c r="J73" s="8">
        <v>1</v>
      </c>
    </row>
    <row r="74" spans="1:10">
      <c r="A74" s="8" t="s">
        <v>7471</v>
      </c>
      <c r="B74" s="8" t="s">
        <v>5646</v>
      </c>
      <c r="C74" s="8" t="s">
        <v>5641</v>
      </c>
      <c r="D74" s="8" t="s">
        <v>7355</v>
      </c>
      <c r="E74" s="8" t="s">
        <v>5642</v>
      </c>
      <c r="F74" s="8" t="s">
        <v>7076</v>
      </c>
      <c r="G74" s="8">
        <v>0</v>
      </c>
      <c r="H74" s="8">
        <v>0</v>
      </c>
      <c r="I74" s="8">
        <v>0</v>
      </c>
      <c r="J74" s="8">
        <v>0</v>
      </c>
    </row>
    <row r="75" spans="1:10">
      <c r="A75" s="8" t="s">
        <v>7472</v>
      </c>
      <c r="B75" s="8" t="s">
        <v>6770</v>
      </c>
      <c r="C75" s="8" t="s">
        <v>2345</v>
      </c>
      <c r="D75" s="8" t="s">
        <v>7358</v>
      </c>
      <c r="E75" s="8" t="s">
        <v>7473</v>
      </c>
      <c r="F75" s="8" t="s">
        <v>7131</v>
      </c>
      <c r="G75" s="8">
        <v>0</v>
      </c>
      <c r="H75" s="8">
        <v>1</v>
      </c>
      <c r="I75" s="8">
        <v>0</v>
      </c>
      <c r="J75" s="8">
        <v>1</v>
      </c>
    </row>
    <row r="76" spans="1:10">
      <c r="A76" s="8" t="s">
        <v>7474</v>
      </c>
      <c r="B76" s="8" t="s">
        <v>5938</v>
      </c>
      <c r="C76" s="8" t="s">
        <v>7051</v>
      </c>
      <c r="D76" s="8" t="s">
        <v>7358</v>
      </c>
      <c r="E76" s="8" t="s">
        <v>7475</v>
      </c>
      <c r="F76" s="8" t="s">
        <v>7131</v>
      </c>
      <c r="G76" s="8">
        <v>0</v>
      </c>
      <c r="H76" s="8">
        <v>1</v>
      </c>
      <c r="I76" s="8">
        <v>0</v>
      </c>
      <c r="J76" s="8">
        <v>1</v>
      </c>
    </row>
    <row r="77" spans="1:10">
      <c r="A77" s="8" t="s">
        <v>7476</v>
      </c>
      <c r="B77" s="8" t="s">
        <v>4615</v>
      </c>
      <c r="C77" s="8" t="s">
        <v>4610</v>
      </c>
      <c r="D77" s="8" t="s">
        <v>7358</v>
      </c>
      <c r="E77" s="8" t="s">
        <v>7477</v>
      </c>
      <c r="F77" s="8" t="s">
        <v>7478</v>
      </c>
      <c r="G77" s="8">
        <v>20.849499999999999</v>
      </c>
      <c r="H77" s="8">
        <v>0</v>
      </c>
      <c r="I77" s="8">
        <v>0</v>
      </c>
      <c r="J77" s="8">
        <v>1</v>
      </c>
    </row>
    <row r="78" spans="1:10">
      <c r="A78" s="8" t="s">
        <v>7479</v>
      </c>
      <c r="B78" s="8" t="s">
        <v>7575</v>
      </c>
      <c r="C78" s="8" t="s">
        <v>7052</v>
      </c>
      <c r="D78" s="8" t="s">
        <v>7358</v>
      </c>
      <c r="E78" s="8" t="s">
        <v>7480</v>
      </c>
      <c r="F78" s="8" t="s">
        <v>7131</v>
      </c>
      <c r="G78" s="8">
        <v>0</v>
      </c>
      <c r="H78" s="8">
        <v>1</v>
      </c>
      <c r="I78" s="8">
        <v>0</v>
      </c>
      <c r="J78" s="8">
        <v>1</v>
      </c>
    </row>
    <row r="79" spans="1:10">
      <c r="A79" s="8" t="s">
        <v>7481</v>
      </c>
      <c r="B79" s="8" t="s">
        <v>5054</v>
      </c>
      <c r="C79" s="8" t="s">
        <v>5049</v>
      </c>
      <c r="D79" s="8" t="s">
        <v>7358</v>
      </c>
      <c r="E79" s="8" t="s">
        <v>7482</v>
      </c>
      <c r="F79" s="8" t="s">
        <v>7131</v>
      </c>
      <c r="G79" s="8">
        <v>0</v>
      </c>
      <c r="H79" s="8">
        <v>1</v>
      </c>
      <c r="I79" s="8">
        <v>3.2000000000000002E-3</v>
      </c>
      <c r="J79" s="8">
        <v>1</v>
      </c>
    </row>
    <row r="80" spans="1:10">
      <c r="A80" s="8" t="s">
        <v>7483</v>
      </c>
      <c r="B80" s="8" t="s">
        <v>4257</v>
      </c>
      <c r="C80" s="8" t="s">
        <v>1893</v>
      </c>
      <c r="D80" s="8" t="s">
        <v>7358</v>
      </c>
      <c r="E80" s="8" t="s">
        <v>4253</v>
      </c>
      <c r="F80" s="8" t="s">
        <v>7131</v>
      </c>
      <c r="G80" s="8">
        <v>0</v>
      </c>
      <c r="H80" s="8">
        <v>1</v>
      </c>
      <c r="I80" s="8">
        <v>2.2499999999999999E-2</v>
      </c>
      <c r="J80" s="8">
        <v>1</v>
      </c>
    </row>
    <row r="81" spans="1:10">
      <c r="A81" s="8" t="s">
        <v>7484</v>
      </c>
      <c r="B81" s="8" t="s">
        <v>5369</v>
      </c>
      <c r="C81" s="8" t="s">
        <v>2171</v>
      </c>
      <c r="D81" s="8" t="s">
        <v>7358</v>
      </c>
      <c r="E81" s="8" t="s">
        <v>7485</v>
      </c>
      <c r="F81" s="8" t="s">
        <v>7131</v>
      </c>
      <c r="G81" s="8">
        <v>0</v>
      </c>
      <c r="H81" s="8">
        <v>1</v>
      </c>
      <c r="I81" s="8">
        <v>0</v>
      </c>
      <c r="J81" s="8">
        <v>1</v>
      </c>
    </row>
    <row r="82" spans="1:10">
      <c r="A82" s="8" t="s">
        <v>7486</v>
      </c>
      <c r="B82" s="8" t="s">
        <v>4263</v>
      </c>
      <c r="C82" s="8" t="s">
        <v>1549</v>
      </c>
      <c r="D82" s="8" t="s">
        <v>7358</v>
      </c>
      <c r="E82" s="8" t="s">
        <v>7487</v>
      </c>
      <c r="F82" s="8" t="s">
        <v>7131</v>
      </c>
      <c r="G82" s="8">
        <v>0</v>
      </c>
      <c r="H82" s="8">
        <v>1</v>
      </c>
      <c r="I82" s="8">
        <v>2.2499999999999999E-2</v>
      </c>
      <c r="J82" s="8">
        <v>1</v>
      </c>
    </row>
    <row r="83" spans="1:10">
      <c r="A83" s="8" t="s">
        <v>7488</v>
      </c>
      <c r="B83" s="8" t="s">
        <v>4642</v>
      </c>
      <c r="C83" s="8" t="s">
        <v>2492</v>
      </c>
      <c r="D83" s="8" t="s">
        <v>7358</v>
      </c>
      <c r="E83" s="8" t="s">
        <v>4638</v>
      </c>
      <c r="F83" s="8" t="s">
        <v>7131</v>
      </c>
      <c r="G83" s="8">
        <v>0</v>
      </c>
      <c r="H83" s="8">
        <v>1</v>
      </c>
      <c r="I83" s="8">
        <v>2.2499999999999999E-2</v>
      </c>
      <c r="J83" s="8">
        <v>1</v>
      </c>
    </row>
    <row r="84" spans="1:10">
      <c r="A84" s="8" t="s">
        <v>7489</v>
      </c>
      <c r="B84" s="8" t="s">
        <v>5363</v>
      </c>
      <c r="C84" s="8" t="s">
        <v>5358</v>
      </c>
      <c r="D84" s="8" t="s">
        <v>7358</v>
      </c>
      <c r="E84" s="8" t="s">
        <v>7490</v>
      </c>
      <c r="F84" s="8" t="s">
        <v>7131</v>
      </c>
      <c r="G84" s="8">
        <v>0</v>
      </c>
      <c r="H84" s="8">
        <v>1</v>
      </c>
      <c r="I84" s="8">
        <v>0</v>
      </c>
      <c r="J84" s="8">
        <v>1</v>
      </c>
    </row>
    <row r="85" spans="1:10">
      <c r="A85" s="8" t="s">
        <v>7491</v>
      </c>
      <c r="B85" s="8" t="s">
        <v>6261</v>
      </c>
      <c r="C85" s="8" t="s">
        <v>6256</v>
      </c>
      <c r="D85" s="8" t="s">
        <v>7358</v>
      </c>
      <c r="E85" s="8" t="s">
        <v>7492</v>
      </c>
      <c r="F85" s="8" t="s">
        <v>7131</v>
      </c>
      <c r="G85" s="8">
        <v>0</v>
      </c>
      <c r="H85" s="8">
        <v>1</v>
      </c>
      <c r="I85" s="8">
        <v>0</v>
      </c>
      <c r="J85" s="8">
        <v>1</v>
      </c>
    </row>
    <row r="86" spans="1:10">
      <c r="A86" s="8" t="s">
        <v>7493</v>
      </c>
      <c r="B86" s="8" t="s">
        <v>4728</v>
      </c>
      <c r="C86" s="8" t="s">
        <v>2754</v>
      </c>
      <c r="D86" s="8" t="s">
        <v>7355</v>
      </c>
      <c r="E86" s="8" t="s">
        <v>4724</v>
      </c>
      <c r="F86" s="8" t="s">
        <v>7076</v>
      </c>
      <c r="G86" s="8">
        <v>100</v>
      </c>
      <c r="H86" s="8">
        <v>1</v>
      </c>
      <c r="I86" s="8">
        <v>100</v>
      </c>
      <c r="J86" s="8">
        <v>1</v>
      </c>
    </row>
    <row r="87" spans="1:10">
      <c r="A87" s="8" t="s">
        <v>7494</v>
      </c>
      <c r="B87" s="8" t="s">
        <v>5165</v>
      </c>
      <c r="C87" s="8" t="s">
        <v>2651</v>
      </c>
      <c r="D87" s="8" t="s">
        <v>7355</v>
      </c>
      <c r="E87" s="8" t="s">
        <v>5161</v>
      </c>
      <c r="F87" s="8" t="s">
        <v>7076</v>
      </c>
      <c r="G87" s="8">
        <v>100</v>
      </c>
      <c r="H87" s="8">
        <v>1</v>
      </c>
      <c r="I87" s="8">
        <v>100</v>
      </c>
      <c r="J87" s="8">
        <v>1</v>
      </c>
    </row>
    <row r="88" spans="1:10">
      <c r="A88" s="8" t="s">
        <v>7495</v>
      </c>
      <c r="B88" s="8" t="s">
        <v>4734</v>
      </c>
      <c r="C88" s="8" t="s">
        <v>2487</v>
      </c>
      <c r="D88" s="8" t="s">
        <v>7355</v>
      </c>
      <c r="E88" s="8" t="s">
        <v>4730</v>
      </c>
      <c r="F88" s="8" t="s">
        <v>7076</v>
      </c>
      <c r="G88" s="8">
        <v>100</v>
      </c>
      <c r="H88" s="8">
        <v>1</v>
      </c>
      <c r="I88" s="8">
        <v>100</v>
      </c>
      <c r="J88" s="8">
        <v>1</v>
      </c>
    </row>
    <row r="89" spans="1:10">
      <c r="A89" s="7" t="s">
        <v>7496</v>
      </c>
      <c r="H89" s="8">
        <f>SUM(H3:H88)</f>
        <v>69</v>
      </c>
      <c r="J89" s="8">
        <f>SUM(J3:J88)</f>
        <v>70</v>
      </c>
    </row>
    <row r="90" spans="1:10">
      <c r="H90" s="8">
        <f>H89/86</f>
        <v>0.80232558139534882</v>
      </c>
      <c r="J90" s="7">
        <f>J89/86</f>
        <v>0.81395348837209303</v>
      </c>
    </row>
    <row r="92" spans="1:10" s="7" customFormat="1"/>
    <row r="94" spans="1:10">
      <c r="A94" s="13"/>
      <c r="B94" s="13"/>
      <c r="C94" s="13"/>
      <c r="D94" s="13"/>
      <c r="E94" s="13"/>
      <c r="F94" s="13"/>
      <c r="G94" s="13"/>
    </row>
    <row r="95" spans="1:10">
      <c r="A95" s="13"/>
    </row>
    <row r="99" spans="9:9">
      <c r="I99"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7"/>
  <sheetViews>
    <sheetView tabSelected="1" workbookViewId="0">
      <selection activeCell="E32" sqref="E32"/>
    </sheetView>
  </sheetViews>
  <sheetFormatPr baseColWidth="10" defaultRowHeight="14" x14ac:dyDescent="0"/>
  <cols>
    <col min="1" max="1" width="10.83203125" style="3"/>
    <col min="2" max="2" width="10.83203125" style="8"/>
    <col min="3" max="3" width="11.6640625" style="8" bestFit="1" customWidth="1"/>
    <col min="4" max="4" width="17.83203125" style="8" bestFit="1" customWidth="1"/>
    <col min="5" max="5" width="20.6640625" style="8" bestFit="1" customWidth="1"/>
    <col min="6" max="6" width="13.6640625" style="8" bestFit="1" customWidth="1"/>
    <col min="7" max="7" width="20.33203125" style="8" bestFit="1" customWidth="1"/>
    <col min="8" max="16384" width="10.83203125" style="3"/>
  </cols>
  <sheetData>
    <row r="1" spans="1:15" s="1" customFormat="1">
      <c r="A1" s="1" t="s">
        <v>7610</v>
      </c>
      <c r="B1" s="7"/>
      <c r="C1" s="7"/>
      <c r="D1" s="7"/>
      <c r="E1" s="7"/>
      <c r="F1" s="7"/>
      <c r="G1" s="7"/>
    </row>
    <row r="2" spans="1:15">
      <c r="C2" s="47" t="s">
        <v>7713</v>
      </c>
      <c r="D2" s="47" t="s">
        <v>7723</v>
      </c>
      <c r="E2" s="47" t="s">
        <v>7724</v>
      </c>
      <c r="F2" s="47" t="s">
        <v>7725</v>
      </c>
      <c r="G2" s="47" t="s">
        <v>7726</v>
      </c>
      <c r="J2" s="8"/>
      <c r="K2" s="24" t="s">
        <v>7727</v>
      </c>
      <c r="L2" s="24" t="s">
        <v>7728</v>
      </c>
      <c r="M2" s="24" t="s">
        <v>7729</v>
      </c>
      <c r="N2" s="24" t="s">
        <v>7730</v>
      </c>
      <c r="O2" s="24" t="s">
        <v>7731</v>
      </c>
    </row>
    <row r="3" spans="1:15">
      <c r="A3" s="50" t="s">
        <v>7576</v>
      </c>
      <c r="B3" s="8" t="s">
        <v>2910</v>
      </c>
      <c r="C3" s="43" t="s">
        <v>7620</v>
      </c>
      <c r="D3" s="43" t="s">
        <v>7620</v>
      </c>
      <c r="E3" s="43" t="s">
        <v>7620</v>
      </c>
      <c r="F3" s="44">
        <v>0</v>
      </c>
      <c r="G3" s="44">
        <v>0</v>
      </c>
      <c r="J3" s="8" t="s">
        <v>2910</v>
      </c>
      <c r="K3" s="8">
        <v>100</v>
      </c>
      <c r="L3" s="8">
        <v>100</v>
      </c>
      <c r="M3" s="8">
        <v>100</v>
      </c>
      <c r="N3" s="8">
        <v>0</v>
      </c>
      <c r="O3" s="8">
        <v>0</v>
      </c>
    </row>
    <row r="4" spans="1:15">
      <c r="A4" s="50"/>
      <c r="B4" s="8" t="s">
        <v>3698</v>
      </c>
      <c r="C4" s="43" t="s">
        <v>7620</v>
      </c>
      <c r="D4" s="43" t="s">
        <v>7620</v>
      </c>
      <c r="E4" s="43" t="s">
        <v>7620</v>
      </c>
      <c r="F4" s="44">
        <v>0</v>
      </c>
      <c r="G4" s="44">
        <v>0</v>
      </c>
      <c r="J4" s="8" t="s">
        <v>3698</v>
      </c>
      <c r="K4" s="8">
        <v>100</v>
      </c>
      <c r="L4" s="8">
        <v>100</v>
      </c>
      <c r="M4" s="8">
        <v>100</v>
      </c>
      <c r="N4" s="8">
        <v>0</v>
      </c>
      <c r="O4" s="8">
        <v>0</v>
      </c>
    </row>
    <row r="5" spans="1:15">
      <c r="A5" s="50"/>
      <c r="B5" s="8" t="s">
        <v>1666</v>
      </c>
      <c r="C5" s="43" t="s">
        <v>7620</v>
      </c>
      <c r="D5" s="43" t="s">
        <v>7620</v>
      </c>
      <c r="E5" s="43" t="s">
        <v>7620</v>
      </c>
      <c r="F5" s="44">
        <v>0</v>
      </c>
      <c r="G5" s="44">
        <v>0</v>
      </c>
      <c r="J5" s="8" t="s">
        <v>1666</v>
      </c>
      <c r="K5" s="8">
        <v>100</v>
      </c>
      <c r="L5" s="8">
        <v>100</v>
      </c>
      <c r="M5" s="8">
        <v>100</v>
      </c>
      <c r="N5" s="8">
        <v>0</v>
      </c>
      <c r="O5" s="8">
        <v>0</v>
      </c>
    </row>
    <row r="6" spans="1:15">
      <c r="A6" s="50"/>
      <c r="B6" s="8" t="s">
        <v>1783</v>
      </c>
      <c r="C6" s="43" t="s">
        <v>7620</v>
      </c>
      <c r="D6" s="43" t="s">
        <v>7620</v>
      </c>
      <c r="E6" s="43" t="s">
        <v>7620</v>
      </c>
      <c r="F6" s="44">
        <v>0</v>
      </c>
      <c r="G6" s="44">
        <v>0</v>
      </c>
      <c r="J6" s="8" t="s">
        <v>1783</v>
      </c>
      <c r="K6" s="8">
        <v>100</v>
      </c>
      <c r="L6" s="8">
        <v>100</v>
      </c>
      <c r="M6" s="8">
        <v>100</v>
      </c>
      <c r="N6" s="8">
        <v>0</v>
      </c>
      <c r="O6" s="8">
        <v>0</v>
      </c>
    </row>
    <row r="7" spans="1:15">
      <c r="A7" s="50"/>
      <c r="B7" s="8" t="s">
        <v>1207</v>
      </c>
      <c r="C7" s="43" t="s">
        <v>7620</v>
      </c>
      <c r="D7" s="43" t="s">
        <v>7620</v>
      </c>
      <c r="E7" s="43" t="s">
        <v>7620</v>
      </c>
      <c r="F7" s="44">
        <v>0</v>
      </c>
      <c r="G7" s="44">
        <v>0</v>
      </c>
      <c r="J7" s="8" t="s">
        <v>1207</v>
      </c>
      <c r="K7" s="8">
        <v>100</v>
      </c>
      <c r="L7" s="8">
        <v>100</v>
      </c>
      <c r="M7" s="8">
        <v>100</v>
      </c>
      <c r="N7" s="8">
        <v>0</v>
      </c>
      <c r="O7" s="8">
        <v>0</v>
      </c>
    </row>
    <row r="8" spans="1:15">
      <c r="A8" s="50"/>
      <c r="B8" s="8" t="s">
        <v>799</v>
      </c>
      <c r="C8" s="43" t="s">
        <v>7620</v>
      </c>
      <c r="D8" s="43" t="s">
        <v>7620</v>
      </c>
      <c r="E8" s="43" t="s">
        <v>7620</v>
      </c>
      <c r="F8" s="44">
        <v>0</v>
      </c>
      <c r="G8" s="44">
        <v>0</v>
      </c>
      <c r="J8" s="8" t="s">
        <v>799</v>
      </c>
      <c r="K8" s="8">
        <v>100</v>
      </c>
      <c r="L8" s="8">
        <v>100</v>
      </c>
      <c r="M8" s="8">
        <v>100</v>
      </c>
      <c r="N8" s="8">
        <v>0</v>
      </c>
      <c r="O8" s="8">
        <v>0</v>
      </c>
    </row>
    <row r="9" spans="1:15">
      <c r="A9" s="50"/>
      <c r="B9" s="8" t="s">
        <v>2148</v>
      </c>
      <c r="C9" s="43" t="s">
        <v>7620</v>
      </c>
      <c r="D9" s="43" t="s">
        <v>7620</v>
      </c>
      <c r="E9" s="43" t="s">
        <v>7620</v>
      </c>
      <c r="F9" s="44">
        <v>0</v>
      </c>
      <c r="G9" s="44">
        <v>0</v>
      </c>
      <c r="J9" s="8" t="s">
        <v>2148</v>
      </c>
      <c r="K9" s="8">
        <v>100</v>
      </c>
      <c r="L9" s="8">
        <v>100</v>
      </c>
      <c r="M9" s="8">
        <v>100</v>
      </c>
      <c r="N9" s="8">
        <v>0</v>
      </c>
      <c r="O9" s="8">
        <v>0</v>
      </c>
    </row>
    <row r="10" spans="1:15">
      <c r="A10" s="50"/>
      <c r="B10" s="8" t="s">
        <v>3256</v>
      </c>
      <c r="C10" s="43" t="s">
        <v>7620</v>
      </c>
      <c r="D10" s="43" t="s">
        <v>7620</v>
      </c>
      <c r="E10" s="43" t="s">
        <v>7620</v>
      </c>
      <c r="F10" s="44">
        <v>0</v>
      </c>
      <c r="G10" s="44" t="s">
        <v>7615</v>
      </c>
      <c r="J10" s="8" t="s">
        <v>3256</v>
      </c>
      <c r="K10" s="8">
        <v>100</v>
      </c>
      <c r="L10" s="8">
        <v>100</v>
      </c>
      <c r="M10" s="8">
        <v>100</v>
      </c>
      <c r="N10" s="8">
        <v>0</v>
      </c>
      <c r="O10" s="8">
        <v>0</v>
      </c>
    </row>
    <row r="11" spans="1:15">
      <c r="A11" s="50"/>
      <c r="J11" s="8"/>
      <c r="K11" s="8"/>
      <c r="L11" s="8"/>
      <c r="M11" s="8"/>
      <c r="N11" s="8"/>
      <c r="O11" s="8"/>
    </row>
    <row r="12" spans="1:15">
      <c r="A12" s="50"/>
      <c r="J12" s="8"/>
      <c r="K12" s="8"/>
      <c r="L12" s="8"/>
      <c r="M12" s="8"/>
      <c r="N12" s="8"/>
      <c r="O12" s="8"/>
    </row>
    <row r="13" spans="1:15">
      <c r="A13" s="50"/>
      <c r="B13" s="8" t="s">
        <v>3669</v>
      </c>
      <c r="C13" s="43" t="s">
        <v>7620</v>
      </c>
      <c r="D13" s="43" t="s">
        <v>7620</v>
      </c>
      <c r="E13" s="43" t="s">
        <v>7620</v>
      </c>
      <c r="F13" s="8">
        <v>0</v>
      </c>
      <c r="G13" s="45" t="s">
        <v>7620</v>
      </c>
      <c r="J13" s="8" t="s">
        <v>3669</v>
      </c>
      <c r="K13" s="8">
        <v>100</v>
      </c>
      <c r="L13" s="8">
        <v>100</v>
      </c>
      <c r="M13" s="8">
        <v>100</v>
      </c>
      <c r="N13" s="8">
        <v>0</v>
      </c>
      <c r="O13" s="8">
        <v>100</v>
      </c>
    </row>
    <row r="14" spans="1:15">
      <c r="A14" s="50"/>
      <c r="B14" s="8" t="s">
        <v>2459</v>
      </c>
      <c r="C14" s="8">
        <v>0</v>
      </c>
      <c r="D14" s="8">
        <v>0</v>
      </c>
      <c r="E14" s="8">
        <v>0</v>
      </c>
      <c r="F14" s="8">
        <v>0</v>
      </c>
      <c r="G14" s="45" t="s">
        <v>7620</v>
      </c>
      <c r="J14" s="8" t="s">
        <v>2459</v>
      </c>
      <c r="K14" s="8">
        <v>0</v>
      </c>
      <c r="L14" s="8">
        <v>0</v>
      </c>
      <c r="M14" s="8">
        <v>0</v>
      </c>
      <c r="N14" s="8">
        <v>0</v>
      </c>
      <c r="O14" s="8">
        <v>100</v>
      </c>
    </row>
    <row r="15" spans="1:15">
      <c r="A15" s="50"/>
      <c r="B15" s="8" t="s">
        <v>1097</v>
      </c>
      <c r="C15" s="8">
        <v>0</v>
      </c>
      <c r="D15" s="8">
        <v>0</v>
      </c>
      <c r="E15" s="8">
        <v>0</v>
      </c>
      <c r="F15" s="8">
        <v>0</v>
      </c>
      <c r="G15" s="45" t="s">
        <v>7620</v>
      </c>
      <c r="J15" s="8" t="s">
        <v>1097</v>
      </c>
      <c r="K15" s="8">
        <v>0</v>
      </c>
      <c r="L15" s="8">
        <v>0</v>
      </c>
      <c r="M15" s="8">
        <v>0</v>
      </c>
      <c r="N15" s="8">
        <v>0</v>
      </c>
      <c r="O15" s="8">
        <v>100</v>
      </c>
    </row>
    <row r="16" spans="1:15">
      <c r="A16" s="50"/>
      <c r="B16" s="8" t="s">
        <v>45</v>
      </c>
      <c r="C16" s="8">
        <v>0</v>
      </c>
      <c r="D16" s="8">
        <v>0</v>
      </c>
      <c r="E16" s="8">
        <v>0</v>
      </c>
      <c r="F16" s="8">
        <v>0</v>
      </c>
      <c r="G16" s="8">
        <v>0</v>
      </c>
      <c r="J16" s="8" t="s">
        <v>45</v>
      </c>
      <c r="K16" s="8">
        <v>0</v>
      </c>
      <c r="L16" s="8">
        <v>0</v>
      </c>
      <c r="M16" s="8">
        <v>0</v>
      </c>
      <c r="N16" s="8">
        <v>0</v>
      </c>
      <c r="O16" s="8">
        <v>100</v>
      </c>
    </row>
    <row r="17" spans="1:16">
      <c r="A17" s="50"/>
      <c r="B17" s="8" t="s">
        <v>1546</v>
      </c>
      <c r="C17" s="8">
        <v>0</v>
      </c>
      <c r="D17" s="8">
        <v>0</v>
      </c>
      <c r="E17" s="8">
        <v>0</v>
      </c>
      <c r="F17" s="8">
        <v>0</v>
      </c>
      <c r="G17" s="45" t="s">
        <v>7620</v>
      </c>
      <c r="J17" s="8" t="s">
        <v>1546</v>
      </c>
      <c r="K17" s="8">
        <v>0</v>
      </c>
      <c r="L17" s="8">
        <v>0</v>
      </c>
      <c r="M17" s="8">
        <v>0</v>
      </c>
      <c r="N17" s="8">
        <v>0</v>
      </c>
      <c r="O17" s="8">
        <v>100</v>
      </c>
    </row>
    <row r="18" spans="1:16">
      <c r="A18" s="50"/>
      <c r="B18" s="8" t="s">
        <v>444</v>
      </c>
      <c r="C18" s="3">
        <v>0</v>
      </c>
      <c r="D18" s="3" t="s">
        <v>7616</v>
      </c>
      <c r="E18" s="3" t="s">
        <v>7616</v>
      </c>
      <c r="F18" s="3" t="s">
        <v>7616</v>
      </c>
      <c r="G18" s="3" t="s">
        <v>7616</v>
      </c>
      <c r="J18" s="8" t="s">
        <v>444</v>
      </c>
      <c r="K18" s="8">
        <v>0</v>
      </c>
      <c r="L18" s="8">
        <v>0</v>
      </c>
      <c r="M18" s="8">
        <v>0</v>
      </c>
      <c r="N18" s="8">
        <v>0</v>
      </c>
      <c r="O18" s="8">
        <v>0</v>
      </c>
    </row>
    <row r="19" spans="1:16">
      <c r="A19" s="50"/>
      <c r="B19" s="8" t="s">
        <v>450</v>
      </c>
      <c r="C19" s="3" t="s">
        <v>7616</v>
      </c>
      <c r="D19" s="3" t="s">
        <v>7616</v>
      </c>
      <c r="E19" s="3" t="s">
        <v>7616</v>
      </c>
      <c r="F19" s="3" t="s">
        <v>7616</v>
      </c>
      <c r="G19" s="3" t="s">
        <v>7616</v>
      </c>
      <c r="J19" s="8" t="s">
        <v>450</v>
      </c>
      <c r="K19" s="8">
        <v>100</v>
      </c>
      <c r="L19" s="8">
        <v>100</v>
      </c>
      <c r="M19" s="8">
        <v>100</v>
      </c>
      <c r="N19" s="8">
        <v>0</v>
      </c>
      <c r="O19" s="8">
        <v>100</v>
      </c>
    </row>
    <row r="20" spans="1:16">
      <c r="A20" s="50"/>
      <c r="B20" s="8" t="s">
        <v>39</v>
      </c>
      <c r="C20" s="3" t="s">
        <v>7616</v>
      </c>
      <c r="D20" s="3" t="s">
        <v>7616</v>
      </c>
      <c r="E20" s="3" t="s">
        <v>7616</v>
      </c>
      <c r="F20" s="8">
        <v>0</v>
      </c>
      <c r="G20" s="3" t="s">
        <v>7616</v>
      </c>
      <c r="J20" s="8" t="s">
        <v>39</v>
      </c>
      <c r="K20" s="8">
        <v>100</v>
      </c>
      <c r="L20" s="8">
        <v>100</v>
      </c>
      <c r="M20" s="8">
        <v>100</v>
      </c>
      <c r="N20" s="8">
        <v>0</v>
      </c>
      <c r="O20" s="8">
        <v>100</v>
      </c>
    </row>
    <row r="21" spans="1:16">
      <c r="A21" s="50"/>
      <c r="B21" s="8" t="s">
        <v>3672</v>
      </c>
      <c r="C21" s="3" t="s">
        <v>7627</v>
      </c>
      <c r="D21" s="3" t="s">
        <v>7612</v>
      </c>
      <c r="E21" s="3" t="s">
        <v>7643</v>
      </c>
      <c r="F21" s="8">
        <v>0</v>
      </c>
      <c r="G21" s="46" t="s">
        <v>7644</v>
      </c>
      <c r="J21" s="8" t="s">
        <v>3672</v>
      </c>
      <c r="K21" s="8">
        <v>100</v>
      </c>
      <c r="L21" s="8">
        <v>100</v>
      </c>
      <c r="M21" s="8">
        <v>100</v>
      </c>
      <c r="N21" s="8">
        <v>0</v>
      </c>
      <c r="O21" s="8">
        <v>100</v>
      </c>
    </row>
    <row r="22" spans="1:16">
      <c r="A22" s="50"/>
      <c r="B22" s="8" t="s">
        <v>2139</v>
      </c>
      <c r="C22" s="3" t="s">
        <v>7627</v>
      </c>
      <c r="D22" s="3" t="s">
        <v>7612</v>
      </c>
      <c r="E22" s="3" t="s">
        <v>7643</v>
      </c>
      <c r="F22" s="8">
        <v>0</v>
      </c>
      <c r="G22" s="46" t="s">
        <v>7644</v>
      </c>
      <c r="J22" s="8" t="s">
        <v>2139</v>
      </c>
      <c r="K22" s="8">
        <v>100</v>
      </c>
      <c r="L22" s="8">
        <v>100</v>
      </c>
      <c r="M22" s="8">
        <v>100</v>
      </c>
      <c r="N22" s="8">
        <v>0</v>
      </c>
      <c r="O22" s="8">
        <v>100</v>
      </c>
    </row>
    <row r="27" spans="1:16" s="37" customFormat="1">
      <c r="B27" s="8"/>
      <c r="C27" s="47" t="s">
        <v>7737</v>
      </c>
      <c r="D27" s="47" t="s">
        <v>7738</v>
      </c>
      <c r="E27" s="47" t="s">
        <v>7739</v>
      </c>
      <c r="F27" s="47" t="s">
        <v>7740</v>
      </c>
      <c r="G27" s="47" t="s">
        <v>7741</v>
      </c>
      <c r="J27" s="8"/>
      <c r="K27" s="7" t="s">
        <v>7732</v>
      </c>
      <c r="L27" s="7" t="s">
        <v>7733</v>
      </c>
      <c r="M27" s="7" t="s">
        <v>7734</v>
      </c>
      <c r="N27" s="7" t="s">
        <v>7735</v>
      </c>
      <c r="O27" s="7" t="s">
        <v>7736</v>
      </c>
    </row>
    <row r="28" spans="1:16" s="37" customFormat="1">
      <c r="A28" s="51" t="s">
        <v>7555</v>
      </c>
      <c r="B28" s="8" t="s">
        <v>2910</v>
      </c>
      <c r="C28" s="37">
        <v>0</v>
      </c>
      <c r="D28" s="37">
        <v>0</v>
      </c>
      <c r="E28" s="37">
        <v>0</v>
      </c>
      <c r="F28" s="37">
        <v>0</v>
      </c>
      <c r="G28" s="37">
        <v>0</v>
      </c>
      <c r="J28" s="8" t="s">
        <v>2910</v>
      </c>
      <c r="K28" s="8">
        <v>0</v>
      </c>
      <c r="L28" s="8">
        <v>0</v>
      </c>
      <c r="M28" s="8">
        <v>0</v>
      </c>
      <c r="N28" s="8">
        <v>0</v>
      </c>
      <c r="O28" s="8">
        <v>0</v>
      </c>
      <c r="P28" s="8"/>
    </row>
    <row r="29" spans="1:16" s="37" customFormat="1">
      <c r="A29" s="51"/>
      <c r="B29" s="8" t="s">
        <v>3698</v>
      </c>
      <c r="C29" s="37">
        <v>0</v>
      </c>
      <c r="D29" s="37">
        <v>0</v>
      </c>
      <c r="E29" s="37">
        <v>0</v>
      </c>
      <c r="F29" s="37">
        <v>0</v>
      </c>
      <c r="G29" s="37">
        <v>0</v>
      </c>
      <c r="J29" s="8" t="s">
        <v>3698</v>
      </c>
      <c r="K29" s="8">
        <v>0</v>
      </c>
      <c r="L29" s="8">
        <v>0</v>
      </c>
      <c r="M29" s="8">
        <v>0</v>
      </c>
      <c r="N29" s="8">
        <v>0</v>
      </c>
      <c r="O29" s="8">
        <v>0</v>
      </c>
      <c r="P29" s="8"/>
    </row>
    <row r="30" spans="1:16" s="37" customFormat="1">
      <c r="A30" s="51"/>
      <c r="B30" s="8" t="s">
        <v>1666</v>
      </c>
      <c r="C30" s="37">
        <v>0</v>
      </c>
      <c r="D30" s="37">
        <v>0</v>
      </c>
      <c r="E30" s="37">
        <v>0</v>
      </c>
      <c r="F30" s="37">
        <v>0</v>
      </c>
      <c r="G30" s="37">
        <v>0</v>
      </c>
      <c r="J30" s="8" t="s">
        <v>1666</v>
      </c>
      <c r="K30" s="8">
        <v>0</v>
      </c>
      <c r="L30" s="8">
        <v>0</v>
      </c>
      <c r="M30" s="8">
        <v>0</v>
      </c>
      <c r="N30" s="8">
        <v>0</v>
      </c>
      <c r="O30" s="8">
        <v>0</v>
      </c>
      <c r="P30" s="8"/>
    </row>
    <row r="31" spans="1:16" s="37" customFormat="1">
      <c r="A31" s="51"/>
      <c r="B31" s="8" t="s">
        <v>1783</v>
      </c>
      <c r="C31" s="37">
        <v>0</v>
      </c>
      <c r="D31" s="37">
        <v>0</v>
      </c>
      <c r="E31" s="37">
        <v>0</v>
      </c>
      <c r="F31" s="37">
        <v>0</v>
      </c>
      <c r="G31" s="37">
        <v>0</v>
      </c>
      <c r="J31" s="8" t="s">
        <v>1783</v>
      </c>
      <c r="K31" s="8">
        <v>0</v>
      </c>
      <c r="L31" s="8">
        <v>0</v>
      </c>
      <c r="M31" s="8">
        <v>0</v>
      </c>
      <c r="N31" s="8">
        <v>0</v>
      </c>
      <c r="O31" s="8">
        <v>0</v>
      </c>
      <c r="P31" s="8"/>
    </row>
    <row r="32" spans="1:16" s="37" customFormat="1">
      <c r="A32" s="51"/>
      <c r="B32" s="8" t="s">
        <v>1207</v>
      </c>
      <c r="C32" s="37">
        <v>0</v>
      </c>
      <c r="D32" s="37">
        <v>0</v>
      </c>
      <c r="E32" s="37">
        <v>0</v>
      </c>
      <c r="F32" s="37">
        <v>0</v>
      </c>
      <c r="G32" s="37">
        <v>0</v>
      </c>
      <c r="J32" s="8" t="s">
        <v>1207</v>
      </c>
      <c r="K32" s="8">
        <v>0</v>
      </c>
      <c r="L32" s="8">
        <v>0</v>
      </c>
      <c r="M32" s="8">
        <v>0</v>
      </c>
      <c r="N32" s="8">
        <v>0</v>
      </c>
      <c r="O32" s="8">
        <v>0</v>
      </c>
      <c r="P32" s="8"/>
    </row>
    <row r="33" spans="1:16" s="37" customFormat="1">
      <c r="A33" s="51"/>
      <c r="B33" s="8" t="s">
        <v>799</v>
      </c>
      <c r="C33" s="37">
        <v>0</v>
      </c>
      <c r="D33" s="37">
        <v>0</v>
      </c>
      <c r="E33" s="37">
        <v>0</v>
      </c>
      <c r="F33" s="37">
        <v>0</v>
      </c>
      <c r="G33" s="37">
        <v>0</v>
      </c>
      <c r="J33" s="8" t="s">
        <v>799</v>
      </c>
      <c r="K33" s="8">
        <v>0</v>
      </c>
      <c r="L33" s="8">
        <v>0</v>
      </c>
      <c r="M33" s="8">
        <v>0</v>
      </c>
      <c r="N33" s="8">
        <v>0</v>
      </c>
      <c r="O33" s="8">
        <v>0</v>
      </c>
      <c r="P33" s="8"/>
    </row>
    <row r="34" spans="1:16" s="37" customFormat="1">
      <c r="A34" s="51"/>
      <c r="B34" s="8" t="s">
        <v>2148</v>
      </c>
      <c r="C34" s="37">
        <v>0</v>
      </c>
      <c r="D34" s="37">
        <v>0</v>
      </c>
      <c r="E34" s="37">
        <v>0</v>
      </c>
      <c r="F34" s="37">
        <v>0</v>
      </c>
      <c r="G34" s="37">
        <v>0</v>
      </c>
      <c r="J34" s="8" t="s">
        <v>2148</v>
      </c>
      <c r="K34" s="8">
        <v>0</v>
      </c>
      <c r="L34" s="8">
        <v>0</v>
      </c>
      <c r="M34" s="8">
        <v>0</v>
      </c>
      <c r="N34" s="8">
        <v>0</v>
      </c>
      <c r="O34" s="8">
        <v>0</v>
      </c>
      <c r="P34" s="8"/>
    </row>
    <row r="35" spans="1:16" s="37" customFormat="1">
      <c r="A35" s="51"/>
      <c r="B35" s="8" t="s">
        <v>3256</v>
      </c>
      <c r="C35" s="37">
        <v>0</v>
      </c>
      <c r="D35" s="37">
        <v>0</v>
      </c>
      <c r="E35" s="37">
        <v>0</v>
      </c>
      <c r="F35" s="37">
        <v>0</v>
      </c>
      <c r="G35" s="37">
        <v>0</v>
      </c>
      <c r="J35" s="8" t="s">
        <v>3256</v>
      </c>
      <c r="K35" s="8">
        <v>0</v>
      </c>
      <c r="L35" s="8">
        <v>0</v>
      </c>
      <c r="M35" s="8">
        <v>0</v>
      </c>
      <c r="N35" s="8">
        <v>0</v>
      </c>
      <c r="O35" s="8">
        <v>0</v>
      </c>
      <c r="P35" s="8"/>
    </row>
    <row r="36" spans="1:16" s="37" customFormat="1">
      <c r="A36" s="51"/>
      <c r="B36" s="8"/>
      <c r="C36" s="8"/>
      <c r="D36" s="8"/>
      <c r="E36" s="8"/>
      <c r="F36" s="8"/>
      <c r="G36" s="8"/>
      <c r="J36" s="8"/>
      <c r="K36" s="8"/>
      <c r="L36" s="8"/>
      <c r="M36" s="8"/>
      <c r="N36" s="8"/>
      <c r="O36" s="8"/>
    </row>
    <row r="37" spans="1:16" s="37" customFormat="1">
      <c r="A37" s="51"/>
      <c r="B37" s="8"/>
      <c r="C37" s="8"/>
      <c r="D37" s="8"/>
      <c r="E37" s="8"/>
      <c r="F37" s="8"/>
      <c r="G37" s="8"/>
      <c r="J37" s="8"/>
      <c r="K37" s="8"/>
      <c r="L37" s="8"/>
      <c r="M37" s="8"/>
      <c r="N37" s="8"/>
      <c r="O37" s="8"/>
    </row>
    <row r="38" spans="1:16" s="37" customFormat="1">
      <c r="A38" s="51"/>
      <c r="B38" s="8" t="s">
        <v>3669</v>
      </c>
      <c r="C38" s="48" t="s">
        <v>7620</v>
      </c>
      <c r="D38" s="48" t="s">
        <v>7620</v>
      </c>
      <c r="E38" s="48" t="s">
        <v>7620</v>
      </c>
      <c r="F38" s="48">
        <v>0</v>
      </c>
      <c r="G38" s="48" t="s">
        <v>7620</v>
      </c>
      <c r="J38" s="8" t="s">
        <v>3669</v>
      </c>
      <c r="K38" s="8">
        <v>100</v>
      </c>
      <c r="L38" s="8">
        <v>100</v>
      </c>
      <c r="M38" s="8">
        <v>100</v>
      </c>
      <c r="N38" s="8">
        <v>0</v>
      </c>
      <c r="O38" s="8">
        <v>100</v>
      </c>
      <c r="P38" s="8"/>
    </row>
    <row r="39" spans="1:16" s="37" customFormat="1">
      <c r="A39" s="51"/>
      <c r="B39" s="8" t="s">
        <v>2459</v>
      </c>
      <c r="C39" s="48" t="s">
        <v>7620</v>
      </c>
      <c r="D39" s="48" t="s">
        <v>7620</v>
      </c>
      <c r="E39" s="48" t="s">
        <v>7620</v>
      </c>
      <c r="F39" s="48">
        <v>0</v>
      </c>
      <c r="G39" s="48" t="s">
        <v>7620</v>
      </c>
      <c r="J39" s="8" t="s">
        <v>2459</v>
      </c>
      <c r="K39" s="8">
        <v>100</v>
      </c>
      <c r="L39" s="8">
        <v>100</v>
      </c>
      <c r="M39" s="8">
        <v>100</v>
      </c>
      <c r="N39" s="8">
        <v>0</v>
      </c>
      <c r="O39" s="8">
        <v>100</v>
      </c>
      <c r="P39" s="8"/>
    </row>
    <row r="40" spans="1:16" s="37" customFormat="1">
      <c r="A40" s="51"/>
      <c r="B40" s="8" t="s">
        <v>1097</v>
      </c>
      <c r="C40" s="48" t="s">
        <v>7620</v>
      </c>
      <c r="D40" s="48" t="s">
        <v>7620</v>
      </c>
      <c r="E40" s="48" t="s">
        <v>7620</v>
      </c>
      <c r="F40" s="48">
        <v>0</v>
      </c>
      <c r="G40" s="48" t="s">
        <v>7620</v>
      </c>
      <c r="J40" s="8" t="s">
        <v>1097</v>
      </c>
      <c r="K40" s="8">
        <v>100</v>
      </c>
      <c r="L40" s="8">
        <v>100</v>
      </c>
      <c r="M40" s="8">
        <v>100</v>
      </c>
      <c r="N40" s="8">
        <v>0</v>
      </c>
      <c r="O40" s="8">
        <v>100</v>
      </c>
      <c r="P40" s="8"/>
    </row>
    <row r="41" spans="1:16" s="37" customFormat="1">
      <c r="A41" s="51"/>
      <c r="B41" s="8" t="s">
        <v>45</v>
      </c>
      <c r="C41" s="48" t="s">
        <v>7620</v>
      </c>
      <c r="D41" s="48" t="s">
        <v>7620</v>
      </c>
      <c r="E41" s="48" t="s">
        <v>7620</v>
      </c>
      <c r="F41" s="48">
        <v>0</v>
      </c>
      <c r="G41" s="48" t="s">
        <v>7620</v>
      </c>
      <c r="J41" s="8" t="s">
        <v>45</v>
      </c>
      <c r="K41" s="8">
        <v>100</v>
      </c>
      <c r="L41" s="8">
        <v>100</v>
      </c>
      <c r="M41" s="8">
        <v>100</v>
      </c>
      <c r="N41" s="8">
        <v>0</v>
      </c>
      <c r="O41" s="8">
        <v>100</v>
      </c>
      <c r="P41" s="8"/>
    </row>
    <row r="42" spans="1:16" s="37" customFormat="1">
      <c r="A42" s="51"/>
      <c r="B42" s="8" t="s">
        <v>1546</v>
      </c>
      <c r="C42" s="48" t="s">
        <v>7620</v>
      </c>
      <c r="D42" s="48" t="s">
        <v>7620</v>
      </c>
      <c r="E42" s="48" t="s">
        <v>7620</v>
      </c>
      <c r="F42" s="48">
        <v>0</v>
      </c>
      <c r="G42" s="48" t="s">
        <v>7620</v>
      </c>
      <c r="J42" s="8" t="s">
        <v>1546</v>
      </c>
      <c r="K42" s="8">
        <v>100</v>
      </c>
      <c r="L42" s="8">
        <v>100</v>
      </c>
      <c r="M42" s="8">
        <v>100</v>
      </c>
      <c r="N42" s="8">
        <v>0</v>
      </c>
      <c r="O42" s="8">
        <v>100</v>
      </c>
      <c r="P42" s="8"/>
    </row>
    <row r="43" spans="1:16" s="37" customFormat="1">
      <c r="A43" s="51"/>
      <c r="B43" s="8" t="s">
        <v>444</v>
      </c>
      <c r="C43" s="3" t="s">
        <v>7616</v>
      </c>
      <c r="D43" s="3" t="s">
        <v>7616</v>
      </c>
      <c r="E43" s="3" t="s">
        <v>7616</v>
      </c>
      <c r="F43" s="3" t="s">
        <v>7616</v>
      </c>
      <c r="G43" s="3" t="s">
        <v>7616</v>
      </c>
      <c r="J43" s="8" t="s">
        <v>444</v>
      </c>
      <c r="K43" s="8">
        <v>0</v>
      </c>
      <c r="L43" s="8">
        <v>0</v>
      </c>
      <c r="M43" s="8">
        <v>0</v>
      </c>
      <c r="N43" s="8">
        <v>0</v>
      </c>
      <c r="O43" s="8">
        <v>0</v>
      </c>
      <c r="P43" s="8"/>
    </row>
    <row r="44" spans="1:16" s="37" customFormat="1">
      <c r="A44" s="51"/>
      <c r="B44" s="8" t="s">
        <v>450</v>
      </c>
      <c r="C44" s="3" t="s">
        <v>7616</v>
      </c>
      <c r="D44" s="3" t="s">
        <v>7616</v>
      </c>
      <c r="E44" s="3" t="s">
        <v>7616</v>
      </c>
      <c r="F44" s="3" t="s">
        <v>7616</v>
      </c>
      <c r="G44" s="3" t="s">
        <v>7616</v>
      </c>
      <c r="J44" s="8" t="s">
        <v>450</v>
      </c>
      <c r="K44" s="8">
        <v>100</v>
      </c>
      <c r="L44" s="8">
        <v>100</v>
      </c>
      <c r="M44" s="8">
        <v>100</v>
      </c>
      <c r="N44" s="8">
        <v>0</v>
      </c>
      <c r="O44" s="8">
        <v>100</v>
      </c>
      <c r="P44" s="8"/>
    </row>
    <row r="45" spans="1:16" s="37" customFormat="1">
      <c r="A45" s="51"/>
      <c r="B45" s="8" t="s">
        <v>39</v>
      </c>
      <c r="C45" s="3" t="s">
        <v>7616</v>
      </c>
      <c r="D45" s="3" t="s">
        <v>7616</v>
      </c>
      <c r="E45" s="3" t="s">
        <v>7616</v>
      </c>
      <c r="F45" s="3">
        <v>0</v>
      </c>
      <c r="G45" s="3" t="s">
        <v>7616</v>
      </c>
      <c r="J45" s="8" t="s">
        <v>39</v>
      </c>
      <c r="K45" s="8">
        <v>100</v>
      </c>
      <c r="L45" s="8">
        <v>100</v>
      </c>
      <c r="M45" s="8">
        <v>100</v>
      </c>
      <c r="N45" s="8">
        <v>0</v>
      </c>
      <c r="O45" s="8">
        <v>100</v>
      </c>
      <c r="P45" s="8"/>
    </row>
    <row r="46" spans="1:16" s="37" customFormat="1">
      <c r="A46" s="51"/>
      <c r="B46" s="8" t="s">
        <v>3672</v>
      </c>
      <c r="C46" s="37" t="s">
        <v>7742</v>
      </c>
      <c r="D46" s="37" t="s">
        <v>7742</v>
      </c>
      <c r="E46" s="37" t="s">
        <v>7742</v>
      </c>
      <c r="F46" s="37" t="s">
        <v>7742</v>
      </c>
      <c r="G46" s="37" t="s">
        <v>7742</v>
      </c>
      <c r="J46" s="8" t="s">
        <v>3672</v>
      </c>
      <c r="K46" s="8">
        <v>100</v>
      </c>
      <c r="L46" s="8">
        <v>100</v>
      </c>
      <c r="M46" s="8">
        <v>100</v>
      </c>
      <c r="N46" s="8">
        <v>100</v>
      </c>
      <c r="O46" s="8">
        <v>100</v>
      </c>
      <c r="P46" s="8"/>
    </row>
    <row r="47" spans="1:16" s="37" customFormat="1">
      <c r="A47" s="51"/>
      <c r="B47" s="8" t="s">
        <v>2139</v>
      </c>
      <c r="C47" s="37" t="s">
        <v>7742</v>
      </c>
      <c r="D47" s="37" t="s">
        <v>7742</v>
      </c>
      <c r="E47" s="37" t="s">
        <v>7742</v>
      </c>
      <c r="F47" s="37" t="s">
        <v>7742</v>
      </c>
      <c r="G47" s="37" t="s">
        <v>7742</v>
      </c>
      <c r="J47" s="8" t="s">
        <v>2139</v>
      </c>
      <c r="K47" s="8">
        <v>100</v>
      </c>
      <c r="L47" s="8">
        <v>100</v>
      </c>
      <c r="M47" s="8">
        <v>100</v>
      </c>
      <c r="N47" s="8">
        <v>100</v>
      </c>
      <c r="O47" s="8">
        <v>100</v>
      </c>
      <c r="P47" s="8"/>
    </row>
  </sheetData>
  <mergeCells count="2">
    <mergeCell ref="A3:A22"/>
    <mergeCell ref="A28:A47"/>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96"/>
  <sheetViews>
    <sheetView workbookViewId="0">
      <selection activeCell="G31" sqref="G31"/>
    </sheetView>
  </sheetViews>
  <sheetFormatPr baseColWidth="10" defaultRowHeight="14" x14ac:dyDescent="0"/>
  <cols>
    <col min="1" max="16384" width="10.83203125" style="3"/>
  </cols>
  <sheetData>
    <row r="1" spans="1:13" s="1" customFormat="1">
      <c r="A1" s="1" t="s">
        <v>7600</v>
      </c>
    </row>
    <row r="2" spans="1:13">
      <c r="A2" s="2" t="s">
        <v>0</v>
      </c>
      <c r="B2" s="2" t="s">
        <v>1</v>
      </c>
      <c r="C2" s="2" t="s">
        <v>2</v>
      </c>
      <c r="D2" s="2" t="s">
        <v>7501</v>
      </c>
      <c r="E2" s="2" t="s">
        <v>3</v>
      </c>
      <c r="F2" s="2" t="s">
        <v>7502</v>
      </c>
      <c r="G2" s="2" t="s">
        <v>7503</v>
      </c>
      <c r="H2" s="2" t="s">
        <v>6</v>
      </c>
      <c r="I2" s="2" t="s">
        <v>7</v>
      </c>
      <c r="J2" s="2" t="s">
        <v>8</v>
      </c>
      <c r="K2" s="2" t="s">
        <v>9</v>
      </c>
      <c r="L2" s="2" t="s">
        <v>10</v>
      </c>
      <c r="M2" s="2" t="s">
        <v>11</v>
      </c>
    </row>
    <row r="3" spans="1:13">
      <c r="A3" s="1" t="s">
        <v>12</v>
      </c>
      <c r="B3" s="2"/>
      <c r="C3" s="2"/>
      <c r="D3" s="2"/>
      <c r="E3" s="2"/>
      <c r="F3" s="2"/>
      <c r="G3" s="2"/>
      <c r="H3" s="2"/>
      <c r="I3" s="2"/>
      <c r="J3" s="2"/>
      <c r="K3" s="2"/>
      <c r="L3" s="2"/>
      <c r="M3" s="2"/>
    </row>
    <row r="4" spans="1:13">
      <c r="A4" s="2" t="s">
        <v>13</v>
      </c>
      <c r="B4" s="2" t="s">
        <v>14</v>
      </c>
      <c r="C4" s="2" t="s">
        <v>15</v>
      </c>
      <c r="D4" s="2" t="s">
        <v>16</v>
      </c>
      <c r="E4" s="2">
        <v>0</v>
      </c>
      <c r="F4" s="2">
        <v>0</v>
      </c>
      <c r="G4" s="25">
        <v>1000000</v>
      </c>
      <c r="H4" s="2" t="s">
        <v>17</v>
      </c>
      <c r="I4" s="2" t="b">
        <v>1</v>
      </c>
      <c r="J4" s="2" t="s">
        <v>18</v>
      </c>
      <c r="K4" s="2" t="s">
        <v>19</v>
      </c>
      <c r="L4" s="2" t="s">
        <v>20</v>
      </c>
      <c r="M4" s="2"/>
    </row>
    <row r="5" spans="1:13">
      <c r="A5" s="2" t="s">
        <v>21</v>
      </c>
      <c r="B5" s="2" t="s">
        <v>22</v>
      </c>
      <c r="C5" s="2" t="s">
        <v>23</v>
      </c>
      <c r="D5" s="2" t="s">
        <v>24</v>
      </c>
      <c r="E5" s="2">
        <v>0</v>
      </c>
      <c r="F5" s="2">
        <v>0</v>
      </c>
      <c r="G5" s="25">
        <v>1000000</v>
      </c>
      <c r="H5" s="2" t="s">
        <v>25</v>
      </c>
      <c r="I5" s="2"/>
      <c r="J5" s="2" t="s">
        <v>26</v>
      </c>
      <c r="K5" s="2" t="s">
        <v>27</v>
      </c>
      <c r="L5" s="2" t="s">
        <v>28</v>
      </c>
      <c r="M5" s="2" t="s">
        <v>29</v>
      </c>
    </row>
    <row r="6" spans="1:13">
      <c r="A6" s="2" t="s">
        <v>30</v>
      </c>
      <c r="B6" s="2" t="s">
        <v>31</v>
      </c>
      <c r="C6" s="2" t="s">
        <v>32</v>
      </c>
      <c r="D6" s="2" t="s">
        <v>33</v>
      </c>
      <c r="E6" s="2">
        <v>1</v>
      </c>
      <c r="F6" s="25">
        <v>-1000000</v>
      </c>
      <c r="G6" s="25">
        <v>1000000</v>
      </c>
      <c r="H6" s="2"/>
      <c r="I6" s="2" t="b">
        <v>1</v>
      </c>
      <c r="J6" s="2"/>
      <c r="K6" s="2" t="s">
        <v>19</v>
      </c>
      <c r="L6" s="2" t="s">
        <v>34</v>
      </c>
      <c r="M6" s="2"/>
    </row>
    <row r="7" spans="1:13">
      <c r="A7" s="2" t="s">
        <v>35</v>
      </c>
      <c r="B7" s="2" t="s">
        <v>36</v>
      </c>
      <c r="C7" s="2" t="s">
        <v>37</v>
      </c>
      <c r="D7" s="2" t="s">
        <v>33</v>
      </c>
      <c r="E7" s="2">
        <v>1</v>
      </c>
      <c r="F7" s="25">
        <v>-1000000</v>
      </c>
      <c r="G7" s="25">
        <v>1000000</v>
      </c>
      <c r="H7" s="2"/>
      <c r="I7" s="2" t="b">
        <v>1</v>
      </c>
      <c r="J7" s="2"/>
      <c r="K7" s="2" t="s">
        <v>19</v>
      </c>
      <c r="L7" s="2" t="s">
        <v>38</v>
      </c>
      <c r="M7" s="2"/>
    </row>
    <row r="8" spans="1:13">
      <c r="A8" s="2" t="s">
        <v>39</v>
      </c>
      <c r="B8" s="2" t="s">
        <v>40</v>
      </c>
      <c r="C8" s="2" t="s">
        <v>41</v>
      </c>
      <c r="D8" s="2" t="s">
        <v>42</v>
      </c>
      <c r="E8" s="2">
        <v>0</v>
      </c>
      <c r="F8" s="2">
        <v>0</v>
      </c>
      <c r="G8" s="25">
        <v>1000000</v>
      </c>
      <c r="H8" s="2" t="s">
        <v>43</v>
      </c>
      <c r="I8" s="2" t="b">
        <v>1</v>
      </c>
      <c r="J8" s="2" t="s">
        <v>44</v>
      </c>
      <c r="K8" s="2" t="s">
        <v>19</v>
      </c>
      <c r="L8" s="2"/>
      <c r="M8" s="2"/>
    </row>
    <row r="9" spans="1:13">
      <c r="A9" s="2" t="s">
        <v>45</v>
      </c>
      <c r="B9" s="2" t="s">
        <v>46</v>
      </c>
      <c r="C9" s="2" t="s">
        <v>47</v>
      </c>
      <c r="D9" s="2" t="s">
        <v>42</v>
      </c>
      <c r="E9" s="2">
        <v>0</v>
      </c>
      <c r="F9" s="2">
        <v>0</v>
      </c>
      <c r="G9" s="25">
        <v>1000000</v>
      </c>
      <c r="H9" s="2" t="s">
        <v>43</v>
      </c>
      <c r="I9" s="2" t="b">
        <v>1</v>
      </c>
      <c r="J9" s="2" t="s">
        <v>44</v>
      </c>
      <c r="K9" s="2" t="s">
        <v>19</v>
      </c>
      <c r="L9" s="2"/>
      <c r="M9" s="2"/>
    </row>
    <row r="10" spans="1:13">
      <c r="A10" s="2" t="s">
        <v>48</v>
      </c>
      <c r="B10" s="2" t="s">
        <v>49</v>
      </c>
      <c r="C10" s="2" t="s">
        <v>50</v>
      </c>
      <c r="D10" s="2" t="s">
        <v>51</v>
      </c>
      <c r="E10" s="2">
        <v>0</v>
      </c>
      <c r="F10" s="2">
        <v>0</v>
      </c>
      <c r="G10" s="25">
        <v>1000000</v>
      </c>
      <c r="H10" s="2" t="s">
        <v>52</v>
      </c>
      <c r="I10" s="2" t="b">
        <v>1</v>
      </c>
      <c r="J10" s="2" t="s">
        <v>53</v>
      </c>
      <c r="K10" s="2" t="s">
        <v>19</v>
      </c>
      <c r="L10" s="2"/>
      <c r="M10" s="2"/>
    </row>
    <row r="11" spans="1:13">
      <c r="A11" s="2" t="s">
        <v>54</v>
      </c>
      <c r="B11" s="2" t="s">
        <v>55</v>
      </c>
      <c r="C11" s="2" t="s">
        <v>56</v>
      </c>
      <c r="D11" s="2" t="s">
        <v>51</v>
      </c>
      <c r="E11" s="2">
        <v>0</v>
      </c>
      <c r="F11" s="2">
        <v>0</v>
      </c>
      <c r="G11" s="25">
        <v>1000000</v>
      </c>
      <c r="H11" s="2" t="s">
        <v>52</v>
      </c>
      <c r="I11" s="2" t="b">
        <v>1</v>
      </c>
      <c r="J11" s="2" t="s">
        <v>53</v>
      </c>
      <c r="K11" s="2" t="s">
        <v>19</v>
      </c>
      <c r="L11" s="2"/>
      <c r="M11" s="2"/>
    </row>
    <row r="12" spans="1:13">
      <c r="A12" s="2" t="s">
        <v>57</v>
      </c>
      <c r="B12" s="2" t="s">
        <v>58</v>
      </c>
      <c r="C12" s="2" t="s">
        <v>59</v>
      </c>
      <c r="D12" s="2" t="s">
        <v>51</v>
      </c>
      <c r="E12" s="2">
        <v>0</v>
      </c>
      <c r="F12" s="2">
        <v>0</v>
      </c>
      <c r="G12" s="25">
        <v>1000000</v>
      </c>
      <c r="H12" s="2" t="s">
        <v>52</v>
      </c>
      <c r="I12" s="2" t="b">
        <v>1</v>
      </c>
      <c r="J12" s="2" t="s">
        <v>53</v>
      </c>
      <c r="K12" s="2" t="s">
        <v>19</v>
      </c>
      <c r="L12" s="2"/>
      <c r="M12" s="2"/>
    </row>
    <row r="13" spans="1:13">
      <c r="A13" s="2" t="s">
        <v>60</v>
      </c>
      <c r="B13" s="2" t="s">
        <v>61</v>
      </c>
      <c r="C13" s="2" t="s">
        <v>62</v>
      </c>
      <c r="D13" s="2" t="s">
        <v>51</v>
      </c>
      <c r="E13" s="2">
        <v>0</v>
      </c>
      <c r="F13" s="2">
        <v>0</v>
      </c>
      <c r="G13" s="25">
        <v>1000000</v>
      </c>
      <c r="H13" s="2" t="s">
        <v>63</v>
      </c>
      <c r="I13" s="2" t="b">
        <v>1</v>
      </c>
      <c r="J13" s="2" t="s">
        <v>53</v>
      </c>
      <c r="K13" s="2" t="s">
        <v>19</v>
      </c>
      <c r="L13" s="2"/>
      <c r="M13" s="2"/>
    </row>
    <row r="14" spans="1:13">
      <c r="A14" s="2" t="s">
        <v>64</v>
      </c>
      <c r="B14" s="2" t="s">
        <v>65</v>
      </c>
      <c r="C14" s="2" t="s">
        <v>66</v>
      </c>
      <c r="D14" s="2" t="s">
        <v>51</v>
      </c>
      <c r="E14" s="2">
        <v>0</v>
      </c>
      <c r="F14" s="2">
        <v>0</v>
      </c>
      <c r="G14" s="25">
        <v>1000000</v>
      </c>
      <c r="H14" s="2" t="s">
        <v>63</v>
      </c>
      <c r="I14" s="2" t="b">
        <v>1</v>
      </c>
      <c r="J14" s="2" t="s">
        <v>53</v>
      </c>
      <c r="K14" s="2" t="s">
        <v>19</v>
      </c>
      <c r="L14" s="2"/>
      <c r="M14" s="2"/>
    </row>
    <row r="15" spans="1:13">
      <c r="A15" s="2" t="s">
        <v>67</v>
      </c>
      <c r="B15" s="2" t="s">
        <v>68</v>
      </c>
      <c r="C15" s="2" t="s">
        <v>69</v>
      </c>
      <c r="D15" s="2" t="s">
        <v>51</v>
      </c>
      <c r="E15" s="2">
        <v>0</v>
      </c>
      <c r="F15" s="2">
        <v>0</v>
      </c>
      <c r="G15" s="25">
        <v>1000000</v>
      </c>
      <c r="H15" s="2" t="s">
        <v>63</v>
      </c>
      <c r="I15" s="2" t="b">
        <v>1</v>
      </c>
      <c r="J15" s="2" t="s">
        <v>53</v>
      </c>
      <c r="K15" s="2" t="s">
        <v>19</v>
      </c>
      <c r="L15" s="2"/>
      <c r="M15" s="2"/>
    </row>
    <row r="16" spans="1:13">
      <c r="A16" s="2" t="s">
        <v>70</v>
      </c>
      <c r="B16" s="2" t="s">
        <v>71</v>
      </c>
      <c r="C16" s="2" t="s">
        <v>72</v>
      </c>
      <c r="D16" s="2" t="s">
        <v>51</v>
      </c>
      <c r="E16" s="2">
        <v>0</v>
      </c>
      <c r="F16" s="2">
        <v>0</v>
      </c>
      <c r="G16" s="25">
        <v>1000000</v>
      </c>
      <c r="H16" s="2" t="s">
        <v>63</v>
      </c>
      <c r="I16" s="2" t="b">
        <v>1</v>
      </c>
      <c r="J16" s="2" t="s">
        <v>53</v>
      </c>
      <c r="K16" s="2" t="s">
        <v>19</v>
      </c>
      <c r="L16" s="2"/>
      <c r="M16" s="2"/>
    </row>
    <row r="17" spans="1:13">
      <c r="A17" s="2" t="s">
        <v>73</v>
      </c>
      <c r="B17" s="2" t="s">
        <v>74</v>
      </c>
      <c r="C17" s="2" t="s">
        <v>75</v>
      </c>
      <c r="D17" s="2" t="s">
        <v>51</v>
      </c>
      <c r="E17" s="2">
        <v>0</v>
      </c>
      <c r="F17" s="2">
        <v>0</v>
      </c>
      <c r="G17" s="25">
        <v>1000000</v>
      </c>
      <c r="H17" s="2" t="s">
        <v>52</v>
      </c>
      <c r="I17" s="2" t="b">
        <v>1</v>
      </c>
      <c r="J17" s="2" t="s">
        <v>53</v>
      </c>
      <c r="K17" s="2" t="s">
        <v>19</v>
      </c>
      <c r="L17" s="2"/>
      <c r="M17" s="2"/>
    </row>
    <row r="18" spans="1:13">
      <c r="A18" s="2" t="s">
        <v>76</v>
      </c>
      <c r="B18" s="2" t="s">
        <v>76</v>
      </c>
      <c r="C18" s="2" t="s">
        <v>77</v>
      </c>
      <c r="D18" s="2" t="s">
        <v>78</v>
      </c>
      <c r="E18" s="2">
        <v>0</v>
      </c>
      <c r="F18" s="2">
        <v>0</v>
      </c>
      <c r="G18" s="25">
        <v>1000000</v>
      </c>
      <c r="H18" s="2" t="s">
        <v>79</v>
      </c>
      <c r="I18" s="2" t="b">
        <v>1</v>
      </c>
      <c r="J18" s="2" t="s">
        <v>80</v>
      </c>
      <c r="K18" s="2" t="s">
        <v>81</v>
      </c>
      <c r="L18" s="2"/>
      <c r="M18" s="2"/>
    </row>
    <row r="19" spans="1:13">
      <c r="A19" s="2" t="s">
        <v>82</v>
      </c>
      <c r="B19" s="2" t="s">
        <v>82</v>
      </c>
      <c r="C19" s="2" t="s">
        <v>83</v>
      </c>
      <c r="D19" s="2" t="s">
        <v>78</v>
      </c>
      <c r="E19" s="2">
        <v>0</v>
      </c>
      <c r="F19" s="2">
        <v>0</v>
      </c>
      <c r="G19" s="25">
        <v>1000000</v>
      </c>
      <c r="H19" s="2" t="s">
        <v>79</v>
      </c>
      <c r="I19" s="2" t="b">
        <v>1</v>
      </c>
      <c r="J19" s="2" t="s">
        <v>80</v>
      </c>
      <c r="K19" s="2" t="s">
        <v>81</v>
      </c>
      <c r="L19" s="2"/>
      <c r="M19" s="2"/>
    </row>
    <row r="20" spans="1:13">
      <c r="A20" s="2" t="s">
        <v>84</v>
      </c>
      <c r="B20" s="2" t="s">
        <v>84</v>
      </c>
      <c r="C20" s="2" t="s">
        <v>85</v>
      </c>
      <c r="D20" s="2" t="s">
        <v>78</v>
      </c>
      <c r="E20" s="2">
        <v>1</v>
      </c>
      <c r="F20" s="25">
        <v>-1000000</v>
      </c>
      <c r="G20" s="25">
        <v>1000000</v>
      </c>
      <c r="H20" s="2" t="s">
        <v>79</v>
      </c>
      <c r="I20" s="2" t="b">
        <v>1</v>
      </c>
      <c r="J20" s="2" t="s">
        <v>80</v>
      </c>
      <c r="K20" s="2" t="s">
        <v>81</v>
      </c>
      <c r="L20" s="2"/>
      <c r="M20" s="2"/>
    </row>
    <row r="21" spans="1:13">
      <c r="A21" s="2" t="s">
        <v>86</v>
      </c>
      <c r="B21" s="2" t="s">
        <v>86</v>
      </c>
      <c r="C21" s="2" t="s">
        <v>87</v>
      </c>
      <c r="D21" s="2" t="s">
        <v>78</v>
      </c>
      <c r="E21" s="2">
        <v>1</v>
      </c>
      <c r="F21" s="25">
        <v>-1000000</v>
      </c>
      <c r="G21" s="25">
        <v>1000000</v>
      </c>
      <c r="H21" s="2" t="s">
        <v>79</v>
      </c>
      <c r="I21" s="2" t="b">
        <v>1</v>
      </c>
      <c r="J21" s="2" t="s">
        <v>80</v>
      </c>
      <c r="K21" s="2" t="s">
        <v>81</v>
      </c>
      <c r="L21" s="2"/>
      <c r="M21" s="2"/>
    </row>
    <row r="22" spans="1:13">
      <c r="A22" s="2" t="s">
        <v>88</v>
      </c>
      <c r="B22" s="2" t="s">
        <v>88</v>
      </c>
      <c r="C22" s="2" t="s">
        <v>89</v>
      </c>
      <c r="D22" s="2" t="s">
        <v>78</v>
      </c>
      <c r="E22" s="2">
        <v>1</v>
      </c>
      <c r="F22" s="25">
        <v>-1000000</v>
      </c>
      <c r="G22" s="25">
        <v>1000000</v>
      </c>
      <c r="H22" s="2" t="s">
        <v>90</v>
      </c>
      <c r="I22" s="2" t="b">
        <v>1</v>
      </c>
      <c r="J22" s="2" t="s">
        <v>80</v>
      </c>
      <c r="K22" s="2" t="s">
        <v>81</v>
      </c>
      <c r="L22" s="2"/>
      <c r="M22" s="2"/>
    </row>
    <row r="23" spans="1:13">
      <c r="A23" s="2" t="s">
        <v>91</v>
      </c>
      <c r="B23" s="2" t="s">
        <v>91</v>
      </c>
      <c r="C23" s="2" t="s">
        <v>92</v>
      </c>
      <c r="D23" s="2" t="s">
        <v>78</v>
      </c>
      <c r="E23" s="2">
        <v>1</v>
      </c>
      <c r="F23" s="25">
        <v>-1000000</v>
      </c>
      <c r="G23" s="25">
        <v>1000000</v>
      </c>
      <c r="H23" s="2" t="s">
        <v>93</v>
      </c>
      <c r="I23" s="2" t="b">
        <v>1</v>
      </c>
      <c r="J23" s="2" t="s">
        <v>80</v>
      </c>
      <c r="K23" s="2" t="s">
        <v>81</v>
      </c>
      <c r="L23" s="2"/>
      <c r="M23" s="2"/>
    </row>
    <row r="24" spans="1:13">
      <c r="A24" s="2" t="s">
        <v>94</v>
      </c>
      <c r="B24" s="2" t="s">
        <v>94</v>
      </c>
      <c r="C24" s="2" t="s">
        <v>95</v>
      </c>
      <c r="D24" s="2" t="s">
        <v>78</v>
      </c>
      <c r="E24" s="2">
        <v>0</v>
      </c>
      <c r="F24" s="2">
        <v>0</v>
      </c>
      <c r="G24" s="25">
        <v>1000000</v>
      </c>
      <c r="H24" s="2" t="s">
        <v>96</v>
      </c>
      <c r="I24" s="2" t="b">
        <v>1</v>
      </c>
      <c r="J24" s="2" t="s">
        <v>97</v>
      </c>
      <c r="K24" s="2" t="s">
        <v>81</v>
      </c>
      <c r="L24" s="2"/>
      <c r="M24" s="2"/>
    </row>
    <row r="25" spans="1:13">
      <c r="A25" s="2" t="s">
        <v>98</v>
      </c>
      <c r="B25" s="2" t="s">
        <v>98</v>
      </c>
      <c r="C25" s="2" t="s">
        <v>99</v>
      </c>
      <c r="D25" s="2" t="s">
        <v>78</v>
      </c>
      <c r="E25" s="2">
        <v>1</v>
      </c>
      <c r="F25" s="25">
        <v>-1000000</v>
      </c>
      <c r="G25" s="25">
        <v>1000000</v>
      </c>
      <c r="H25" s="2" t="s">
        <v>96</v>
      </c>
      <c r="I25" s="2" t="b">
        <v>1</v>
      </c>
      <c r="J25" s="2" t="s">
        <v>97</v>
      </c>
      <c r="K25" s="2" t="s">
        <v>81</v>
      </c>
      <c r="L25" s="2"/>
      <c r="M25" s="2"/>
    </row>
    <row r="26" spans="1:13">
      <c r="A26" s="2" t="s">
        <v>100</v>
      </c>
      <c r="B26" s="2" t="s">
        <v>101</v>
      </c>
      <c r="C26" s="2" t="s">
        <v>102</v>
      </c>
      <c r="D26" s="2" t="s">
        <v>103</v>
      </c>
      <c r="E26" s="2">
        <v>1</v>
      </c>
      <c r="F26" s="25">
        <v>-1000000</v>
      </c>
      <c r="G26" s="25">
        <v>1000000</v>
      </c>
      <c r="H26" s="2"/>
      <c r="I26" s="2"/>
      <c r="J26" s="2" t="s">
        <v>104</v>
      </c>
      <c r="K26" s="2" t="s">
        <v>27</v>
      </c>
      <c r="L26" s="2"/>
      <c r="M26" s="2"/>
    </row>
    <row r="27" spans="1:13">
      <c r="A27" s="2" t="s">
        <v>105</v>
      </c>
      <c r="B27" s="2" t="s">
        <v>106</v>
      </c>
      <c r="C27" s="2" t="s">
        <v>107</v>
      </c>
      <c r="D27" s="2" t="s">
        <v>108</v>
      </c>
      <c r="E27" s="2">
        <v>0</v>
      </c>
      <c r="F27" s="2">
        <v>0</v>
      </c>
      <c r="G27" s="25">
        <v>1000000</v>
      </c>
      <c r="H27" s="2" t="s">
        <v>109</v>
      </c>
      <c r="I27" s="2" t="b">
        <v>1</v>
      </c>
      <c r="J27" s="2"/>
      <c r="K27" s="2" t="s">
        <v>19</v>
      </c>
      <c r="L27" s="2" t="s">
        <v>110</v>
      </c>
      <c r="M27" s="2"/>
    </row>
    <row r="28" spans="1:13">
      <c r="A28" s="2" t="s">
        <v>111</v>
      </c>
      <c r="B28" s="2" t="s">
        <v>112</v>
      </c>
      <c r="C28" s="2" t="s">
        <v>113</v>
      </c>
      <c r="D28" s="2" t="s">
        <v>108</v>
      </c>
      <c r="E28" s="2">
        <v>0</v>
      </c>
      <c r="F28" s="2">
        <v>0</v>
      </c>
      <c r="G28" s="25">
        <v>1000000</v>
      </c>
      <c r="H28" s="2" t="s">
        <v>109</v>
      </c>
      <c r="I28" s="2" t="b">
        <v>1</v>
      </c>
      <c r="J28" s="2"/>
      <c r="K28" s="2" t="s">
        <v>19</v>
      </c>
      <c r="L28" s="2" t="s">
        <v>110</v>
      </c>
      <c r="M28" s="2"/>
    </row>
    <row r="29" spans="1:13">
      <c r="A29" s="2" t="s">
        <v>114</v>
      </c>
      <c r="B29" s="2" t="s">
        <v>115</v>
      </c>
      <c r="C29" s="2" t="s">
        <v>116</v>
      </c>
      <c r="D29" s="2" t="s">
        <v>108</v>
      </c>
      <c r="E29" s="2">
        <v>0</v>
      </c>
      <c r="F29" s="2">
        <v>0</v>
      </c>
      <c r="G29" s="25">
        <v>1000000</v>
      </c>
      <c r="H29" s="2" t="s">
        <v>109</v>
      </c>
      <c r="I29" s="2" t="b">
        <v>1</v>
      </c>
      <c r="J29" s="2"/>
      <c r="K29" s="2" t="s">
        <v>81</v>
      </c>
      <c r="L29" s="2" t="s">
        <v>110</v>
      </c>
      <c r="M29" s="2"/>
    </row>
    <row r="30" spans="1:13">
      <c r="A30" s="2" t="s">
        <v>117</v>
      </c>
      <c r="B30" s="2" t="s">
        <v>118</v>
      </c>
      <c r="C30" s="2" t="s">
        <v>119</v>
      </c>
      <c r="D30" s="2" t="s">
        <v>108</v>
      </c>
      <c r="E30" s="2">
        <v>0</v>
      </c>
      <c r="F30" s="2">
        <v>0</v>
      </c>
      <c r="G30" s="25">
        <v>1000000</v>
      </c>
      <c r="H30" s="2" t="s">
        <v>109</v>
      </c>
      <c r="I30" s="2" t="b">
        <v>1</v>
      </c>
      <c r="J30" s="2"/>
      <c r="K30" s="2" t="s">
        <v>81</v>
      </c>
      <c r="L30" s="2" t="s">
        <v>110</v>
      </c>
      <c r="M30" s="2"/>
    </row>
    <row r="31" spans="1:13">
      <c r="A31" s="2" t="s">
        <v>120</v>
      </c>
      <c r="B31" s="2" t="s">
        <v>121</v>
      </c>
      <c r="C31" s="2" t="s">
        <v>122</v>
      </c>
      <c r="D31" s="2" t="s">
        <v>123</v>
      </c>
      <c r="E31" s="2">
        <v>0</v>
      </c>
      <c r="F31" s="2">
        <v>0</v>
      </c>
      <c r="G31" s="25">
        <v>1000000</v>
      </c>
      <c r="H31" s="2" t="s">
        <v>124</v>
      </c>
      <c r="I31" s="2" t="b">
        <v>1</v>
      </c>
      <c r="J31" s="2"/>
      <c r="K31" s="2" t="s">
        <v>27</v>
      </c>
      <c r="L31" s="2"/>
      <c r="M31" s="2"/>
    </row>
    <row r="32" spans="1:13">
      <c r="A32" s="2" t="s">
        <v>125</v>
      </c>
      <c r="B32" s="2" t="s">
        <v>126</v>
      </c>
      <c r="C32" s="2" t="s">
        <v>127</v>
      </c>
      <c r="D32" s="2" t="s">
        <v>128</v>
      </c>
      <c r="E32" s="2">
        <v>0</v>
      </c>
      <c r="F32" s="2">
        <v>0</v>
      </c>
      <c r="G32" s="25">
        <v>1000000</v>
      </c>
      <c r="H32" s="2" t="s">
        <v>129</v>
      </c>
      <c r="I32" s="2" t="b">
        <v>1</v>
      </c>
      <c r="J32" s="2" t="s">
        <v>53</v>
      </c>
      <c r="K32" s="2" t="s">
        <v>19</v>
      </c>
      <c r="L32" s="2"/>
      <c r="M32" s="2"/>
    </row>
    <row r="33" spans="1:13">
      <c r="A33" s="2" t="s">
        <v>130</v>
      </c>
      <c r="B33" s="2" t="s">
        <v>131</v>
      </c>
      <c r="C33" s="2" t="s">
        <v>132</v>
      </c>
      <c r="D33" s="2" t="s">
        <v>128</v>
      </c>
      <c r="E33" s="2">
        <v>0</v>
      </c>
      <c r="F33" s="2">
        <v>0</v>
      </c>
      <c r="G33" s="25">
        <v>1000000</v>
      </c>
      <c r="H33" s="2" t="s">
        <v>129</v>
      </c>
      <c r="I33" s="2" t="b">
        <v>1</v>
      </c>
      <c r="J33" s="2" t="s">
        <v>53</v>
      </c>
      <c r="K33" s="2" t="s">
        <v>19</v>
      </c>
      <c r="L33" s="2"/>
      <c r="M33" s="2"/>
    </row>
    <row r="34" spans="1:13">
      <c r="A34" s="2" t="s">
        <v>133</v>
      </c>
      <c r="B34" s="2" t="s">
        <v>134</v>
      </c>
      <c r="C34" s="2" t="s">
        <v>135</v>
      </c>
      <c r="D34" s="2" t="s">
        <v>128</v>
      </c>
      <c r="E34" s="2">
        <v>0</v>
      </c>
      <c r="F34" s="2">
        <v>0</v>
      </c>
      <c r="G34" s="25">
        <v>1000000</v>
      </c>
      <c r="H34" s="2" t="s">
        <v>129</v>
      </c>
      <c r="I34" s="2" t="b">
        <v>1</v>
      </c>
      <c r="J34" s="2" t="s">
        <v>53</v>
      </c>
      <c r="K34" s="2" t="s">
        <v>19</v>
      </c>
      <c r="L34" s="2"/>
      <c r="M34" s="2"/>
    </row>
    <row r="35" spans="1:13">
      <c r="A35" s="2" t="s">
        <v>136</v>
      </c>
      <c r="B35" s="2" t="s">
        <v>137</v>
      </c>
      <c r="C35" s="2" t="s">
        <v>138</v>
      </c>
      <c r="D35" s="2" t="s">
        <v>128</v>
      </c>
      <c r="E35" s="2">
        <v>0</v>
      </c>
      <c r="F35" s="2">
        <v>0</v>
      </c>
      <c r="G35" s="25">
        <v>1000000</v>
      </c>
      <c r="H35" s="2" t="s">
        <v>129</v>
      </c>
      <c r="I35" s="2" t="b">
        <v>1</v>
      </c>
      <c r="J35" s="2" t="s">
        <v>53</v>
      </c>
      <c r="K35" s="2" t="s">
        <v>19</v>
      </c>
      <c r="L35" s="2"/>
      <c r="M35" s="2"/>
    </row>
    <row r="36" spans="1:13">
      <c r="A36" s="2" t="s">
        <v>139</v>
      </c>
      <c r="B36" s="2" t="s">
        <v>140</v>
      </c>
      <c r="C36" s="2" t="s">
        <v>141</v>
      </c>
      <c r="D36" s="2" t="s">
        <v>128</v>
      </c>
      <c r="E36" s="2">
        <v>0</v>
      </c>
      <c r="F36" s="2">
        <v>0</v>
      </c>
      <c r="G36" s="25">
        <v>1000000</v>
      </c>
      <c r="H36" s="2" t="s">
        <v>129</v>
      </c>
      <c r="I36" s="2" t="b">
        <v>1</v>
      </c>
      <c r="J36" s="2" t="s">
        <v>53</v>
      </c>
      <c r="K36" s="2" t="s">
        <v>19</v>
      </c>
      <c r="L36" s="2"/>
      <c r="M36" s="2"/>
    </row>
    <row r="37" spans="1:13">
      <c r="A37" s="2" t="s">
        <v>142</v>
      </c>
      <c r="B37" s="2" t="s">
        <v>143</v>
      </c>
      <c r="C37" s="2" t="s">
        <v>144</v>
      </c>
      <c r="D37" s="2" t="s">
        <v>128</v>
      </c>
      <c r="E37" s="2">
        <v>0</v>
      </c>
      <c r="F37" s="2">
        <v>0</v>
      </c>
      <c r="G37" s="25">
        <v>1000000</v>
      </c>
      <c r="H37" s="2" t="s">
        <v>129</v>
      </c>
      <c r="I37" s="2" t="b">
        <v>1</v>
      </c>
      <c r="J37" s="2" t="s">
        <v>53</v>
      </c>
      <c r="K37" s="2" t="s">
        <v>19</v>
      </c>
      <c r="L37" s="2"/>
      <c r="M37" s="2"/>
    </row>
    <row r="38" spans="1:13">
      <c r="A38" s="2" t="s">
        <v>145</v>
      </c>
      <c r="B38" s="2" t="s">
        <v>126</v>
      </c>
      <c r="C38" s="2" t="s">
        <v>146</v>
      </c>
      <c r="D38" s="2" t="s">
        <v>128</v>
      </c>
      <c r="E38" s="2">
        <v>0</v>
      </c>
      <c r="F38" s="2">
        <v>0</v>
      </c>
      <c r="G38" s="25">
        <v>1000000</v>
      </c>
      <c r="H38" s="2" t="s">
        <v>129</v>
      </c>
      <c r="I38" s="2" t="b">
        <v>1</v>
      </c>
      <c r="J38" s="2" t="s">
        <v>53</v>
      </c>
      <c r="K38" s="2" t="s">
        <v>19</v>
      </c>
      <c r="L38" s="2"/>
      <c r="M38" s="2"/>
    </row>
    <row r="39" spans="1:13">
      <c r="A39" s="2" t="s">
        <v>147</v>
      </c>
      <c r="B39" s="2" t="s">
        <v>131</v>
      </c>
      <c r="C39" s="2" t="s">
        <v>148</v>
      </c>
      <c r="D39" s="2" t="s">
        <v>128</v>
      </c>
      <c r="E39" s="2">
        <v>0</v>
      </c>
      <c r="F39" s="2">
        <v>0</v>
      </c>
      <c r="G39" s="25">
        <v>1000000</v>
      </c>
      <c r="H39" s="2" t="s">
        <v>129</v>
      </c>
      <c r="I39" s="2" t="b">
        <v>1</v>
      </c>
      <c r="J39" s="2" t="s">
        <v>53</v>
      </c>
      <c r="K39" s="2" t="s">
        <v>19</v>
      </c>
      <c r="L39" s="2" t="s">
        <v>149</v>
      </c>
      <c r="M39" s="2"/>
    </row>
    <row r="40" spans="1:13">
      <c r="A40" s="2" t="s">
        <v>150</v>
      </c>
      <c r="B40" s="2" t="s">
        <v>134</v>
      </c>
      <c r="C40" s="2" t="s">
        <v>151</v>
      </c>
      <c r="D40" s="2" t="s">
        <v>128</v>
      </c>
      <c r="E40" s="2">
        <v>0</v>
      </c>
      <c r="F40" s="2">
        <v>0</v>
      </c>
      <c r="G40" s="25">
        <v>1000000</v>
      </c>
      <c r="H40" s="2" t="s">
        <v>129</v>
      </c>
      <c r="I40" s="2" t="b">
        <v>1</v>
      </c>
      <c r="J40" s="2" t="s">
        <v>53</v>
      </c>
      <c r="K40" s="2" t="s">
        <v>19</v>
      </c>
      <c r="L40" s="2" t="s">
        <v>149</v>
      </c>
      <c r="M40" s="2"/>
    </row>
    <row r="41" spans="1:13">
      <c r="A41" s="2" t="s">
        <v>152</v>
      </c>
      <c r="B41" s="2" t="s">
        <v>137</v>
      </c>
      <c r="C41" s="2" t="s">
        <v>153</v>
      </c>
      <c r="D41" s="2" t="s">
        <v>128</v>
      </c>
      <c r="E41" s="2">
        <v>0</v>
      </c>
      <c r="F41" s="2">
        <v>0</v>
      </c>
      <c r="G41" s="25">
        <v>1000000</v>
      </c>
      <c r="H41" s="2" t="s">
        <v>129</v>
      </c>
      <c r="I41" s="2" t="b">
        <v>1</v>
      </c>
      <c r="J41" s="2" t="s">
        <v>53</v>
      </c>
      <c r="K41" s="2" t="s">
        <v>19</v>
      </c>
      <c r="L41" s="2" t="s">
        <v>149</v>
      </c>
      <c r="M41" s="2"/>
    </row>
    <row r="42" spans="1:13">
      <c r="A42" s="2" t="s">
        <v>154</v>
      </c>
      <c r="B42" s="2" t="s">
        <v>140</v>
      </c>
      <c r="C42" s="2" t="s">
        <v>155</v>
      </c>
      <c r="D42" s="2" t="s">
        <v>128</v>
      </c>
      <c r="E42" s="2">
        <v>0</v>
      </c>
      <c r="F42" s="2">
        <v>0</v>
      </c>
      <c r="G42" s="25">
        <v>1000000</v>
      </c>
      <c r="H42" s="2" t="s">
        <v>129</v>
      </c>
      <c r="I42" s="2" t="b">
        <v>1</v>
      </c>
      <c r="J42" s="2" t="s">
        <v>53</v>
      </c>
      <c r="K42" s="2" t="s">
        <v>19</v>
      </c>
      <c r="L42" s="2" t="s">
        <v>149</v>
      </c>
      <c r="M42" s="2"/>
    </row>
    <row r="43" spans="1:13">
      <c r="A43" s="2" t="s">
        <v>156</v>
      </c>
      <c r="B43" s="2" t="s">
        <v>143</v>
      </c>
      <c r="C43" s="2" t="s">
        <v>157</v>
      </c>
      <c r="D43" s="2" t="s">
        <v>128</v>
      </c>
      <c r="E43" s="2">
        <v>0</v>
      </c>
      <c r="F43" s="2">
        <v>0</v>
      </c>
      <c r="G43" s="25">
        <v>1000000</v>
      </c>
      <c r="H43" s="2" t="s">
        <v>129</v>
      </c>
      <c r="I43" s="2" t="b">
        <v>1</v>
      </c>
      <c r="J43" s="2" t="s">
        <v>53</v>
      </c>
      <c r="K43" s="2" t="s">
        <v>19</v>
      </c>
      <c r="L43" s="2" t="s">
        <v>149</v>
      </c>
      <c r="M43" s="2"/>
    </row>
    <row r="44" spans="1:13">
      <c r="A44" s="2" t="s">
        <v>158</v>
      </c>
      <c r="B44" s="2" t="s">
        <v>159</v>
      </c>
      <c r="C44" s="2" t="s">
        <v>160</v>
      </c>
      <c r="D44" s="2" t="s">
        <v>128</v>
      </c>
      <c r="E44" s="2">
        <v>0</v>
      </c>
      <c r="F44" s="2">
        <v>0</v>
      </c>
      <c r="G44" s="25">
        <v>1000000</v>
      </c>
      <c r="H44" s="2" t="s">
        <v>129</v>
      </c>
      <c r="I44" s="2" t="b">
        <v>1</v>
      </c>
      <c r="J44" s="2" t="s">
        <v>53</v>
      </c>
      <c r="K44" s="2" t="s">
        <v>19</v>
      </c>
      <c r="L44" s="2" t="s">
        <v>149</v>
      </c>
      <c r="M44" s="2"/>
    </row>
    <row r="45" spans="1:13">
      <c r="A45" s="2" t="s">
        <v>161</v>
      </c>
      <c r="B45" s="2" t="s">
        <v>159</v>
      </c>
      <c r="C45" s="2" t="s">
        <v>162</v>
      </c>
      <c r="D45" s="2" t="s">
        <v>128</v>
      </c>
      <c r="E45" s="2">
        <v>0</v>
      </c>
      <c r="F45" s="2">
        <v>0</v>
      </c>
      <c r="G45" s="25">
        <v>1000000</v>
      </c>
      <c r="H45" s="2" t="s">
        <v>129</v>
      </c>
      <c r="I45" s="2" t="b">
        <v>1</v>
      </c>
      <c r="J45" s="2" t="s">
        <v>53</v>
      </c>
      <c r="K45" s="2" t="s">
        <v>19</v>
      </c>
      <c r="L45" s="2" t="s">
        <v>149</v>
      </c>
      <c r="M45" s="2"/>
    </row>
    <row r="46" spans="1:13">
      <c r="A46" s="2" t="s">
        <v>163</v>
      </c>
      <c r="B46" s="2" t="s">
        <v>164</v>
      </c>
      <c r="C46" s="2" t="s">
        <v>165</v>
      </c>
      <c r="D46" s="2" t="s">
        <v>128</v>
      </c>
      <c r="E46" s="2">
        <v>0</v>
      </c>
      <c r="F46" s="2">
        <v>0</v>
      </c>
      <c r="G46" s="25">
        <v>1000000</v>
      </c>
      <c r="H46" s="2" t="s">
        <v>129</v>
      </c>
      <c r="I46" s="2" t="b">
        <v>1</v>
      </c>
      <c r="J46" s="2" t="s">
        <v>53</v>
      </c>
      <c r="K46" s="2" t="s">
        <v>19</v>
      </c>
      <c r="L46" s="2" t="s">
        <v>149</v>
      </c>
      <c r="M46" s="2"/>
    </row>
    <row r="47" spans="1:13">
      <c r="A47" s="2" t="s">
        <v>166</v>
      </c>
      <c r="B47" s="2" t="s">
        <v>167</v>
      </c>
      <c r="C47" s="2" t="s">
        <v>168</v>
      </c>
      <c r="D47" s="2" t="s">
        <v>169</v>
      </c>
      <c r="E47" s="2">
        <v>1</v>
      </c>
      <c r="F47" s="25">
        <v>-1000000</v>
      </c>
      <c r="G47" s="25">
        <v>1000000</v>
      </c>
      <c r="H47" s="2" t="s">
        <v>170</v>
      </c>
      <c r="I47" s="2"/>
      <c r="J47" s="2"/>
      <c r="K47" s="2" t="s">
        <v>27</v>
      </c>
      <c r="L47" s="2"/>
      <c r="M47" s="2"/>
    </row>
    <row r="48" spans="1:13">
      <c r="A48" s="2" t="s">
        <v>171</v>
      </c>
      <c r="B48" s="2" t="s">
        <v>172</v>
      </c>
      <c r="C48" s="2" t="s">
        <v>173</v>
      </c>
      <c r="D48" s="2" t="s">
        <v>174</v>
      </c>
      <c r="E48" s="2">
        <v>0</v>
      </c>
      <c r="F48" s="2">
        <v>0</v>
      </c>
      <c r="G48" s="25">
        <v>1000000</v>
      </c>
      <c r="H48" s="2" t="s">
        <v>175</v>
      </c>
      <c r="I48" s="2"/>
      <c r="J48" s="2"/>
      <c r="K48" s="2" t="s">
        <v>27</v>
      </c>
      <c r="L48" s="2" t="s">
        <v>176</v>
      </c>
      <c r="M48" s="2"/>
    </row>
    <row r="49" spans="1:13">
      <c r="A49" s="2" t="s">
        <v>177</v>
      </c>
      <c r="B49" s="2" t="s">
        <v>178</v>
      </c>
      <c r="C49" s="2" t="s">
        <v>179</v>
      </c>
      <c r="D49" s="2" t="s">
        <v>180</v>
      </c>
      <c r="E49" s="2">
        <v>0</v>
      </c>
      <c r="F49" s="2">
        <v>0</v>
      </c>
      <c r="G49" s="25">
        <v>1000000</v>
      </c>
      <c r="H49" s="2" t="s">
        <v>181</v>
      </c>
      <c r="I49" s="2"/>
      <c r="J49" s="2"/>
      <c r="K49" s="2" t="s">
        <v>27</v>
      </c>
      <c r="L49" s="2" t="s">
        <v>182</v>
      </c>
      <c r="M49" s="2"/>
    </row>
    <row r="50" spans="1:13">
      <c r="A50" s="2" t="s">
        <v>183</v>
      </c>
      <c r="B50" s="2" t="s">
        <v>184</v>
      </c>
      <c r="C50" s="2" t="s">
        <v>185</v>
      </c>
      <c r="D50" s="2" t="s">
        <v>186</v>
      </c>
      <c r="E50" s="2">
        <v>0</v>
      </c>
      <c r="F50" s="2">
        <v>0</v>
      </c>
      <c r="G50" s="25">
        <v>1000000</v>
      </c>
      <c r="H50" s="2"/>
      <c r="I50" s="2" t="b">
        <v>1</v>
      </c>
      <c r="J50" s="2" t="s">
        <v>187</v>
      </c>
      <c r="K50" s="2" t="s">
        <v>27</v>
      </c>
      <c r="L50" s="2" t="s">
        <v>188</v>
      </c>
      <c r="M50" s="2"/>
    </row>
    <row r="51" spans="1:13">
      <c r="A51" s="2" t="s">
        <v>189</v>
      </c>
      <c r="B51" s="2" t="s">
        <v>184</v>
      </c>
      <c r="C51" s="2" t="s">
        <v>190</v>
      </c>
      <c r="D51" s="2" t="s">
        <v>186</v>
      </c>
      <c r="E51" s="2">
        <v>0</v>
      </c>
      <c r="F51" s="2">
        <v>0</v>
      </c>
      <c r="G51" s="25">
        <v>1000000</v>
      </c>
      <c r="H51" s="2"/>
      <c r="I51" s="2"/>
      <c r="J51" s="2"/>
      <c r="K51" s="2"/>
      <c r="L51" s="2" t="s">
        <v>188</v>
      </c>
      <c r="M51" s="2"/>
    </row>
    <row r="52" spans="1:13">
      <c r="A52" s="2" t="s">
        <v>191</v>
      </c>
      <c r="B52" s="2" t="s">
        <v>184</v>
      </c>
      <c r="C52" s="2" t="s">
        <v>192</v>
      </c>
      <c r="D52" s="2" t="s">
        <v>186</v>
      </c>
      <c r="E52" s="2">
        <v>0</v>
      </c>
      <c r="F52" s="2">
        <v>0</v>
      </c>
      <c r="G52" s="25">
        <v>1000000</v>
      </c>
      <c r="H52" s="2"/>
      <c r="I52" s="2"/>
      <c r="J52" s="2" t="s">
        <v>193</v>
      </c>
      <c r="K52" s="2" t="s">
        <v>27</v>
      </c>
      <c r="L52" s="2" t="s">
        <v>188</v>
      </c>
      <c r="M52" s="2"/>
    </row>
    <row r="53" spans="1:13">
      <c r="A53" s="2" t="s">
        <v>194</v>
      </c>
      <c r="B53" s="2" t="s">
        <v>195</v>
      </c>
      <c r="C53" s="2" t="s">
        <v>7675</v>
      </c>
      <c r="D53" s="2" t="s">
        <v>196</v>
      </c>
      <c r="E53" s="2">
        <v>0</v>
      </c>
      <c r="F53" s="2">
        <v>0</v>
      </c>
      <c r="G53" s="25">
        <v>1000000</v>
      </c>
      <c r="H53" s="2"/>
      <c r="I53" s="2" t="b">
        <v>1</v>
      </c>
      <c r="J53" s="2" t="s">
        <v>53</v>
      </c>
      <c r="K53" s="2" t="s">
        <v>81</v>
      </c>
      <c r="L53" s="2" t="s">
        <v>197</v>
      </c>
      <c r="M53" s="2"/>
    </row>
    <row r="54" spans="1:13">
      <c r="A54" s="2" t="s">
        <v>198</v>
      </c>
      <c r="B54" s="2" t="s">
        <v>195</v>
      </c>
      <c r="C54" s="2" t="s">
        <v>7676</v>
      </c>
      <c r="D54" s="2" t="s">
        <v>196</v>
      </c>
      <c r="E54" s="2">
        <v>0</v>
      </c>
      <c r="F54" s="2">
        <v>0</v>
      </c>
      <c r="G54" s="25">
        <v>1000000</v>
      </c>
      <c r="H54" s="2"/>
      <c r="I54" s="2" t="b">
        <v>1</v>
      </c>
      <c r="J54" s="2" t="s">
        <v>53</v>
      </c>
      <c r="K54" s="2" t="s">
        <v>81</v>
      </c>
      <c r="L54" s="2" t="s">
        <v>197</v>
      </c>
      <c r="M54" s="2"/>
    </row>
    <row r="55" spans="1:13">
      <c r="A55" s="2" t="s">
        <v>199</v>
      </c>
      <c r="B55" s="2" t="s">
        <v>200</v>
      </c>
      <c r="C55" s="2" t="s">
        <v>201</v>
      </c>
      <c r="D55" s="2" t="s">
        <v>202</v>
      </c>
      <c r="E55" s="2">
        <v>1</v>
      </c>
      <c r="F55" s="25">
        <v>-1000000</v>
      </c>
      <c r="G55" s="25">
        <v>1000000</v>
      </c>
      <c r="H55" s="2" t="s">
        <v>203</v>
      </c>
      <c r="I55" s="2" t="b">
        <v>1</v>
      </c>
      <c r="J55" s="2"/>
      <c r="K55" s="2" t="s">
        <v>19</v>
      </c>
      <c r="L55" s="2" t="s">
        <v>204</v>
      </c>
      <c r="M55" s="2"/>
    </row>
    <row r="56" spans="1:13">
      <c r="A56" s="2" t="s">
        <v>205</v>
      </c>
      <c r="B56" s="2" t="s">
        <v>206</v>
      </c>
      <c r="C56" s="2" t="s">
        <v>207</v>
      </c>
      <c r="D56" s="2" t="s">
        <v>208</v>
      </c>
      <c r="E56" s="2">
        <v>0</v>
      </c>
      <c r="F56" s="2">
        <v>0</v>
      </c>
      <c r="G56" s="25">
        <v>1000000</v>
      </c>
      <c r="H56" s="2" t="s">
        <v>209</v>
      </c>
      <c r="I56" s="2" t="b">
        <v>1</v>
      </c>
      <c r="J56" s="2"/>
      <c r="K56" s="2" t="s">
        <v>19</v>
      </c>
      <c r="L56" s="2" t="s">
        <v>210</v>
      </c>
      <c r="M56" s="2"/>
    </row>
    <row r="57" spans="1:13">
      <c r="A57" s="2" t="s">
        <v>211</v>
      </c>
      <c r="B57" s="2" t="s">
        <v>212</v>
      </c>
      <c r="C57" s="2" t="s">
        <v>213</v>
      </c>
      <c r="D57" s="2" t="s">
        <v>214</v>
      </c>
      <c r="E57" s="2">
        <v>1</v>
      </c>
      <c r="F57" s="25">
        <v>-1000000</v>
      </c>
      <c r="G57" s="25">
        <v>1000000</v>
      </c>
      <c r="H57" s="2" t="s">
        <v>215</v>
      </c>
      <c r="I57" s="2" t="b">
        <v>1</v>
      </c>
      <c r="J57" s="2" t="s">
        <v>216</v>
      </c>
      <c r="K57" s="2" t="s">
        <v>27</v>
      </c>
      <c r="L57" s="2" t="s">
        <v>217</v>
      </c>
      <c r="M57" s="2"/>
    </row>
    <row r="58" spans="1:13">
      <c r="A58" s="2" t="s">
        <v>218</v>
      </c>
      <c r="B58" s="2" t="s">
        <v>219</v>
      </c>
      <c r="C58" s="2" t="s">
        <v>220</v>
      </c>
      <c r="D58" s="2" t="s">
        <v>214</v>
      </c>
      <c r="E58" s="2">
        <v>1</v>
      </c>
      <c r="F58" s="25">
        <v>-1000000</v>
      </c>
      <c r="G58" s="25">
        <v>1000000</v>
      </c>
      <c r="H58" s="2" t="s">
        <v>215</v>
      </c>
      <c r="I58" s="2"/>
      <c r="J58" s="2" t="s">
        <v>221</v>
      </c>
      <c r="K58" s="2" t="s">
        <v>27</v>
      </c>
      <c r="L58" s="2" t="s">
        <v>217</v>
      </c>
      <c r="M58" s="2"/>
    </row>
    <row r="59" spans="1:13">
      <c r="A59" s="2" t="s">
        <v>222</v>
      </c>
      <c r="B59" s="2" t="s">
        <v>223</v>
      </c>
      <c r="C59" s="2" t="s">
        <v>224</v>
      </c>
      <c r="D59" s="2" t="s">
        <v>214</v>
      </c>
      <c r="E59" s="2">
        <v>1</v>
      </c>
      <c r="F59" s="25">
        <v>-1000000</v>
      </c>
      <c r="G59" s="25">
        <v>1000000</v>
      </c>
      <c r="H59" s="2" t="s">
        <v>215</v>
      </c>
      <c r="I59" s="2"/>
      <c r="J59" s="2" t="s">
        <v>221</v>
      </c>
      <c r="K59" s="2" t="s">
        <v>27</v>
      </c>
      <c r="L59" s="2" t="s">
        <v>217</v>
      </c>
      <c r="M59" s="2"/>
    </row>
    <row r="60" spans="1:13">
      <c r="A60" s="2" t="s">
        <v>225</v>
      </c>
      <c r="B60" s="2" t="s">
        <v>226</v>
      </c>
      <c r="C60" s="2" t="s">
        <v>227</v>
      </c>
      <c r="D60" s="2" t="s">
        <v>214</v>
      </c>
      <c r="E60" s="2">
        <v>0</v>
      </c>
      <c r="F60" s="2">
        <v>0</v>
      </c>
      <c r="G60" s="25">
        <v>1000000</v>
      </c>
      <c r="H60" s="2" t="s">
        <v>228</v>
      </c>
      <c r="I60" s="2"/>
      <c r="J60" s="2"/>
      <c r="K60" s="2" t="s">
        <v>81</v>
      </c>
      <c r="L60" s="2"/>
      <c r="M60" s="2"/>
    </row>
    <row r="61" spans="1:13">
      <c r="A61" s="2" t="s">
        <v>229</v>
      </c>
      <c r="B61" s="2" t="s">
        <v>230</v>
      </c>
      <c r="C61" s="2" t="s">
        <v>231</v>
      </c>
      <c r="D61" s="2" t="s">
        <v>232</v>
      </c>
      <c r="E61" s="2">
        <v>0</v>
      </c>
      <c r="F61" s="2">
        <v>0</v>
      </c>
      <c r="G61" s="25">
        <v>1000000</v>
      </c>
      <c r="H61" s="2" t="s">
        <v>233</v>
      </c>
      <c r="I61" s="2" t="b">
        <v>1</v>
      </c>
      <c r="J61" s="2"/>
      <c r="K61" s="2" t="s">
        <v>81</v>
      </c>
      <c r="L61" s="2" t="s">
        <v>234</v>
      </c>
      <c r="M61" s="2"/>
    </row>
    <row r="62" spans="1:13">
      <c r="A62" s="2" t="s">
        <v>235</v>
      </c>
      <c r="B62" s="2" t="s">
        <v>230</v>
      </c>
      <c r="C62" s="2" t="s">
        <v>236</v>
      </c>
      <c r="D62" s="2" t="s">
        <v>232</v>
      </c>
      <c r="E62" s="2">
        <v>0</v>
      </c>
      <c r="F62" s="2">
        <v>0</v>
      </c>
      <c r="G62" s="25">
        <v>1000000</v>
      </c>
      <c r="H62" s="2" t="s">
        <v>233</v>
      </c>
      <c r="I62" s="2" t="b">
        <v>1</v>
      </c>
      <c r="J62" s="2" t="s">
        <v>237</v>
      </c>
      <c r="K62" s="2" t="s">
        <v>238</v>
      </c>
      <c r="L62" s="2" t="s">
        <v>234</v>
      </c>
      <c r="M62" s="2"/>
    </row>
    <row r="63" spans="1:13">
      <c r="A63" s="2" t="s">
        <v>239</v>
      </c>
      <c r="B63" s="2" t="s">
        <v>230</v>
      </c>
      <c r="C63" s="2" t="s">
        <v>240</v>
      </c>
      <c r="D63" s="2" t="s">
        <v>232</v>
      </c>
      <c r="E63" s="2">
        <v>0</v>
      </c>
      <c r="F63" s="2">
        <v>0</v>
      </c>
      <c r="G63" s="25">
        <v>1000000</v>
      </c>
      <c r="H63" s="2" t="s">
        <v>233</v>
      </c>
      <c r="I63" s="2" t="b">
        <v>1</v>
      </c>
      <c r="J63" s="2"/>
      <c r="K63" s="2" t="s">
        <v>81</v>
      </c>
      <c r="L63" s="2" t="s">
        <v>234</v>
      </c>
      <c r="M63" s="2"/>
    </row>
    <row r="64" spans="1:13">
      <c r="A64" s="2" t="s">
        <v>241</v>
      </c>
      <c r="B64" s="2" t="s">
        <v>242</v>
      </c>
      <c r="C64" s="2" t="s">
        <v>243</v>
      </c>
      <c r="D64" s="2" t="s">
        <v>244</v>
      </c>
      <c r="E64" s="2">
        <v>0</v>
      </c>
      <c r="F64" s="2">
        <v>0</v>
      </c>
      <c r="G64" s="25">
        <v>1000000</v>
      </c>
      <c r="H64" s="2" t="s">
        <v>209</v>
      </c>
      <c r="I64" s="2" t="b">
        <v>1</v>
      </c>
      <c r="J64" s="2"/>
      <c r="K64" s="2" t="s">
        <v>19</v>
      </c>
      <c r="L64" s="2" t="s">
        <v>210</v>
      </c>
      <c r="M64" s="2"/>
    </row>
    <row r="65" spans="1:13">
      <c r="A65" s="2" t="s">
        <v>245</v>
      </c>
      <c r="B65" s="2" t="s">
        <v>246</v>
      </c>
      <c r="C65" s="2" t="s">
        <v>247</v>
      </c>
      <c r="D65" s="2" t="s">
        <v>248</v>
      </c>
      <c r="E65" s="2">
        <v>0</v>
      </c>
      <c r="F65" s="2">
        <v>0</v>
      </c>
      <c r="G65" s="25">
        <v>1000000</v>
      </c>
      <c r="H65" s="2" t="s">
        <v>249</v>
      </c>
      <c r="I65" s="2" t="b">
        <v>1</v>
      </c>
      <c r="J65" s="2" t="s">
        <v>250</v>
      </c>
      <c r="K65" s="2" t="s">
        <v>238</v>
      </c>
      <c r="L65" s="2"/>
      <c r="M65" s="2"/>
    </row>
    <row r="66" spans="1:13">
      <c r="A66" s="2" t="s">
        <v>251</v>
      </c>
      <c r="B66" s="2" t="s">
        <v>252</v>
      </c>
      <c r="C66" s="2" t="s">
        <v>253</v>
      </c>
      <c r="D66" s="2" t="s">
        <v>254</v>
      </c>
      <c r="E66" s="2">
        <v>0</v>
      </c>
      <c r="F66" s="2">
        <v>0</v>
      </c>
      <c r="G66" s="25">
        <v>1000000</v>
      </c>
      <c r="H66" s="2" t="s">
        <v>255</v>
      </c>
      <c r="I66" s="2" t="b">
        <v>1</v>
      </c>
      <c r="J66" s="2"/>
      <c r="K66" s="2" t="s">
        <v>81</v>
      </c>
      <c r="L66" s="2" t="s">
        <v>256</v>
      </c>
      <c r="M66" s="2"/>
    </row>
    <row r="67" spans="1:13">
      <c r="A67" s="2" t="s">
        <v>257</v>
      </c>
      <c r="B67" s="2" t="s">
        <v>258</v>
      </c>
      <c r="C67" s="2" t="s">
        <v>259</v>
      </c>
      <c r="D67" s="2" t="s">
        <v>254</v>
      </c>
      <c r="E67" s="2">
        <v>0</v>
      </c>
      <c r="F67" s="2">
        <v>0</v>
      </c>
      <c r="G67" s="25">
        <v>1000000</v>
      </c>
      <c r="H67" s="2" t="s">
        <v>255</v>
      </c>
      <c r="I67" s="2" t="b">
        <v>1</v>
      </c>
      <c r="J67" s="2"/>
      <c r="K67" s="2" t="s">
        <v>81</v>
      </c>
      <c r="L67" s="2" t="s">
        <v>256</v>
      </c>
      <c r="M67" s="2"/>
    </row>
    <row r="68" spans="1:13">
      <c r="A68" s="2" t="s">
        <v>260</v>
      </c>
      <c r="B68" s="2" t="s">
        <v>261</v>
      </c>
      <c r="C68" s="2" t="s">
        <v>262</v>
      </c>
      <c r="D68" s="2" t="s">
        <v>254</v>
      </c>
      <c r="E68" s="2">
        <v>0</v>
      </c>
      <c r="F68" s="2">
        <v>0</v>
      </c>
      <c r="G68" s="25">
        <v>1000000</v>
      </c>
      <c r="H68" s="2" t="s">
        <v>255</v>
      </c>
      <c r="I68" s="2" t="b">
        <v>1</v>
      </c>
      <c r="J68" s="2"/>
      <c r="K68" s="2" t="s">
        <v>81</v>
      </c>
      <c r="L68" s="2" t="s">
        <v>256</v>
      </c>
      <c r="M68" s="2"/>
    </row>
    <row r="69" spans="1:13">
      <c r="A69" s="2" t="s">
        <v>263</v>
      </c>
      <c r="B69" s="2" t="s">
        <v>264</v>
      </c>
      <c r="C69" s="2" t="s">
        <v>265</v>
      </c>
      <c r="D69" s="2" t="s">
        <v>254</v>
      </c>
      <c r="E69" s="2">
        <v>0</v>
      </c>
      <c r="F69" s="2">
        <v>0</v>
      </c>
      <c r="G69" s="25">
        <v>1000000</v>
      </c>
      <c r="H69" s="2" t="s">
        <v>255</v>
      </c>
      <c r="I69" s="2" t="b">
        <v>1</v>
      </c>
      <c r="J69" s="2"/>
      <c r="K69" s="2" t="s">
        <v>81</v>
      </c>
      <c r="L69" s="2" t="s">
        <v>256</v>
      </c>
      <c r="M69" s="2"/>
    </row>
    <row r="70" spans="1:13">
      <c r="A70" s="2" t="s">
        <v>266</v>
      </c>
      <c r="B70" s="2" t="s">
        <v>267</v>
      </c>
      <c r="C70" s="2" t="s">
        <v>268</v>
      </c>
      <c r="D70" s="2" t="s">
        <v>254</v>
      </c>
      <c r="E70" s="2">
        <v>0</v>
      </c>
      <c r="F70" s="2">
        <v>0</v>
      </c>
      <c r="G70" s="25">
        <v>1000000</v>
      </c>
      <c r="H70" s="2" t="s">
        <v>255</v>
      </c>
      <c r="I70" s="2" t="b">
        <v>1</v>
      </c>
      <c r="J70" s="2"/>
      <c r="K70" s="2" t="s">
        <v>81</v>
      </c>
      <c r="L70" s="2" t="s">
        <v>256</v>
      </c>
      <c r="M70" s="2"/>
    </row>
    <row r="71" spans="1:13">
      <c r="A71" s="2" t="s">
        <v>269</v>
      </c>
      <c r="B71" s="2" t="s">
        <v>270</v>
      </c>
      <c r="C71" s="2" t="s">
        <v>271</v>
      </c>
      <c r="D71" s="2" t="s">
        <v>254</v>
      </c>
      <c r="E71" s="2">
        <v>0</v>
      </c>
      <c r="F71" s="2">
        <v>0</v>
      </c>
      <c r="G71" s="25">
        <v>1000000</v>
      </c>
      <c r="H71" s="2" t="s">
        <v>255</v>
      </c>
      <c r="I71" s="2" t="b">
        <v>1</v>
      </c>
      <c r="J71" s="2"/>
      <c r="K71" s="2" t="s">
        <v>81</v>
      </c>
      <c r="L71" s="2" t="s">
        <v>256</v>
      </c>
      <c r="M71" s="2"/>
    </row>
    <row r="72" spans="1:13">
      <c r="A72" s="2" t="s">
        <v>272</v>
      </c>
      <c r="B72" s="2" t="s">
        <v>273</v>
      </c>
      <c r="C72" s="2" t="s">
        <v>274</v>
      </c>
      <c r="D72" s="2" t="s">
        <v>275</v>
      </c>
      <c r="E72" s="2">
        <v>0</v>
      </c>
      <c r="F72" s="2">
        <v>0</v>
      </c>
      <c r="G72" s="25">
        <v>1000000</v>
      </c>
      <c r="H72" s="2" t="s">
        <v>276</v>
      </c>
      <c r="I72" s="2"/>
      <c r="J72" s="2" t="s">
        <v>277</v>
      </c>
      <c r="K72" s="2" t="s">
        <v>27</v>
      </c>
      <c r="L72" s="2" t="s">
        <v>278</v>
      </c>
      <c r="M72" s="2"/>
    </row>
    <row r="73" spans="1:13">
      <c r="A73" s="2" t="s">
        <v>279</v>
      </c>
      <c r="B73" s="2" t="s">
        <v>273</v>
      </c>
      <c r="C73" s="2" t="s">
        <v>280</v>
      </c>
      <c r="D73" s="2" t="s">
        <v>275</v>
      </c>
      <c r="E73" s="2">
        <v>0</v>
      </c>
      <c r="F73" s="2">
        <v>0</v>
      </c>
      <c r="G73" s="25">
        <v>1000000</v>
      </c>
      <c r="H73" s="2" t="s">
        <v>276</v>
      </c>
      <c r="I73" s="2"/>
      <c r="J73" s="2" t="s">
        <v>277</v>
      </c>
      <c r="K73" s="2" t="s">
        <v>27</v>
      </c>
      <c r="L73" s="2" t="s">
        <v>278</v>
      </c>
      <c r="M73" s="2"/>
    </row>
    <row r="74" spans="1:13">
      <c r="A74" s="2" t="s">
        <v>283</v>
      </c>
      <c r="B74" s="2" t="s">
        <v>284</v>
      </c>
      <c r="C74" s="2" t="s">
        <v>285</v>
      </c>
      <c r="D74" s="2" t="s">
        <v>281</v>
      </c>
      <c r="E74" s="2">
        <v>1</v>
      </c>
      <c r="F74" s="25">
        <v>-1000000</v>
      </c>
      <c r="G74" s="25">
        <v>1000000</v>
      </c>
      <c r="H74" s="2" t="s">
        <v>282</v>
      </c>
      <c r="I74" s="2"/>
      <c r="J74" s="2"/>
      <c r="K74" s="2" t="s">
        <v>27</v>
      </c>
      <c r="L74" s="2"/>
      <c r="M74" s="2"/>
    </row>
    <row r="75" spans="1:13">
      <c r="A75" s="2" t="s">
        <v>286</v>
      </c>
      <c r="B75" s="2" t="s">
        <v>287</v>
      </c>
      <c r="C75" s="2" t="s">
        <v>288</v>
      </c>
      <c r="D75" s="2" t="s">
        <v>281</v>
      </c>
      <c r="E75" s="2">
        <v>1</v>
      </c>
      <c r="F75" s="25">
        <v>-1000000</v>
      </c>
      <c r="G75" s="25">
        <v>1000000</v>
      </c>
      <c r="H75" s="2" t="s">
        <v>282</v>
      </c>
      <c r="I75" s="2"/>
      <c r="J75" s="2"/>
      <c r="K75" s="2" t="s">
        <v>27</v>
      </c>
      <c r="L75" s="2"/>
      <c r="M75" s="2"/>
    </row>
    <row r="76" spans="1:13">
      <c r="A76" s="2" t="s">
        <v>289</v>
      </c>
      <c r="B76" s="2" t="s">
        <v>290</v>
      </c>
      <c r="C76" s="2" t="s">
        <v>291</v>
      </c>
      <c r="D76" s="2" t="s">
        <v>292</v>
      </c>
      <c r="E76" s="2">
        <v>1</v>
      </c>
      <c r="F76" s="25">
        <v>-1000000</v>
      </c>
      <c r="G76" s="25">
        <v>1000000</v>
      </c>
      <c r="H76" s="2" t="s">
        <v>293</v>
      </c>
      <c r="I76" s="2"/>
      <c r="J76" s="2" t="s">
        <v>294</v>
      </c>
      <c r="K76" s="2" t="s">
        <v>27</v>
      </c>
      <c r="L76" s="2" t="s">
        <v>295</v>
      </c>
      <c r="M76" s="2"/>
    </row>
    <row r="77" spans="1:13">
      <c r="A77" s="2" t="s">
        <v>296</v>
      </c>
      <c r="B77" s="2" t="s">
        <v>297</v>
      </c>
      <c r="C77" s="2" t="s">
        <v>298</v>
      </c>
      <c r="D77" s="2" t="s">
        <v>292</v>
      </c>
      <c r="E77" s="2">
        <v>1</v>
      </c>
      <c r="F77" s="25">
        <v>-1000000</v>
      </c>
      <c r="G77" s="25">
        <v>1000000</v>
      </c>
      <c r="H77" s="2" t="s">
        <v>299</v>
      </c>
      <c r="I77" s="2" t="b">
        <v>1</v>
      </c>
      <c r="J77" s="2" t="s">
        <v>300</v>
      </c>
      <c r="K77" s="2" t="s">
        <v>81</v>
      </c>
      <c r="L77" s="2"/>
      <c r="M77" s="2"/>
    </row>
    <row r="78" spans="1:13">
      <c r="A78" s="2" t="s">
        <v>301</v>
      </c>
      <c r="B78" s="2" t="s">
        <v>302</v>
      </c>
      <c r="C78" s="2" t="s">
        <v>303</v>
      </c>
      <c r="D78" s="2" t="s">
        <v>304</v>
      </c>
      <c r="E78" s="2">
        <v>0</v>
      </c>
      <c r="F78" s="2">
        <v>0</v>
      </c>
      <c r="G78" s="25">
        <v>1000000</v>
      </c>
      <c r="H78" s="2" t="s">
        <v>305</v>
      </c>
      <c r="I78" s="2" t="b">
        <v>1</v>
      </c>
      <c r="J78" s="2"/>
      <c r="K78" s="2" t="s">
        <v>19</v>
      </c>
      <c r="L78" s="2" t="s">
        <v>306</v>
      </c>
      <c r="M78" s="2"/>
    </row>
    <row r="79" spans="1:13">
      <c r="A79" s="2" t="s">
        <v>307</v>
      </c>
      <c r="B79" s="2" t="s">
        <v>308</v>
      </c>
      <c r="C79" s="2" t="s">
        <v>309</v>
      </c>
      <c r="D79" s="2" t="s">
        <v>310</v>
      </c>
      <c r="E79" s="2">
        <v>0</v>
      </c>
      <c r="F79" s="2">
        <v>0</v>
      </c>
      <c r="G79" s="25">
        <v>1000000</v>
      </c>
      <c r="H79" s="2" t="s">
        <v>311</v>
      </c>
      <c r="I79" s="2"/>
      <c r="J79" s="2"/>
      <c r="K79" s="2" t="s">
        <v>27</v>
      </c>
      <c r="L79" s="2" t="s">
        <v>312</v>
      </c>
      <c r="M79" s="2"/>
    </row>
    <row r="80" spans="1:13">
      <c r="A80" s="2" t="s">
        <v>313</v>
      </c>
      <c r="B80" s="2" t="s">
        <v>314</v>
      </c>
      <c r="C80" s="2" t="s">
        <v>315</v>
      </c>
      <c r="D80" s="2" t="s">
        <v>316</v>
      </c>
      <c r="E80" s="2">
        <v>1</v>
      </c>
      <c r="F80" s="25">
        <v>-1000000</v>
      </c>
      <c r="G80" s="25">
        <v>1000000</v>
      </c>
      <c r="H80" s="2" t="s">
        <v>317</v>
      </c>
      <c r="I80" s="2" t="b">
        <v>1</v>
      </c>
      <c r="J80" s="2" t="s">
        <v>80</v>
      </c>
      <c r="K80" s="2" t="s">
        <v>19</v>
      </c>
      <c r="L80" s="2"/>
      <c r="M80" s="2"/>
    </row>
    <row r="81" spans="1:13">
      <c r="A81" s="2" t="s">
        <v>318</v>
      </c>
      <c r="B81" s="2" t="s">
        <v>319</v>
      </c>
      <c r="C81" s="2" t="s">
        <v>320</v>
      </c>
      <c r="D81" s="2" t="s">
        <v>316</v>
      </c>
      <c r="E81" s="2">
        <v>1</v>
      </c>
      <c r="F81" s="25">
        <v>-1000000</v>
      </c>
      <c r="G81" s="25">
        <v>1000000</v>
      </c>
      <c r="H81" s="2" t="s">
        <v>317</v>
      </c>
      <c r="I81" s="2" t="b">
        <v>1</v>
      </c>
      <c r="J81" s="2" t="s">
        <v>80</v>
      </c>
      <c r="K81" s="2" t="s">
        <v>19</v>
      </c>
      <c r="L81" s="2"/>
      <c r="M81" s="2"/>
    </row>
    <row r="82" spans="1:13">
      <c r="A82" s="2" t="s">
        <v>321</v>
      </c>
      <c r="B82" s="2" t="s">
        <v>322</v>
      </c>
      <c r="C82" s="2" t="s">
        <v>323</v>
      </c>
      <c r="D82" s="2" t="s">
        <v>316</v>
      </c>
      <c r="E82" s="2">
        <v>1</v>
      </c>
      <c r="F82" s="25">
        <v>-1000000</v>
      </c>
      <c r="G82" s="25">
        <v>1000000</v>
      </c>
      <c r="H82" s="2" t="s">
        <v>317</v>
      </c>
      <c r="I82" s="2" t="b">
        <v>1</v>
      </c>
      <c r="J82" s="2" t="s">
        <v>80</v>
      </c>
      <c r="K82" s="2" t="s">
        <v>19</v>
      </c>
      <c r="L82" s="2"/>
      <c r="M82" s="2"/>
    </row>
    <row r="83" spans="1:13">
      <c r="A83" s="2" t="s">
        <v>324</v>
      </c>
      <c r="B83" s="2" t="s">
        <v>325</v>
      </c>
      <c r="C83" s="2" t="s">
        <v>326</v>
      </c>
      <c r="D83" s="2" t="s">
        <v>316</v>
      </c>
      <c r="E83" s="2">
        <v>1</v>
      </c>
      <c r="F83" s="25">
        <v>-1000000</v>
      </c>
      <c r="G83" s="25">
        <v>1000000</v>
      </c>
      <c r="H83" s="2" t="s">
        <v>317</v>
      </c>
      <c r="I83" s="2" t="b">
        <v>1</v>
      </c>
      <c r="J83" s="2" t="s">
        <v>80</v>
      </c>
      <c r="K83" s="2" t="s">
        <v>19</v>
      </c>
      <c r="L83" s="2"/>
      <c r="M83" s="2"/>
    </row>
    <row r="84" spans="1:13">
      <c r="A84" s="2" t="s">
        <v>327</v>
      </c>
      <c r="B84" s="2" t="s">
        <v>328</v>
      </c>
      <c r="C84" s="2" t="s">
        <v>329</v>
      </c>
      <c r="D84" s="2" t="s">
        <v>316</v>
      </c>
      <c r="E84" s="2">
        <v>1</v>
      </c>
      <c r="F84" s="25">
        <v>-1000000</v>
      </c>
      <c r="G84" s="25">
        <v>1000000</v>
      </c>
      <c r="H84" s="2" t="s">
        <v>317</v>
      </c>
      <c r="I84" s="2" t="b">
        <v>1</v>
      </c>
      <c r="J84" s="2" t="s">
        <v>80</v>
      </c>
      <c r="K84" s="2" t="s">
        <v>19</v>
      </c>
      <c r="L84" s="2"/>
      <c r="M84" s="2"/>
    </row>
    <row r="85" spans="1:13">
      <c r="A85" s="2" t="s">
        <v>330</v>
      </c>
      <c r="B85" s="2" t="s">
        <v>331</v>
      </c>
      <c r="C85" s="2" t="s">
        <v>332</v>
      </c>
      <c r="D85" s="2" t="s">
        <v>316</v>
      </c>
      <c r="E85" s="2">
        <v>1</v>
      </c>
      <c r="F85" s="25">
        <v>-1000000</v>
      </c>
      <c r="G85" s="25">
        <v>1000000</v>
      </c>
      <c r="H85" s="2" t="s">
        <v>317</v>
      </c>
      <c r="I85" s="2"/>
      <c r="J85" s="2" t="s">
        <v>80</v>
      </c>
      <c r="K85" s="2" t="s">
        <v>19</v>
      </c>
      <c r="L85" s="2"/>
      <c r="M85" s="2"/>
    </row>
    <row r="86" spans="1:13">
      <c r="A86" s="2" t="s">
        <v>333</v>
      </c>
      <c r="B86" s="2" t="s">
        <v>334</v>
      </c>
      <c r="C86" s="2" t="s">
        <v>335</v>
      </c>
      <c r="D86" s="2" t="s">
        <v>316</v>
      </c>
      <c r="E86" s="2">
        <v>1</v>
      </c>
      <c r="F86" s="25">
        <v>-1000000</v>
      </c>
      <c r="G86" s="25">
        <v>1000000</v>
      </c>
      <c r="H86" s="2" t="s">
        <v>317</v>
      </c>
      <c r="I86" s="2"/>
      <c r="J86" s="2" t="s">
        <v>80</v>
      </c>
      <c r="K86" s="2" t="s">
        <v>19</v>
      </c>
      <c r="L86" s="2"/>
      <c r="M86" s="2"/>
    </row>
    <row r="87" spans="1:13">
      <c r="A87" s="2" t="s">
        <v>336</v>
      </c>
      <c r="B87" s="2" t="s">
        <v>337</v>
      </c>
      <c r="C87" s="2" t="s">
        <v>338</v>
      </c>
      <c r="D87" s="2" t="s">
        <v>316</v>
      </c>
      <c r="E87" s="2">
        <v>1</v>
      </c>
      <c r="F87" s="25">
        <v>-1000000</v>
      </c>
      <c r="G87" s="25">
        <v>1000000</v>
      </c>
      <c r="H87" s="2" t="s">
        <v>317</v>
      </c>
      <c r="I87" s="2"/>
      <c r="J87" s="2" t="s">
        <v>80</v>
      </c>
      <c r="K87" s="2" t="s">
        <v>19</v>
      </c>
      <c r="L87" s="2"/>
      <c r="M87" s="2"/>
    </row>
    <row r="88" spans="1:13">
      <c r="A88" s="2" t="s">
        <v>339</v>
      </c>
      <c r="B88" s="2" t="s">
        <v>340</v>
      </c>
      <c r="C88" s="2" t="s">
        <v>341</v>
      </c>
      <c r="D88" s="2" t="s">
        <v>316</v>
      </c>
      <c r="E88" s="2">
        <v>1</v>
      </c>
      <c r="F88" s="25">
        <v>-1000000</v>
      </c>
      <c r="G88" s="25">
        <v>1000000</v>
      </c>
      <c r="H88" s="2" t="s">
        <v>317</v>
      </c>
      <c r="I88" s="2"/>
      <c r="J88" s="2" t="s">
        <v>80</v>
      </c>
      <c r="K88" s="2" t="s">
        <v>19</v>
      </c>
      <c r="L88" s="2"/>
      <c r="M88" s="2"/>
    </row>
    <row r="89" spans="1:13">
      <c r="A89" s="2" t="s">
        <v>342</v>
      </c>
      <c r="B89" s="2" t="s">
        <v>343</v>
      </c>
      <c r="C89" s="2" t="s">
        <v>344</v>
      </c>
      <c r="D89" s="2" t="s">
        <v>316</v>
      </c>
      <c r="E89" s="2">
        <v>1</v>
      </c>
      <c r="F89" s="25">
        <v>-1000000</v>
      </c>
      <c r="G89" s="25">
        <v>1000000</v>
      </c>
      <c r="H89" s="2" t="s">
        <v>317</v>
      </c>
      <c r="I89" s="2"/>
      <c r="J89" s="2" t="s">
        <v>80</v>
      </c>
      <c r="K89" s="2" t="s">
        <v>19</v>
      </c>
      <c r="L89" s="2"/>
      <c r="M89" s="2"/>
    </row>
    <row r="90" spans="1:13">
      <c r="A90" s="2" t="s">
        <v>345</v>
      </c>
      <c r="B90" s="2" t="s">
        <v>346</v>
      </c>
      <c r="C90" s="2" t="s">
        <v>347</v>
      </c>
      <c r="D90" s="2" t="s">
        <v>316</v>
      </c>
      <c r="E90" s="2">
        <v>1</v>
      </c>
      <c r="F90" s="25">
        <v>-1000000</v>
      </c>
      <c r="G90" s="25">
        <v>1000000</v>
      </c>
      <c r="H90" s="2" t="s">
        <v>317</v>
      </c>
      <c r="I90" s="2"/>
      <c r="J90" s="2" t="s">
        <v>80</v>
      </c>
      <c r="K90" s="2" t="s">
        <v>19</v>
      </c>
      <c r="L90" s="2"/>
      <c r="M90" s="2"/>
    </row>
    <row r="91" spans="1:13">
      <c r="A91" s="2" t="s">
        <v>348</v>
      </c>
      <c r="B91" s="2" t="s">
        <v>349</v>
      </c>
      <c r="C91" s="2" t="s">
        <v>350</v>
      </c>
      <c r="D91" s="2" t="s">
        <v>316</v>
      </c>
      <c r="E91" s="2">
        <v>1</v>
      </c>
      <c r="F91" s="25">
        <v>-1000000</v>
      </c>
      <c r="G91" s="25">
        <v>1000000</v>
      </c>
      <c r="H91" s="2" t="s">
        <v>317</v>
      </c>
      <c r="I91" s="2"/>
      <c r="J91" s="2" t="s">
        <v>80</v>
      </c>
      <c r="K91" s="2" t="s">
        <v>19</v>
      </c>
      <c r="L91" s="2"/>
      <c r="M91" s="2"/>
    </row>
    <row r="92" spans="1:13">
      <c r="A92" s="2" t="s">
        <v>351</v>
      </c>
      <c r="B92" s="2" t="s">
        <v>352</v>
      </c>
      <c r="C92" s="2" t="s">
        <v>353</v>
      </c>
      <c r="D92" s="2" t="s">
        <v>316</v>
      </c>
      <c r="E92" s="2">
        <v>1</v>
      </c>
      <c r="F92" s="25">
        <v>-1000000</v>
      </c>
      <c r="G92" s="25">
        <v>1000000</v>
      </c>
      <c r="H92" s="2" t="s">
        <v>317</v>
      </c>
      <c r="I92" s="2"/>
      <c r="J92" s="2" t="s">
        <v>80</v>
      </c>
      <c r="K92" s="2" t="s">
        <v>19</v>
      </c>
      <c r="L92" s="2"/>
      <c r="M92" s="2"/>
    </row>
    <row r="93" spans="1:13">
      <c r="A93" s="2" t="s">
        <v>354</v>
      </c>
      <c r="B93" s="2" t="s">
        <v>355</v>
      </c>
      <c r="C93" s="2" t="s">
        <v>356</v>
      </c>
      <c r="D93" s="2" t="s">
        <v>316</v>
      </c>
      <c r="E93" s="2">
        <v>1</v>
      </c>
      <c r="F93" s="25">
        <v>-1000000</v>
      </c>
      <c r="G93" s="25">
        <v>1000000</v>
      </c>
      <c r="H93" s="2" t="s">
        <v>317</v>
      </c>
      <c r="I93" s="2"/>
      <c r="J93" s="2" t="s">
        <v>80</v>
      </c>
      <c r="K93" s="2" t="s">
        <v>19</v>
      </c>
      <c r="L93" s="2"/>
      <c r="M93" s="2"/>
    </row>
    <row r="94" spans="1:13">
      <c r="A94" s="2" t="s">
        <v>357</v>
      </c>
      <c r="B94" s="2" t="s">
        <v>358</v>
      </c>
      <c r="C94" s="2" t="s">
        <v>359</v>
      </c>
      <c r="D94" s="2" t="s">
        <v>316</v>
      </c>
      <c r="E94" s="2">
        <v>1</v>
      </c>
      <c r="F94" s="25">
        <v>-1000000</v>
      </c>
      <c r="G94" s="25">
        <v>1000000</v>
      </c>
      <c r="H94" s="2" t="s">
        <v>317</v>
      </c>
      <c r="I94" s="2"/>
      <c r="J94" s="2" t="s">
        <v>80</v>
      </c>
      <c r="K94" s="2" t="s">
        <v>19</v>
      </c>
      <c r="L94" s="2"/>
      <c r="M94" s="2"/>
    </row>
    <row r="95" spans="1:13">
      <c r="A95" s="2" t="s">
        <v>360</v>
      </c>
      <c r="B95" s="2" t="s">
        <v>361</v>
      </c>
      <c r="C95" s="2" t="s">
        <v>362</v>
      </c>
      <c r="D95" s="2" t="s">
        <v>316</v>
      </c>
      <c r="E95" s="2">
        <v>1</v>
      </c>
      <c r="F95" s="25">
        <v>-1000000</v>
      </c>
      <c r="G95" s="25">
        <v>1000000</v>
      </c>
      <c r="H95" s="2" t="s">
        <v>317</v>
      </c>
      <c r="I95" s="2"/>
      <c r="J95" s="2" t="s">
        <v>80</v>
      </c>
      <c r="K95" s="2" t="s">
        <v>19</v>
      </c>
      <c r="L95" s="2"/>
      <c r="M95" s="2"/>
    </row>
    <row r="96" spans="1:13">
      <c r="A96" s="2" t="s">
        <v>363</v>
      </c>
      <c r="B96" s="2" t="s">
        <v>364</v>
      </c>
      <c r="C96" s="2" t="s">
        <v>365</v>
      </c>
      <c r="D96" s="2" t="s">
        <v>316</v>
      </c>
      <c r="E96" s="2">
        <v>1</v>
      </c>
      <c r="F96" s="25">
        <v>-1000000</v>
      </c>
      <c r="G96" s="25">
        <v>1000000</v>
      </c>
      <c r="H96" s="2" t="s">
        <v>317</v>
      </c>
      <c r="I96" s="2"/>
      <c r="J96" s="2" t="s">
        <v>80</v>
      </c>
      <c r="K96" s="2" t="s">
        <v>19</v>
      </c>
      <c r="L96" s="2"/>
      <c r="M96" s="2"/>
    </row>
    <row r="97" spans="1:13">
      <c r="A97" s="2" t="s">
        <v>366</v>
      </c>
      <c r="B97" s="2" t="s">
        <v>367</v>
      </c>
      <c r="C97" s="2" t="s">
        <v>368</v>
      </c>
      <c r="D97" s="2" t="s">
        <v>316</v>
      </c>
      <c r="E97" s="2">
        <v>1</v>
      </c>
      <c r="F97" s="25">
        <v>-1000000</v>
      </c>
      <c r="G97" s="25">
        <v>1000000</v>
      </c>
      <c r="H97" s="2" t="s">
        <v>317</v>
      </c>
      <c r="I97" s="2"/>
      <c r="J97" s="2" t="s">
        <v>80</v>
      </c>
      <c r="K97" s="2" t="s">
        <v>19</v>
      </c>
      <c r="L97" s="2"/>
      <c r="M97" s="2"/>
    </row>
    <row r="98" spans="1:13">
      <c r="A98" s="2" t="s">
        <v>369</v>
      </c>
      <c r="B98" s="2" t="s">
        <v>370</v>
      </c>
      <c r="C98" s="2" t="s">
        <v>371</v>
      </c>
      <c r="D98" s="2" t="s">
        <v>316</v>
      </c>
      <c r="E98" s="2">
        <v>1</v>
      </c>
      <c r="F98" s="25">
        <v>-1000000</v>
      </c>
      <c r="G98" s="25">
        <v>1000000</v>
      </c>
      <c r="H98" s="2" t="s">
        <v>317</v>
      </c>
      <c r="I98" s="2"/>
      <c r="J98" s="2" t="s">
        <v>80</v>
      </c>
      <c r="K98" s="2" t="s">
        <v>19</v>
      </c>
      <c r="L98" s="2"/>
      <c r="M98" s="2"/>
    </row>
    <row r="99" spans="1:13">
      <c r="A99" s="2" t="s">
        <v>372</v>
      </c>
      <c r="B99" s="2" t="s">
        <v>372</v>
      </c>
      <c r="C99" s="2" t="s">
        <v>373</v>
      </c>
      <c r="D99" s="2" t="s">
        <v>316</v>
      </c>
      <c r="E99" s="2">
        <v>0</v>
      </c>
      <c r="F99" s="2">
        <v>0</v>
      </c>
      <c r="G99" s="25">
        <v>1000000</v>
      </c>
      <c r="H99" s="2" t="s">
        <v>317</v>
      </c>
      <c r="I99" s="2"/>
      <c r="J99" s="2" t="s">
        <v>80</v>
      </c>
      <c r="K99" s="2" t="s">
        <v>19</v>
      </c>
      <c r="L99" s="2"/>
      <c r="M99" s="2"/>
    </row>
    <row r="100" spans="1:13">
      <c r="A100" s="2" t="s">
        <v>374</v>
      </c>
      <c r="B100" s="2" t="s">
        <v>374</v>
      </c>
      <c r="C100" s="2" t="s">
        <v>375</v>
      </c>
      <c r="D100" s="2" t="s">
        <v>316</v>
      </c>
      <c r="E100" s="2">
        <v>0</v>
      </c>
      <c r="F100" s="2">
        <v>0</v>
      </c>
      <c r="G100" s="25">
        <v>1000000</v>
      </c>
      <c r="H100" s="2" t="s">
        <v>317</v>
      </c>
      <c r="I100" s="2"/>
      <c r="J100" s="2" t="s">
        <v>80</v>
      </c>
      <c r="K100" s="2" t="s">
        <v>19</v>
      </c>
      <c r="L100" s="2"/>
      <c r="M100" s="2"/>
    </row>
    <row r="101" spans="1:13">
      <c r="A101" s="2" t="s">
        <v>376</v>
      </c>
      <c r="B101" s="2" t="s">
        <v>376</v>
      </c>
      <c r="C101" s="2" t="s">
        <v>377</v>
      </c>
      <c r="D101" s="2" t="s">
        <v>316</v>
      </c>
      <c r="E101" s="2">
        <v>1</v>
      </c>
      <c r="F101" s="25">
        <v>-1000000</v>
      </c>
      <c r="G101" s="25">
        <v>1000000</v>
      </c>
      <c r="H101" s="2" t="s">
        <v>317</v>
      </c>
      <c r="I101" s="2"/>
      <c r="J101" s="2" t="s">
        <v>80</v>
      </c>
      <c r="K101" s="2" t="s">
        <v>19</v>
      </c>
      <c r="L101" s="2"/>
      <c r="M101" s="2"/>
    </row>
    <row r="102" spans="1:13">
      <c r="A102" s="2" t="s">
        <v>378</v>
      </c>
      <c r="B102" s="2" t="s">
        <v>378</v>
      </c>
      <c r="C102" s="2" t="s">
        <v>379</v>
      </c>
      <c r="D102" s="2" t="s">
        <v>316</v>
      </c>
      <c r="E102" s="2">
        <v>1</v>
      </c>
      <c r="F102" s="25">
        <v>-1000000</v>
      </c>
      <c r="G102" s="25">
        <v>1000000</v>
      </c>
      <c r="H102" s="2" t="s">
        <v>317</v>
      </c>
      <c r="I102" s="2"/>
      <c r="J102" s="2" t="s">
        <v>80</v>
      </c>
      <c r="K102" s="2" t="s">
        <v>19</v>
      </c>
      <c r="L102" s="2"/>
      <c r="M102" s="2"/>
    </row>
    <row r="103" spans="1:13">
      <c r="A103" s="2" t="s">
        <v>380</v>
      </c>
      <c r="B103" s="2" t="s">
        <v>380</v>
      </c>
      <c r="C103" s="2" t="s">
        <v>381</v>
      </c>
      <c r="D103" s="2" t="s">
        <v>316</v>
      </c>
      <c r="E103" s="2">
        <v>1</v>
      </c>
      <c r="F103" s="25">
        <v>-1000000</v>
      </c>
      <c r="G103" s="25">
        <v>1000000</v>
      </c>
      <c r="H103" s="2" t="s">
        <v>317</v>
      </c>
      <c r="I103" s="2"/>
      <c r="J103" s="2" t="s">
        <v>80</v>
      </c>
      <c r="K103" s="2" t="s">
        <v>19</v>
      </c>
      <c r="L103" s="2"/>
      <c r="M103" s="2"/>
    </row>
    <row r="104" spans="1:13">
      <c r="A104" s="2" t="s">
        <v>382</v>
      </c>
      <c r="B104" s="2" t="s">
        <v>383</v>
      </c>
      <c r="C104" s="2" t="s">
        <v>384</v>
      </c>
      <c r="D104" s="2" t="s">
        <v>385</v>
      </c>
      <c r="E104" s="2">
        <v>0</v>
      </c>
      <c r="F104" s="2">
        <v>0</v>
      </c>
      <c r="G104" s="25">
        <v>1000000</v>
      </c>
      <c r="H104" s="2" t="s">
        <v>386</v>
      </c>
      <c r="I104" s="2" t="b">
        <v>1</v>
      </c>
      <c r="J104" s="2"/>
      <c r="K104" s="2" t="s">
        <v>27</v>
      </c>
      <c r="L104" s="2"/>
      <c r="M104" s="2"/>
    </row>
    <row r="105" spans="1:13">
      <c r="A105" s="2" t="s">
        <v>387</v>
      </c>
      <c r="B105" s="2" t="s">
        <v>388</v>
      </c>
      <c r="C105" s="2" t="s">
        <v>389</v>
      </c>
      <c r="D105" s="2" t="s">
        <v>385</v>
      </c>
      <c r="E105" s="2">
        <v>0</v>
      </c>
      <c r="F105" s="2">
        <v>0</v>
      </c>
      <c r="G105" s="25">
        <v>1000000</v>
      </c>
      <c r="H105" s="2" t="s">
        <v>386</v>
      </c>
      <c r="I105" s="2" t="b">
        <v>1</v>
      </c>
      <c r="J105" s="2"/>
      <c r="K105" s="2" t="s">
        <v>27</v>
      </c>
      <c r="L105" s="2"/>
      <c r="M105" s="2"/>
    </row>
    <row r="106" spans="1:13">
      <c r="A106" s="2" t="s">
        <v>390</v>
      </c>
      <c r="B106" s="2" t="s">
        <v>391</v>
      </c>
      <c r="C106" s="2" t="s">
        <v>392</v>
      </c>
      <c r="D106" s="2" t="s">
        <v>393</v>
      </c>
      <c r="E106" s="2">
        <v>0</v>
      </c>
      <c r="F106" s="2">
        <v>0</v>
      </c>
      <c r="G106" s="25">
        <v>1000000</v>
      </c>
      <c r="H106" s="2"/>
      <c r="I106" s="2" t="b">
        <v>1</v>
      </c>
      <c r="J106" s="2"/>
      <c r="K106" s="2" t="s">
        <v>19</v>
      </c>
      <c r="L106" s="2"/>
      <c r="M106" s="2"/>
    </row>
    <row r="107" spans="1:13">
      <c r="A107" s="2" t="s">
        <v>394</v>
      </c>
      <c r="B107" s="2" t="s">
        <v>395</v>
      </c>
      <c r="C107" s="2" t="s">
        <v>396</v>
      </c>
      <c r="D107" s="2" t="s">
        <v>397</v>
      </c>
      <c r="E107" s="2">
        <v>0</v>
      </c>
      <c r="F107" s="2">
        <v>0</v>
      </c>
      <c r="G107" s="25">
        <v>1000000</v>
      </c>
      <c r="H107" s="2" t="s">
        <v>398</v>
      </c>
      <c r="I107" s="2"/>
      <c r="J107" s="2"/>
      <c r="K107" s="2" t="s">
        <v>27</v>
      </c>
      <c r="L107" s="2"/>
      <c r="M107" s="2"/>
    </row>
    <row r="108" spans="1:13">
      <c r="A108" s="2" t="s">
        <v>399</v>
      </c>
      <c r="B108" s="2" t="s">
        <v>400</v>
      </c>
      <c r="C108" s="2" t="s">
        <v>401</v>
      </c>
      <c r="D108" s="2" t="s">
        <v>402</v>
      </c>
      <c r="E108" s="2">
        <v>0</v>
      </c>
      <c r="F108" s="2">
        <v>0</v>
      </c>
      <c r="G108" s="25">
        <v>1000000</v>
      </c>
      <c r="H108" s="2"/>
      <c r="I108" s="2" t="b">
        <v>1</v>
      </c>
      <c r="J108" s="2"/>
      <c r="K108" s="2" t="s">
        <v>27</v>
      </c>
      <c r="L108" s="2" t="s">
        <v>403</v>
      </c>
      <c r="M108" s="2"/>
    </row>
    <row r="109" spans="1:13">
      <c r="A109" s="2" t="s">
        <v>404</v>
      </c>
      <c r="B109" s="2" t="s">
        <v>405</v>
      </c>
      <c r="C109" s="2" t="s">
        <v>406</v>
      </c>
      <c r="D109" s="2" t="s">
        <v>407</v>
      </c>
      <c r="E109" s="2">
        <v>0</v>
      </c>
      <c r="F109" s="2">
        <v>0</v>
      </c>
      <c r="G109" s="25">
        <v>1000000</v>
      </c>
      <c r="H109" s="2"/>
      <c r="I109" s="2"/>
      <c r="J109" s="2"/>
      <c r="K109" s="2"/>
      <c r="L109" s="2"/>
      <c r="M109" s="2"/>
    </row>
    <row r="110" spans="1:13">
      <c r="A110" s="2" t="s">
        <v>408</v>
      </c>
      <c r="B110" s="2" t="s">
        <v>405</v>
      </c>
      <c r="C110" s="2" t="s">
        <v>409</v>
      </c>
      <c r="D110" s="2" t="s">
        <v>407</v>
      </c>
      <c r="E110" s="2">
        <v>0</v>
      </c>
      <c r="F110" s="2">
        <v>0</v>
      </c>
      <c r="G110" s="25">
        <v>1000000</v>
      </c>
      <c r="H110" s="2"/>
      <c r="I110" s="2"/>
      <c r="J110" s="2"/>
      <c r="K110" s="2"/>
      <c r="L110" s="2"/>
      <c r="M110" s="2"/>
    </row>
    <row r="111" spans="1:13">
      <c r="A111" s="2" t="s">
        <v>410</v>
      </c>
      <c r="B111" s="2" t="s">
        <v>411</v>
      </c>
      <c r="C111" s="2" t="s">
        <v>412</v>
      </c>
      <c r="D111" s="2" t="s">
        <v>413</v>
      </c>
      <c r="E111" s="2">
        <v>0</v>
      </c>
      <c r="F111" s="2">
        <v>0</v>
      </c>
      <c r="G111" s="25">
        <v>1000000</v>
      </c>
      <c r="H111" s="2" t="s">
        <v>414</v>
      </c>
      <c r="I111" s="2" t="b">
        <v>1</v>
      </c>
      <c r="J111" s="2"/>
      <c r="K111" s="2" t="s">
        <v>19</v>
      </c>
      <c r="L111" s="2" t="s">
        <v>415</v>
      </c>
      <c r="M111" s="2"/>
    </row>
    <row r="112" spans="1:13">
      <c r="A112" s="2" t="s">
        <v>416</v>
      </c>
      <c r="B112" s="2" t="s">
        <v>417</v>
      </c>
      <c r="C112" s="2" t="s">
        <v>418</v>
      </c>
      <c r="D112" s="2" t="s">
        <v>419</v>
      </c>
      <c r="E112" s="2">
        <v>1</v>
      </c>
      <c r="F112" s="25">
        <v>-1000000</v>
      </c>
      <c r="G112" s="25">
        <v>1000000</v>
      </c>
      <c r="H112" s="2" t="s">
        <v>420</v>
      </c>
      <c r="I112" s="2"/>
      <c r="J112" s="2"/>
      <c r="K112" s="2" t="s">
        <v>27</v>
      </c>
      <c r="L112" s="2" t="s">
        <v>421</v>
      </c>
      <c r="M112" s="2"/>
    </row>
    <row r="113" spans="1:13">
      <c r="A113" s="2" t="s">
        <v>422</v>
      </c>
      <c r="B113" s="2" t="s">
        <v>423</v>
      </c>
      <c r="C113" s="2" t="s">
        <v>424</v>
      </c>
      <c r="D113" s="2" t="s">
        <v>425</v>
      </c>
      <c r="E113" s="2">
        <v>0</v>
      </c>
      <c r="F113" s="2">
        <v>0</v>
      </c>
      <c r="G113" s="25">
        <v>1000000</v>
      </c>
      <c r="H113" s="2" t="s">
        <v>426</v>
      </c>
      <c r="I113" s="2" t="b">
        <v>1</v>
      </c>
      <c r="J113" s="2" t="s">
        <v>427</v>
      </c>
      <c r="K113" s="2" t="s">
        <v>81</v>
      </c>
      <c r="L113" s="2" t="s">
        <v>428</v>
      </c>
      <c r="M113" s="2"/>
    </row>
    <row r="114" spans="1:13">
      <c r="A114" s="2" t="s">
        <v>429</v>
      </c>
      <c r="B114" s="2" t="s">
        <v>423</v>
      </c>
      <c r="C114" s="2" t="s">
        <v>430</v>
      </c>
      <c r="D114" s="2" t="s">
        <v>425</v>
      </c>
      <c r="E114" s="2">
        <v>0</v>
      </c>
      <c r="F114" s="2">
        <v>0</v>
      </c>
      <c r="G114" s="25">
        <v>1000000</v>
      </c>
      <c r="H114" s="2" t="s">
        <v>426</v>
      </c>
      <c r="I114" s="2" t="b">
        <v>1</v>
      </c>
      <c r="J114" s="2" t="s">
        <v>427</v>
      </c>
      <c r="K114" s="2" t="s">
        <v>81</v>
      </c>
      <c r="L114" s="2" t="s">
        <v>428</v>
      </c>
      <c r="M114" s="2"/>
    </row>
    <row r="115" spans="1:13">
      <c r="A115" s="2" t="s">
        <v>431</v>
      </c>
      <c r="B115" s="2" t="s">
        <v>432</v>
      </c>
      <c r="C115" s="2" t="s">
        <v>433</v>
      </c>
      <c r="D115" s="2" t="s">
        <v>434</v>
      </c>
      <c r="E115" s="2">
        <v>0</v>
      </c>
      <c r="F115" s="2">
        <v>0</v>
      </c>
      <c r="G115" s="25">
        <v>1000000</v>
      </c>
      <c r="H115" s="2" t="s">
        <v>435</v>
      </c>
      <c r="I115" s="2" t="b">
        <v>1</v>
      </c>
      <c r="J115" s="2"/>
      <c r="K115" s="2" t="s">
        <v>19</v>
      </c>
      <c r="L115" s="2" t="s">
        <v>436</v>
      </c>
      <c r="M115" s="2"/>
    </row>
    <row r="116" spans="1:13">
      <c r="A116" s="2" t="s">
        <v>437</v>
      </c>
      <c r="B116" s="2" t="s">
        <v>438</v>
      </c>
      <c r="C116" s="2" t="s">
        <v>7701</v>
      </c>
      <c r="D116" s="2" t="s">
        <v>439</v>
      </c>
      <c r="E116" s="2">
        <v>0</v>
      </c>
      <c r="F116" s="2">
        <v>0</v>
      </c>
      <c r="G116" s="25">
        <v>1000000</v>
      </c>
      <c r="H116" s="2" t="s">
        <v>440</v>
      </c>
      <c r="I116" s="2" t="b">
        <v>1</v>
      </c>
      <c r="J116" s="2" t="s">
        <v>441</v>
      </c>
      <c r="K116" s="2" t="s">
        <v>81</v>
      </c>
      <c r="L116" s="2" t="s">
        <v>421</v>
      </c>
      <c r="M116" s="2"/>
    </row>
    <row r="117" spans="1:13">
      <c r="A117" s="2" t="s">
        <v>442</v>
      </c>
      <c r="B117" s="2" t="s">
        <v>438</v>
      </c>
      <c r="C117" s="2" t="s">
        <v>7702</v>
      </c>
      <c r="D117" s="2" t="s">
        <v>439</v>
      </c>
      <c r="E117" s="2">
        <v>0</v>
      </c>
      <c r="F117" s="2">
        <v>0</v>
      </c>
      <c r="G117" s="25">
        <v>1000000</v>
      </c>
      <c r="H117" s="2" t="s">
        <v>440</v>
      </c>
      <c r="I117" s="2" t="b">
        <v>1</v>
      </c>
      <c r="J117" s="2" t="s">
        <v>443</v>
      </c>
      <c r="K117" s="2" t="s">
        <v>81</v>
      </c>
      <c r="L117" s="2" t="s">
        <v>421</v>
      </c>
      <c r="M117" s="2"/>
    </row>
    <row r="118" spans="1:13">
      <c r="A118" s="2" t="s">
        <v>444</v>
      </c>
      <c r="B118" s="2" t="s">
        <v>445</v>
      </c>
      <c r="C118" s="2" t="s">
        <v>446</v>
      </c>
      <c r="D118" s="2" t="s">
        <v>447</v>
      </c>
      <c r="E118" s="2">
        <v>0</v>
      </c>
      <c r="F118" s="2">
        <v>0</v>
      </c>
      <c r="G118" s="25">
        <v>1000000</v>
      </c>
      <c r="H118" s="2" t="s">
        <v>448</v>
      </c>
      <c r="I118" s="2" t="b">
        <v>1</v>
      </c>
      <c r="J118" s="2" t="s">
        <v>53</v>
      </c>
      <c r="K118" s="2" t="s">
        <v>19</v>
      </c>
      <c r="L118" s="2" t="s">
        <v>449</v>
      </c>
      <c r="M118" s="2"/>
    </row>
    <row r="119" spans="1:13">
      <c r="A119" s="2" t="s">
        <v>450</v>
      </c>
      <c r="B119" s="2" t="s">
        <v>451</v>
      </c>
      <c r="C119" s="2" t="s">
        <v>452</v>
      </c>
      <c r="D119" s="2" t="s">
        <v>447</v>
      </c>
      <c r="E119" s="2">
        <v>0</v>
      </c>
      <c r="F119" s="2">
        <v>0</v>
      </c>
      <c r="G119" s="25">
        <v>1000000</v>
      </c>
      <c r="H119" s="2" t="s">
        <v>453</v>
      </c>
      <c r="I119" s="2" t="b">
        <v>1</v>
      </c>
      <c r="J119" s="2" t="s">
        <v>53</v>
      </c>
      <c r="K119" s="2" t="s">
        <v>19</v>
      </c>
      <c r="L119" s="2" t="s">
        <v>449</v>
      </c>
      <c r="M119" s="2"/>
    </row>
    <row r="120" spans="1:13">
      <c r="A120" s="2" t="s">
        <v>454</v>
      </c>
      <c r="B120" s="2" t="s">
        <v>455</v>
      </c>
      <c r="C120" s="2" t="s">
        <v>456</v>
      </c>
      <c r="D120" s="2" t="s">
        <v>457</v>
      </c>
      <c r="E120" s="2">
        <v>0</v>
      </c>
      <c r="F120" s="2">
        <v>0</v>
      </c>
      <c r="G120" s="25">
        <v>1000000</v>
      </c>
      <c r="H120" s="2" t="s">
        <v>458</v>
      </c>
      <c r="I120" s="2" t="b">
        <v>1</v>
      </c>
      <c r="J120" s="2"/>
      <c r="K120" s="2" t="s">
        <v>27</v>
      </c>
      <c r="L120" s="2" t="s">
        <v>459</v>
      </c>
      <c r="M120" s="2"/>
    </row>
    <row r="121" spans="1:13">
      <c r="A121" s="2" t="s">
        <v>460</v>
      </c>
      <c r="B121" s="2" t="s">
        <v>461</v>
      </c>
      <c r="C121" s="2" t="s">
        <v>462</v>
      </c>
      <c r="D121" s="2" t="s">
        <v>463</v>
      </c>
      <c r="E121" s="2">
        <v>0</v>
      </c>
      <c r="F121" s="2">
        <v>0</v>
      </c>
      <c r="G121" s="25">
        <v>1000000</v>
      </c>
      <c r="H121" s="2" t="s">
        <v>464</v>
      </c>
      <c r="I121" s="2" t="b">
        <v>1</v>
      </c>
      <c r="J121" s="2"/>
      <c r="K121" s="2" t="s">
        <v>238</v>
      </c>
      <c r="L121" s="2"/>
      <c r="M121" s="2"/>
    </row>
    <row r="122" spans="1:13">
      <c r="A122" s="2" t="s">
        <v>465</v>
      </c>
      <c r="B122" s="2" t="s">
        <v>466</v>
      </c>
      <c r="C122" s="2" t="s">
        <v>467</v>
      </c>
      <c r="D122" s="2" t="s">
        <v>463</v>
      </c>
      <c r="E122" s="2">
        <v>0</v>
      </c>
      <c r="F122" s="2">
        <v>0</v>
      </c>
      <c r="G122" s="25">
        <v>1000000</v>
      </c>
      <c r="H122" s="2" t="s">
        <v>464</v>
      </c>
      <c r="I122" s="2" t="b">
        <v>1</v>
      </c>
      <c r="J122" s="2"/>
      <c r="K122" s="2" t="s">
        <v>238</v>
      </c>
      <c r="L122" s="2"/>
      <c r="M122" s="2"/>
    </row>
    <row r="123" spans="1:13">
      <c r="A123" s="2" t="s">
        <v>468</v>
      </c>
      <c r="B123" s="2" t="s">
        <v>469</v>
      </c>
      <c r="C123" s="2" t="s">
        <v>470</v>
      </c>
      <c r="D123" s="2" t="s">
        <v>463</v>
      </c>
      <c r="E123" s="2">
        <v>0</v>
      </c>
      <c r="F123" s="2">
        <v>0</v>
      </c>
      <c r="G123" s="25">
        <v>1000000</v>
      </c>
      <c r="H123" s="2" t="s">
        <v>464</v>
      </c>
      <c r="I123" s="2" t="b">
        <v>1</v>
      </c>
      <c r="J123" s="2"/>
      <c r="K123" s="2" t="s">
        <v>238</v>
      </c>
      <c r="L123" s="2"/>
      <c r="M123" s="2"/>
    </row>
    <row r="124" spans="1:13">
      <c r="A124" s="2" t="s">
        <v>471</v>
      </c>
      <c r="B124" s="2" t="s">
        <v>469</v>
      </c>
      <c r="C124" s="2" t="s">
        <v>472</v>
      </c>
      <c r="D124" s="2" t="s">
        <v>463</v>
      </c>
      <c r="E124" s="2">
        <v>0</v>
      </c>
      <c r="F124" s="2">
        <v>0</v>
      </c>
      <c r="G124" s="25">
        <v>1000000</v>
      </c>
      <c r="H124" s="2" t="s">
        <v>464</v>
      </c>
      <c r="I124" s="2" t="b">
        <v>1</v>
      </c>
      <c r="J124" s="2"/>
      <c r="K124" s="2" t="s">
        <v>238</v>
      </c>
      <c r="L124" s="2"/>
      <c r="M124" s="2"/>
    </row>
    <row r="125" spans="1:13">
      <c r="A125" s="2" t="s">
        <v>473</v>
      </c>
      <c r="B125" s="2" t="s">
        <v>474</v>
      </c>
      <c r="C125" s="2" t="s">
        <v>475</v>
      </c>
      <c r="D125" s="2" t="s">
        <v>463</v>
      </c>
      <c r="E125" s="2">
        <v>0</v>
      </c>
      <c r="F125" s="2">
        <v>0</v>
      </c>
      <c r="G125" s="25">
        <v>1000000</v>
      </c>
      <c r="H125" s="2"/>
      <c r="I125" s="2"/>
      <c r="J125" s="2"/>
      <c r="K125" s="2"/>
      <c r="L125" s="2"/>
      <c r="M125" s="2"/>
    </row>
    <row r="126" spans="1:13">
      <c r="A126" s="2" t="s">
        <v>476</v>
      </c>
      <c r="B126" s="2" t="s">
        <v>477</v>
      </c>
      <c r="C126" s="2" t="s">
        <v>478</v>
      </c>
      <c r="D126" s="2" t="s">
        <v>463</v>
      </c>
      <c r="E126" s="2">
        <v>0</v>
      </c>
      <c r="F126" s="2">
        <v>0</v>
      </c>
      <c r="G126" s="25">
        <v>1000000</v>
      </c>
      <c r="H126" s="2"/>
      <c r="I126" s="2"/>
      <c r="J126" s="2"/>
      <c r="K126" s="2"/>
      <c r="L126" s="2"/>
      <c r="M126" s="2"/>
    </row>
    <row r="127" spans="1:13">
      <c r="A127" s="2" t="s">
        <v>479</v>
      </c>
      <c r="B127" s="2" t="s">
        <v>480</v>
      </c>
      <c r="C127" s="2" t="s">
        <v>481</v>
      </c>
      <c r="D127" s="2" t="s">
        <v>463</v>
      </c>
      <c r="E127" s="2">
        <v>0</v>
      </c>
      <c r="F127" s="2">
        <v>0</v>
      </c>
      <c r="G127" s="25">
        <v>1000000</v>
      </c>
      <c r="H127" s="2"/>
      <c r="I127" s="2"/>
      <c r="J127" s="2"/>
      <c r="K127" s="2"/>
      <c r="L127" s="2"/>
      <c r="M127" s="2"/>
    </row>
    <row r="128" spans="1:13">
      <c r="A128" s="2" t="s">
        <v>482</v>
      </c>
      <c r="B128" s="2" t="s">
        <v>483</v>
      </c>
      <c r="C128" s="2" t="s">
        <v>484</v>
      </c>
      <c r="D128" s="2" t="s">
        <v>485</v>
      </c>
      <c r="E128" s="2">
        <v>1</v>
      </c>
      <c r="F128" s="25">
        <v>-1000000</v>
      </c>
      <c r="G128" s="25">
        <v>1000000</v>
      </c>
      <c r="H128" s="2" t="s">
        <v>486</v>
      </c>
      <c r="I128" s="2" t="b">
        <v>1</v>
      </c>
      <c r="J128" s="2"/>
      <c r="K128" s="2" t="s">
        <v>27</v>
      </c>
      <c r="L128" s="2"/>
      <c r="M128" s="2"/>
    </row>
    <row r="129" spans="1:13">
      <c r="A129" s="2" t="s">
        <v>487</v>
      </c>
      <c r="B129" s="2" t="s">
        <v>488</v>
      </c>
      <c r="C129" s="2" t="s">
        <v>489</v>
      </c>
      <c r="D129" s="2" t="s">
        <v>485</v>
      </c>
      <c r="E129" s="2">
        <v>1</v>
      </c>
      <c r="F129" s="25">
        <v>-1000000</v>
      </c>
      <c r="G129" s="25">
        <v>1000000</v>
      </c>
      <c r="H129" s="2" t="s">
        <v>486</v>
      </c>
      <c r="I129" s="2" t="b">
        <v>1</v>
      </c>
      <c r="J129" s="2"/>
      <c r="K129" s="2" t="s">
        <v>27</v>
      </c>
      <c r="L129" s="2"/>
      <c r="M129" s="2"/>
    </row>
    <row r="130" spans="1:13">
      <c r="A130" s="2" t="s">
        <v>490</v>
      </c>
      <c r="B130" s="2" t="s">
        <v>491</v>
      </c>
      <c r="C130" s="2" t="s">
        <v>492</v>
      </c>
      <c r="D130" s="2" t="s">
        <v>493</v>
      </c>
      <c r="E130" s="2">
        <v>1</v>
      </c>
      <c r="F130" s="25">
        <v>-1000000</v>
      </c>
      <c r="G130" s="25">
        <v>1000000</v>
      </c>
      <c r="H130" s="2" t="s">
        <v>494</v>
      </c>
      <c r="I130" s="2"/>
      <c r="J130" s="2"/>
      <c r="K130" s="2" t="s">
        <v>27</v>
      </c>
      <c r="L130" s="2" t="s">
        <v>495</v>
      </c>
      <c r="M130" s="2"/>
    </row>
    <row r="131" spans="1:13">
      <c r="A131" s="2" t="s">
        <v>496</v>
      </c>
      <c r="B131" s="2" t="s">
        <v>497</v>
      </c>
      <c r="C131" s="2" t="s">
        <v>498</v>
      </c>
      <c r="D131" s="2" t="s">
        <v>493</v>
      </c>
      <c r="E131" s="2">
        <v>1</v>
      </c>
      <c r="F131" s="25">
        <v>-1000000</v>
      </c>
      <c r="G131" s="25">
        <v>1000000</v>
      </c>
      <c r="H131" s="2" t="s">
        <v>494</v>
      </c>
      <c r="I131" s="2"/>
      <c r="J131" s="2"/>
      <c r="K131" s="2" t="s">
        <v>27</v>
      </c>
      <c r="L131" s="2" t="s">
        <v>495</v>
      </c>
      <c r="M131" s="2"/>
    </row>
    <row r="132" spans="1:13">
      <c r="A132" s="2" t="s">
        <v>499</v>
      </c>
      <c r="B132" s="2" t="s">
        <v>500</v>
      </c>
      <c r="C132" s="2" t="s">
        <v>501</v>
      </c>
      <c r="D132" s="2" t="s">
        <v>502</v>
      </c>
      <c r="E132" s="2">
        <v>1</v>
      </c>
      <c r="F132" s="25">
        <v>-1000000</v>
      </c>
      <c r="G132" s="25">
        <v>1000000</v>
      </c>
      <c r="H132" s="2" t="s">
        <v>503</v>
      </c>
      <c r="I132" s="2"/>
      <c r="J132" s="2"/>
      <c r="K132" s="2" t="s">
        <v>27</v>
      </c>
      <c r="L132" s="2"/>
      <c r="M132" s="2"/>
    </row>
    <row r="133" spans="1:13">
      <c r="A133" s="2" t="s">
        <v>504</v>
      </c>
      <c r="B133" s="2" t="s">
        <v>505</v>
      </c>
      <c r="C133" s="2" t="s">
        <v>506</v>
      </c>
      <c r="D133" s="2" t="s">
        <v>507</v>
      </c>
      <c r="E133" s="2">
        <v>0</v>
      </c>
      <c r="F133" s="2">
        <v>0</v>
      </c>
      <c r="G133" s="25">
        <v>1000000</v>
      </c>
      <c r="H133" s="2"/>
      <c r="I133" s="2" t="b">
        <v>1</v>
      </c>
      <c r="J133" s="2"/>
      <c r="K133" s="2" t="s">
        <v>27</v>
      </c>
      <c r="L133" s="2" t="s">
        <v>508</v>
      </c>
      <c r="M133" s="2"/>
    </row>
    <row r="134" spans="1:13">
      <c r="A134" s="2" t="s">
        <v>509</v>
      </c>
      <c r="B134" s="2" t="s">
        <v>510</v>
      </c>
      <c r="C134" s="2" t="s">
        <v>511</v>
      </c>
      <c r="D134" s="2" t="s">
        <v>512</v>
      </c>
      <c r="E134" s="2">
        <v>0</v>
      </c>
      <c r="F134" s="2">
        <v>0</v>
      </c>
      <c r="G134" s="25">
        <v>1000000</v>
      </c>
      <c r="H134" s="2" t="s">
        <v>215</v>
      </c>
      <c r="I134" s="2" t="b">
        <v>1</v>
      </c>
      <c r="J134" s="2"/>
      <c r="K134" s="2" t="s">
        <v>27</v>
      </c>
      <c r="L134" s="2"/>
      <c r="M134" s="2"/>
    </row>
    <row r="135" spans="1:13">
      <c r="A135" s="2" t="s">
        <v>513</v>
      </c>
      <c r="B135" s="2" t="s">
        <v>514</v>
      </c>
      <c r="C135" s="2" t="s">
        <v>515</v>
      </c>
      <c r="D135" s="2" t="s">
        <v>516</v>
      </c>
      <c r="E135" s="2">
        <v>1</v>
      </c>
      <c r="F135" s="25">
        <v>-1000000</v>
      </c>
      <c r="G135" s="25">
        <v>1000000</v>
      </c>
      <c r="H135" s="2" t="s">
        <v>517</v>
      </c>
      <c r="I135" s="2"/>
      <c r="J135" s="2"/>
      <c r="K135" s="2" t="s">
        <v>27</v>
      </c>
      <c r="L135" s="2"/>
      <c r="M135" s="2"/>
    </row>
    <row r="136" spans="1:13">
      <c r="A136" s="2" t="s">
        <v>518</v>
      </c>
      <c r="B136" s="2" t="s">
        <v>519</v>
      </c>
      <c r="C136" s="2" t="s">
        <v>520</v>
      </c>
      <c r="D136" s="2" t="s">
        <v>521</v>
      </c>
      <c r="E136" s="2">
        <v>1</v>
      </c>
      <c r="F136" s="25">
        <v>-1000000</v>
      </c>
      <c r="G136" s="25">
        <v>1000000</v>
      </c>
      <c r="H136" s="2" t="s">
        <v>522</v>
      </c>
      <c r="I136" s="2"/>
      <c r="J136" s="2"/>
      <c r="K136" s="2" t="s">
        <v>27</v>
      </c>
      <c r="L136" s="2" t="s">
        <v>523</v>
      </c>
      <c r="M136" s="2"/>
    </row>
    <row r="137" spans="1:13">
      <c r="A137" s="2" t="s">
        <v>524</v>
      </c>
      <c r="B137" s="2" t="s">
        <v>519</v>
      </c>
      <c r="C137" s="2" t="s">
        <v>525</v>
      </c>
      <c r="D137" s="2" t="s">
        <v>521</v>
      </c>
      <c r="E137" s="2">
        <v>1</v>
      </c>
      <c r="F137" s="25">
        <v>-1000000</v>
      </c>
      <c r="G137" s="25">
        <v>1000000</v>
      </c>
      <c r="H137" s="2" t="s">
        <v>522</v>
      </c>
      <c r="I137" s="2"/>
      <c r="J137" s="2"/>
      <c r="K137" s="2" t="s">
        <v>27</v>
      </c>
      <c r="L137" s="2" t="s">
        <v>523</v>
      </c>
      <c r="M137" s="2"/>
    </row>
    <row r="138" spans="1:13">
      <c r="A138" s="2" t="s">
        <v>526</v>
      </c>
      <c r="B138" s="2" t="s">
        <v>527</v>
      </c>
      <c r="C138" s="2" t="s">
        <v>528</v>
      </c>
      <c r="D138" s="2" t="s">
        <v>521</v>
      </c>
      <c r="E138" s="2">
        <v>0</v>
      </c>
      <c r="F138" s="2">
        <v>0</v>
      </c>
      <c r="G138" s="25">
        <v>1000000</v>
      </c>
      <c r="H138" s="2" t="s">
        <v>529</v>
      </c>
      <c r="I138" s="2"/>
      <c r="J138" s="2"/>
      <c r="K138" s="2" t="s">
        <v>81</v>
      </c>
      <c r="L138" s="2"/>
      <c r="M138" s="2"/>
    </row>
    <row r="139" spans="1:13">
      <c r="A139" s="2" t="s">
        <v>530</v>
      </c>
      <c r="B139" s="2" t="s">
        <v>531</v>
      </c>
      <c r="C139" s="2" t="s">
        <v>532</v>
      </c>
      <c r="D139" s="2" t="s">
        <v>533</v>
      </c>
      <c r="E139" s="2">
        <v>1</v>
      </c>
      <c r="F139" s="25">
        <v>-1000000</v>
      </c>
      <c r="G139" s="25">
        <v>1000000</v>
      </c>
      <c r="H139" s="2" t="s">
        <v>534</v>
      </c>
      <c r="I139" s="2"/>
      <c r="J139" s="2"/>
      <c r="K139" s="2" t="s">
        <v>27</v>
      </c>
      <c r="L139" s="2"/>
      <c r="M139" s="2"/>
    </row>
    <row r="140" spans="1:13">
      <c r="A140" s="2" t="s">
        <v>535</v>
      </c>
      <c r="B140" s="2" t="s">
        <v>536</v>
      </c>
      <c r="C140" s="2" t="s">
        <v>7673</v>
      </c>
      <c r="D140" s="2" t="s">
        <v>537</v>
      </c>
      <c r="E140" s="2">
        <v>0</v>
      </c>
      <c r="F140" s="2">
        <v>0</v>
      </c>
      <c r="G140" s="25">
        <v>1000000</v>
      </c>
      <c r="H140" s="2" t="s">
        <v>538</v>
      </c>
      <c r="I140" s="2" t="b">
        <v>1</v>
      </c>
      <c r="J140" s="13" t="s">
        <v>7712</v>
      </c>
      <c r="K140" s="2" t="s">
        <v>19</v>
      </c>
      <c r="M140" s="2"/>
    </row>
    <row r="141" spans="1:13">
      <c r="A141" s="2" t="s">
        <v>539</v>
      </c>
      <c r="B141" s="2" t="s">
        <v>540</v>
      </c>
      <c r="C141" s="2" t="s">
        <v>541</v>
      </c>
      <c r="D141" s="2" t="s">
        <v>542</v>
      </c>
      <c r="E141" s="2">
        <v>1</v>
      </c>
      <c r="F141" s="25">
        <v>-1000000</v>
      </c>
      <c r="G141" s="25">
        <v>1000000</v>
      </c>
      <c r="H141" s="2" t="s">
        <v>543</v>
      </c>
      <c r="I141" s="2" t="b">
        <v>1</v>
      </c>
      <c r="J141" s="2"/>
      <c r="K141" s="2" t="s">
        <v>27</v>
      </c>
      <c r="L141" s="2"/>
      <c r="M141" s="2"/>
    </row>
    <row r="142" spans="1:13">
      <c r="A142" s="2" t="s">
        <v>544</v>
      </c>
      <c r="B142" s="2" t="s">
        <v>545</v>
      </c>
      <c r="C142" s="2" t="s">
        <v>546</v>
      </c>
      <c r="D142" s="2" t="s">
        <v>547</v>
      </c>
      <c r="E142" s="2">
        <v>1</v>
      </c>
      <c r="F142" s="25">
        <v>-1000000</v>
      </c>
      <c r="G142" s="25">
        <v>1000000</v>
      </c>
      <c r="H142" s="2" t="s">
        <v>548</v>
      </c>
      <c r="I142" s="2"/>
      <c r="J142" s="2"/>
      <c r="K142" s="2" t="s">
        <v>27</v>
      </c>
      <c r="L142" s="2"/>
      <c r="M142" s="2"/>
    </row>
    <row r="143" spans="1:13">
      <c r="A143" s="2" t="s">
        <v>549</v>
      </c>
      <c r="B143" s="2" t="s">
        <v>550</v>
      </c>
      <c r="C143" s="2" t="s">
        <v>551</v>
      </c>
      <c r="D143" s="2" t="s">
        <v>547</v>
      </c>
      <c r="E143" s="2">
        <v>1</v>
      </c>
      <c r="F143" s="25">
        <v>-1000000</v>
      </c>
      <c r="G143" s="25">
        <v>1000000</v>
      </c>
      <c r="H143" s="2" t="s">
        <v>548</v>
      </c>
      <c r="I143" s="2"/>
      <c r="J143" s="2"/>
      <c r="K143" s="2" t="s">
        <v>27</v>
      </c>
      <c r="L143" s="2"/>
      <c r="M143" s="2"/>
    </row>
    <row r="144" spans="1:13">
      <c r="A144" s="2" t="s">
        <v>552</v>
      </c>
      <c r="B144" s="2" t="s">
        <v>553</v>
      </c>
      <c r="C144" s="2" t="s">
        <v>554</v>
      </c>
      <c r="D144" s="2" t="s">
        <v>547</v>
      </c>
      <c r="E144" s="2">
        <v>1</v>
      </c>
      <c r="F144" s="25">
        <v>-1000000</v>
      </c>
      <c r="G144" s="25">
        <v>1000000</v>
      </c>
      <c r="H144" s="2" t="s">
        <v>548</v>
      </c>
      <c r="I144" s="2"/>
      <c r="J144" s="2"/>
      <c r="K144" s="2" t="s">
        <v>27</v>
      </c>
      <c r="L144" s="2"/>
      <c r="M144" s="2"/>
    </row>
    <row r="145" spans="1:13">
      <c r="A145" s="2" t="s">
        <v>555</v>
      </c>
      <c r="B145" s="2" t="s">
        <v>556</v>
      </c>
      <c r="C145" s="2" t="s">
        <v>557</v>
      </c>
      <c r="D145" s="2" t="s">
        <v>558</v>
      </c>
      <c r="E145" s="2">
        <v>0</v>
      </c>
      <c r="F145" s="2">
        <v>0</v>
      </c>
      <c r="G145" s="25">
        <v>1000000</v>
      </c>
      <c r="H145" s="2" t="s">
        <v>559</v>
      </c>
      <c r="I145" s="2" t="b">
        <v>1</v>
      </c>
      <c r="J145" s="2"/>
      <c r="K145" s="2" t="s">
        <v>27</v>
      </c>
      <c r="L145" s="2" t="s">
        <v>560</v>
      </c>
      <c r="M145" s="2"/>
    </row>
    <row r="146" spans="1:13">
      <c r="A146" s="2" t="s">
        <v>561</v>
      </c>
      <c r="B146" s="2" t="s">
        <v>562</v>
      </c>
      <c r="C146" s="2" t="s">
        <v>563</v>
      </c>
      <c r="D146" s="2" t="s">
        <v>564</v>
      </c>
      <c r="E146" s="2">
        <v>0</v>
      </c>
      <c r="F146" s="2">
        <v>0</v>
      </c>
      <c r="G146" s="25">
        <v>1000000</v>
      </c>
      <c r="H146" s="2" t="s">
        <v>565</v>
      </c>
      <c r="I146" s="2"/>
      <c r="J146" s="2"/>
      <c r="K146" s="2" t="s">
        <v>27</v>
      </c>
      <c r="L146" s="2" t="s">
        <v>566</v>
      </c>
      <c r="M146" s="2"/>
    </row>
    <row r="147" spans="1:13">
      <c r="A147" s="2" t="s">
        <v>567</v>
      </c>
      <c r="B147" s="2" t="s">
        <v>568</v>
      </c>
      <c r="C147" s="2" t="s">
        <v>569</v>
      </c>
      <c r="D147" s="2" t="s">
        <v>570</v>
      </c>
      <c r="E147" s="2">
        <v>1</v>
      </c>
      <c r="F147" s="25">
        <v>-1000000</v>
      </c>
      <c r="G147" s="25">
        <v>1000000</v>
      </c>
      <c r="H147" s="2" t="s">
        <v>571</v>
      </c>
      <c r="I147" s="2"/>
      <c r="J147" s="2"/>
      <c r="K147" s="2" t="s">
        <v>27</v>
      </c>
      <c r="L147" s="2"/>
      <c r="M147" s="2"/>
    </row>
    <row r="148" spans="1:13">
      <c r="A148" s="2" t="s">
        <v>572</v>
      </c>
      <c r="B148" s="2" t="s">
        <v>573</v>
      </c>
      <c r="C148" s="2" t="s">
        <v>574</v>
      </c>
      <c r="D148" s="2" t="s">
        <v>575</v>
      </c>
      <c r="E148" s="2">
        <v>1</v>
      </c>
      <c r="F148" s="25">
        <v>-1000000</v>
      </c>
      <c r="G148" s="25">
        <v>1000000</v>
      </c>
      <c r="H148" s="2" t="s">
        <v>576</v>
      </c>
      <c r="I148" s="2" t="b">
        <v>1</v>
      </c>
      <c r="J148" s="2" t="s">
        <v>577</v>
      </c>
      <c r="K148" s="2" t="s">
        <v>81</v>
      </c>
      <c r="L148" s="2"/>
      <c r="M148" s="2"/>
    </row>
    <row r="149" spans="1:13">
      <c r="A149" s="2" t="s">
        <v>578</v>
      </c>
      <c r="B149" s="2" t="s">
        <v>579</v>
      </c>
      <c r="C149" s="2" t="s">
        <v>580</v>
      </c>
      <c r="D149" s="2" t="s">
        <v>581</v>
      </c>
      <c r="E149" s="2">
        <v>0</v>
      </c>
      <c r="F149" s="2">
        <v>0</v>
      </c>
      <c r="G149" s="25">
        <v>1000000</v>
      </c>
      <c r="H149" s="2"/>
      <c r="I149" s="2" t="b">
        <v>1</v>
      </c>
      <c r="J149" s="2" t="s">
        <v>582</v>
      </c>
      <c r="K149" s="2" t="s">
        <v>19</v>
      </c>
      <c r="L149" s="2" t="s">
        <v>583</v>
      </c>
      <c r="M149" s="2"/>
    </row>
    <row r="150" spans="1:13">
      <c r="A150" s="2" t="s">
        <v>584</v>
      </c>
      <c r="B150" s="2" t="s">
        <v>584</v>
      </c>
      <c r="C150" s="2" t="s">
        <v>585</v>
      </c>
      <c r="D150" s="2" t="s">
        <v>586</v>
      </c>
      <c r="E150" s="2">
        <v>1</v>
      </c>
      <c r="F150" s="25">
        <v>-1000000</v>
      </c>
      <c r="G150" s="25">
        <v>1000000</v>
      </c>
      <c r="H150" s="2" t="s">
        <v>587</v>
      </c>
      <c r="I150" s="2" t="b">
        <v>1</v>
      </c>
      <c r="J150" s="2" t="s">
        <v>588</v>
      </c>
      <c r="K150" s="2" t="s">
        <v>81</v>
      </c>
      <c r="L150" s="2"/>
      <c r="M150" s="2"/>
    </row>
    <row r="151" spans="1:13">
      <c r="A151" s="2" t="s">
        <v>589</v>
      </c>
      <c r="B151" s="2" t="s">
        <v>589</v>
      </c>
      <c r="C151" s="2" t="s">
        <v>590</v>
      </c>
      <c r="D151" s="2" t="s">
        <v>586</v>
      </c>
      <c r="E151" s="2">
        <v>1</v>
      </c>
      <c r="F151" s="25">
        <v>-1000000</v>
      </c>
      <c r="G151" s="25">
        <v>1000000</v>
      </c>
      <c r="H151" s="2" t="s">
        <v>587</v>
      </c>
      <c r="I151" s="2" t="b">
        <v>1</v>
      </c>
      <c r="J151" s="2" t="s">
        <v>588</v>
      </c>
      <c r="K151" s="2" t="s">
        <v>81</v>
      </c>
      <c r="L151" s="2"/>
      <c r="M151" s="2"/>
    </row>
    <row r="152" spans="1:13">
      <c r="A152" s="2" t="s">
        <v>591</v>
      </c>
      <c r="B152" s="2" t="s">
        <v>591</v>
      </c>
      <c r="C152" s="2" t="s">
        <v>592</v>
      </c>
      <c r="D152" s="2" t="s">
        <v>586</v>
      </c>
      <c r="E152" s="2">
        <v>1</v>
      </c>
      <c r="F152" s="25">
        <v>-1000000</v>
      </c>
      <c r="G152" s="25">
        <v>1000000</v>
      </c>
      <c r="H152" s="2" t="s">
        <v>587</v>
      </c>
      <c r="I152" s="2" t="b">
        <v>1</v>
      </c>
      <c r="J152" s="2" t="s">
        <v>588</v>
      </c>
      <c r="K152" s="2" t="s">
        <v>81</v>
      </c>
      <c r="L152" s="2"/>
      <c r="M152" s="2"/>
    </row>
    <row r="153" spans="1:13">
      <c r="A153" s="2" t="s">
        <v>593</v>
      </c>
      <c r="B153" s="2" t="s">
        <v>593</v>
      </c>
      <c r="C153" s="2" t="s">
        <v>594</v>
      </c>
      <c r="D153" s="2" t="s">
        <v>586</v>
      </c>
      <c r="E153" s="2">
        <v>0</v>
      </c>
      <c r="F153" s="2">
        <v>0</v>
      </c>
      <c r="G153" s="25">
        <v>1000000</v>
      </c>
      <c r="H153" s="2" t="s">
        <v>587</v>
      </c>
      <c r="I153" s="2" t="b">
        <v>1</v>
      </c>
      <c r="J153" s="2" t="s">
        <v>588</v>
      </c>
      <c r="K153" s="2" t="s">
        <v>81</v>
      </c>
      <c r="L153" s="2"/>
      <c r="M153" s="2"/>
    </row>
    <row r="154" spans="1:13">
      <c r="A154" s="2" t="s">
        <v>595</v>
      </c>
      <c r="B154" s="2" t="s">
        <v>595</v>
      </c>
      <c r="C154" s="2" t="s">
        <v>596</v>
      </c>
      <c r="D154" s="2" t="s">
        <v>586</v>
      </c>
      <c r="E154" s="2">
        <v>0</v>
      </c>
      <c r="F154" s="2">
        <v>0</v>
      </c>
      <c r="G154" s="25">
        <v>1000000</v>
      </c>
      <c r="H154" s="2" t="s">
        <v>587</v>
      </c>
      <c r="I154" s="2" t="b">
        <v>1</v>
      </c>
      <c r="J154" s="2" t="s">
        <v>588</v>
      </c>
      <c r="K154" s="2" t="s">
        <v>81</v>
      </c>
      <c r="L154" s="2"/>
      <c r="M154" s="2"/>
    </row>
    <row r="155" spans="1:13">
      <c r="A155" s="2" t="s">
        <v>597</v>
      </c>
      <c r="B155" s="2" t="s">
        <v>597</v>
      </c>
      <c r="C155" s="2" t="s">
        <v>598</v>
      </c>
      <c r="D155" s="2" t="s">
        <v>586</v>
      </c>
      <c r="E155" s="2">
        <v>1</v>
      </c>
      <c r="F155" s="25">
        <v>-1000000</v>
      </c>
      <c r="G155" s="25">
        <v>1000000</v>
      </c>
      <c r="H155" s="2" t="s">
        <v>587</v>
      </c>
      <c r="I155" s="2" t="b">
        <v>1</v>
      </c>
      <c r="J155" s="2" t="s">
        <v>588</v>
      </c>
      <c r="K155" s="2" t="s">
        <v>81</v>
      </c>
      <c r="L155" s="2"/>
      <c r="M155" s="2"/>
    </row>
    <row r="156" spans="1:13">
      <c r="A156" s="2" t="s">
        <v>599</v>
      </c>
      <c r="B156" s="2" t="s">
        <v>599</v>
      </c>
      <c r="C156" s="2" t="s">
        <v>600</v>
      </c>
      <c r="D156" s="2" t="s">
        <v>586</v>
      </c>
      <c r="E156" s="2">
        <v>1</v>
      </c>
      <c r="F156" s="25">
        <v>-1000000</v>
      </c>
      <c r="G156" s="25">
        <v>1000000</v>
      </c>
      <c r="H156" s="2" t="s">
        <v>587</v>
      </c>
      <c r="I156" s="2" t="b">
        <v>1</v>
      </c>
      <c r="J156" s="2" t="s">
        <v>588</v>
      </c>
      <c r="K156" s="2" t="s">
        <v>81</v>
      </c>
      <c r="L156" s="2"/>
      <c r="M156" s="2"/>
    </row>
    <row r="157" spans="1:13">
      <c r="A157" s="2" t="s">
        <v>601</v>
      </c>
      <c r="B157" s="2" t="s">
        <v>602</v>
      </c>
      <c r="C157" s="2" t="s">
        <v>603</v>
      </c>
      <c r="D157" s="2" t="s">
        <v>604</v>
      </c>
      <c r="E157" s="2">
        <v>1</v>
      </c>
      <c r="F157" s="25">
        <v>-1000000</v>
      </c>
      <c r="G157" s="25">
        <v>1000000</v>
      </c>
      <c r="H157" s="2" t="s">
        <v>605</v>
      </c>
      <c r="I157" s="2" t="b">
        <v>1</v>
      </c>
      <c r="J157" s="2"/>
      <c r="K157" s="2" t="s">
        <v>27</v>
      </c>
      <c r="L157" s="2" t="s">
        <v>606</v>
      </c>
      <c r="M157" s="2"/>
    </row>
    <row r="158" spans="1:13">
      <c r="A158" s="2" t="s">
        <v>607</v>
      </c>
      <c r="B158" s="2" t="s">
        <v>608</v>
      </c>
      <c r="C158" s="2" t="s">
        <v>609</v>
      </c>
      <c r="D158" s="2" t="s">
        <v>604</v>
      </c>
      <c r="E158" s="2">
        <v>1</v>
      </c>
      <c r="F158" s="25">
        <v>-1000000</v>
      </c>
      <c r="G158" s="25">
        <v>1000000</v>
      </c>
      <c r="H158" s="2" t="s">
        <v>605</v>
      </c>
      <c r="I158" s="2" t="b">
        <v>1</v>
      </c>
      <c r="J158" s="2"/>
      <c r="K158" s="2" t="s">
        <v>27</v>
      </c>
      <c r="L158" s="2" t="s">
        <v>606</v>
      </c>
      <c r="M158" s="2"/>
    </row>
    <row r="159" spans="1:13">
      <c r="A159" s="2" t="s">
        <v>610</v>
      </c>
      <c r="B159" s="2" t="s">
        <v>611</v>
      </c>
      <c r="C159" s="2" t="s">
        <v>612</v>
      </c>
      <c r="D159" s="2" t="s">
        <v>613</v>
      </c>
      <c r="E159" s="2">
        <v>0</v>
      </c>
      <c r="F159" s="2">
        <v>0</v>
      </c>
      <c r="G159" s="25">
        <v>1000000</v>
      </c>
      <c r="H159" s="2" t="s">
        <v>614</v>
      </c>
      <c r="I159" s="2" t="b">
        <v>1</v>
      </c>
      <c r="J159" s="2" t="s">
        <v>615</v>
      </c>
      <c r="K159" s="2" t="s">
        <v>19</v>
      </c>
      <c r="L159" s="2" t="s">
        <v>616</v>
      </c>
      <c r="M159" s="2"/>
    </row>
    <row r="160" spans="1:13">
      <c r="A160" s="2" t="s">
        <v>617</v>
      </c>
      <c r="B160" s="2" t="s">
        <v>618</v>
      </c>
      <c r="C160" s="2" t="s">
        <v>619</v>
      </c>
      <c r="D160" s="2" t="s">
        <v>620</v>
      </c>
      <c r="E160" s="2">
        <v>0</v>
      </c>
      <c r="F160" s="2">
        <v>0</v>
      </c>
      <c r="G160" s="25">
        <v>1000000</v>
      </c>
      <c r="H160" s="2" t="s">
        <v>7516</v>
      </c>
      <c r="I160" s="2"/>
      <c r="J160" s="2" t="s">
        <v>621</v>
      </c>
      <c r="K160" s="2" t="s">
        <v>81</v>
      </c>
      <c r="L160" s="2"/>
      <c r="M160" s="2"/>
    </row>
    <row r="161" spans="1:13">
      <c r="A161" s="2" t="s">
        <v>622</v>
      </c>
      <c r="B161" s="2" t="s">
        <v>623</v>
      </c>
      <c r="C161" s="2" t="s">
        <v>624</v>
      </c>
      <c r="D161" s="2" t="s">
        <v>625</v>
      </c>
      <c r="E161" s="2">
        <v>0</v>
      </c>
      <c r="F161" s="2">
        <v>0</v>
      </c>
      <c r="G161" s="25">
        <v>1000000</v>
      </c>
      <c r="H161" s="2" t="s">
        <v>626</v>
      </c>
      <c r="I161" s="2" t="b">
        <v>1</v>
      </c>
      <c r="J161" s="2" t="s">
        <v>621</v>
      </c>
      <c r="K161" s="2" t="s">
        <v>238</v>
      </c>
      <c r="L161" s="2" t="s">
        <v>627</v>
      </c>
      <c r="M161" s="2"/>
    </row>
    <row r="162" spans="1:13">
      <c r="A162" s="2" t="s">
        <v>628</v>
      </c>
      <c r="B162" s="2" t="s">
        <v>623</v>
      </c>
      <c r="C162" s="2" t="s">
        <v>629</v>
      </c>
      <c r="D162" s="2" t="s">
        <v>625</v>
      </c>
      <c r="E162" s="2">
        <v>0</v>
      </c>
      <c r="F162" s="2">
        <v>0</v>
      </c>
      <c r="G162" s="25">
        <v>1000000</v>
      </c>
      <c r="H162" s="2" t="s">
        <v>626</v>
      </c>
      <c r="I162" s="2" t="b">
        <v>1</v>
      </c>
      <c r="J162" s="2" t="s">
        <v>621</v>
      </c>
      <c r="K162" s="2" t="s">
        <v>238</v>
      </c>
      <c r="L162" s="2" t="s">
        <v>627</v>
      </c>
      <c r="M162" s="2"/>
    </row>
    <row r="163" spans="1:13">
      <c r="A163" s="2" t="s">
        <v>630</v>
      </c>
      <c r="B163" s="2" t="s">
        <v>631</v>
      </c>
      <c r="C163" s="2" t="s">
        <v>632</v>
      </c>
      <c r="D163" s="2" t="s">
        <v>633</v>
      </c>
      <c r="E163" s="2">
        <v>0</v>
      </c>
      <c r="F163" s="2">
        <v>0</v>
      </c>
      <c r="G163" s="25">
        <v>1000000</v>
      </c>
      <c r="H163" s="2" t="s">
        <v>634</v>
      </c>
      <c r="I163" s="2"/>
      <c r="J163" s="2"/>
      <c r="K163" s="2" t="s">
        <v>27</v>
      </c>
      <c r="L163" s="2" t="s">
        <v>635</v>
      </c>
      <c r="M163" s="2"/>
    </row>
    <row r="164" spans="1:13">
      <c r="A164" s="2" t="s">
        <v>636</v>
      </c>
      <c r="B164" s="2" t="s">
        <v>631</v>
      </c>
      <c r="C164" s="2" t="s">
        <v>637</v>
      </c>
      <c r="D164" s="2" t="s">
        <v>638</v>
      </c>
      <c r="E164" s="2">
        <v>0</v>
      </c>
      <c r="F164" s="2">
        <v>0</v>
      </c>
      <c r="G164" s="25">
        <v>1000000</v>
      </c>
      <c r="H164" s="2" t="s">
        <v>639</v>
      </c>
      <c r="I164" s="2"/>
      <c r="J164" s="2"/>
      <c r="K164" s="2" t="s">
        <v>27</v>
      </c>
      <c r="L164" s="2" t="s">
        <v>635</v>
      </c>
      <c r="M164" s="2"/>
    </row>
    <row r="165" spans="1:13">
      <c r="A165" s="2" t="s">
        <v>640</v>
      </c>
      <c r="B165" s="2" t="s">
        <v>631</v>
      </c>
      <c r="C165" s="2" t="s">
        <v>641</v>
      </c>
      <c r="D165" s="2" t="s">
        <v>638</v>
      </c>
      <c r="E165" s="2">
        <v>0</v>
      </c>
      <c r="F165" s="2">
        <v>0</v>
      </c>
      <c r="G165" s="25">
        <v>1000000</v>
      </c>
      <c r="H165" s="2" t="s">
        <v>642</v>
      </c>
      <c r="I165" s="2"/>
      <c r="J165" s="2"/>
      <c r="K165" s="2" t="s">
        <v>27</v>
      </c>
      <c r="L165" s="2" t="s">
        <v>635</v>
      </c>
      <c r="M165" s="2"/>
    </row>
    <row r="166" spans="1:13">
      <c r="A166" s="2" t="s">
        <v>643</v>
      </c>
      <c r="B166" s="2" t="s">
        <v>631</v>
      </c>
      <c r="C166" s="2" t="s">
        <v>644</v>
      </c>
      <c r="D166" s="2" t="s">
        <v>638</v>
      </c>
      <c r="E166" s="2">
        <v>0</v>
      </c>
      <c r="F166" s="2">
        <v>0</v>
      </c>
      <c r="G166" s="25">
        <v>1000000</v>
      </c>
      <c r="H166" s="2" t="s">
        <v>642</v>
      </c>
      <c r="I166" s="2"/>
      <c r="J166" s="2"/>
      <c r="K166" s="2" t="s">
        <v>27</v>
      </c>
      <c r="L166" s="2" t="s">
        <v>635</v>
      </c>
      <c r="M166" s="2"/>
    </row>
    <row r="167" spans="1:13">
      <c r="A167" s="2" t="s">
        <v>645</v>
      </c>
      <c r="B167" s="2" t="s">
        <v>631</v>
      </c>
      <c r="C167" s="2" t="s">
        <v>646</v>
      </c>
      <c r="D167" s="2" t="s">
        <v>638</v>
      </c>
      <c r="E167" s="2">
        <v>0</v>
      </c>
      <c r="F167" s="2">
        <v>0</v>
      </c>
      <c r="G167" s="25">
        <v>1000000</v>
      </c>
      <c r="H167" s="2" t="s">
        <v>642</v>
      </c>
      <c r="I167" s="2"/>
      <c r="J167" s="2"/>
      <c r="K167" s="2" t="s">
        <v>27</v>
      </c>
      <c r="L167" s="2" t="s">
        <v>635</v>
      </c>
      <c r="M167" s="2"/>
    </row>
    <row r="168" spans="1:13">
      <c r="A168" s="2" t="s">
        <v>647</v>
      </c>
      <c r="B168" s="2" t="s">
        <v>648</v>
      </c>
      <c r="C168" s="2" t="s">
        <v>649</v>
      </c>
      <c r="D168" s="2" t="s">
        <v>650</v>
      </c>
      <c r="E168" s="2">
        <v>0</v>
      </c>
      <c r="F168" s="2">
        <v>0</v>
      </c>
      <c r="G168" s="25">
        <v>1000000</v>
      </c>
      <c r="H168" s="2" t="s">
        <v>651</v>
      </c>
      <c r="I168" s="2" t="b">
        <v>1</v>
      </c>
      <c r="J168" s="2"/>
      <c r="K168" s="2" t="s">
        <v>19</v>
      </c>
      <c r="L168" s="2" t="s">
        <v>652</v>
      </c>
      <c r="M168" s="2"/>
    </row>
    <row r="169" spans="1:13">
      <c r="A169" s="2" t="s">
        <v>653</v>
      </c>
      <c r="B169" s="2" t="s">
        <v>654</v>
      </c>
      <c r="C169" s="2" t="s">
        <v>655</v>
      </c>
      <c r="D169" s="2" t="s">
        <v>650</v>
      </c>
      <c r="E169" s="2">
        <v>0</v>
      </c>
      <c r="F169" s="2">
        <v>0</v>
      </c>
      <c r="G169" s="25">
        <v>1000000</v>
      </c>
      <c r="H169" s="2" t="s">
        <v>651</v>
      </c>
      <c r="I169" s="2" t="b">
        <v>1</v>
      </c>
      <c r="J169" s="2"/>
      <c r="K169" s="2" t="s">
        <v>19</v>
      </c>
      <c r="L169" s="2" t="s">
        <v>652</v>
      </c>
      <c r="M169" s="2"/>
    </row>
    <row r="170" spans="1:13">
      <c r="A170" s="2" t="s">
        <v>656</v>
      </c>
      <c r="B170" s="2" t="s">
        <v>657</v>
      </c>
      <c r="C170" s="2" t="s">
        <v>658</v>
      </c>
      <c r="D170" s="2" t="s">
        <v>659</v>
      </c>
      <c r="E170" s="2">
        <v>1</v>
      </c>
      <c r="F170" s="25">
        <v>-1000000</v>
      </c>
      <c r="G170" s="25">
        <v>1000000</v>
      </c>
      <c r="H170" s="2" t="s">
        <v>660</v>
      </c>
      <c r="I170" s="2" t="b">
        <v>1</v>
      </c>
      <c r="J170" s="2"/>
      <c r="K170" s="2" t="s">
        <v>19</v>
      </c>
      <c r="L170" s="2" t="s">
        <v>661</v>
      </c>
      <c r="M170" s="2"/>
    </row>
    <row r="171" spans="1:13">
      <c r="A171" s="2" t="s">
        <v>662</v>
      </c>
      <c r="B171" s="2" t="s">
        <v>663</v>
      </c>
      <c r="C171" s="2" t="s">
        <v>664</v>
      </c>
      <c r="D171" s="2" t="s">
        <v>665</v>
      </c>
      <c r="E171" s="2">
        <v>1</v>
      </c>
      <c r="F171" s="25">
        <v>-1000000</v>
      </c>
      <c r="G171" s="25">
        <v>1000000</v>
      </c>
      <c r="H171" s="2" t="s">
        <v>666</v>
      </c>
      <c r="I171" s="2" t="b">
        <v>1</v>
      </c>
      <c r="J171" s="2"/>
      <c r="K171" s="2" t="s">
        <v>27</v>
      </c>
      <c r="L171" s="2" t="s">
        <v>667</v>
      </c>
      <c r="M171" s="2"/>
    </row>
    <row r="172" spans="1:13">
      <c r="A172" s="2" t="s">
        <v>668</v>
      </c>
      <c r="B172" s="2" t="s">
        <v>669</v>
      </c>
      <c r="C172" s="2" t="s">
        <v>670</v>
      </c>
      <c r="D172" s="2" t="s">
        <v>671</v>
      </c>
      <c r="E172" s="2">
        <v>0</v>
      </c>
      <c r="F172" s="2">
        <v>0</v>
      </c>
      <c r="G172" s="25">
        <v>1000000</v>
      </c>
      <c r="H172" s="2" t="s">
        <v>672</v>
      </c>
      <c r="I172" s="2" t="b">
        <v>1</v>
      </c>
      <c r="J172" s="2"/>
      <c r="K172" s="2" t="s">
        <v>27</v>
      </c>
      <c r="L172" s="2" t="s">
        <v>673</v>
      </c>
      <c r="M172" s="2"/>
    </row>
    <row r="173" spans="1:13">
      <c r="A173" s="2" t="s">
        <v>674</v>
      </c>
      <c r="B173" s="2" t="s">
        <v>675</v>
      </c>
      <c r="C173" s="2" t="s">
        <v>676</v>
      </c>
      <c r="D173" s="2" t="s">
        <v>671</v>
      </c>
      <c r="E173" s="2">
        <v>0</v>
      </c>
      <c r="F173" s="2">
        <v>0</v>
      </c>
      <c r="G173" s="25">
        <v>1000000</v>
      </c>
      <c r="H173" s="2" t="s">
        <v>672</v>
      </c>
      <c r="I173" s="2" t="b">
        <v>1</v>
      </c>
      <c r="J173" s="2"/>
      <c r="K173" s="2" t="s">
        <v>27</v>
      </c>
      <c r="L173" s="2" t="s">
        <v>677</v>
      </c>
      <c r="M173" s="2"/>
    </row>
    <row r="174" spans="1:13">
      <c r="A174" s="2" t="s">
        <v>678</v>
      </c>
      <c r="B174" s="2" t="s">
        <v>455</v>
      </c>
      <c r="C174" s="2" t="s">
        <v>679</v>
      </c>
      <c r="D174" s="2" t="s">
        <v>680</v>
      </c>
      <c r="E174" s="2">
        <v>0</v>
      </c>
      <c r="F174" s="2">
        <v>0</v>
      </c>
      <c r="G174" s="25">
        <v>1000000</v>
      </c>
      <c r="H174" s="2" t="s">
        <v>681</v>
      </c>
      <c r="I174" s="2" t="b">
        <v>1</v>
      </c>
      <c r="J174" s="2"/>
      <c r="K174" s="2" t="s">
        <v>27</v>
      </c>
      <c r="L174" s="2" t="s">
        <v>459</v>
      </c>
      <c r="M174" s="2"/>
    </row>
    <row r="175" spans="1:13">
      <c r="A175" s="2" t="s">
        <v>682</v>
      </c>
      <c r="B175" s="2" t="s">
        <v>683</v>
      </c>
      <c r="C175" s="2" t="s">
        <v>684</v>
      </c>
      <c r="D175" s="2" t="s">
        <v>685</v>
      </c>
      <c r="E175" s="2">
        <v>1</v>
      </c>
      <c r="F175" s="25">
        <v>-1000000</v>
      </c>
      <c r="G175" s="25">
        <v>1000000</v>
      </c>
      <c r="H175" s="2" t="s">
        <v>686</v>
      </c>
      <c r="I175" s="2"/>
      <c r="J175" s="2"/>
      <c r="K175" s="2" t="s">
        <v>27</v>
      </c>
      <c r="L175" s="2"/>
      <c r="M175" s="2"/>
    </row>
    <row r="176" spans="1:13">
      <c r="A176" s="2" t="s">
        <v>687</v>
      </c>
      <c r="B176" s="2" t="s">
        <v>688</v>
      </c>
      <c r="C176" s="2" t="s">
        <v>689</v>
      </c>
      <c r="D176" s="2" t="s">
        <v>690</v>
      </c>
      <c r="E176" s="2">
        <v>0</v>
      </c>
      <c r="F176" s="2">
        <v>0</v>
      </c>
      <c r="G176" s="25">
        <v>1000000</v>
      </c>
      <c r="H176" s="2"/>
      <c r="I176" s="2" t="b">
        <v>1</v>
      </c>
      <c r="J176" s="2" t="s">
        <v>621</v>
      </c>
      <c r="K176" s="2" t="s">
        <v>238</v>
      </c>
      <c r="L176" s="2" t="s">
        <v>403</v>
      </c>
      <c r="M176" s="2"/>
    </row>
    <row r="177" spans="1:13">
      <c r="A177" s="2" t="s">
        <v>691</v>
      </c>
      <c r="B177" s="2" t="s">
        <v>692</v>
      </c>
      <c r="C177" s="2" t="s">
        <v>693</v>
      </c>
      <c r="D177" s="2" t="s">
        <v>694</v>
      </c>
      <c r="E177" s="2">
        <v>0</v>
      </c>
      <c r="F177" s="2">
        <v>0</v>
      </c>
      <c r="G177" s="25">
        <v>1000000</v>
      </c>
      <c r="H177" s="2" t="s">
        <v>695</v>
      </c>
      <c r="I177" s="2"/>
      <c r="J177" s="2"/>
      <c r="K177" s="2" t="s">
        <v>27</v>
      </c>
      <c r="L177" s="2" t="s">
        <v>696</v>
      </c>
      <c r="M177" s="2"/>
    </row>
    <row r="178" spans="1:13">
      <c r="A178" s="2" t="s">
        <v>697</v>
      </c>
      <c r="B178" s="2" t="s">
        <v>698</v>
      </c>
      <c r="C178" s="2" t="s">
        <v>699</v>
      </c>
      <c r="D178" s="2" t="s">
        <v>700</v>
      </c>
      <c r="E178" s="2">
        <v>1</v>
      </c>
      <c r="F178" s="25">
        <v>-1000000</v>
      </c>
      <c r="G178" s="25">
        <v>1000000</v>
      </c>
      <c r="H178" s="2" t="s">
        <v>701</v>
      </c>
      <c r="I178" s="2" t="b">
        <v>1</v>
      </c>
      <c r="J178" s="2" t="s">
        <v>702</v>
      </c>
      <c r="K178" s="2" t="s">
        <v>81</v>
      </c>
      <c r="L178" s="2" t="s">
        <v>703</v>
      </c>
      <c r="M178" s="2"/>
    </row>
    <row r="179" spans="1:13">
      <c r="A179" s="2" t="s">
        <v>704</v>
      </c>
      <c r="B179" s="2" t="s">
        <v>705</v>
      </c>
      <c r="C179" s="2" t="s">
        <v>706</v>
      </c>
      <c r="D179" s="2" t="s">
        <v>700</v>
      </c>
      <c r="E179" s="2">
        <v>1</v>
      </c>
      <c r="F179" s="25">
        <v>-1000000</v>
      </c>
      <c r="G179" s="25">
        <v>1000000</v>
      </c>
      <c r="H179" s="2"/>
      <c r="I179" s="2" t="b">
        <v>1</v>
      </c>
      <c r="J179" s="2"/>
      <c r="K179" s="2" t="s">
        <v>81</v>
      </c>
      <c r="L179" s="2"/>
      <c r="M179" s="2"/>
    </row>
    <row r="180" spans="1:13">
      <c r="A180" s="2" t="s">
        <v>707</v>
      </c>
      <c r="B180" s="2" t="s">
        <v>708</v>
      </c>
      <c r="C180" s="2" t="s">
        <v>709</v>
      </c>
      <c r="D180" s="2" t="s">
        <v>710</v>
      </c>
      <c r="E180" s="2">
        <v>1</v>
      </c>
      <c r="F180" s="25">
        <v>-1000000</v>
      </c>
      <c r="G180" s="25">
        <v>1000000</v>
      </c>
      <c r="H180" s="2" t="s">
        <v>711</v>
      </c>
      <c r="I180" s="2"/>
      <c r="J180" s="2"/>
      <c r="K180" s="2" t="s">
        <v>27</v>
      </c>
      <c r="L180" s="2" t="s">
        <v>295</v>
      </c>
      <c r="M180" s="2"/>
    </row>
    <row r="181" spans="1:13">
      <c r="A181" s="2" t="s">
        <v>712</v>
      </c>
      <c r="B181" s="2" t="s">
        <v>713</v>
      </c>
      <c r="C181" s="2" t="s">
        <v>714</v>
      </c>
      <c r="D181" s="2" t="s">
        <v>710</v>
      </c>
      <c r="E181" s="2">
        <v>1</v>
      </c>
      <c r="F181" s="25">
        <v>-1000000</v>
      </c>
      <c r="G181" s="25">
        <v>1000000</v>
      </c>
      <c r="H181" s="2" t="s">
        <v>711</v>
      </c>
      <c r="I181" s="2"/>
      <c r="J181" s="2"/>
      <c r="K181" s="2" t="s">
        <v>27</v>
      </c>
      <c r="L181" s="2" t="s">
        <v>295</v>
      </c>
      <c r="M181" s="2"/>
    </row>
    <row r="182" spans="1:13">
      <c r="A182" s="2" t="s">
        <v>715</v>
      </c>
      <c r="B182" s="2" t="s">
        <v>716</v>
      </c>
      <c r="C182" s="2" t="s">
        <v>717</v>
      </c>
      <c r="D182" s="2" t="s">
        <v>710</v>
      </c>
      <c r="E182" s="2">
        <v>1</v>
      </c>
      <c r="F182" s="25">
        <v>-1000000</v>
      </c>
      <c r="G182" s="25">
        <v>1000000</v>
      </c>
      <c r="H182" s="2" t="s">
        <v>711</v>
      </c>
      <c r="I182" s="2"/>
      <c r="J182" s="2"/>
      <c r="K182" s="2" t="s">
        <v>27</v>
      </c>
      <c r="L182" s="2" t="s">
        <v>295</v>
      </c>
      <c r="M182" s="2"/>
    </row>
    <row r="183" spans="1:13">
      <c r="A183" s="2" t="s">
        <v>718</v>
      </c>
      <c r="B183" s="2" t="s">
        <v>719</v>
      </c>
      <c r="C183" s="2" t="s">
        <v>720</v>
      </c>
      <c r="D183" s="2" t="s">
        <v>710</v>
      </c>
      <c r="E183" s="2">
        <v>1</v>
      </c>
      <c r="F183" s="25">
        <v>-1000000</v>
      </c>
      <c r="G183" s="25">
        <v>1000000</v>
      </c>
      <c r="H183" s="2" t="s">
        <v>711</v>
      </c>
      <c r="I183" s="2"/>
      <c r="J183" s="2"/>
      <c r="K183" s="2" t="s">
        <v>27</v>
      </c>
      <c r="L183" s="2" t="s">
        <v>295</v>
      </c>
      <c r="M183" s="2"/>
    </row>
    <row r="184" spans="1:13">
      <c r="A184" s="2" t="s">
        <v>721</v>
      </c>
      <c r="B184" s="2" t="s">
        <v>722</v>
      </c>
      <c r="C184" s="2" t="s">
        <v>723</v>
      </c>
      <c r="D184" s="2" t="s">
        <v>710</v>
      </c>
      <c r="E184" s="2">
        <v>1</v>
      </c>
      <c r="F184" s="25">
        <v>-1000000</v>
      </c>
      <c r="G184" s="25">
        <v>1000000</v>
      </c>
      <c r="H184" s="2" t="s">
        <v>711</v>
      </c>
      <c r="I184" s="2"/>
      <c r="J184" s="2"/>
      <c r="K184" s="2" t="s">
        <v>27</v>
      </c>
      <c r="L184" s="2" t="s">
        <v>295</v>
      </c>
      <c r="M184" s="2"/>
    </row>
    <row r="185" spans="1:13">
      <c r="A185" s="2" t="s">
        <v>724</v>
      </c>
      <c r="B185" s="2" t="s">
        <v>725</v>
      </c>
      <c r="C185" s="2" t="s">
        <v>726</v>
      </c>
      <c r="D185" s="2" t="s">
        <v>710</v>
      </c>
      <c r="E185" s="2">
        <v>1</v>
      </c>
      <c r="F185" s="25">
        <v>-1000000</v>
      </c>
      <c r="G185" s="25">
        <v>1000000</v>
      </c>
      <c r="H185" s="2" t="s">
        <v>711</v>
      </c>
      <c r="I185" s="2"/>
      <c r="J185" s="2"/>
      <c r="K185" s="2" t="s">
        <v>27</v>
      </c>
      <c r="L185" s="2" t="s">
        <v>295</v>
      </c>
      <c r="M185" s="2"/>
    </row>
    <row r="186" spans="1:13">
      <c r="A186" s="2" t="s">
        <v>727</v>
      </c>
      <c r="B186" s="2" t="s">
        <v>728</v>
      </c>
      <c r="C186" s="2" t="s">
        <v>729</v>
      </c>
      <c r="D186" s="2" t="s">
        <v>730</v>
      </c>
      <c r="E186" s="2">
        <v>0</v>
      </c>
      <c r="F186" s="2">
        <v>0</v>
      </c>
      <c r="G186" s="25">
        <v>1000000</v>
      </c>
      <c r="H186" s="2" t="s">
        <v>731</v>
      </c>
      <c r="I186" s="2" t="b">
        <v>1</v>
      </c>
      <c r="J186" s="2" t="s">
        <v>53</v>
      </c>
      <c r="K186" s="2" t="s">
        <v>19</v>
      </c>
      <c r="L186" s="2" t="s">
        <v>732</v>
      </c>
      <c r="M186" s="2"/>
    </row>
    <row r="187" spans="1:13">
      <c r="A187" s="2" t="s">
        <v>733</v>
      </c>
      <c r="B187" s="2" t="s">
        <v>734</v>
      </c>
      <c r="C187" s="2" t="s">
        <v>735</v>
      </c>
      <c r="D187" s="2" t="s">
        <v>730</v>
      </c>
      <c r="E187" s="2">
        <v>0</v>
      </c>
      <c r="F187" s="2">
        <v>0</v>
      </c>
      <c r="G187" s="25">
        <v>1000000</v>
      </c>
      <c r="H187" s="2" t="s">
        <v>731</v>
      </c>
      <c r="I187" s="2" t="b">
        <v>1</v>
      </c>
      <c r="J187" s="2" t="s">
        <v>53</v>
      </c>
      <c r="K187" s="2" t="s">
        <v>19</v>
      </c>
      <c r="L187" s="2" t="s">
        <v>732</v>
      </c>
      <c r="M187" s="2"/>
    </row>
    <row r="188" spans="1:13">
      <c r="A188" s="2" t="s">
        <v>736</v>
      </c>
      <c r="B188" s="2" t="s">
        <v>737</v>
      </c>
      <c r="C188" s="2" t="s">
        <v>738</v>
      </c>
      <c r="D188" s="2" t="s">
        <v>730</v>
      </c>
      <c r="E188" s="2">
        <v>0</v>
      </c>
      <c r="F188" s="2">
        <v>0</v>
      </c>
      <c r="G188" s="25">
        <v>1000000</v>
      </c>
      <c r="H188" s="2" t="s">
        <v>731</v>
      </c>
      <c r="I188" s="2" t="b">
        <v>1</v>
      </c>
      <c r="J188" s="2" t="s">
        <v>53</v>
      </c>
      <c r="K188" s="2" t="s">
        <v>19</v>
      </c>
      <c r="L188" s="2" t="s">
        <v>732</v>
      </c>
      <c r="M188" s="2"/>
    </row>
    <row r="189" spans="1:13">
      <c r="A189" s="2" t="s">
        <v>739</v>
      </c>
      <c r="B189" s="2" t="s">
        <v>740</v>
      </c>
      <c r="C189" s="2" t="s">
        <v>741</v>
      </c>
      <c r="D189" s="2" t="s">
        <v>730</v>
      </c>
      <c r="E189" s="2">
        <v>0</v>
      </c>
      <c r="F189" s="2">
        <v>0</v>
      </c>
      <c r="G189" s="25">
        <v>1000000</v>
      </c>
      <c r="H189" s="2" t="s">
        <v>731</v>
      </c>
      <c r="I189" s="2" t="b">
        <v>1</v>
      </c>
      <c r="J189" s="2" t="s">
        <v>53</v>
      </c>
      <c r="K189" s="2" t="s">
        <v>19</v>
      </c>
      <c r="L189" s="2" t="s">
        <v>732</v>
      </c>
      <c r="M189" s="2"/>
    </row>
    <row r="190" spans="1:13">
      <c r="A190" s="2" t="s">
        <v>742</v>
      </c>
      <c r="B190" s="2" t="s">
        <v>743</v>
      </c>
      <c r="C190" s="2" t="s">
        <v>744</v>
      </c>
      <c r="D190" s="2" t="s">
        <v>730</v>
      </c>
      <c r="E190" s="2">
        <v>0</v>
      </c>
      <c r="F190" s="2">
        <v>0</v>
      </c>
      <c r="G190" s="25">
        <v>1000000</v>
      </c>
      <c r="H190" s="2" t="s">
        <v>731</v>
      </c>
      <c r="I190" s="2" t="b">
        <v>1</v>
      </c>
      <c r="J190" s="2" t="s">
        <v>53</v>
      </c>
      <c r="K190" s="2" t="s">
        <v>19</v>
      </c>
      <c r="L190" s="2" t="s">
        <v>732</v>
      </c>
      <c r="M190" s="2"/>
    </row>
    <row r="191" spans="1:13">
      <c r="A191" s="2" t="s">
        <v>745</v>
      </c>
      <c r="B191" s="2" t="s">
        <v>746</v>
      </c>
      <c r="C191" s="2" t="s">
        <v>747</v>
      </c>
      <c r="D191" s="2" t="s">
        <v>730</v>
      </c>
      <c r="E191" s="2">
        <v>0</v>
      </c>
      <c r="F191" s="2">
        <v>0</v>
      </c>
      <c r="G191" s="25">
        <v>1000000</v>
      </c>
      <c r="H191" s="2" t="s">
        <v>731</v>
      </c>
      <c r="I191" s="2" t="b">
        <v>1</v>
      </c>
      <c r="J191" s="2" t="s">
        <v>53</v>
      </c>
      <c r="K191" s="2" t="s">
        <v>19</v>
      </c>
      <c r="L191" s="2" t="s">
        <v>732</v>
      </c>
      <c r="M191" s="2"/>
    </row>
    <row r="192" spans="1:13">
      <c r="A192" s="2" t="s">
        <v>748</v>
      </c>
      <c r="B192" s="2" t="s">
        <v>749</v>
      </c>
      <c r="C192" s="2" t="s">
        <v>750</v>
      </c>
      <c r="D192" s="2" t="s">
        <v>730</v>
      </c>
      <c r="E192" s="2">
        <v>0</v>
      </c>
      <c r="F192" s="2">
        <v>0</v>
      </c>
      <c r="G192" s="25">
        <v>1000000</v>
      </c>
      <c r="H192" s="2" t="s">
        <v>751</v>
      </c>
      <c r="I192" s="2" t="b">
        <v>1</v>
      </c>
      <c r="J192" s="2" t="s">
        <v>53</v>
      </c>
      <c r="K192" s="2" t="s">
        <v>81</v>
      </c>
      <c r="L192" s="2" t="s">
        <v>732</v>
      </c>
      <c r="M192" s="2"/>
    </row>
    <row r="193" spans="1:13">
      <c r="A193" s="2" t="s">
        <v>752</v>
      </c>
      <c r="B193" s="2" t="s">
        <v>749</v>
      </c>
      <c r="C193" s="2" t="s">
        <v>753</v>
      </c>
      <c r="D193" s="2" t="s">
        <v>730</v>
      </c>
      <c r="E193" s="2">
        <v>0</v>
      </c>
      <c r="F193" s="2">
        <v>0</v>
      </c>
      <c r="G193" s="25">
        <v>1000000</v>
      </c>
      <c r="H193" s="2" t="s">
        <v>751</v>
      </c>
      <c r="I193" s="2" t="b">
        <v>1</v>
      </c>
      <c r="J193" s="2" t="s">
        <v>53</v>
      </c>
      <c r="K193" s="2" t="s">
        <v>81</v>
      </c>
      <c r="L193" s="2" t="s">
        <v>732</v>
      </c>
      <c r="M193" s="2"/>
    </row>
    <row r="194" spans="1:13">
      <c r="A194" s="2" t="s">
        <v>754</v>
      </c>
      <c r="B194" s="2" t="s">
        <v>749</v>
      </c>
      <c r="C194" s="2" t="s">
        <v>755</v>
      </c>
      <c r="D194" s="2" t="s">
        <v>730</v>
      </c>
      <c r="E194" s="2">
        <v>0</v>
      </c>
      <c r="F194" s="2">
        <v>0</v>
      </c>
      <c r="G194" s="25">
        <v>1000000</v>
      </c>
      <c r="H194" s="2" t="s">
        <v>751</v>
      </c>
      <c r="I194" s="2" t="b">
        <v>1</v>
      </c>
      <c r="J194" s="2" t="s">
        <v>53</v>
      </c>
      <c r="K194" s="2" t="s">
        <v>81</v>
      </c>
      <c r="L194" s="2" t="s">
        <v>732</v>
      </c>
      <c r="M194" s="2"/>
    </row>
    <row r="195" spans="1:13">
      <c r="A195" s="2" t="s">
        <v>756</v>
      </c>
      <c r="B195" s="2" t="s">
        <v>749</v>
      </c>
      <c r="C195" s="2" t="s">
        <v>757</v>
      </c>
      <c r="D195" s="2" t="s">
        <v>730</v>
      </c>
      <c r="E195" s="2">
        <v>0</v>
      </c>
      <c r="F195" s="2">
        <v>0</v>
      </c>
      <c r="G195" s="25">
        <v>1000000</v>
      </c>
      <c r="H195" s="2" t="s">
        <v>751</v>
      </c>
      <c r="I195" s="2" t="b">
        <v>1</v>
      </c>
      <c r="J195" s="2" t="s">
        <v>53</v>
      </c>
      <c r="K195" s="2" t="s">
        <v>81</v>
      </c>
      <c r="L195" s="2" t="s">
        <v>732</v>
      </c>
      <c r="M195" s="2"/>
    </row>
    <row r="196" spans="1:13">
      <c r="A196" s="2" t="s">
        <v>758</v>
      </c>
      <c r="B196" s="2" t="s">
        <v>749</v>
      </c>
      <c r="C196" s="2" t="s">
        <v>759</v>
      </c>
      <c r="D196" s="2" t="s">
        <v>730</v>
      </c>
      <c r="E196" s="2">
        <v>0</v>
      </c>
      <c r="F196" s="2">
        <v>0</v>
      </c>
      <c r="G196" s="25">
        <v>1000000</v>
      </c>
      <c r="H196" s="2" t="s">
        <v>751</v>
      </c>
      <c r="I196" s="2" t="b">
        <v>1</v>
      </c>
      <c r="J196" s="2" t="s">
        <v>53</v>
      </c>
      <c r="K196" s="2" t="s">
        <v>81</v>
      </c>
      <c r="L196" s="2" t="s">
        <v>732</v>
      </c>
      <c r="M196" s="2"/>
    </row>
    <row r="197" spans="1:13">
      <c r="A197" s="2" t="s">
        <v>760</v>
      </c>
      <c r="B197" s="2" t="s">
        <v>761</v>
      </c>
      <c r="C197" s="2" t="s">
        <v>762</v>
      </c>
      <c r="D197" s="2" t="s">
        <v>730</v>
      </c>
      <c r="E197" s="2">
        <v>0</v>
      </c>
      <c r="F197" s="2">
        <v>0</v>
      </c>
      <c r="G197" s="25">
        <v>1000000</v>
      </c>
      <c r="H197" s="2" t="s">
        <v>751</v>
      </c>
      <c r="I197" s="2" t="b">
        <v>1</v>
      </c>
      <c r="J197" s="2" t="s">
        <v>53</v>
      </c>
      <c r="K197" s="2" t="s">
        <v>81</v>
      </c>
      <c r="L197" s="2" t="s">
        <v>732</v>
      </c>
      <c r="M197" s="2"/>
    </row>
    <row r="198" spans="1:13">
      <c r="A198" s="2" t="s">
        <v>763</v>
      </c>
      <c r="B198" s="2" t="s">
        <v>764</v>
      </c>
      <c r="C198" s="2" t="s">
        <v>765</v>
      </c>
      <c r="D198" s="2" t="s">
        <v>766</v>
      </c>
      <c r="E198" s="2">
        <v>0</v>
      </c>
      <c r="F198" s="2">
        <v>0</v>
      </c>
      <c r="G198" s="25">
        <v>1000000</v>
      </c>
      <c r="H198" s="2"/>
      <c r="I198" s="2" t="b">
        <v>1</v>
      </c>
      <c r="J198" s="2"/>
      <c r="K198" s="2" t="s">
        <v>19</v>
      </c>
      <c r="L198" s="2" t="s">
        <v>767</v>
      </c>
      <c r="M198" s="2"/>
    </row>
    <row r="199" spans="1:13">
      <c r="A199" s="2" t="s">
        <v>768</v>
      </c>
      <c r="B199" s="2" t="s">
        <v>769</v>
      </c>
      <c r="C199" s="2" t="s">
        <v>770</v>
      </c>
      <c r="D199" s="2" t="s">
        <v>771</v>
      </c>
      <c r="E199" s="2">
        <v>0</v>
      </c>
      <c r="F199" s="2">
        <v>0</v>
      </c>
      <c r="G199" s="25">
        <v>1000000</v>
      </c>
      <c r="H199" s="2" t="s">
        <v>772</v>
      </c>
      <c r="I199" s="2" t="b">
        <v>1</v>
      </c>
      <c r="J199" s="2"/>
      <c r="K199" s="2" t="s">
        <v>19</v>
      </c>
      <c r="L199" s="2" t="s">
        <v>773</v>
      </c>
      <c r="M199" s="2"/>
    </row>
    <row r="200" spans="1:13">
      <c r="A200" s="2" t="s">
        <v>774</v>
      </c>
      <c r="B200" s="2" t="s">
        <v>775</v>
      </c>
      <c r="C200" s="2" t="s">
        <v>776</v>
      </c>
      <c r="D200" s="2" t="s">
        <v>777</v>
      </c>
      <c r="E200" s="2">
        <v>0</v>
      </c>
      <c r="F200" s="2">
        <v>0</v>
      </c>
      <c r="G200" s="25">
        <v>1000000</v>
      </c>
      <c r="H200" s="2" t="s">
        <v>778</v>
      </c>
      <c r="I200" s="2"/>
      <c r="J200" s="2"/>
      <c r="K200" s="2" t="s">
        <v>27</v>
      </c>
      <c r="L200" s="2" t="s">
        <v>779</v>
      </c>
      <c r="M200" s="2"/>
    </row>
    <row r="201" spans="1:13">
      <c r="A201" s="2" t="s">
        <v>780</v>
      </c>
      <c r="B201" s="2" t="s">
        <v>536</v>
      </c>
      <c r="C201" s="2" t="s">
        <v>7672</v>
      </c>
      <c r="D201" s="2" t="s">
        <v>781</v>
      </c>
      <c r="E201" s="2">
        <v>0</v>
      </c>
      <c r="F201" s="2">
        <v>0</v>
      </c>
      <c r="G201" s="25">
        <v>1000000</v>
      </c>
      <c r="H201" s="2"/>
      <c r="I201" s="2"/>
      <c r="J201" s="2" t="s">
        <v>782</v>
      </c>
      <c r="K201" s="2" t="s">
        <v>27</v>
      </c>
      <c r="L201" s="2"/>
      <c r="M201" s="2"/>
    </row>
    <row r="202" spans="1:13">
      <c r="A202" s="2" t="s">
        <v>783</v>
      </c>
      <c r="B202" s="2" t="s">
        <v>784</v>
      </c>
      <c r="C202" s="2" t="s">
        <v>785</v>
      </c>
      <c r="D202" s="2" t="s">
        <v>786</v>
      </c>
      <c r="E202" s="2">
        <v>1</v>
      </c>
      <c r="F202" s="25">
        <v>-1000000</v>
      </c>
      <c r="G202" s="25">
        <v>1000000</v>
      </c>
      <c r="H202" s="2" t="s">
        <v>787</v>
      </c>
      <c r="I202" s="2"/>
      <c r="J202" s="2"/>
      <c r="K202" s="2" t="s">
        <v>27</v>
      </c>
      <c r="L202" s="2" t="s">
        <v>788</v>
      </c>
      <c r="M202" s="2"/>
    </row>
    <row r="203" spans="1:13">
      <c r="A203" s="2" t="s">
        <v>789</v>
      </c>
      <c r="B203" s="2" t="s">
        <v>790</v>
      </c>
      <c r="C203" s="2" t="s">
        <v>791</v>
      </c>
      <c r="D203" s="2" t="s">
        <v>786</v>
      </c>
      <c r="E203" s="2">
        <v>1</v>
      </c>
      <c r="F203" s="25">
        <v>-1000000</v>
      </c>
      <c r="G203" s="25">
        <v>1000000</v>
      </c>
      <c r="H203" s="2" t="s">
        <v>792</v>
      </c>
      <c r="I203" s="2"/>
      <c r="J203" s="2"/>
      <c r="K203" s="2" t="s">
        <v>27</v>
      </c>
      <c r="L203" s="2" t="s">
        <v>788</v>
      </c>
      <c r="M203" s="2"/>
    </row>
    <row r="204" spans="1:13">
      <c r="A204" s="2" t="s">
        <v>793</v>
      </c>
      <c r="B204" s="2" t="s">
        <v>794</v>
      </c>
      <c r="C204" s="2" t="s">
        <v>795</v>
      </c>
      <c r="D204" s="2" t="s">
        <v>796</v>
      </c>
      <c r="E204" s="2">
        <v>1</v>
      </c>
      <c r="F204" s="25">
        <v>-1000000</v>
      </c>
      <c r="G204" s="25">
        <v>1000000</v>
      </c>
      <c r="H204" s="2" t="s">
        <v>797</v>
      </c>
      <c r="I204" s="2"/>
      <c r="J204" s="2"/>
      <c r="K204" s="2" t="s">
        <v>27</v>
      </c>
      <c r="L204" s="2" t="s">
        <v>798</v>
      </c>
      <c r="M204" s="2"/>
    </row>
    <row r="205" spans="1:13">
      <c r="A205" s="2" t="s">
        <v>799</v>
      </c>
      <c r="B205" s="2" t="s">
        <v>800</v>
      </c>
      <c r="C205" s="2" t="s">
        <v>801</v>
      </c>
      <c r="D205" s="2" t="s">
        <v>802</v>
      </c>
      <c r="E205" s="2">
        <v>0</v>
      </c>
      <c r="F205" s="2">
        <v>0</v>
      </c>
      <c r="G205" s="25">
        <v>1000000</v>
      </c>
      <c r="H205" s="2"/>
      <c r="I205" s="2" t="b">
        <v>1</v>
      </c>
      <c r="J205" s="2"/>
      <c r="K205" s="2" t="s">
        <v>27</v>
      </c>
      <c r="L205" s="2" t="s">
        <v>803</v>
      </c>
      <c r="M205" s="2"/>
    </row>
    <row r="206" spans="1:13">
      <c r="A206" s="2" t="s">
        <v>804</v>
      </c>
      <c r="B206" s="2" t="s">
        <v>805</v>
      </c>
      <c r="C206" s="2" t="s">
        <v>806</v>
      </c>
      <c r="D206" s="2" t="s">
        <v>807</v>
      </c>
      <c r="E206" s="2">
        <v>0</v>
      </c>
      <c r="F206" s="2">
        <v>0</v>
      </c>
      <c r="G206" s="25">
        <v>1000000</v>
      </c>
      <c r="H206" s="2"/>
      <c r="I206" s="2" t="b">
        <v>1</v>
      </c>
      <c r="J206" s="2"/>
      <c r="K206" s="2" t="s">
        <v>27</v>
      </c>
      <c r="L206" s="2" t="s">
        <v>508</v>
      </c>
      <c r="M206" s="2"/>
    </row>
    <row r="207" spans="1:13">
      <c r="A207" s="2" t="s">
        <v>808</v>
      </c>
      <c r="B207" s="2" t="s">
        <v>809</v>
      </c>
      <c r="C207" s="2" t="s">
        <v>810</v>
      </c>
      <c r="D207" s="2" t="s">
        <v>807</v>
      </c>
      <c r="E207" s="2">
        <v>0</v>
      </c>
      <c r="F207" s="2">
        <v>0</v>
      </c>
      <c r="G207" s="25">
        <v>1000000</v>
      </c>
      <c r="H207" s="2"/>
      <c r="I207" s="2" t="b">
        <v>1</v>
      </c>
      <c r="J207" s="2"/>
      <c r="K207" s="2" t="s">
        <v>27</v>
      </c>
      <c r="L207" s="2" t="s">
        <v>508</v>
      </c>
      <c r="M207" s="2"/>
    </row>
    <row r="208" spans="1:13">
      <c r="A208" s="2" t="s">
        <v>811</v>
      </c>
      <c r="B208" s="2" t="s">
        <v>812</v>
      </c>
      <c r="C208" s="2" t="s">
        <v>813</v>
      </c>
      <c r="D208" s="2" t="s">
        <v>814</v>
      </c>
      <c r="E208" s="2">
        <v>1</v>
      </c>
      <c r="F208" s="25">
        <v>-1000000</v>
      </c>
      <c r="G208" s="25">
        <v>1000000</v>
      </c>
      <c r="H208" s="2"/>
      <c r="I208" s="2" t="b">
        <v>1</v>
      </c>
      <c r="J208" s="2"/>
      <c r="K208" s="2" t="s">
        <v>27</v>
      </c>
      <c r="L208" s="2" t="s">
        <v>815</v>
      </c>
      <c r="M208" s="2"/>
    </row>
    <row r="209" spans="1:13">
      <c r="A209" s="2" t="s">
        <v>816</v>
      </c>
      <c r="B209" s="2" t="s">
        <v>817</v>
      </c>
      <c r="C209" s="2" t="s">
        <v>818</v>
      </c>
      <c r="D209" s="2" t="s">
        <v>819</v>
      </c>
      <c r="E209" s="2">
        <v>0</v>
      </c>
      <c r="F209" s="2">
        <v>0</v>
      </c>
      <c r="G209" s="25">
        <v>1000000</v>
      </c>
      <c r="H209" s="2" t="s">
        <v>820</v>
      </c>
      <c r="I209" s="2" t="b">
        <v>1</v>
      </c>
      <c r="J209" s="2" t="s">
        <v>821</v>
      </c>
      <c r="K209" s="2" t="s">
        <v>19</v>
      </c>
      <c r="L209" s="2" t="s">
        <v>822</v>
      </c>
      <c r="M209" s="2"/>
    </row>
    <row r="210" spans="1:13">
      <c r="A210" s="2" t="s">
        <v>823</v>
      </c>
      <c r="B210" s="2" t="s">
        <v>824</v>
      </c>
      <c r="C210" s="2" t="s">
        <v>825</v>
      </c>
      <c r="D210" s="2" t="s">
        <v>826</v>
      </c>
      <c r="E210" s="2">
        <v>0</v>
      </c>
      <c r="F210" s="2">
        <v>0</v>
      </c>
      <c r="G210" s="25">
        <v>1000000</v>
      </c>
      <c r="H210" s="2" t="s">
        <v>827</v>
      </c>
      <c r="I210" s="2"/>
      <c r="J210" s="2"/>
      <c r="K210" s="2" t="s">
        <v>27</v>
      </c>
      <c r="L210" s="2" t="s">
        <v>828</v>
      </c>
      <c r="M210" s="2"/>
    </row>
    <row r="211" spans="1:13">
      <c r="A211" s="2" t="s">
        <v>829</v>
      </c>
      <c r="B211" s="2" t="s">
        <v>830</v>
      </c>
      <c r="C211" s="2" t="s">
        <v>831</v>
      </c>
      <c r="D211" s="2" t="s">
        <v>826</v>
      </c>
      <c r="E211" s="2">
        <v>0</v>
      </c>
      <c r="F211" s="2">
        <v>0</v>
      </c>
      <c r="G211" s="25">
        <v>1000000</v>
      </c>
      <c r="H211" s="2" t="s">
        <v>827</v>
      </c>
      <c r="I211" s="2"/>
      <c r="J211" s="2"/>
      <c r="K211" s="2" t="s">
        <v>27</v>
      </c>
      <c r="L211" s="2" t="s">
        <v>832</v>
      </c>
      <c r="M211" s="2"/>
    </row>
    <row r="212" spans="1:13">
      <c r="A212" s="2" t="s">
        <v>833</v>
      </c>
      <c r="B212" s="2" t="s">
        <v>834</v>
      </c>
      <c r="C212" s="2" t="s">
        <v>835</v>
      </c>
      <c r="D212" s="2" t="s">
        <v>826</v>
      </c>
      <c r="E212" s="2">
        <v>0</v>
      </c>
      <c r="F212" s="2">
        <v>0</v>
      </c>
      <c r="G212" s="25">
        <v>1000000</v>
      </c>
      <c r="H212" s="2" t="s">
        <v>827</v>
      </c>
      <c r="I212" s="2"/>
      <c r="J212" s="2"/>
      <c r="K212" s="2" t="s">
        <v>27</v>
      </c>
      <c r="L212" s="2" t="s">
        <v>836</v>
      </c>
      <c r="M212" s="2"/>
    </row>
    <row r="213" spans="1:13">
      <c r="A213" s="2" t="s">
        <v>837</v>
      </c>
      <c r="B213" s="2" t="s">
        <v>838</v>
      </c>
      <c r="C213" s="2" t="s">
        <v>839</v>
      </c>
      <c r="D213" s="2" t="s">
        <v>826</v>
      </c>
      <c r="E213" s="2">
        <v>0</v>
      </c>
      <c r="F213" s="2">
        <v>0</v>
      </c>
      <c r="G213" s="25">
        <v>1000000</v>
      </c>
      <c r="H213" s="2" t="s">
        <v>827</v>
      </c>
      <c r="I213" s="2"/>
      <c r="J213" s="2"/>
      <c r="K213" s="2" t="s">
        <v>27</v>
      </c>
      <c r="L213" s="2" t="s">
        <v>840</v>
      </c>
      <c r="M213" s="2"/>
    </row>
    <row r="214" spans="1:13">
      <c r="A214" s="2" t="s">
        <v>841</v>
      </c>
      <c r="B214" s="2" t="s">
        <v>842</v>
      </c>
      <c r="C214" s="2" t="s">
        <v>843</v>
      </c>
      <c r="D214" s="2" t="s">
        <v>844</v>
      </c>
      <c r="E214" s="2">
        <v>0</v>
      </c>
      <c r="F214" s="2">
        <v>0</v>
      </c>
      <c r="G214" s="25">
        <v>1000000</v>
      </c>
      <c r="H214" s="2" t="s">
        <v>827</v>
      </c>
      <c r="I214" s="2"/>
      <c r="J214" s="2"/>
      <c r="K214" s="2" t="s">
        <v>27</v>
      </c>
      <c r="L214" s="2" t="s">
        <v>845</v>
      </c>
      <c r="M214" s="2"/>
    </row>
    <row r="215" spans="1:13">
      <c r="A215" s="2" t="s">
        <v>846</v>
      </c>
      <c r="B215" s="2" t="s">
        <v>847</v>
      </c>
      <c r="C215" s="2" t="s">
        <v>848</v>
      </c>
      <c r="D215" s="2" t="s">
        <v>844</v>
      </c>
      <c r="E215" s="2">
        <v>0</v>
      </c>
      <c r="F215" s="2">
        <v>0</v>
      </c>
      <c r="G215" s="25">
        <v>1000000</v>
      </c>
      <c r="H215" s="2" t="s">
        <v>827</v>
      </c>
      <c r="I215" s="2"/>
      <c r="J215" s="2"/>
      <c r="K215" s="2" t="s">
        <v>27</v>
      </c>
      <c r="L215" s="2" t="s">
        <v>849</v>
      </c>
      <c r="M215" s="2"/>
    </row>
    <row r="216" spans="1:13">
      <c r="A216" s="2" t="s">
        <v>850</v>
      </c>
      <c r="B216" s="2" t="s">
        <v>851</v>
      </c>
      <c r="C216" s="2" t="s">
        <v>852</v>
      </c>
      <c r="D216" s="2" t="s">
        <v>844</v>
      </c>
      <c r="E216" s="2">
        <v>0</v>
      </c>
      <c r="F216" s="2">
        <v>0</v>
      </c>
      <c r="G216" s="25">
        <v>1000000</v>
      </c>
      <c r="H216" s="2" t="s">
        <v>827</v>
      </c>
      <c r="I216" s="2"/>
      <c r="J216" s="2"/>
      <c r="K216" s="2" t="s">
        <v>27</v>
      </c>
      <c r="L216" s="2" t="s">
        <v>853</v>
      </c>
      <c r="M216" s="2"/>
    </row>
    <row r="217" spans="1:13">
      <c r="A217" s="2" t="s">
        <v>854</v>
      </c>
      <c r="B217" s="2" t="s">
        <v>855</v>
      </c>
      <c r="C217" s="2" t="s">
        <v>856</v>
      </c>
      <c r="D217" s="2" t="s">
        <v>844</v>
      </c>
      <c r="E217" s="2">
        <v>0</v>
      </c>
      <c r="F217" s="2">
        <v>0</v>
      </c>
      <c r="G217" s="25">
        <v>1000000</v>
      </c>
      <c r="H217" s="2" t="s">
        <v>827</v>
      </c>
      <c r="I217" s="2"/>
      <c r="J217" s="2"/>
      <c r="K217" s="2" t="s">
        <v>27</v>
      </c>
      <c r="L217" s="2" t="s">
        <v>857</v>
      </c>
      <c r="M217" s="2"/>
    </row>
    <row r="218" spans="1:13">
      <c r="A218" s="2" t="s">
        <v>858</v>
      </c>
      <c r="B218" s="2" t="s">
        <v>859</v>
      </c>
      <c r="C218" s="2" t="s">
        <v>860</v>
      </c>
      <c r="D218" s="2" t="s">
        <v>861</v>
      </c>
      <c r="E218" s="2">
        <v>0</v>
      </c>
      <c r="F218" s="2">
        <v>0</v>
      </c>
      <c r="G218" s="25">
        <v>1000000</v>
      </c>
      <c r="H218" s="2" t="s">
        <v>827</v>
      </c>
      <c r="I218" s="2"/>
      <c r="J218" s="2"/>
      <c r="K218" s="2" t="s">
        <v>27</v>
      </c>
      <c r="L218" s="2" t="s">
        <v>862</v>
      </c>
      <c r="M218" s="2"/>
    </row>
    <row r="219" spans="1:13">
      <c r="A219" s="2" t="s">
        <v>863</v>
      </c>
      <c r="B219" s="2" t="s">
        <v>864</v>
      </c>
      <c r="C219" s="2" t="s">
        <v>865</v>
      </c>
      <c r="D219" s="2" t="s">
        <v>861</v>
      </c>
      <c r="E219" s="2">
        <v>0</v>
      </c>
      <c r="F219" s="2">
        <v>0</v>
      </c>
      <c r="G219" s="25">
        <v>1000000</v>
      </c>
      <c r="H219" s="2" t="s">
        <v>827</v>
      </c>
      <c r="I219" s="2"/>
      <c r="J219" s="2"/>
      <c r="K219" s="2" t="s">
        <v>27</v>
      </c>
      <c r="L219" s="2" t="s">
        <v>866</v>
      </c>
      <c r="M219" s="2"/>
    </row>
    <row r="220" spans="1:13">
      <c r="A220" s="2" t="s">
        <v>867</v>
      </c>
      <c r="B220" s="2" t="s">
        <v>868</v>
      </c>
      <c r="C220" s="2" t="s">
        <v>869</v>
      </c>
      <c r="D220" s="2" t="s">
        <v>861</v>
      </c>
      <c r="E220" s="2">
        <v>0</v>
      </c>
      <c r="F220" s="2">
        <v>0</v>
      </c>
      <c r="G220" s="25">
        <v>1000000</v>
      </c>
      <c r="H220" s="2" t="s">
        <v>827</v>
      </c>
      <c r="I220" s="2"/>
      <c r="J220" s="2"/>
      <c r="K220" s="2" t="s">
        <v>27</v>
      </c>
      <c r="L220" s="2" t="s">
        <v>870</v>
      </c>
      <c r="M220" s="2"/>
    </row>
    <row r="221" spans="1:13">
      <c r="A221" s="2" t="s">
        <v>871</v>
      </c>
      <c r="B221" s="2" t="s">
        <v>872</v>
      </c>
      <c r="C221" s="2" t="s">
        <v>873</v>
      </c>
      <c r="D221" s="2" t="s">
        <v>861</v>
      </c>
      <c r="E221" s="2">
        <v>0</v>
      </c>
      <c r="F221" s="2">
        <v>0</v>
      </c>
      <c r="G221" s="25">
        <v>1000000</v>
      </c>
      <c r="H221" s="2" t="s">
        <v>827</v>
      </c>
      <c r="I221" s="2"/>
      <c r="J221" s="2"/>
      <c r="K221" s="2" t="s">
        <v>27</v>
      </c>
      <c r="L221" s="2" t="s">
        <v>874</v>
      </c>
      <c r="M221" s="2"/>
    </row>
    <row r="222" spans="1:13">
      <c r="A222" s="2" t="s">
        <v>875</v>
      </c>
      <c r="B222" s="2" t="s">
        <v>876</v>
      </c>
      <c r="C222" s="2" t="s">
        <v>877</v>
      </c>
      <c r="D222" s="2" t="s">
        <v>878</v>
      </c>
      <c r="E222" s="2">
        <v>0</v>
      </c>
      <c r="F222" s="2">
        <v>0</v>
      </c>
      <c r="G222" s="25">
        <v>1000000</v>
      </c>
      <c r="H222" s="2" t="s">
        <v>879</v>
      </c>
      <c r="I222" s="2"/>
      <c r="J222" s="2"/>
      <c r="K222" s="2" t="s">
        <v>27</v>
      </c>
      <c r="L222" s="2"/>
      <c r="M222" s="2"/>
    </row>
    <row r="223" spans="1:13">
      <c r="A223" s="2" t="s">
        <v>880</v>
      </c>
      <c r="B223" s="2" t="s">
        <v>881</v>
      </c>
      <c r="C223" s="2" t="s">
        <v>882</v>
      </c>
      <c r="D223" s="2" t="s">
        <v>883</v>
      </c>
      <c r="E223" s="2">
        <v>1</v>
      </c>
      <c r="F223" s="25">
        <v>-1000000</v>
      </c>
      <c r="G223" s="25">
        <v>1000000</v>
      </c>
      <c r="H223" s="2" t="s">
        <v>884</v>
      </c>
      <c r="I223" s="2" t="b">
        <v>1</v>
      </c>
      <c r="J223" s="2"/>
      <c r="K223" s="2" t="s">
        <v>27</v>
      </c>
      <c r="L223" s="2"/>
      <c r="M223" s="2"/>
    </row>
    <row r="224" spans="1:13">
      <c r="A224" s="2" t="s">
        <v>885</v>
      </c>
      <c r="B224" s="2" t="s">
        <v>886</v>
      </c>
      <c r="C224" s="2" t="s">
        <v>887</v>
      </c>
      <c r="D224" s="2" t="s">
        <v>888</v>
      </c>
      <c r="E224" s="2">
        <v>1</v>
      </c>
      <c r="F224" s="25">
        <v>-1000000</v>
      </c>
      <c r="G224" s="25">
        <v>1000000</v>
      </c>
      <c r="H224" s="2" t="s">
        <v>889</v>
      </c>
      <c r="I224" s="2"/>
      <c r="J224" s="2"/>
      <c r="K224" s="2" t="s">
        <v>27</v>
      </c>
      <c r="L224" s="2" t="s">
        <v>606</v>
      </c>
      <c r="M224" s="2"/>
    </row>
    <row r="225" spans="1:13">
      <c r="A225" s="2" t="s">
        <v>890</v>
      </c>
      <c r="B225" s="2" t="s">
        <v>891</v>
      </c>
      <c r="C225" s="2" t="s">
        <v>892</v>
      </c>
      <c r="D225" s="2" t="s">
        <v>893</v>
      </c>
      <c r="E225" s="2">
        <v>0</v>
      </c>
      <c r="F225" s="2">
        <v>0</v>
      </c>
      <c r="G225" s="25">
        <v>1000000</v>
      </c>
      <c r="H225" s="2" t="s">
        <v>894</v>
      </c>
      <c r="I225" s="2"/>
      <c r="J225" s="2"/>
      <c r="K225" s="2" t="s">
        <v>27</v>
      </c>
      <c r="L225" s="2" t="s">
        <v>895</v>
      </c>
      <c r="M225" s="2"/>
    </row>
    <row r="226" spans="1:13">
      <c r="A226" s="2" t="s">
        <v>896</v>
      </c>
      <c r="B226" s="2" t="s">
        <v>897</v>
      </c>
      <c r="C226" s="2" t="s">
        <v>898</v>
      </c>
      <c r="D226" s="2" t="s">
        <v>899</v>
      </c>
      <c r="E226" s="2">
        <v>0</v>
      </c>
      <c r="F226" s="2">
        <v>0</v>
      </c>
      <c r="G226" s="25">
        <v>1000000</v>
      </c>
      <c r="H226" s="2" t="s">
        <v>900</v>
      </c>
      <c r="I226" s="2"/>
      <c r="J226" s="2"/>
      <c r="K226" s="2" t="s">
        <v>27</v>
      </c>
      <c r="L226" s="2"/>
      <c r="M226" s="2"/>
    </row>
    <row r="227" spans="1:13">
      <c r="A227" s="2" t="s">
        <v>901</v>
      </c>
      <c r="B227" s="2" t="s">
        <v>902</v>
      </c>
      <c r="C227" s="2" t="s">
        <v>903</v>
      </c>
      <c r="D227" s="2" t="s">
        <v>904</v>
      </c>
      <c r="E227" s="2">
        <v>0</v>
      </c>
      <c r="F227" s="2">
        <v>0</v>
      </c>
      <c r="G227" s="25">
        <v>1000000</v>
      </c>
      <c r="H227" s="2" t="s">
        <v>905</v>
      </c>
      <c r="I227" s="2" t="b">
        <v>1</v>
      </c>
      <c r="J227" s="2" t="s">
        <v>906</v>
      </c>
      <c r="K227" s="2" t="s">
        <v>81</v>
      </c>
      <c r="L227" s="2"/>
      <c r="M227" s="2"/>
    </row>
    <row r="228" spans="1:13">
      <c r="A228" s="2" t="s">
        <v>907</v>
      </c>
      <c r="B228" s="2" t="s">
        <v>908</v>
      </c>
      <c r="C228" s="2" t="s">
        <v>909</v>
      </c>
      <c r="D228" s="2" t="s">
        <v>910</v>
      </c>
      <c r="E228" s="2">
        <v>1</v>
      </c>
      <c r="F228" s="25">
        <v>-1000000</v>
      </c>
      <c r="G228" s="25">
        <v>1000000</v>
      </c>
      <c r="H228" s="2"/>
      <c r="I228" s="2" t="b">
        <v>1</v>
      </c>
      <c r="J228" s="2"/>
      <c r="K228" s="2" t="s">
        <v>27</v>
      </c>
      <c r="L228" s="2"/>
      <c r="M228" s="2"/>
    </row>
    <row r="229" spans="1:13">
      <c r="A229" s="2" t="s">
        <v>911</v>
      </c>
      <c r="B229" s="2" t="s">
        <v>912</v>
      </c>
      <c r="C229" s="2" t="s">
        <v>913</v>
      </c>
      <c r="D229" s="2" t="s">
        <v>914</v>
      </c>
      <c r="E229" s="2">
        <v>0</v>
      </c>
      <c r="F229" s="2">
        <v>0</v>
      </c>
      <c r="G229" s="25">
        <v>1000000</v>
      </c>
      <c r="H229" s="2" t="s">
        <v>915</v>
      </c>
      <c r="I229" s="2" t="b">
        <v>1</v>
      </c>
      <c r="J229" s="2" t="s">
        <v>588</v>
      </c>
      <c r="K229" s="2" t="s">
        <v>81</v>
      </c>
      <c r="L229" s="2"/>
      <c r="M229" s="2"/>
    </row>
    <row r="230" spans="1:13">
      <c r="A230" s="2" t="s">
        <v>916</v>
      </c>
      <c r="B230" s="2" t="s">
        <v>917</v>
      </c>
      <c r="C230" s="2" t="s">
        <v>918</v>
      </c>
      <c r="D230" s="2" t="s">
        <v>914</v>
      </c>
      <c r="E230" s="2">
        <v>0</v>
      </c>
      <c r="F230" s="2">
        <v>0</v>
      </c>
      <c r="G230" s="25">
        <v>1000000</v>
      </c>
      <c r="H230" s="2" t="s">
        <v>915</v>
      </c>
      <c r="I230" s="2" t="b">
        <v>1</v>
      </c>
      <c r="J230" s="2" t="s">
        <v>588</v>
      </c>
      <c r="K230" s="2" t="s">
        <v>81</v>
      </c>
      <c r="L230" s="2"/>
      <c r="M230" s="2"/>
    </row>
    <row r="231" spans="1:13">
      <c r="A231" s="2" t="s">
        <v>919</v>
      </c>
      <c r="B231" s="2" t="s">
        <v>920</v>
      </c>
      <c r="C231" s="2" t="s">
        <v>921</v>
      </c>
      <c r="D231" s="2" t="s">
        <v>914</v>
      </c>
      <c r="E231" s="2">
        <v>0</v>
      </c>
      <c r="F231" s="2">
        <v>0</v>
      </c>
      <c r="G231" s="25">
        <v>1000000</v>
      </c>
      <c r="H231" s="2" t="s">
        <v>915</v>
      </c>
      <c r="I231" s="2" t="b">
        <v>1</v>
      </c>
      <c r="J231" s="2" t="s">
        <v>922</v>
      </c>
      <c r="K231" s="2" t="s">
        <v>81</v>
      </c>
      <c r="L231" s="2"/>
      <c r="M231" s="2"/>
    </row>
    <row r="232" spans="1:13">
      <c r="A232" s="2" t="s">
        <v>923</v>
      </c>
      <c r="B232" s="2" t="s">
        <v>924</v>
      </c>
      <c r="C232" s="2" t="s">
        <v>925</v>
      </c>
      <c r="D232" s="2" t="s">
        <v>914</v>
      </c>
      <c r="E232" s="2">
        <v>0</v>
      </c>
      <c r="F232" s="2">
        <v>0</v>
      </c>
      <c r="G232" s="25">
        <v>1000000</v>
      </c>
      <c r="H232" s="2" t="s">
        <v>915</v>
      </c>
      <c r="I232" s="2" t="b">
        <v>1</v>
      </c>
      <c r="J232" s="2" t="s">
        <v>588</v>
      </c>
      <c r="K232" s="2" t="s">
        <v>81</v>
      </c>
      <c r="L232" s="2"/>
      <c r="M232" s="2"/>
    </row>
    <row r="233" spans="1:13">
      <c r="A233" s="2" t="s">
        <v>926</v>
      </c>
      <c r="B233" s="2" t="s">
        <v>927</v>
      </c>
      <c r="C233" s="2" t="s">
        <v>928</v>
      </c>
      <c r="D233" s="2" t="s">
        <v>914</v>
      </c>
      <c r="E233" s="2">
        <v>0</v>
      </c>
      <c r="F233" s="2">
        <v>0</v>
      </c>
      <c r="G233" s="25">
        <v>1000000</v>
      </c>
      <c r="H233" s="2" t="s">
        <v>915</v>
      </c>
      <c r="I233" s="2" t="b">
        <v>1</v>
      </c>
      <c r="J233" s="2" t="s">
        <v>588</v>
      </c>
      <c r="K233" s="2" t="s">
        <v>81</v>
      </c>
      <c r="L233" s="2"/>
      <c r="M233" s="2"/>
    </row>
    <row r="234" spans="1:13">
      <c r="A234" s="2" t="s">
        <v>929</v>
      </c>
      <c r="B234" s="2" t="s">
        <v>930</v>
      </c>
      <c r="C234" s="2" t="s">
        <v>931</v>
      </c>
      <c r="D234" s="2" t="s">
        <v>914</v>
      </c>
      <c r="E234" s="2">
        <v>0</v>
      </c>
      <c r="F234" s="2">
        <v>0</v>
      </c>
      <c r="G234" s="25">
        <v>1000000</v>
      </c>
      <c r="H234" s="2" t="s">
        <v>915</v>
      </c>
      <c r="I234" s="2" t="b">
        <v>1</v>
      </c>
      <c r="J234" s="2" t="s">
        <v>588</v>
      </c>
      <c r="K234" s="2" t="s">
        <v>81</v>
      </c>
      <c r="L234" s="2"/>
      <c r="M234" s="2"/>
    </row>
    <row r="235" spans="1:13">
      <c r="A235" s="2" t="s">
        <v>932</v>
      </c>
      <c r="B235" s="2" t="s">
        <v>933</v>
      </c>
      <c r="C235" s="2" t="s">
        <v>934</v>
      </c>
      <c r="D235" s="2" t="s">
        <v>914</v>
      </c>
      <c r="E235" s="2">
        <v>0</v>
      </c>
      <c r="F235" s="2">
        <v>0</v>
      </c>
      <c r="G235" s="25">
        <v>1000000</v>
      </c>
      <c r="H235" s="2" t="s">
        <v>915</v>
      </c>
      <c r="I235" s="2" t="b">
        <v>1</v>
      </c>
      <c r="J235" s="2" t="s">
        <v>588</v>
      </c>
      <c r="K235" s="2" t="s">
        <v>81</v>
      </c>
      <c r="L235" s="2"/>
      <c r="M235" s="2"/>
    </row>
    <row r="236" spans="1:13">
      <c r="A236" s="2" t="s">
        <v>935</v>
      </c>
      <c r="B236" s="2" t="s">
        <v>936</v>
      </c>
      <c r="C236" s="2" t="s">
        <v>937</v>
      </c>
      <c r="D236" s="2" t="s">
        <v>914</v>
      </c>
      <c r="E236" s="2">
        <v>0</v>
      </c>
      <c r="F236" s="2">
        <v>0</v>
      </c>
      <c r="G236" s="25">
        <v>1000000</v>
      </c>
      <c r="H236" s="2" t="s">
        <v>915</v>
      </c>
      <c r="I236" s="2" t="b">
        <v>1</v>
      </c>
      <c r="J236" s="2" t="s">
        <v>588</v>
      </c>
      <c r="K236" s="2" t="s">
        <v>81</v>
      </c>
      <c r="L236" s="2"/>
      <c r="M236" s="2"/>
    </row>
    <row r="237" spans="1:13">
      <c r="A237" s="2" t="s">
        <v>938</v>
      </c>
      <c r="B237" s="2" t="s">
        <v>939</v>
      </c>
      <c r="C237" s="2" t="s">
        <v>940</v>
      </c>
      <c r="D237" s="2" t="s">
        <v>914</v>
      </c>
      <c r="E237" s="2">
        <v>0</v>
      </c>
      <c r="F237" s="2">
        <v>0</v>
      </c>
      <c r="G237" s="25">
        <v>1000000</v>
      </c>
      <c r="H237" s="2" t="s">
        <v>915</v>
      </c>
      <c r="I237" s="2" t="b">
        <v>1</v>
      </c>
      <c r="J237" s="2" t="s">
        <v>588</v>
      </c>
      <c r="K237" s="2" t="s">
        <v>81</v>
      </c>
      <c r="L237" s="2"/>
      <c r="M237" s="2"/>
    </row>
    <row r="238" spans="1:13">
      <c r="A238" s="2" t="s">
        <v>941</v>
      </c>
      <c r="B238" s="2" t="s">
        <v>942</v>
      </c>
      <c r="C238" s="2" t="s">
        <v>943</v>
      </c>
      <c r="D238" s="2" t="s">
        <v>914</v>
      </c>
      <c r="E238" s="2">
        <v>0</v>
      </c>
      <c r="F238" s="2">
        <v>0</v>
      </c>
      <c r="G238" s="25">
        <v>1000000</v>
      </c>
      <c r="H238" s="2" t="s">
        <v>915</v>
      </c>
      <c r="I238" s="2" t="b">
        <v>1</v>
      </c>
      <c r="J238" s="2" t="s">
        <v>588</v>
      </c>
      <c r="K238" s="2" t="s">
        <v>81</v>
      </c>
      <c r="L238" s="2"/>
      <c r="M238" s="2"/>
    </row>
    <row r="239" spans="1:13">
      <c r="A239" s="2" t="s">
        <v>944</v>
      </c>
      <c r="B239" s="2" t="s">
        <v>945</v>
      </c>
      <c r="C239" s="2" t="s">
        <v>946</v>
      </c>
      <c r="D239" s="2" t="s">
        <v>914</v>
      </c>
      <c r="E239" s="2">
        <v>0</v>
      </c>
      <c r="F239" s="2">
        <v>0</v>
      </c>
      <c r="G239" s="25">
        <v>1000000</v>
      </c>
      <c r="H239" s="2" t="s">
        <v>915</v>
      </c>
      <c r="I239" s="2" t="b">
        <v>1</v>
      </c>
      <c r="J239" s="2" t="s">
        <v>588</v>
      </c>
      <c r="K239" s="2" t="s">
        <v>81</v>
      </c>
      <c r="L239" s="2"/>
      <c r="M239" s="2"/>
    </row>
    <row r="240" spans="1:13">
      <c r="A240" s="2" t="s">
        <v>947</v>
      </c>
      <c r="B240" s="2" t="s">
        <v>948</v>
      </c>
      <c r="C240" s="2" t="s">
        <v>949</v>
      </c>
      <c r="D240" s="2" t="s">
        <v>950</v>
      </c>
      <c r="E240" s="2">
        <v>0</v>
      </c>
      <c r="F240" s="2">
        <v>0</v>
      </c>
      <c r="G240" s="25">
        <v>1000000</v>
      </c>
      <c r="H240" s="2" t="s">
        <v>951</v>
      </c>
      <c r="I240" s="2"/>
      <c r="J240" s="2"/>
      <c r="K240" s="2" t="s">
        <v>27</v>
      </c>
      <c r="L240" s="2"/>
      <c r="M240" s="2"/>
    </row>
    <row r="241" spans="1:13">
      <c r="A241" s="2" t="s">
        <v>952</v>
      </c>
      <c r="B241" s="2" t="s">
        <v>953</v>
      </c>
      <c r="C241" s="2" t="s">
        <v>954</v>
      </c>
      <c r="D241" s="2" t="s">
        <v>950</v>
      </c>
      <c r="E241" s="2">
        <v>0</v>
      </c>
      <c r="F241" s="2">
        <v>0</v>
      </c>
      <c r="G241" s="25">
        <v>1000000</v>
      </c>
      <c r="H241" s="2" t="s">
        <v>951</v>
      </c>
      <c r="I241" s="2"/>
      <c r="J241" s="2"/>
      <c r="K241" s="2" t="s">
        <v>27</v>
      </c>
      <c r="L241" s="2"/>
      <c r="M241" s="2"/>
    </row>
    <row r="242" spans="1:13">
      <c r="A242" s="2" t="s">
        <v>955</v>
      </c>
      <c r="B242" s="2" t="s">
        <v>956</v>
      </c>
      <c r="C242" s="2" t="s">
        <v>957</v>
      </c>
      <c r="D242" s="2" t="s">
        <v>958</v>
      </c>
      <c r="E242" s="2">
        <v>0</v>
      </c>
      <c r="F242" s="2">
        <v>0</v>
      </c>
      <c r="G242" s="25">
        <v>1000000</v>
      </c>
      <c r="H242" s="2" t="s">
        <v>959</v>
      </c>
      <c r="I242" s="2" t="b">
        <v>1</v>
      </c>
      <c r="J242" s="2"/>
      <c r="K242" s="2" t="s">
        <v>27</v>
      </c>
      <c r="L242" s="2"/>
      <c r="M242" s="2"/>
    </row>
    <row r="243" spans="1:13">
      <c r="A243" s="2" t="s">
        <v>960</v>
      </c>
      <c r="B243" s="2" t="s">
        <v>961</v>
      </c>
      <c r="C243" s="2" t="s">
        <v>962</v>
      </c>
      <c r="D243" s="2" t="s">
        <v>963</v>
      </c>
      <c r="E243" s="2">
        <v>0</v>
      </c>
      <c r="F243" s="2">
        <v>0</v>
      </c>
      <c r="G243" s="25">
        <v>1000000</v>
      </c>
      <c r="H243" s="2"/>
      <c r="I243" s="2" t="b">
        <v>1</v>
      </c>
      <c r="J243" s="2" t="s">
        <v>588</v>
      </c>
      <c r="K243" s="2" t="s">
        <v>19</v>
      </c>
      <c r="L243" s="2"/>
      <c r="M243" s="2"/>
    </row>
    <row r="244" spans="1:13">
      <c r="A244" s="2" t="s">
        <v>964</v>
      </c>
      <c r="B244" s="2" t="s">
        <v>965</v>
      </c>
      <c r="C244" s="2" t="s">
        <v>966</v>
      </c>
      <c r="D244" s="2" t="s">
        <v>967</v>
      </c>
      <c r="E244" s="2">
        <v>0</v>
      </c>
      <c r="F244" s="2">
        <v>0</v>
      </c>
      <c r="G244" s="25">
        <v>1000000</v>
      </c>
      <c r="H244" s="2" t="s">
        <v>968</v>
      </c>
      <c r="I244" s="2" t="b">
        <v>1</v>
      </c>
      <c r="J244" s="2"/>
      <c r="K244" s="2" t="s">
        <v>27</v>
      </c>
      <c r="L244" s="2" t="s">
        <v>969</v>
      </c>
      <c r="M244" s="2"/>
    </row>
    <row r="245" spans="1:13">
      <c r="A245" s="2" t="s">
        <v>970</v>
      </c>
      <c r="B245" s="2" t="s">
        <v>971</v>
      </c>
      <c r="C245" s="2" t="s">
        <v>972</v>
      </c>
      <c r="D245" s="2" t="s">
        <v>967</v>
      </c>
      <c r="E245" s="2">
        <v>0</v>
      </c>
      <c r="F245" s="2">
        <v>0</v>
      </c>
      <c r="G245" s="25">
        <v>1000000</v>
      </c>
      <c r="H245" s="2" t="s">
        <v>968</v>
      </c>
      <c r="I245" s="2" t="b">
        <v>1</v>
      </c>
      <c r="J245" s="2"/>
      <c r="K245" s="2" t="s">
        <v>27</v>
      </c>
      <c r="L245" s="2" t="s">
        <v>969</v>
      </c>
      <c r="M245" s="2"/>
    </row>
    <row r="246" spans="1:13">
      <c r="A246" s="2" t="s">
        <v>973</v>
      </c>
      <c r="B246" s="2" t="s">
        <v>974</v>
      </c>
      <c r="C246" s="2" t="s">
        <v>975</v>
      </c>
      <c r="D246" s="2" t="s">
        <v>976</v>
      </c>
      <c r="E246" s="2">
        <v>1</v>
      </c>
      <c r="F246" s="25">
        <v>-1000000</v>
      </c>
      <c r="G246" s="25">
        <v>1000000</v>
      </c>
      <c r="H246" s="2"/>
      <c r="I246" s="2" t="b">
        <v>1</v>
      </c>
      <c r="J246" s="2"/>
      <c r="K246" s="2" t="s">
        <v>19</v>
      </c>
      <c r="L246" s="2" t="s">
        <v>977</v>
      </c>
      <c r="M246" s="2"/>
    </row>
    <row r="247" spans="1:13">
      <c r="A247" s="2" t="s">
        <v>978</v>
      </c>
      <c r="B247" s="2" t="s">
        <v>979</v>
      </c>
      <c r="C247" s="2" t="s">
        <v>980</v>
      </c>
      <c r="D247" s="2" t="s">
        <v>976</v>
      </c>
      <c r="E247" s="2">
        <v>1</v>
      </c>
      <c r="F247" s="25">
        <v>-1000000</v>
      </c>
      <c r="G247" s="25">
        <v>1000000</v>
      </c>
      <c r="H247" s="2"/>
      <c r="I247" s="2" t="b">
        <v>1</v>
      </c>
      <c r="J247" s="2"/>
      <c r="K247" s="2" t="s">
        <v>19</v>
      </c>
      <c r="L247" s="2" t="s">
        <v>977</v>
      </c>
      <c r="M247" s="2"/>
    </row>
    <row r="248" spans="1:13">
      <c r="A248" s="2" t="s">
        <v>981</v>
      </c>
      <c r="B248" s="2" t="s">
        <v>982</v>
      </c>
      <c r="C248" s="2" t="s">
        <v>983</v>
      </c>
      <c r="D248" s="2" t="s">
        <v>976</v>
      </c>
      <c r="E248" s="2">
        <v>1</v>
      </c>
      <c r="F248" s="25">
        <v>-1000000</v>
      </c>
      <c r="G248" s="25">
        <v>1000000</v>
      </c>
      <c r="H248" s="2"/>
      <c r="I248" s="2" t="b">
        <v>1</v>
      </c>
      <c r="J248" s="2"/>
      <c r="K248" s="2" t="s">
        <v>19</v>
      </c>
      <c r="L248" s="2" t="s">
        <v>977</v>
      </c>
      <c r="M248" s="2"/>
    </row>
    <row r="249" spans="1:13">
      <c r="A249" s="2" t="s">
        <v>984</v>
      </c>
      <c r="B249" s="2" t="s">
        <v>985</v>
      </c>
      <c r="C249" s="2" t="s">
        <v>986</v>
      </c>
      <c r="D249" s="2" t="s">
        <v>987</v>
      </c>
      <c r="E249" s="2">
        <v>0</v>
      </c>
      <c r="F249" s="2">
        <v>0</v>
      </c>
      <c r="G249" s="25">
        <v>1000000</v>
      </c>
      <c r="H249" s="2" t="s">
        <v>988</v>
      </c>
      <c r="I249" s="2"/>
      <c r="J249" s="2"/>
      <c r="K249" s="2" t="s">
        <v>27</v>
      </c>
      <c r="L249" s="2"/>
      <c r="M249" s="2"/>
    </row>
    <row r="250" spans="1:13">
      <c r="A250" s="2" t="s">
        <v>989</v>
      </c>
      <c r="B250" s="2" t="s">
        <v>990</v>
      </c>
      <c r="C250" s="2" t="s">
        <v>991</v>
      </c>
      <c r="D250" s="2" t="s">
        <v>987</v>
      </c>
      <c r="E250" s="2">
        <v>0</v>
      </c>
      <c r="F250" s="2">
        <v>0</v>
      </c>
      <c r="G250" s="25">
        <v>1000000</v>
      </c>
      <c r="H250" s="2" t="s">
        <v>992</v>
      </c>
      <c r="I250" s="2"/>
      <c r="J250" s="2"/>
      <c r="K250" s="2" t="s">
        <v>27</v>
      </c>
      <c r="L250" s="2"/>
      <c r="M250" s="2"/>
    </row>
    <row r="251" spans="1:13">
      <c r="A251" s="2" t="s">
        <v>993</v>
      </c>
      <c r="B251" s="2" t="s">
        <v>993</v>
      </c>
      <c r="C251" s="2" t="s">
        <v>994</v>
      </c>
      <c r="D251" s="2" t="s">
        <v>987</v>
      </c>
      <c r="E251" s="2">
        <v>1</v>
      </c>
      <c r="F251" s="25">
        <v>-1000000</v>
      </c>
      <c r="G251" s="25">
        <v>1000000</v>
      </c>
      <c r="H251" s="2" t="s">
        <v>995</v>
      </c>
      <c r="I251" s="2"/>
      <c r="J251" s="2"/>
      <c r="K251" s="2"/>
      <c r="L251" s="2"/>
      <c r="M251" s="2"/>
    </row>
    <row r="252" spans="1:13">
      <c r="A252" s="2" t="s">
        <v>996</v>
      </c>
      <c r="B252" s="2" t="s">
        <v>996</v>
      </c>
      <c r="C252" s="2" t="s">
        <v>997</v>
      </c>
      <c r="D252" s="2" t="s">
        <v>987</v>
      </c>
      <c r="E252" s="2">
        <v>1</v>
      </c>
      <c r="F252" s="25">
        <v>-1000000</v>
      </c>
      <c r="G252" s="25">
        <v>1000000</v>
      </c>
      <c r="H252" s="2" t="s">
        <v>998</v>
      </c>
      <c r="I252" s="2"/>
      <c r="J252" s="2" t="s">
        <v>80</v>
      </c>
      <c r="K252" s="2" t="s">
        <v>238</v>
      </c>
      <c r="L252" s="2"/>
      <c r="M252" s="2"/>
    </row>
    <row r="253" spans="1:13">
      <c r="A253" s="2" t="s">
        <v>999</v>
      </c>
      <c r="B253" s="2" t="s">
        <v>1000</v>
      </c>
      <c r="C253" s="2" t="s">
        <v>1001</v>
      </c>
      <c r="D253" s="2" t="s">
        <v>1002</v>
      </c>
      <c r="E253" s="2">
        <v>0</v>
      </c>
      <c r="F253" s="2">
        <v>0</v>
      </c>
      <c r="G253" s="25">
        <v>1000000</v>
      </c>
      <c r="H253" s="2" t="s">
        <v>1003</v>
      </c>
      <c r="I253" s="2" t="b">
        <v>1</v>
      </c>
      <c r="J253" s="2"/>
      <c r="K253" s="2" t="s">
        <v>19</v>
      </c>
      <c r="L253" s="2"/>
      <c r="M253" s="2"/>
    </row>
    <row r="254" spans="1:13">
      <c r="A254" s="2" t="s">
        <v>1004</v>
      </c>
      <c r="B254" s="2" t="s">
        <v>1005</v>
      </c>
      <c r="C254" s="2" t="s">
        <v>1006</v>
      </c>
      <c r="D254" s="2" t="s">
        <v>1002</v>
      </c>
      <c r="E254" s="2">
        <v>0</v>
      </c>
      <c r="F254" s="2">
        <v>0</v>
      </c>
      <c r="G254" s="25">
        <v>1000000</v>
      </c>
      <c r="H254" s="2" t="s">
        <v>1003</v>
      </c>
      <c r="I254" s="2" t="b">
        <v>1</v>
      </c>
      <c r="J254" s="2"/>
      <c r="K254" s="2" t="s">
        <v>19</v>
      </c>
      <c r="L254" s="2"/>
      <c r="M254" s="2"/>
    </row>
    <row r="255" spans="1:13">
      <c r="A255" s="2" t="s">
        <v>1007</v>
      </c>
      <c r="B255" s="2" t="s">
        <v>1008</v>
      </c>
      <c r="C255" s="2" t="s">
        <v>1009</v>
      </c>
      <c r="D255" s="2" t="s">
        <v>1002</v>
      </c>
      <c r="E255" s="2">
        <v>0</v>
      </c>
      <c r="F255" s="2">
        <v>0</v>
      </c>
      <c r="G255" s="25">
        <v>1000000</v>
      </c>
      <c r="H255" s="2" t="s">
        <v>1003</v>
      </c>
      <c r="I255" s="2" t="b">
        <v>1</v>
      </c>
      <c r="J255" s="2"/>
      <c r="K255" s="2" t="s">
        <v>19</v>
      </c>
      <c r="L255" s="2" t="s">
        <v>1010</v>
      </c>
      <c r="M255" s="2"/>
    </row>
    <row r="256" spans="1:13">
      <c r="A256" s="2" t="s">
        <v>1011</v>
      </c>
      <c r="B256" s="2" t="s">
        <v>1012</v>
      </c>
      <c r="C256" s="2" t="s">
        <v>1013</v>
      </c>
      <c r="D256" s="2" t="s">
        <v>1002</v>
      </c>
      <c r="E256" s="2">
        <v>0</v>
      </c>
      <c r="F256" s="2">
        <v>0</v>
      </c>
      <c r="G256" s="25">
        <v>1000000</v>
      </c>
      <c r="H256" s="2" t="s">
        <v>1003</v>
      </c>
      <c r="I256" s="2" t="b">
        <v>1</v>
      </c>
      <c r="J256" s="2"/>
      <c r="K256" s="2" t="s">
        <v>19</v>
      </c>
      <c r="L256" s="2" t="s">
        <v>1014</v>
      </c>
      <c r="M256" s="2"/>
    </row>
    <row r="257" spans="1:13">
      <c r="A257" s="2" t="s">
        <v>1015</v>
      </c>
      <c r="B257" s="2" t="s">
        <v>1016</v>
      </c>
      <c r="C257" s="2" t="s">
        <v>1017</v>
      </c>
      <c r="D257" s="2" t="s">
        <v>1018</v>
      </c>
      <c r="E257" s="2">
        <v>1</v>
      </c>
      <c r="F257" s="25">
        <v>-1000000</v>
      </c>
      <c r="G257" s="25">
        <v>1000000</v>
      </c>
      <c r="H257" s="2"/>
      <c r="I257" s="2"/>
      <c r="J257" s="2"/>
      <c r="K257" s="2" t="s">
        <v>27</v>
      </c>
      <c r="L257" s="2"/>
      <c r="M257" s="2"/>
    </row>
    <row r="258" spans="1:13">
      <c r="A258" s="2" t="s">
        <v>1019</v>
      </c>
      <c r="B258" s="2" t="s">
        <v>1020</v>
      </c>
      <c r="C258" s="2" t="s">
        <v>1021</v>
      </c>
      <c r="D258" s="2" t="s">
        <v>1018</v>
      </c>
      <c r="E258" s="2">
        <v>1</v>
      </c>
      <c r="F258" s="25">
        <v>-1000000</v>
      </c>
      <c r="G258" s="25">
        <v>1000000</v>
      </c>
      <c r="H258" s="2" t="s">
        <v>1022</v>
      </c>
      <c r="I258" s="2"/>
      <c r="J258" s="2"/>
      <c r="K258" s="2" t="s">
        <v>27</v>
      </c>
      <c r="L258" s="2" t="s">
        <v>1023</v>
      </c>
      <c r="M258" s="2"/>
    </row>
    <row r="259" spans="1:13">
      <c r="A259" s="2" t="s">
        <v>1024</v>
      </c>
      <c r="B259" s="2" t="s">
        <v>1025</v>
      </c>
      <c r="C259" s="2" t="s">
        <v>1026</v>
      </c>
      <c r="D259" s="2" t="s">
        <v>1018</v>
      </c>
      <c r="E259" s="2">
        <v>1</v>
      </c>
      <c r="F259" s="25">
        <v>-1000000</v>
      </c>
      <c r="G259" s="25">
        <v>1000000</v>
      </c>
      <c r="H259" s="2" t="s">
        <v>1027</v>
      </c>
      <c r="I259" s="2"/>
      <c r="J259" s="2"/>
      <c r="K259" s="2" t="s">
        <v>27</v>
      </c>
      <c r="L259" s="2" t="s">
        <v>1028</v>
      </c>
      <c r="M259" s="2"/>
    </row>
    <row r="260" spans="1:13">
      <c r="A260" s="2" t="s">
        <v>1029</v>
      </c>
      <c r="B260" s="2" t="s">
        <v>1030</v>
      </c>
      <c r="C260" s="2" t="s">
        <v>1031</v>
      </c>
      <c r="D260" s="2" t="s">
        <v>1018</v>
      </c>
      <c r="E260" s="2">
        <v>0</v>
      </c>
      <c r="F260" s="2">
        <v>0</v>
      </c>
      <c r="G260" s="25">
        <v>1000000</v>
      </c>
      <c r="H260" s="2"/>
      <c r="I260" s="2"/>
      <c r="J260" s="2"/>
      <c r="K260" s="2" t="s">
        <v>27</v>
      </c>
      <c r="L260" s="2" t="s">
        <v>1028</v>
      </c>
      <c r="M260" s="2"/>
    </row>
    <row r="261" spans="1:13">
      <c r="A261" s="2" t="s">
        <v>1032</v>
      </c>
      <c r="B261" s="2" t="s">
        <v>1033</v>
      </c>
      <c r="C261" s="2" t="s">
        <v>1034</v>
      </c>
      <c r="D261" s="2" t="s">
        <v>1018</v>
      </c>
      <c r="E261" s="2">
        <v>1</v>
      </c>
      <c r="F261" s="25">
        <v>-1000000</v>
      </c>
      <c r="G261" s="25">
        <v>1000000</v>
      </c>
      <c r="H261" s="2"/>
      <c r="I261" s="2"/>
      <c r="J261" s="2"/>
      <c r="K261" s="2" t="s">
        <v>27</v>
      </c>
      <c r="L261" s="2" t="s">
        <v>1028</v>
      </c>
      <c r="M261" s="2"/>
    </row>
    <row r="262" spans="1:13">
      <c r="A262" s="2" t="s">
        <v>1035</v>
      </c>
      <c r="B262" s="2" t="s">
        <v>1036</v>
      </c>
      <c r="C262" s="2" t="s">
        <v>1037</v>
      </c>
      <c r="D262" s="2" t="s">
        <v>1018</v>
      </c>
      <c r="E262" s="2">
        <v>1</v>
      </c>
      <c r="F262" s="25">
        <v>-1000000</v>
      </c>
      <c r="G262" s="25">
        <v>1000000</v>
      </c>
      <c r="H262" s="2" t="s">
        <v>1022</v>
      </c>
      <c r="I262" s="2"/>
      <c r="J262" s="2"/>
      <c r="K262" s="2" t="s">
        <v>27</v>
      </c>
      <c r="L262" s="2" t="s">
        <v>1038</v>
      </c>
      <c r="M262" s="2"/>
    </row>
    <row r="263" spans="1:13">
      <c r="A263" s="2" t="s">
        <v>1039</v>
      </c>
      <c r="B263" s="2" t="s">
        <v>1040</v>
      </c>
      <c r="C263" s="2" t="s">
        <v>1041</v>
      </c>
      <c r="D263" s="2" t="s">
        <v>1018</v>
      </c>
      <c r="E263" s="2">
        <v>1</v>
      </c>
      <c r="F263" s="25">
        <v>-1000000</v>
      </c>
      <c r="G263" s="25">
        <v>1000000</v>
      </c>
      <c r="H263" s="2" t="s">
        <v>1022</v>
      </c>
      <c r="I263" s="2"/>
      <c r="J263" s="2"/>
      <c r="K263" s="2" t="s">
        <v>27</v>
      </c>
      <c r="L263" s="2"/>
      <c r="M263" s="2"/>
    </row>
    <row r="264" spans="1:13">
      <c r="A264" s="2" t="s">
        <v>1042</v>
      </c>
      <c r="B264" s="2" t="s">
        <v>1043</v>
      </c>
      <c r="C264" s="2" t="s">
        <v>1044</v>
      </c>
      <c r="D264" s="2" t="s">
        <v>1018</v>
      </c>
      <c r="E264" s="2">
        <v>1</v>
      </c>
      <c r="F264" s="25">
        <v>-1000000</v>
      </c>
      <c r="G264" s="25">
        <v>1000000</v>
      </c>
      <c r="H264" s="2" t="s">
        <v>1045</v>
      </c>
      <c r="I264" s="2"/>
      <c r="J264" s="2"/>
      <c r="K264" s="2" t="s">
        <v>27</v>
      </c>
      <c r="L264" s="2" t="s">
        <v>1046</v>
      </c>
      <c r="M264" s="2"/>
    </row>
    <row r="265" spans="1:13">
      <c r="A265" s="2" t="s">
        <v>1047</v>
      </c>
      <c r="B265" s="2" t="s">
        <v>1048</v>
      </c>
      <c r="C265" s="2" t="s">
        <v>1049</v>
      </c>
      <c r="D265" s="2" t="s">
        <v>1018</v>
      </c>
      <c r="E265" s="2">
        <v>0</v>
      </c>
      <c r="F265" s="2">
        <v>0</v>
      </c>
      <c r="G265" s="25">
        <v>1000000</v>
      </c>
      <c r="H265" s="2" t="s">
        <v>1050</v>
      </c>
      <c r="I265" s="2"/>
      <c r="J265" s="2"/>
      <c r="K265" s="2" t="s">
        <v>27</v>
      </c>
      <c r="L265" s="2"/>
      <c r="M265" s="2"/>
    </row>
    <row r="266" spans="1:13">
      <c r="A266" s="2" t="s">
        <v>1051</v>
      </c>
      <c r="B266" s="2" t="s">
        <v>1048</v>
      </c>
      <c r="C266" s="2" t="s">
        <v>1052</v>
      </c>
      <c r="D266" s="2" t="s">
        <v>1018</v>
      </c>
      <c r="E266" s="2">
        <v>0</v>
      </c>
      <c r="F266" s="2">
        <v>0</v>
      </c>
      <c r="G266" s="25">
        <v>1000000</v>
      </c>
      <c r="H266" s="2" t="s">
        <v>1050</v>
      </c>
      <c r="I266" s="2"/>
      <c r="J266" s="2"/>
      <c r="K266" s="2" t="s">
        <v>27</v>
      </c>
      <c r="L266" s="2"/>
      <c r="M266" s="2"/>
    </row>
    <row r="267" spans="1:13">
      <c r="A267" s="2" t="s">
        <v>1053</v>
      </c>
      <c r="B267" s="2" t="s">
        <v>1048</v>
      </c>
      <c r="C267" s="2" t="s">
        <v>1054</v>
      </c>
      <c r="D267" s="2" t="s">
        <v>1018</v>
      </c>
      <c r="E267" s="2">
        <v>0</v>
      </c>
      <c r="F267" s="2">
        <v>0</v>
      </c>
      <c r="G267" s="25">
        <v>1000000</v>
      </c>
      <c r="H267" s="2" t="s">
        <v>1050</v>
      </c>
      <c r="I267" s="2"/>
      <c r="J267" s="2"/>
      <c r="K267" s="2" t="s">
        <v>27</v>
      </c>
      <c r="L267" s="2"/>
      <c r="M267" s="2"/>
    </row>
    <row r="268" spans="1:13">
      <c r="A268" s="2" t="s">
        <v>1055</v>
      </c>
      <c r="B268" s="2" t="s">
        <v>1048</v>
      </c>
      <c r="C268" s="2" t="s">
        <v>1056</v>
      </c>
      <c r="D268" s="2" t="s">
        <v>1018</v>
      </c>
      <c r="E268" s="2">
        <v>0</v>
      </c>
      <c r="F268" s="2">
        <v>0</v>
      </c>
      <c r="G268" s="25">
        <v>1000000</v>
      </c>
      <c r="H268" s="2" t="s">
        <v>1050</v>
      </c>
      <c r="I268" s="2"/>
      <c r="J268" s="2"/>
      <c r="K268" s="2" t="s">
        <v>27</v>
      </c>
      <c r="L268" s="2"/>
      <c r="M268" s="2"/>
    </row>
    <row r="269" spans="1:13">
      <c r="A269" s="2" t="s">
        <v>1057</v>
      </c>
      <c r="B269" s="2" t="s">
        <v>1048</v>
      </c>
      <c r="C269" s="2" t="s">
        <v>1058</v>
      </c>
      <c r="D269" s="2" t="s">
        <v>1018</v>
      </c>
      <c r="E269" s="2">
        <v>0</v>
      </c>
      <c r="F269" s="2">
        <v>0</v>
      </c>
      <c r="G269" s="25">
        <v>1000000</v>
      </c>
      <c r="H269" s="2" t="s">
        <v>1050</v>
      </c>
      <c r="I269" s="2"/>
      <c r="J269" s="2"/>
      <c r="K269" s="2" t="s">
        <v>27</v>
      </c>
      <c r="L269" s="2"/>
      <c r="M269" s="2"/>
    </row>
    <row r="270" spans="1:13">
      <c r="A270" s="2" t="s">
        <v>1059</v>
      </c>
      <c r="B270" s="2" t="s">
        <v>1060</v>
      </c>
      <c r="C270" s="2" t="s">
        <v>1061</v>
      </c>
      <c r="D270" s="2" t="s">
        <v>1062</v>
      </c>
      <c r="E270" s="2">
        <v>0</v>
      </c>
      <c r="F270" s="2">
        <v>0</v>
      </c>
      <c r="G270" s="25">
        <v>1000000</v>
      </c>
      <c r="H270" s="2" t="s">
        <v>1063</v>
      </c>
      <c r="I270" s="2"/>
      <c r="J270" s="2"/>
      <c r="K270" s="2" t="s">
        <v>27</v>
      </c>
      <c r="L270" s="2"/>
      <c r="M270" s="2"/>
    </row>
    <row r="271" spans="1:13">
      <c r="A271" s="2" t="s">
        <v>1064</v>
      </c>
      <c r="B271" s="2" t="s">
        <v>1065</v>
      </c>
      <c r="C271" s="2" t="s">
        <v>1066</v>
      </c>
      <c r="D271" s="2" t="s">
        <v>1062</v>
      </c>
      <c r="E271" s="2">
        <v>0</v>
      </c>
      <c r="F271" s="2">
        <v>0</v>
      </c>
      <c r="G271" s="25">
        <v>1000000</v>
      </c>
      <c r="H271" s="2" t="s">
        <v>1067</v>
      </c>
      <c r="I271" s="2"/>
      <c r="J271" s="2"/>
      <c r="K271" s="2" t="s">
        <v>27</v>
      </c>
      <c r="L271" s="2"/>
      <c r="M271" s="2"/>
    </row>
    <row r="272" spans="1:13">
      <c r="A272" s="2" t="s">
        <v>1068</v>
      </c>
      <c r="B272" s="2" t="s">
        <v>1069</v>
      </c>
      <c r="C272" s="2" t="s">
        <v>1070</v>
      </c>
      <c r="D272" s="2" t="s">
        <v>1062</v>
      </c>
      <c r="E272" s="2">
        <v>0</v>
      </c>
      <c r="F272" s="2">
        <v>0</v>
      </c>
      <c r="G272" s="25">
        <v>1000000</v>
      </c>
      <c r="H272" s="2" t="s">
        <v>1071</v>
      </c>
      <c r="I272" s="2"/>
      <c r="J272" s="2"/>
      <c r="K272" s="2" t="s">
        <v>27</v>
      </c>
      <c r="L272" s="2"/>
      <c r="M272" s="2"/>
    </row>
    <row r="273" spans="1:13">
      <c r="A273" s="2" t="s">
        <v>1072</v>
      </c>
      <c r="B273" s="2" t="s">
        <v>1073</v>
      </c>
      <c r="C273" s="2" t="s">
        <v>1074</v>
      </c>
      <c r="D273" s="2" t="s">
        <v>1075</v>
      </c>
      <c r="E273" s="2">
        <v>1</v>
      </c>
      <c r="F273" s="25">
        <v>-1000000</v>
      </c>
      <c r="G273" s="25">
        <v>1000000</v>
      </c>
      <c r="H273" s="2" t="s">
        <v>1076</v>
      </c>
      <c r="I273" s="2"/>
      <c r="J273" s="2"/>
      <c r="K273" s="2" t="s">
        <v>27</v>
      </c>
      <c r="L273" s="2" t="s">
        <v>1077</v>
      </c>
      <c r="M273" s="2"/>
    </row>
    <row r="274" spans="1:13">
      <c r="A274" s="2" t="s">
        <v>1078</v>
      </c>
      <c r="B274" s="2" t="s">
        <v>1079</v>
      </c>
      <c r="C274" s="2" t="s">
        <v>1080</v>
      </c>
      <c r="D274" s="2" t="s">
        <v>1075</v>
      </c>
      <c r="E274" s="2">
        <v>0</v>
      </c>
      <c r="F274" s="2">
        <v>0</v>
      </c>
      <c r="G274" s="25">
        <v>1000000</v>
      </c>
      <c r="H274" s="2" t="s">
        <v>1076</v>
      </c>
      <c r="I274" s="2"/>
      <c r="J274" s="2"/>
      <c r="K274" s="2" t="s">
        <v>27</v>
      </c>
      <c r="L274" s="2" t="s">
        <v>1081</v>
      </c>
      <c r="M274" s="2"/>
    </row>
    <row r="275" spans="1:13">
      <c r="A275" s="2" t="s">
        <v>1082</v>
      </c>
      <c r="B275" s="2" t="s">
        <v>1083</v>
      </c>
      <c r="C275" s="2" t="s">
        <v>1084</v>
      </c>
      <c r="D275" s="2" t="s">
        <v>1085</v>
      </c>
      <c r="E275" s="2">
        <v>1</v>
      </c>
      <c r="F275" s="25">
        <v>-1000000</v>
      </c>
      <c r="G275" s="25">
        <v>1000000</v>
      </c>
      <c r="H275" s="2" t="s">
        <v>1086</v>
      </c>
      <c r="I275" s="2"/>
      <c r="J275" s="2"/>
      <c r="K275" s="2" t="s">
        <v>27</v>
      </c>
      <c r="L275" s="2" t="s">
        <v>1087</v>
      </c>
      <c r="M275" s="2"/>
    </row>
    <row r="276" spans="1:13">
      <c r="A276" s="2" t="s">
        <v>1088</v>
      </c>
      <c r="B276" s="2" t="s">
        <v>1089</v>
      </c>
      <c r="C276" s="2" t="s">
        <v>1090</v>
      </c>
      <c r="D276" s="2" t="s">
        <v>1085</v>
      </c>
      <c r="E276" s="2">
        <v>1</v>
      </c>
      <c r="F276" s="25">
        <v>-1000000</v>
      </c>
      <c r="G276" s="25">
        <v>1000000</v>
      </c>
      <c r="H276" s="2" t="s">
        <v>1091</v>
      </c>
      <c r="I276" s="2"/>
      <c r="J276" s="2"/>
      <c r="K276" s="2" t="s">
        <v>27</v>
      </c>
      <c r="L276" s="2" t="s">
        <v>1087</v>
      </c>
      <c r="M276" s="2"/>
    </row>
    <row r="277" spans="1:13">
      <c r="A277" s="2" t="s">
        <v>1092</v>
      </c>
      <c r="B277" s="2" t="s">
        <v>1093</v>
      </c>
      <c r="C277" s="2" t="s">
        <v>1094</v>
      </c>
      <c r="D277" s="2" t="s">
        <v>1095</v>
      </c>
      <c r="E277" s="2">
        <v>0</v>
      </c>
      <c r="F277" s="2">
        <v>0</v>
      </c>
      <c r="G277" s="25">
        <v>1000000</v>
      </c>
      <c r="H277" s="2" t="s">
        <v>1096</v>
      </c>
      <c r="I277" s="2"/>
      <c r="J277" s="2"/>
      <c r="K277" s="2" t="s">
        <v>19</v>
      </c>
      <c r="L277" s="2"/>
      <c r="M277" s="2"/>
    </row>
    <row r="278" spans="1:13">
      <c r="A278" s="2" t="s">
        <v>1097</v>
      </c>
      <c r="B278" s="2" t="s">
        <v>1098</v>
      </c>
      <c r="C278" s="2" t="s">
        <v>1099</v>
      </c>
      <c r="D278" s="2" t="s">
        <v>1100</v>
      </c>
      <c r="E278" s="2">
        <v>1</v>
      </c>
      <c r="F278" s="25">
        <v>-1000000</v>
      </c>
      <c r="G278" s="25">
        <v>1000000</v>
      </c>
      <c r="H278" s="2" t="s">
        <v>1101</v>
      </c>
      <c r="I278" s="2" t="b">
        <v>1</v>
      </c>
      <c r="J278" s="2"/>
      <c r="K278" s="2" t="s">
        <v>19</v>
      </c>
      <c r="L278" s="2" t="s">
        <v>1102</v>
      </c>
      <c r="M278" s="2"/>
    </row>
    <row r="279" spans="1:13">
      <c r="A279" s="2" t="s">
        <v>1103</v>
      </c>
      <c r="B279" s="2" t="s">
        <v>1104</v>
      </c>
      <c r="C279" s="2" t="s">
        <v>1105</v>
      </c>
      <c r="D279" s="2" t="s">
        <v>1106</v>
      </c>
      <c r="E279" s="2">
        <v>0</v>
      </c>
      <c r="F279" s="2">
        <v>0</v>
      </c>
      <c r="G279" s="25">
        <v>1000000</v>
      </c>
      <c r="H279" s="2"/>
      <c r="I279" s="2"/>
      <c r="J279" s="2" t="s">
        <v>1107</v>
      </c>
      <c r="K279" s="2" t="s">
        <v>19</v>
      </c>
      <c r="L279" s="2"/>
      <c r="M279" s="2"/>
    </row>
    <row r="280" spans="1:13">
      <c r="A280" s="2" t="s">
        <v>1108</v>
      </c>
      <c r="B280" s="2" t="s">
        <v>1109</v>
      </c>
      <c r="C280" s="2" t="s">
        <v>1110</v>
      </c>
      <c r="D280" s="2" t="s">
        <v>1111</v>
      </c>
      <c r="E280" s="2">
        <v>0</v>
      </c>
      <c r="F280" s="2">
        <v>0</v>
      </c>
      <c r="G280" s="25">
        <v>1000000</v>
      </c>
      <c r="H280" s="2" t="s">
        <v>1112</v>
      </c>
      <c r="I280" s="2" t="b">
        <v>1</v>
      </c>
      <c r="J280" s="2"/>
      <c r="K280" s="2" t="s">
        <v>19</v>
      </c>
      <c r="L280" s="2" t="s">
        <v>1113</v>
      </c>
      <c r="M280" s="2"/>
    </row>
    <row r="281" spans="1:13">
      <c r="A281" s="2" t="s">
        <v>1114</v>
      </c>
      <c r="B281" s="2" t="s">
        <v>1115</v>
      </c>
      <c r="C281" s="2" t="s">
        <v>1116</v>
      </c>
      <c r="D281" s="2" t="s">
        <v>1111</v>
      </c>
      <c r="E281" s="2">
        <v>0</v>
      </c>
      <c r="F281" s="2">
        <v>0</v>
      </c>
      <c r="G281" s="25">
        <v>1000000</v>
      </c>
      <c r="H281" s="2" t="s">
        <v>1112</v>
      </c>
      <c r="I281" s="2" t="b">
        <v>1</v>
      </c>
      <c r="J281" s="2"/>
      <c r="K281" s="2" t="s">
        <v>19</v>
      </c>
      <c r="L281" s="2" t="s">
        <v>1113</v>
      </c>
      <c r="M281" s="2"/>
    </row>
    <row r="282" spans="1:13">
      <c r="A282" s="2" t="s">
        <v>1117</v>
      </c>
      <c r="B282" s="2" t="s">
        <v>1118</v>
      </c>
      <c r="C282" s="2" t="s">
        <v>1119</v>
      </c>
      <c r="D282" s="2" t="s">
        <v>1111</v>
      </c>
      <c r="E282" s="2">
        <v>0</v>
      </c>
      <c r="F282" s="2">
        <v>0</v>
      </c>
      <c r="G282" s="25">
        <v>1000000</v>
      </c>
      <c r="H282" s="2" t="s">
        <v>1112</v>
      </c>
      <c r="I282" s="2" t="b">
        <v>1</v>
      </c>
      <c r="J282" s="2"/>
      <c r="K282" s="2" t="s">
        <v>19</v>
      </c>
      <c r="L282" s="2" t="s">
        <v>1113</v>
      </c>
      <c r="M282" s="2"/>
    </row>
    <row r="283" spans="1:13">
      <c r="A283" s="2" t="s">
        <v>1120</v>
      </c>
      <c r="B283" s="2" t="s">
        <v>1121</v>
      </c>
      <c r="C283" s="2" t="s">
        <v>1122</v>
      </c>
      <c r="D283" s="2" t="s">
        <v>1111</v>
      </c>
      <c r="E283" s="2">
        <v>0</v>
      </c>
      <c r="F283" s="2">
        <v>0</v>
      </c>
      <c r="G283" s="25">
        <v>1000000</v>
      </c>
      <c r="H283" s="2" t="s">
        <v>1112</v>
      </c>
      <c r="I283" s="2" t="b">
        <v>1</v>
      </c>
      <c r="J283" s="2"/>
      <c r="K283" s="2" t="s">
        <v>19</v>
      </c>
      <c r="L283" s="2" t="s">
        <v>1113</v>
      </c>
      <c r="M283" s="2"/>
    </row>
    <row r="284" spans="1:13">
      <c r="A284" s="2" t="s">
        <v>1123</v>
      </c>
      <c r="B284" s="2" t="s">
        <v>1124</v>
      </c>
      <c r="C284" s="2" t="s">
        <v>1125</v>
      </c>
      <c r="D284" s="2" t="s">
        <v>1111</v>
      </c>
      <c r="E284" s="2">
        <v>0</v>
      </c>
      <c r="F284" s="2">
        <v>0</v>
      </c>
      <c r="G284" s="25">
        <v>1000000</v>
      </c>
      <c r="H284" s="2" t="s">
        <v>1112</v>
      </c>
      <c r="I284" s="2" t="b">
        <v>1</v>
      </c>
      <c r="J284" s="2"/>
      <c r="K284" s="2" t="s">
        <v>19</v>
      </c>
      <c r="L284" s="2" t="s">
        <v>1113</v>
      </c>
      <c r="M284" s="2"/>
    </row>
    <row r="285" spans="1:13">
      <c r="A285" s="2" t="s">
        <v>1126</v>
      </c>
      <c r="B285" s="2" t="s">
        <v>1127</v>
      </c>
      <c r="C285" s="2" t="s">
        <v>1128</v>
      </c>
      <c r="D285" s="2" t="s">
        <v>1111</v>
      </c>
      <c r="E285" s="2">
        <v>0</v>
      </c>
      <c r="F285" s="2">
        <v>0</v>
      </c>
      <c r="G285" s="25">
        <v>1000000</v>
      </c>
      <c r="H285" s="2" t="s">
        <v>1112</v>
      </c>
      <c r="I285" s="2" t="b">
        <v>1</v>
      </c>
      <c r="J285" s="2"/>
      <c r="K285" s="2" t="s">
        <v>19</v>
      </c>
      <c r="L285" s="2" t="s">
        <v>1113</v>
      </c>
      <c r="M285" s="2"/>
    </row>
    <row r="286" spans="1:13">
      <c r="A286" s="2" t="s">
        <v>1129</v>
      </c>
      <c r="B286" s="2" t="s">
        <v>1130</v>
      </c>
      <c r="C286" s="2" t="s">
        <v>1131</v>
      </c>
      <c r="D286" s="2" t="s">
        <v>1111</v>
      </c>
      <c r="E286" s="2">
        <v>0</v>
      </c>
      <c r="F286" s="2">
        <v>0</v>
      </c>
      <c r="G286" s="25">
        <v>1000000</v>
      </c>
      <c r="H286" s="2" t="s">
        <v>1112</v>
      </c>
      <c r="I286" s="2" t="b">
        <v>1</v>
      </c>
      <c r="J286" s="2"/>
      <c r="K286" s="2" t="s">
        <v>19</v>
      </c>
      <c r="L286" s="2" t="s">
        <v>1113</v>
      </c>
      <c r="M286" s="2"/>
    </row>
    <row r="287" spans="1:13">
      <c r="A287" s="2" t="s">
        <v>1132</v>
      </c>
      <c r="B287" s="2" t="s">
        <v>1133</v>
      </c>
      <c r="C287" s="2" t="s">
        <v>1134</v>
      </c>
      <c r="D287" s="2" t="s">
        <v>1111</v>
      </c>
      <c r="E287" s="2">
        <v>0</v>
      </c>
      <c r="F287" s="2">
        <v>0</v>
      </c>
      <c r="G287" s="25">
        <v>1000000</v>
      </c>
      <c r="H287" s="2" t="s">
        <v>1112</v>
      </c>
      <c r="I287" s="2" t="b">
        <v>1</v>
      </c>
      <c r="J287" s="2"/>
      <c r="K287" s="2" t="s">
        <v>19</v>
      </c>
      <c r="L287" s="2" t="s">
        <v>1113</v>
      </c>
      <c r="M287" s="2"/>
    </row>
    <row r="288" spans="1:13">
      <c r="A288" s="2" t="s">
        <v>1135</v>
      </c>
      <c r="B288" s="2" t="s">
        <v>1136</v>
      </c>
      <c r="C288" s="2" t="s">
        <v>1137</v>
      </c>
      <c r="D288" s="2" t="s">
        <v>1111</v>
      </c>
      <c r="E288" s="2">
        <v>0</v>
      </c>
      <c r="F288" s="2">
        <v>0</v>
      </c>
      <c r="G288" s="25">
        <v>1000000</v>
      </c>
      <c r="H288" s="2" t="s">
        <v>1112</v>
      </c>
      <c r="I288" s="2" t="b">
        <v>1</v>
      </c>
      <c r="J288" s="2"/>
      <c r="K288" s="2" t="s">
        <v>19</v>
      </c>
      <c r="L288" s="2" t="s">
        <v>1113</v>
      </c>
      <c r="M288" s="2"/>
    </row>
    <row r="289" spans="1:13">
      <c r="A289" s="2" t="s">
        <v>1138</v>
      </c>
      <c r="B289" s="2" t="s">
        <v>1139</v>
      </c>
      <c r="C289" s="2" t="s">
        <v>1140</v>
      </c>
      <c r="D289" s="2" t="s">
        <v>1111</v>
      </c>
      <c r="E289" s="2">
        <v>0</v>
      </c>
      <c r="F289" s="2">
        <v>0</v>
      </c>
      <c r="G289" s="25">
        <v>1000000</v>
      </c>
      <c r="H289" s="2" t="s">
        <v>1112</v>
      </c>
      <c r="I289" s="2" t="b">
        <v>1</v>
      </c>
      <c r="J289" s="2"/>
      <c r="K289" s="2" t="s">
        <v>19</v>
      </c>
      <c r="L289" s="2" t="s">
        <v>1113</v>
      </c>
      <c r="M289" s="2"/>
    </row>
    <row r="290" spans="1:13">
      <c r="A290" s="2" t="s">
        <v>1141</v>
      </c>
      <c r="B290" s="2" t="s">
        <v>1142</v>
      </c>
      <c r="C290" s="2" t="s">
        <v>1143</v>
      </c>
      <c r="D290" s="2" t="s">
        <v>1111</v>
      </c>
      <c r="E290" s="2">
        <v>0</v>
      </c>
      <c r="F290" s="2">
        <v>0</v>
      </c>
      <c r="G290" s="25">
        <v>1000000</v>
      </c>
      <c r="H290" s="2" t="s">
        <v>1112</v>
      </c>
      <c r="I290" s="2" t="b">
        <v>1</v>
      </c>
      <c r="J290" s="2"/>
      <c r="K290" s="2" t="s">
        <v>19</v>
      </c>
      <c r="L290" s="2" t="s">
        <v>1113</v>
      </c>
      <c r="M290" s="2"/>
    </row>
    <row r="291" spans="1:13">
      <c r="A291" s="2" t="s">
        <v>1144</v>
      </c>
      <c r="B291" s="2" t="s">
        <v>897</v>
      </c>
      <c r="C291" s="2" t="s">
        <v>1145</v>
      </c>
      <c r="D291" s="2" t="s">
        <v>1146</v>
      </c>
      <c r="E291" s="2">
        <v>0</v>
      </c>
      <c r="F291" s="2">
        <v>0</v>
      </c>
      <c r="G291" s="25">
        <v>1000000</v>
      </c>
      <c r="H291" s="2" t="s">
        <v>1147</v>
      </c>
      <c r="I291" s="2"/>
      <c r="J291" s="2"/>
      <c r="K291" s="2" t="s">
        <v>27</v>
      </c>
      <c r="L291" s="2"/>
      <c r="M291" s="2"/>
    </row>
    <row r="292" spans="1:13">
      <c r="A292" s="2" t="s">
        <v>1148</v>
      </c>
      <c r="B292" s="2" t="s">
        <v>1149</v>
      </c>
      <c r="C292" s="2" t="s">
        <v>1150</v>
      </c>
      <c r="D292" s="2" t="s">
        <v>1151</v>
      </c>
      <c r="E292" s="2">
        <v>0</v>
      </c>
      <c r="F292" s="2">
        <v>0</v>
      </c>
      <c r="G292" s="25">
        <v>1000000</v>
      </c>
      <c r="H292" s="2" t="s">
        <v>1152</v>
      </c>
      <c r="I292" s="2"/>
      <c r="J292" s="2"/>
      <c r="K292" s="2" t="s">
        <v>27</v>
      </c>
      <c r="L292" s="2"/>
      <c r="M292" s="2"/>
    </row>
    <row r="293" spans="1:13">
      <c r="A293" s="2" t="s">
        <v>1153</v>
      </c>
      <c r="B293" s="2" t="s">
        <v>1154</v>
      </c>
      <c r="C293" s="2" t="s">
        <v>1155</v>
      </c>
      <c r="D293" s="2" t="s">
        <v>1156</v>
      </c>
      <c r="E293" s="2">
        <v>1</v>
      </c>
      <c r="F293" s="25">
        <v>-1000000</v>
      </c>
      <c r="G293" s="25">
        <v>1000000</v>
      </c>
      <c r="H293" s="2"/>
      <c r="I293" s="2" t="b">
        <v>1</v>
      </c>
      <c r="J293" s="2" t="s">
        <v>7514</v>
      </c>
      <c r="K293" s="2" t="s">
        <v>19</v>
      </c>
      <c r="L293" s="2" t="s">
        <v>1157</v>
      </c>
      <c r="M293" s="2"/>
    </row>
    <row r="294" spans="1:13">
      <c r="A294" s="2" t="s">
        <v>1158</v>
      </c>
      <c r="B294" s="2" t="s">
        <v>1159</v>
      </c>
      <c r="C294" s="2" t="s">
        <v>1160</v>
      </c>
      <c r="D294" s="2" t="s">
        <v>1161</v>
      </c>
      <c r="E294" s="2">
        <v>0</v>
      </c>
      <c r="F294" s="2">
        <v>0</v>
      </c>
      <c r="G294" s="25">
        <v>1000000</v>
      </c>
      <c r="H294" s="2"/>
      <c r="I294" s="2" t="b">
        <v>1</v>
      </c>
      <c r="J294" s="2"/>
      <c r="K294" s="2" t="s">
        <v>27</v>
      </c>
      <c r="L294" s="2" t="s">
        <v>1162</v>
      </c>
      <c r="M294" s="2"/>
    </row>
    <row r="295" spans="1:13">
      <c r="A295" s="2" t="s">
        <v>1163</v>
      </c>
      <c r="B295" s="2" t="s">
        <v>1164</v>
      </c>
      <c r="C295" s="2" t="s">
        <v>1165</v>
      </c>
      <c r="D295" s="2" t="s">
        <v>1166</v>
      </c>
      <c r="E295" s="2">
        <v>1</v>
      </c>
      <c r="F295" s="25">
        <v>-1000000</v>
      </c>
      <c r="G295" s="25">
        <v>1000000</v>
      </c>
      <c r="H295" s="2"/>
      <c r="I295" s="2" t="b">
        <v>1</v>
      </c>
      <c r="J295" s="2"/>
      <c r="K295" s="2" t="s">
        <v>27</v>
      </c>
      <c r="L295" s="2"/>
      <c r="M295" s="2"/>
    </row>
    <row r="296" spans="1:13">
      <c r="A296" s="2" t="s">
        <v>1167</v>
      </c>
      <c r="B296" s="2" t="s">
        <v>1167</v>
      </c>
      <c r="C296" s="2" t="s">
        <v>1168</v>
      </c>
      <c r="D296" s="2" t="s">
        <v>1166</v>
      </c>
      <c r="E296" s="2">
        <v>1</v>
      </c>
      <c r="F296" s="25">
        <v>-1000000</v>
      </c>
      <c r="G296" s="25">
        <v>1000000</v>
      </c>
      <c r="H296" s="2"/>
      <c r="I296" s="2" t="b">
        <v>1</v>
      </c>
      <c r="J296" s="2" t="s">
        <v>588</v>
      </c>
      <c r="K296" s="2" t="s">
        <v>81</v>
      </c>
      <c r="L296" s="2"/>
      <c r="M296" s="2"/>
    </row>
    <row r="297" spans="1:13">
      <c r="A297" s="2" t="s">
        <v>1169</v>
      </c>
      <c r="B297" s="2" t="s">
        <v>1169</v>
      </c>
      <c r="C297" s="2" t="s">
        <v>1170</v>
      </c>
      <c r="D297" s="2" t="s">
        <v>1166</v>
      </c>
      <c r="E297" s="2">
        <v>1</v>
      </c>
      <c r="F297" s="25">
        <v>-1000000</v>
      </c>
      <c r="G297" s="25">
        <v>1000000</v>
      </c>
      <c r="H297" s="2"/>
      <c r="I297" s="2" t="b">
        <v>1</v>
      </c>
      <c r="J297" s="2" t="s">
        <v>588</v>
      </c>
      <c r="K297" s="2" t="s">
        <v>81</v>
      </c>
      <c r="L297" s="2"/>
      <c r="M297" s="2"/>
    </row>
    <row r="298" spans="1:13">
      <c r="A298" s="2" t="s">
        <v>1171</v>
      </c>
      <c r="B298" s="2" t="s">
        <v>1172</v>
      </c>
      <c r="C298" s="2" t="s">
        <v>1173</v>
      </c>
      <c r="D298" s="2" t="s">
        <v>1174</v>
      </c>
      <c r="E298" s="2">
        <v>1</v>
      </c>
      <c r="F298" s="25">
        <v>-1000000</v>
      </c>
      <c r="G298" s="25">
        <v>1000000</v>
      </c>
      <c r="H298" s="2" t="s">
        <v>1175</v>
      </c>
      <c r="I298" s="2" t="b">
        <v>1</v>
      </c>
      <c r="J298" s="2"/>
      <c r="K298" s="2" t="s">
        <v>19</v>
      </c>
      <c r="L298" s="2" t="s">
        <v>1176</v>
      </c>
      <c r="M298" s="2"/>
    </row>
    <row r="299" spans="1:13">
      <c r="A299" s="2" t="s">
        <v>1177</v>
      </c>
      <c r="B299" s="2" t="s">
        <v>1178</v>
      </c>
      <c r="C299" s="2" t="s">
        <v>1179</v>
      </c>
      <c r="D299" s="2" t="s">
        <v>1180</v>
      </c>
      <c r="E299" s="2">
        <v>0</v>
      </c>
      <c r="F299" s="2">
        <v>0</v>
      </c>
      <c r="G299" s="25">
        <v>1000000</v>
      </c>
      <c r="H299" s="2" t="s">
        <v>1181</v>
      </c>
      <c r="I299" s="2" t="b">
        <v>1</v>
      </c>
      <c r="J299" s="2" t="s">
        <v>1182</v>
      </c>
      <c r="K299" s="2" t="s">
        <v>81</v>
      </c>
      <c r="L299" s="2"/>
      <c r="M299" s="2"/>
    </row>
    <row r="300" spans="1:13">
      <c r="A300" s="2" t="s">
        <v>1183</v>
      </c>
      <c r="B300" s="2" t="s">
        <v>1178</v>
      </c>
      <c r="C300" s="2" t="s">
        <v>1184</v>
      </c>
      <c r="D300" s="2" t="s">
        <v>1180</v>
      </c>
      <c r="E300" s="2">
        <v>0</v>
      </c>
      <c r="F300" s="2">
        <v>0</v>
      </c>
      <c r="G300" s="25">
        <v>1000000</v>
      </c>
      <c r="H300" s="2" t="s">
        <v>1181</v>
      </c>
      <c r="I300" s="2" t="b">
        <v>1</v>
      </c>
      <c r="J300" s="2" t="s">
        <v>1182</v>
      </c>
      <c r="K300" s="2" t="s">
        <v>81</v>
      </c>
      <c r="L300" s="2"/>
      <c r="M300" s="2"/>
    </row>
    <row r="301" spans="1:13">
      <c r="A301" s="2" t="s">
        <v>1185</v>
      </c>
      <c r="B301" s="2" t="s">
        <v>1178</v>
      </c>
      <c r="C301" s="2" t="s">
        <v>1186</v>
      </c>
      <c r="D301" s="2" t="s">
        <v>1180</v>
      </c>
      <c r="E301" s="2">
        <v>0</v>
      </c>
      <c r="F301" s="2">
        <v>0</v>
      </c>
      <c r="G301" s="25">
        <v>1000000</v>
      </c>
      <c r="H301" s="2" t="s">
        <v>1181</v>
      </c>
      <c r="I301" s="2" t="b">
        <v>1</v>
      </c>
      <c r="J301" s="2" t="s">
        <v>1182</v>
      </c>
      <c r="K301" s="2" t="s">
        <v>81</v>
      </c>
      <c r="L301" s="2"/>
      <c r="M301" s="2"/>
    </row>
    <row r="302" spans="1:13">
      <c r="A302" s="2" t="s">
        <v>1187</v>
      </c>
      <c r="B302" s="2" t="s">
        <v>1178</v>
      </c>
      <c r="C302" s="2" t="s">
        <v>1188</v>
      </c>
      <c r="D302" s="2" t="s">
        <v>1180</v>
      </c>
      <c r="E302" s="2">
        <v>0</v>
      </c>
      <c r="F302" s="2">
        <v>0</v>
      </c>
      <c r="G302" s="25">
        <v>1000000</v>
      </c>
      <c r="H302" s="2" t="s">
        <v>1181</v>
      </c>
      <c r="I302" s="2" t="b">
        <v>1</v>
      </c>
      <c r="J302" s="2" t="s">
        <v>1182</v>
      </c>
      <c r="K302" s="2" t="s">
        <v>81</v>
      </c>
      <c r="L302" s="2"/>
      <c r="M302" s="2"/>
    </row>
    <row r="303" spans="1:13">
      <c r="A303" s="2" t="s">
        <v>1189</v>
      </c>
      <c r="B303" s="2" t="s">
        <v>1190</v>
      </c>
      <c r="C303" s="2" t="s">
        <v>1191</v>
      </c>
      <c r="D303" s="2" t="s">
        <v>1192</v>
      </c>
      <c r="E303" s="2">
        <v>0</v>
      </c>
      <c r="F303" s="2">
        <v>0</v>
      </c>
      <c r="G303" s="25">
        <v>1000000</v>
      </c>
      <c r="H303" s="2" t="s">
        <v>1193</v>
      </c>
      <c r="I303" s="2" t="b">
        <v>1</v>
      </c>
      <c r="J303" s="2"/>
      <c r="K303" s="2" t="s">
        <v>19</v>
      </c>
      <c r="L303" s="2" t="s">
        <v>1194</v>
      </c>
      <c r="M303" s="2"/>
    </row>
    <row r="304" spans="1:13">
      <c r="A304" s="2" t="s">
        <v>1195</v>
      </c>
      <c r="B304" s="2" t="s">
        <v>1196</v>
      </c>
      <c r="C304" s="2" t="s">
        <v>1197</v>
      </c>
      <c r="D304" s="2" t="s">
        <v>1198</v>
      </c>
      <c r="E304" s="2">
        <v>0</v>
      </c>
      <c r="F304" s="2">
        <v>0</v>
      </c>
      <c r="G304" s="25">
        <v>1000000</v>
      </c>
      <c r="H304" s="2" t="s">
        <v>1199</v>
      </c>
      <c r="I304" s="2" t="b">
        <v>1</v>
      </c>
      <c r="J304" s="2"/>
      <c r="K304" s="2" t="s">
        <v>19</v>
      </c>
      <c r="L304" s="2" t="s">
        <v>1200</v>
      </c>
      <c r="M304" s="2"/>
    </row>
    <row r="305" spans="1:13">
      <c r="A305" s="2" t="s">
        <v>1201</v>
      </c>
      <c r="B305" s="2" t="s">
        <v>1202</v>
      </c>
      <c r="C305" s="2" t="s">
        <v>1203</v>
      </c>
      <c r="D305" s="2" t="s">
        <v>1204</v>
      </c>
      <c r="E305" s="2">
        <v>0</v>
      </c>
      <c r="F305" s="2">
        <v>0</v>
      </c>
      <c r="G305" s="25">
        <v>1000000</v>
      </c>
      <c r="H305" s="2" t="s">
        <v>1205</v>
      </c>
      <c r="I305" s="2" t="b">
        <v>1</v>
      </c>
      <c r="J305" s="2"/>
      <c r="K305" s="2" t="s">
        <v>27</v>
      </c>
      <c r="L305" s="2" t="s">
        <v>1206</v>
      </c>
      <c r="M305" s="2"/>
    </row>
    <row r="306" spans="1:13">
      <c r="A306" s="2" t="s">
        <v>1207</v>
      </c>
      <c r="B306" s="2" t="s">
        <v>1208</v>
      </c>
      <c r="C306" s="2" t="s">
        <v>1209</v>
      </c>
      <c r="D306" s="2" t="s">
        <v>1210</v>
      </c>
      <c r="E306" s="2">
        <v>0</v>
      </c>
      <c r="F306" s="2">
        <v>0</v>
      </c>
      <c r="G306" s="25">
        <v>1000000</v>
      </c>
      <c r="H306" s="2"/>
      <c r="I306" s="2" t="b">
        <v>1</v>
      </c>
      <c r="J306" s="2"/>
      <c r="K306" s="2" t="s">
        <v>27</v>
      </c>
      <c r="L306" s="2" t="s">
        <v>1211</v>
      </c>
      <c r="M306" s="2"/>
    </row>
    <row r="307" spans="1:13">
      <c r="A307" s="2" t="s">
        <v>1212</v>
      </c>
      <c r="B307" s="2" t="s">
        <v>1213</v>
      </c>
      <c r="C307" s="2" t="s">
        <v>1214</v>
      </c>
      <c r="D307" s="2" t="s">
        <v>1215</v>
      </c>
      <c r="E307" s="2">
        <v>0</v>
      </c>
      <c r="F307" s="2">
        <v>0</v>
      </c>
      <c r="G307" s="25">
        <v>1000000</v>
      </c>
      <c r="H307" s="2" t="s">
        <v>1216</v>
      </c>
      <c r="I307" s="2"/>
      <c r="J307" s="2"/>
      <c r="K307" s="2" t="s">
        <v>27</v>
      </c>
      <c r="L307" s="2" t="s">
        <v>1217</v>
      </c>
      <c r="M307" s="2"/>
    </row>
    <row r="308" spans="1:13">
      <c r="A308" s="2" t="s">
        <v>1218</v>
      </c>
      <c r="B308" s="2" t="s">
        <v>1219</v>
      </c>
      <c r="C308" s="2" t="s">
        <v>1220</v>
      </c>
      <c r="D308" s="2" t="s">
        <v>1215</v>
      </c>
      <c r="E308" s="2">
        <v>0</v>
      </c>
      <c r="F308" s="2">
        <v>0</v>
      </c>
      <c r="G308" s="25">
        <v>1000000</v>
      </c>
      <c r="H308" s="2" t="s">
        <v>1216</v>
      </c>
      <c r="I308" s="2"/>
      <c r="J308" s="2"/>
      <c r="K308" s="2" t="s">
        <v>27</v>
      </c>
      <c r="L308" s="2" t="s">
        <v>1221</v>
      </c>
      <c r="M308" s="2"/>
    </row>
    <row r="309" spans="1:13">
      <c r="A309" s="2" t="s">
        <v>1222</v>
      </c>
      <c r="B309" s="2" t="s">
        <v>1223</v>
      </c>
      <c r="C309" s="2" t="s">
        <v>1224</v>
      </c>
      <c r="D309" s="2" t="s">
        <v>1215</v>
      </c>
      <c r="E309" s="2">
        <v>0</v>
      </c>
      <c r="F309" s="2">
        <v>0</v>
      </c>
      <c r="G309" s="25">
        <v>1000000</v>
      </c>
      <c r="H309" s="2" t="s">
        <v>1225</v>
      </c>
      <c r="I309" s="2"/>
      <c r="J309" s="2"/>
      <c r="K309" s="2" t="s">
        <v>27</v>
      </c>
      <c r="L309" s="2" t="s">
        <v>1226</v>
      </c>
      <c r="M309" s="2"/>
    </row>
    <row r="310" spans="1:13">
      <c r="A310" s="2" t="s">
        <v>1227</v>
      </c>
      <c r="B310" s="2" t="s">
        <v>1228</v>
      </c>
      <c r="C310" s="2" t="s">
        <v>1229</v>
      </c>
      <c r="D310" s="2" t="s">
        <v>1215</v>
      </c>
      <c r="E310" s="2">
        <v>0</v>
      </c>
      <c r="F310" s="2">
        <v>0</v>
      </c>
      <c r="G310" s="25">
        <v>1000000</v>
      </c>
      <c r="H310" s="2" t="s">
        <v>1216</v>
      </c>
      <c r="I310" s="2"/>
      <c r="J310" s="2"/>
      <c r="K310" s="2" t="s">
        <v>27</v>
      </c>
      <c r="L310" s="2"/>
      <c r="M310" s="2"/>
    </row>
    <row r="311" spans="1:13">
      <c r="A311" s="2" t="s">
        <v>1230</v>
      </c>
      <c r="B311" s="2" t="s">
        <v>1231</v>
      </c>
      <c r="C311" s="2" t="s">
        <v>1232</v>
      </c>
      <c r="D311" s="2" t="s">
        <v>1233</v>
      </c>
      <c r="E311" s="2">
        <v>1</v>
      </c>
      <c r="F311" s="25">
        <v>-1000000</v>
      </c>
      <c r="G311" s="25">
        <v>1000000</v>
      </c>
      <c r="H311" s="2" t="s">
        <v>1234</v>
      </c>
      <c r="I311" s="2"/>
      <c r="J311" s="2"/>
      <c r="K311" s="2" t="s">
        <v>19</v>
      </c>
      <c r="L311" s="2"/>
      <c r="M311" s="2"/>
    </row>
    <row r="312" spans="1:13">
      <c r="A312" s="2" t="s">
        <v>1235</v>
      </c>
      <c r="B312" s="2" t="s">
        <v>1236</v>
      </c>
      <c r="C312" s="2" t="s">
        <v>1237</v>
      </c>
      <c r="D312" s="2" t="s">
        <v>1238</v>
      </c>
      <c r="E312" s="2">
        <v>1</v>
      </c>
      <c r="F312" s="25">
        <v>-1000000</v>
      </c>
      <c r="G312" s="25">
        <v>1000000</v>
      </c>
      <c r="H312" s="2" t="s">
        <v>1239</v>
      </c>
      <c r="I312" s="2" t="b">
        <v>1</v>
      </c>
      <c r="J312" s="2"/>
      <c r="K312" s="2" t="s">
        <v>27</v>
      </c>
      <c r="L312" s="2" t="s">
        <v>1240</v>
      </c>
      <c r="M312" s="2"/>
    </row>
    <row r="313" spans="1:13">
      <c r="A313" s="2" t="s">
        <v>1241</v>
      </c>
      <c r="B313" s="2" t="s">
        <v>1242</v>
      </c>
      <c r="C313" s="2" t="s">
        <v>1243</v>
      </c>
      <c r="D313" s="2" t="s">
        <v>1238</v>
      </c>
      <c r="E313" s="2">
        <v>0</v>
      </c>
      <c r="F313" s="2">
        <v>0</v>
      </c>
      <c r="G313" s="25">
        <v>1000000</v>
      </c>
      <c r="H313" s="2" t="s">
        <v>1244</v>
      </c>
      <c r="I313" s="2" t="b">
        <v>1</v>
      </c>
      <c r="J313" s="2"/>
      <c r="K313" s="2" t="s">
        <v>27</v>
      </c>
      <c r="L313" s="2" t="s">
        <v>1245</v>
      </c>
      <c r="M313" s="2"/>
    </row>
    <row r="314" spans="1:13">
      <c r="A314" s="2" t="s">
        <v>1246</v>
      </c>
      <c r="B314" s="2" t="s">
        <v>1247</v>
      </c>
      <c r="C314" s="2" t="s">
        <v>1248</v>
      </c>
      <c r="D314" s="2" t="s">
        <v>1249</v>
      </c>
      <c r="E314" s="2">
        <v>0</v>
      </c>
      <c r="F314" s="2">
        <v>0</v>
      </c>
      <c r="G314" s="25">
        <v>1000000</v>
      </c>
      <c r="H314" s="2" t="s">
        <v>1250</v>
      </c>
      <c r="I314" s="2" t="b">
        <v>1</v>
      </c>
      <c r="J314" s="2"/>
      <c r="K314" s="2" t="s">
        <v>27</v>
      </c>
      <c r="L314" s="2" t="s">
        <v>1251</v>
      </c>
      <c r="M314" s="2"/>
    </row>
    <row r="315" spans="1:13">
      <c r="A315" s="2" t="s">
        <v>1252</v>
      </c>
      <c r="B315" s="2" t="s">
        <v>1253</v>
      </c>
      <c r="C315" s="2" t="s">
        <v>1254</v>
      </c>
      <c r="D315" s="2" t="s">
        <v>1255</v>
      </c>
      <c r="E315" s="2">
        <v>0</v>
      </c>
      <c r="F315" s="2">
        <v>0</v>
      </c>
      <c r="G315" s="25">
        <v>1000000</v>
      </c>
      <c r="H315" s="2" t="s">
        <v>1256</v>
      </c>
      <c r="I315" s="2"/>
      <c r="J315" s="2"/>
      <c r="K315" s="2" t="s">
        <v>27</v>
      </c>
      <c r="L315" s="2"/>
      <c r="M315" s="2"/>
    </row>
    <row r="316" spans="1:13">
      <c r="A316" s="2" t="s">
        <v>1257</v>
      </c>
      <c r="B316" s="2" t="s">
        <v>1258</v>
      </c>
      <c r="C316" s="2" t="s">
        <v>1259</v>
      </c>
      <c r="D316" s="2" t="s">
        <v>1260</v>
      </c>
      <c r="E316" s="2">
        <v>1</v>
      </c>
      <c r="F316" s="25">
        <v>-1000000</v>
      </c>
      <c r="G316" s="25">
        <v>1000000</v>
      </c>
      <c r="H316" s="2" t="s">
        <v>1261</v>
      </c>
      <c r="I316" s="2" t="b">
        <v>1</v>
      </c>
      <c r="J316" s="2"/>
      <c r="K316" s="2" t="s">
        <v>19</v>
      </c>
      <c r="L316" s="2" t="s">
        <v>1262</v>
      </c>
      <c r="M316" s="2"/>
    </row>
    <row r="317" spans="1:13">
      <c r="A317" s="2" t="s">
        <v>1263</v>
      </c>
      <c r="B317" s="2" t="s">
        <v>1264</v>
      </c>
      <c r="C317" s="2" t="s">
        <v>1265</v>
      </c>
      <c r="D317" s="2" t="s">
        <v>1266</v>
      </c>
      <c r="E317" s="2">
        <v>0</v>
      </c>
      <c r="F317" s="2">
        <v>0</v>
      </c>
      <c r="G317" s="25">
        <v>1000000</v>
      </c>
      <c r="H317" s="2" t="s">
        <v>1267</v>
      </c>
      <c r="I317" s="2" t="b">
        <v>1</v>
      </c>
      <c r="J317" s="2"/>
      <c r="K317" s="2" t="s">
        <v>19</v>
      </c>
      <c r="L317" s="2" t="s">
        <v>1268</v>
      </c>
      <c r="M317" s="2"/>
    </row>
    <row r="318" spans="1:13">
      <c r="A318" s="2" t="s">
        <v>1269</v>
      </c>
      <c r="B318" s="2" t="s">
        <v>1270</v>
      </c>
      <c r="C318" s="2" t="s">
        <v>1271</v>
      </c>
      <c r="D318" s="2" t="s">
        <v>1272</v>
      </c>
      <c r="E318" s="2">
        <v>1</v>
      </c>
      <c r="F318" s="25">
        <v>-1000000</v>
      </c>
      <c r="G318" s="25">
        <v>1000000</v>
      </c>
      <c r="H318" s="2" t="s">
        <v>1273</v>
      </c>
      <c r="I318" s="2"/>
      <c r="J318" s="2"/>
      <c r="K318" s="2" t="s">
        <v>27</v>
      </c>
      <c r="L318" s="2" t="s">
        <v>1274</v>
      </c>
      <c r="M318" s="2"/>
    </row>
    <row r="319" spans="1:13">
      <c r="A319" s="2" t="s">
        <v>1275</v>
      </c>
      <c r="B319" s="2" t="s">
        <v>1276</v>
      </c>
      <c r="C319" s="2" t="s">
        <v>1277</v>
      </c>
      <c r="D319" s="2" t="s">
        <v>1278</v>
      </c>
      <c r="E319" s="2">
        <v>1</v>
      </c>
      <c r="F319" s="25">
        <v>-1000000</v>
      </c>
      <c r="G319" s="25">
        <v>1000000</v>
      </c>
      <c r="H319" s="2" t="s">
        <v>1279</v>
      </c>
      <c r="I319" s="2"/>
      <c r="J319" s="2"/>
      <c r="K319" s="2" t="s">
        <v>27</v>
      </c>
      <c r="L319" s="2" t="s">
        <v>1280</v>
      </c>
      <c r="M319" s="2"/>
    </row>
    <row r="320" spans="1:13">
      <c r="A320" s="2" t="s">
        <v>1281</v>
      </c>
      <c r="B320" s="2" t="s">
        <v>1282</v>
      </c>
      <c r="C320" s="2" t="s">
        <v>1283</v>
      </c>
      <c r="D320" s="2" t="s">
        <v>1278</v>
      </c>
      <c r="E320" s="2">
        <v>1</v>
      </c>
      <c r="F320" s="25">
        <v>-1000000</v>
      </c>
      <c r="G320" s="25">
        <v>1000000</v>
      </c>
      <c r="H320" s="2" t="s">
        <v>1279</v>
      </c>
      <c r="I320" s="2"/>
      <c r="J320" s="2"/>
      <c r="K320" s="2" t="s">
        <v>27</v>
      </c>
      <c r="L320" s="2" t="s">
        <v>1280</v>
      </c>
      <c r="M320" s="2"/>
    </row>
    <row r="321" spans="1:13">
      <c r="A321" s="2" t="s">
        <v>1284</v>
      </c>
      <c r="B321" s="2" t="s">
        <v>1285</v>
      </c>
      <c r="C321" s="2" t="s">
        <v>1286</v>
      </c>
      <c r="D321" s="2" t="s">
        <v>1278</v>
      </c>
      <c r="E321" s="2">
        <v>1</v>
      </c>
      <c r="F321" s="25">
        <v>-1000000</v>
      </c>
      <c r="G321" s="25">
        <v>1000000</v>
      </c>
      <c r="H321" s="2" t="s">
        <v>1279</v>
      </c>
      <c r="I321" s="2"/>
      <c r="J321" s="2"/>
      <c r="K321" s="2" t="s">
        <v>27</v>
      </c>
      <c r="L321" s="2" t="s">
        <v>1280</v>
      </c>
      <c r="M321" s="2"/>
    </row>
    <row r="322" spans="1:13">
      <c r="A322" s="2" t="s">
        <v>1287</v>
      </c>
      <c r="B322" s="2" t="s">
        <v>1288</v>
      </c>
      <c r="C322" s="2" t="s">
        <v>1289</v>
      </c>
      <c r="D322" s="2" t="s">
        <v>1278</v>
      </c>
      <c r="E322" s="2">
        <v>1</v>
      </c>
      <c r="F322" s="25">
        <v>-1000000</v>
      </c>
      <c r="G322" s="25">
        <v>1000000</v>
      </c>
      <c r="H322" s="2"/>
      <c r="I322" s="2"/>
      <c r="J322" s="2"/>
      <c r="K322" s="2" t="s">
        <v>27</v>
      </c>
      <c r="L322" s="2" t="s">
        <v>1280</v>
      </c>
      <c r="M322" s="2"/>
    </row>
    <row r="323" spans="1:13">
      <c r="A323" s="2" t="s">
        <v>1290</v>
      </c>
      <c r="B323" s="2" t="s">
        <v>1291</v>
      </c>
      <c r="C323" s="2" t="s">
        <v>1292</v>
      </c>
      <c r="D323" s="2" t="s">
        <v>1278</v>
      </c>
      <c r="E323" s="2">
        <v>1</v>
      </c>
      <c r="F323" s="25">
        <v>-1000000</v>
      </c>
      <c r="G323" s="25">
        <v>1000000</v>
      </c>
      <c r="H323" s="2" t="s">
        <v>1293</v>
      </c>
      <c r="I323" s="2"/>
      <c r="J323" s="2"/>
      <c r="K323" s="2" t="s">
        <v>27</v>
      </c>
      <c r="L323" s="2" t="s">
        <v>1294</v>
      </c>
      <c r="M323" s="2"/>
    </row>
    <row r="324" spans="1:13">
      <c r="A324" s="2" t="s">
        <v>1295</v>
      </c>
      <c r="B324" s="2" t="s">
        <v>1296</v>
      </c>
      <c r="C324" s="2" t="s">
        <v>1297</v>
      </c>
      <c r="D324" s="2" t="s">
        <v>1278</v>
      </c>
      <c r="E324" s="2">
        <v>1</v>
      </c>
      <c r="F324" s="25">
        <v>-1000000</v>
      </c>
      <c r="G324" s="25">
        <v>1000000</v>
      </c>
      <c r="H324" s="2" t="s">
        <v>1298</v>
      </c>
      <c r="I324" s="2"/>
      <c r="J324" s="2" t="s">
        <v>588</v>
      </c>
      <c r="K324" s="2" t="s">
        <v>81</v>
      </c>
      <c r="L324" s="2"/>
      <c r="M324" s="2"/>
    </row>
    <row r="325" spans="1:13">
      <c r="A325" s="2" t="s">
        <v>1299</v>
      </c>
      <c r="B325" s="2" t="s">
        <v>1296</v>
      </c>
      <c r="C325" s="2" t="s">
        <v>1300</v>
      </c>
      <c r="D325" s="2" t="s">
        <v>1278</v>
      </c>
      <c r="E325" s="2">
        <v>1</v>
      </c>
      <c r="F325" s="25">
        <v>-1000000</v>
      </c>
      <c r="G325" s="25">
        <v>1000000</v>
      </c>
      <c r="H325" s="2" t="s">
        <v>1298</v>
      </c>
      <c r="I325" s="2"/>
      <c r="J325" s="2" t="s">
        <v>588</v>
      </c>
      <c r="K325" s="2" t="s">
        <v>81</v>
      </c>
      <c r="L325" s="2"/>
      <c r="M325" s="2"/>
    </row>
    <row r="326" spans="1:13">
      <c r="A326" s="2" t="s">
        <v>1301</v>
      </c>
      <c r="B326" s="2" t="s">
        <v>1296</v>
      </c>
      <c r="C326" s="2" t="s">
        <v>1302</v>
      </c>
      <c r="D326" s="2" t="s">
        <v>1278</v>
      </c>
      <c r="E326" s="2">
        <v>1</v>
      </c>
      <c r="F326" s="25">
        <v>-1000000</v>
      </c>
      <c r="G326" s="25">
        <v>1000000</v>
      </c>
      <c r="H326" s="2" t="s">
        <v>1303</v>
      </c>
      <c r="I326" s="2"/>
      <c r="J326" s="2" t="s">
        <v>1304</v>
      </c>
      <c r="K326" s="2" t="s">
        <v>81</v>
      </c>
      <c r="L326" s="2"/>
      <c r="M326" s="2"/>
    </row>
    <row r="327" spans="1:13">
      <c r="A327" s="2" t="s">
        <v>1305</v>
      </c>
      <c r="B327" s="2" t="s">
        <v>1306</v>
      </c>
      <c r="C327" s="2" t="s">
        <v>1307</v>
      </c>
      <c r="D327" s="2" t="s">
        <v>1308</v>
      </c>
      <c r="E327" s="2">
        <v>1</v>
      </c>
      <c r="F327" s="25">
        <v>-1000000</v>
      </c>
      <c r="G327" s="25">
        <v>1000000</v>
      </c>
      <c r="H327" s="2" t="s">
        <v>1309</v>
      </c>
      <c r="I327" s="2" t="b">
        <v>1</v>
      </c>
      <c r="J327" s="2"/>
      <c r="K327" s="2" t="s">
        <v>27</v>
      </c>
      <c r="L327" s="2" t="s">
        <v>1310</v>
      </c>
      <c r="M327" s="2"/>
    </row>
    <row r="328" spans="1:13">
      <c r="A328" s="2" t="s">
        <v>1311</v>
      </c>
      <c r="B328" s="2" t="s">
        <v>1312</v>
      </c>
      <c r="C328" s="2" t="s">
        <v>1313</v>
      </c>
      <c r="D328" s="2" t="s">
        <v>1314</v>
      </c>
      <c r="E328" s="2">
        <v>0</v>
      </c>
      <c r="F328" s="2">
        <v>0</v>
      </c>
      <c r="G328" s="25">
        <v>1000000</v>
      </c>
      <c r="H328" s="2" t="s">
        <v>1315</v>
      </c>
      <c r="I328" s="2" t="b">
        <v>1</v>
      </c>
      <c r="J328" s="2"/>
      <c r="K328" s="2" t="s">
        <v>19</v>
      </c>
      <c r="L328" s="2"/>
      <c r="M328" s="2"/>
    </row>
    <row r="329" spans="1:13">
      <c r="A329" s="2" t="s">
        <v>1316</v>
      </c>
      <c r="B329" s="2" t="s">
        <v>1317</v>
      </c>
      <c r="C329" s="2" t="s">
        <v>1318</v>
      </c>
      <c r="D329" s="2" t="s">
        <v>1319</v>
      </c>
      <c r="E329" s="2">
        <v>0</v>
      </c>
      <c r="F329" s="2">
        <v>0</v>
      </c>
      <c r="G329" s="25">
        <v>1000000</v>
      </c>
      <c r="H329" s="2" t="s">
        <v>1320</v>
      </c>
      <c r="I329" s="2" t="b">
        <v>1</v>
      </c>
      <c r="J329" s="2"/>
      <c r="K329" s="2" t="s">
        <v>27</v>
      </c>
      <c r="L329" s="2" t="s">
        <v>1321</v>
      </c>
      <c r="M329" s="2"/>
    </row>
    <row r="330" spans="1:13">
      <c r="A330" s="2" t="s">
        <v>1322</v>
      </c>
      <c r="B330" s="2" t="s">
        <v>1323</v>
      </c>
      <c r="C330" s="2" t="s">
        <v>1324</v>
      </c>
      <c r="D330" s="2" t="s">
        <v>1319</v>
      </c>
      <c r="E330" s="2">
        <v>0</v>
      </c>
      <c r="F330" s="2">
        <v>0</v>
      </c>
      <c r="G330" s="25">
        <v>1000000</v>
      </c>
      <c r="H330" s="2" t="s">
        <v>1325</v>
      </c>
      <c r="I330" s="2" t="b">
        <v>1</v>
      </c>
      <c r="J330" s="2"/>
      <c r="K330" s="2" t="s">
        <v>27</v>
      </c>
      <c r="L330" s="2" t="s">
        <v>1326</v>
      </c>
      <c r="M330" s="2"/>
    </row>
    <row r="331" spans="1:13">
      <c r="A331" s="2" t="s">
        <v>1327</v>
      </c>
      <c r="B331" s="2" t="s">
        <v>1328</v>
      </c>
      <c r="C331" s="2" t="s">
        <v>1329</v>
      </c>
      <c r="D331" s="2" t="s">
        <v>1330</v>
      </c>
      <c r="E331" s="2">
        <v>0</v>
      </c>
      <c r="F331" s="2">
        <v>0</v>
      </c>
      <c r="G331" s="25">
        <v>1000000</v>
      </c>
      <c r="H331" s="2" t="s">
        <v>1331</v>
      </c>
      <c r="I331" s="2" t="b">
        <v>1</v>
      </c>
      <c r="J331" s="2"/>
      <c r="K331" s="2" t="s">
        <v>19</v>
      </c>
      <c r="L331" s="2" t="s">
        <v>1332</v>
      </c>
      <c r="M331" s="2"/>
    </row>
    <row r="332" spans="1:13">
      <c r="A332" s="2" t="s">
        <v>1333</v>
      </c>
      <c r="B332" s="2" t="s">
        <v>1334</v>
      </c>
      <c r="C332" s="2" t="s">
        <v>1335</v>
      </c>
      <c r="D332" s="2" t="s">
        <v>1330</v>
      </c>
      <c r="E332" s="2">
        <v>0</v>
      </c>
      <c r="F332" s="2">
        <v>0</v>
      </c>
      <c r="G332" s="25">
        <v>1000000</v>
      </c>
      <c r="H332" s="2" t="s">
        <v>1331</v>
      </c>
      <c r="I332" s="2" t="b">
        <v>1</v>
      </c>
      <c r="J332" s="2"/>
      <c r="K332" s="2" t="s">
        <v>19</v>
      </c>
      <c r="L332" s="2"/>
      <c r="M332" s="2"/>
    </row>
    <row r="333" spans="1:13">
      <c r="A333" s="2" t="s">
        <v>1336</v>
      </c>
      <c r="B333" s="2" t="s">
        <v>1337</v>
      </c>
      <c r="C333" s="2" t="s">
        <v>1338</v>
      </c>
      <c r="D333" s="2" t="s">
        <v>1330</v>
      </c>
      <c r="E333" s="2">
        <v>0</v>
      </c>
      <c r="F333" s="2">
        <v>0</v>
      </c>
      <c r="G333" s="25">
        <v>1000000</v>
      </c>
      <c r="H333" s="2" t="s">
        <v>1331</v>
      </c>
      <c r="I333" s="2" t="b">
        <v>1</v>
      </c>
      <c r="J333" s="2"/>
      <c r="K333" s="2" t="s">
        <v>19</v>
      </c>
      <c r="L333" s="2" t="s">
        <v>1332</v>
      </c>
      <c r="M333" s="2"/>
    </row>
    <row r="334" spans="1:13">
      <c r="A334" s="2" t="s">
        <v>1339</v>
      </c>
      <c r="B334" s="2" t="s">
        <v>1340</v>
      </c>
      <c r="C334" s="2" t="s">
        <v>1341</v>
      </c>
      <c r="D334" s="2" t="s">
        <v>1330</v>
      </c>
      <c r="E334" s="2">
        <v>0</v>
      </c>
      <c r="F334" s="2">
        <v>0</v>
      </c>
      <c r="G334" s="25">
        <v>1000000</v>
      </c>
      <c r="H334" s="2" t="s">
        <v>1331</v>
      </c>
      <c r="I334" s="2" t="b">
        <v>1</v>
      </c>
      <c r="J334" s="2"/>
      <c r="K334" s="2" t="s">
        <v>19</v>
      </c>
      <c r="L334" s="2" t="s">
        <v>1332</v>
      </c>
      <c r="M334" s="2"/>
    </row>
    <row r="335" spans="1:13">
      <c r="A335" s="2" t="s">
        <v>1342</v>
      </c>
      <c r="B335" s="2" t="s">
        <v>1343</v>
      </c>
      <c r="C335" s="2" t="s">
        <v>1344</v>
      </c>
      <c r="D335" s="2" t="s">
        <v>1345</v>
      </c>
      <c r="E335" s="2">
        <v>0</v>
      </c>
      <c r="F335" s="2">
        <v>0</v>
      </c>
      <c r="G335" s="25">
        <v>1000000</v>
      </c>
      <c r="H335" s="2" t="s">
        <v>1346</v>
      </c>
      <c r="I335" s="2" t="b">
        <v>1</v>
      </c>
      <c r="J335" s="2"/>
      <c r="K335" s="2" t="s">
        <v>19</v>
      </c>
      <c r="L335" s="2" t="s">
        <v>1347</v>
      </c>
      <c r="M335" s="2"/>
    </row>
    <row r="336" spans="1:13">
      <c r="A336" s="2" t="s">
        <v>1348</v>
      </c>
      <c r="B336" s="2" t="s">
        <v>1349</v>
      </c>
      <c r="C336" s="2" t="s">
        <v>1350</v>
      </c>
      <c r="D336" s="2" t="s">
        <v>1351</v>
      </c>
      <c r="E336" s="2">
        <v>0</v>
      </c>
      <c r="F336" s="2">
        <v>0</v>
      </c>
      <c r="G336" s="25">
        <v>1000000</v>
      </c>
      <c r="H336" s="2" t="s">
        <v>1352</v>
      </c>
      <c r="I336" s="2" t="b">
        <v>1</v>
      </c>
      <c r="J336" s="2" t="s">
        <v>1353</v>
      </c>
      <c r="K336" s="2" t="s">
        <v>19</v>
      </c>
      <c r="L336" s="2" t="s">
        <v>1354</v>
      </c>
      <c r="M336" s="2"/>
    </row>
    <row r="337" spans="1:13">
      <c r="A337" s="2" t="s">
        <v>1355</v>
      </c>
      <c r="B337" s="2" t="s">
        <v>1356</v>
      </c>
      <c r="C337" s="2" t="s">
        <v>1357</v>
      </c>
      <c r="D337" s="2" t="s">
        <v>1351</v>
      </c>
      <c r="E337" s="2">
        <v>0</v>
      </c>
      <c r="F337" s="2">
        <v>0</v>
      </c>
      <c r="G337" s="25">
        <v>1000000</v>
      </c>
      <c r="H337" s="2" t="s">
        <v>1358</v>
      </c>
      <c r="I337" s="2"/>
      <c r="J337" s="2"/>
      <c r="K337" s="2" t="s">
        <v>27</v>
      </c>
      <c r="L337" s="2" t="s">
        <v>1354</v>
      </c>
      <c r="M337" s="2"/>
    </row>
    <row r="338" spans="1:13">
      <c r="A338" s="2" t="s">
        <v>1359</v>
      </c>
      <c r="B338" s="2" t="s">
        <v>1360</v>
      </c>
      <c r="C338" s="2" t="s">
        <v>1361</v>
      </c>
      <c r="D338" s="2" t="s">
        <v>1362</v>
      </c>
      <c r="E338" s="2">
        <v>1</v>
      </c>
      <c r="F338" s="25">
        <v>-1000000</v>
      </c>
      <c r="G338" s="25">
        <v>1000000</v>
      </c>
      <c r="H338" s="2"/>
      <c r="I338" s="2" t="b">
        <v>1</v>
      </c>
      <c r="J338" s="2" t="s">
        <v>1363</v>
      </c>
      <c r="K338" s="2" t="s">
        <v>27</v>
      </c>
      <c r="L338" s="2" t="s">
        <v>1364</v>
      </c>
      <c r="M338" s="2"/>
    </row>
    <row r="339" spans="1:13">
      <c r="A339" s="2" t="s">
        <v>1365</v>
      </c>
      <c r="B339" s="2" t="s">
        <v>1366</v>
      </c>
      <c r="C339" s="2" t="s">
        <v>1367</v>
      </c>
      <c r="D339" s="2" t="s">
        <v>1362</v>
      </c>
      <c r="E339" s="2">
        <v>1</v>
      </c>
      <c r="F339" s="25">
        <v>-1000000</v>
      </c>
      <c r="G339" s="25">
        <v>1000000</v>
      </c>
      <c r="H339" s="2"/>
      <c r="I339" s="2" t="b">
        <v>1</v>
      </c>
      <c r="J339" s="2" t="s">
        <v>1363</v>
      </c>
      <c r="K339" s="2" t="s">
        <v>27</v>
      </c>
      <c r="L339" s="2" t="s">
        <v>1364</v>
      </c>
      <c r="M339" s="2"/>
    </row>
    <row r="340" spans="1:13">
      <c r="A340" s="2" t="s">
        <v>1368</v>
      </c>
      <c r="B340" s="2" t="s">
        <v>1369</v>
      </c>
      <c r="C340" s="2" t="s">
        <v>1370</v>
      </c>
      <c r="D340" s="2" t="s">
        <v>1371</v>
      </c>
      <c r="E340" s="2">
        <v>0</v>
      </c>
      <c r="F340" s="2">
        <v>0</v>
      </c>
      <c r="G340" s="25">
        <v>1000000</v>
      </c>
      <c r="H340" s="2" t="s">
        <v>1372</v>
      </c>
      <c r="I340" s="2"/>
      <c r="J340" s="2"/>
      <c r="K340" s="2" t="s">
        <v>27</v>
      </c>
      <c r="L340" s="2" t="s">
        <v>1373</v>
      </c>
      <c r="M340" s="2"/>
    </row>
    <row r="341" spans="1:13">
      <c r="A341" s="2" t="s">
        <v>1374</v>
      </c>
      <c r="B341" s="2" t="s">
        <v>1375</v>
      </c>
      <c r="C341" s="2" t="s">
        <v>1376</v>
      </c>
      <c r="D341" s="2" t="s">
        <v>1377</v>
      </c>
      <c r="E341" s="2">
        <v>0</v>
      </c>
      <c r="F341" s="2">
        <v>0</v>
      </c>
      <c r="G341" s="25">
        <v>1000000</v>
      </c>
      <c r="H341" s="2" t="s">
        <v>1378</v>
      </c>
      <c r="I341" s="2"/>
      <c r="J341" s="2"/>
      <c r="K341" s="2" t="s">
        <v>27</v>
      </c>
      <c r="L341" s="2" t="s">
        <v>1379</v>
      </c>
      <c r="M341" s="2"/>
    </row>
    <row r="342" spans="1:13">
      <c r="A342" s="2" t="s">
        <v>1380</v>
      </c>
      <c r="B342" s="2" t="s">
        <v>1381</v>
      </c>
      <c r="C342" s="2" t="s">
        <v>1382</v>
      </c>
      <c r="D342" s="2" t="s">
        <v>1377</v>
      </c>
      <c r="E342" s="2">
        <v>0</v>
      </c>
      <c r="F342" s="2">
        <v>0</v>
      </c>
      <c r="G342" s="25">
        <v>1000000</v>
      </c>
      <c r="H342" s="2" t="s">
        <v>1383</v>
      </c>
      <c r="I342" s="2"/>
      <c r="J342" s="2"/>
      <c r="K342" s="2" t="s">
        <v>27</v>
      </c>
      <c r="L342" s="2" t="s">
        <v>1379</v>
      </c>
      <c r="M342" s="2"/>
    </row>
    <row r="343" spans="1:13">
      <c r="A343" s="2" t="s">
        <v>1384</v>
      </c>
      <c r="B343" s="2" t="s">
        <v>1385</v>
      </c>
      <c r="C343" s="2" t="s">
        <v>1386</v>
      </c>
      <c r="D343" s="2" t="s">
        <v>1387</v>
      </c>
      <c r="E343" s="2">
        <v>0</v>
      </c>
      <c r="F343" s="2">
        <v>0</v>
      </c>
      <c r="G343" s="25">
        <v>1000000</v>
      </c>
      <c r="H343" s="2" t="s">
        <v>1388</v>
      </c>
      <c r="I343" s="2" t="b">
        <v>1</v>
      </c>
      <c r="J343" s="2"/>
      <c r="K343" s="2" t="s">
        <v>27</v>
      </c>
      <c r="L343" s="2"/>
      <c r="M343" s="2"/>
    </row>
    <row r="344" spans="1:13">
      <c r="A344" s="2" t="s">
        <v>1389</v>
      </c>
      <c r="B344" s="2" t="s">
        <v>1390</v>
      </c>
      <c r="C344" s="2" t="s">
        <v>1391</v>
      </c>
      <c r="D344" s="2" t="s">
        <v>1392</v>
      </c>
      <c r="E344" s="2">
        <v>1</v>
      </c>
      <c r="F344" s="25">
        <v>-1000000</v>
      </c>
      <c r="G344" s="25">
        <v>1000000</v>
      </c>
      <c r="H344" s="2" t="s">
        <v>1393</v>
      </c>
      <c r="I344" s="2" t="b">
        <v>1</v>
      </c>
      <c r="J344" s="2"/>
      <c r="K344" s="2" t="s">
        <v>27</v>
      </c>
      <c r="L344" s="2" t="s">
        <v>1394</v>
      </c>
      <c r="M344" s="2"/>
    </row>
    <row r="345" spans="1:13">
      <c r="A345" s="2" t="s">
        <v>1395</v>
      </c>
      <c r="B345" s="2" t="s">
        <v>1396</v>
      </c>
      <c r="C345" s="2" t="s">
        <v>1397</v>
      </c>
      <c r="D345" s="2" t="s">
        <v>1398</v>
      </c>
      <c r="E345" s="2">
        <v>1</v>
      </c>
      <c r="F345" s="25">
        <v>-1000000</v>
      </c>
      <c r="G345" s="25">
        <v>1000000</v>
      </c>
      <c r="H345" s="2"/>
      <c r="I345" s="2" t="b">
        <v>1</v>
      </c>
      <c r="J345" s="2" t="s">
        <v>1399</v>
      </c>
      <c r="K345" s="2" t="s">
        <v>27</v>
      </c>
      <c r="L345" s="2"/>
      <c r="M345" s="2"/>
    </row>
    <row r="346" spans="1:13">
      <c r="A346" s="2" t="s">
        <v>1400</v>
      </c>
      <c r="B346" s="2" t="s">
        <v>1401</v>
      </c>
      <c r="C346" s="2" t="s">
        <v>1402</v>
      </c>
      <c r="D346" s="2" t="s">
        <v>1403</v>
      </c>
      <c r="E346" s="2">
        <v>0</v>
      </c>
      <c r="F346" s="2">
        <v>0</v>
      </c>
      <c r="G346" s="25">
        <v>1000000</v>
      </c>
      <c r="H346" s="2" t="s">
        <v>1404</v>
      </c>
      <c r="I346" s="2"/>
      <c r="J346" s="2"/>
      <c r="K346" s="2" t="s">
        <v>27</v>
      </c>
      <c r="L346" s="2"/>
      <c r="M346" s="2"/>
    </row>
    <row r="347" spans="1:13">
      <c r="A347" s="2" t="s">
        <v>1405</v>
      </c>
      <c r="B347" s="2" t="s">
        <v>1406</v>
      </c>
      <c r="C347" s="2" t="s">
        <v>1407</v>
      </c>
      <c r="D347" s="2" t="s">
        <v>1408</v>
      </c>
      <c r="E347" s="2">
        <v>1</v>
      </c>
      <c r="F347" s="25">
        <v>-1000000</v>
      </c>
      <c r="G347" s="25">
        <v>1000000</v>
      </c>
      <c r="H347" s="2" t="s">
        <v>1409</v>
      </c>
      <c r="I347" s="2" t="b">
        <v>1</v>
      </c>
      <c r="J347" s="2"/>
      <c r="K347" s="2" t="s">
        <v>27</v>
      </c>
      <c r="L347" s="2" t="s">
        <v>1410</v>
      </c>
      <c r="M347" s="2"/>
    </row>
    <row r="348" spans="1:13">
      <c r="A348" s="2" t="s">
        <v>1411</v>
      </c>
      <c r="B348" s="2" t="s">
        <v>1406</v>
      </c>
      <c r="C348" s="2" t="s">
        <v>1412</v>
      </c>
      <c r="D348" s="2" t="s">
        <v>1408</v>
      </c>
      <c r="E348" s="2">
        <v>1</v>
      </c>
      <c r="F348" s="25">
        <v>-1000000</v>
      </c>
      <c r="G348" s="25">
        <v>1000000</v>
      </c>
      <c r="H348" s="2" t="s">
        <v>1413</v>
      </c>
      <c r="I348" s="2" t="b">
        <v>1</v>
      </c>
      <c r="J348" s="2"/>
      <c r="K348" s="2" t="s">
        <v>27</v>
      </c>
      <c r="L348" s="2" t="s">
        <v>1410</v>
      </c>
      <c r="M348" s="2"/>
    </row>
    <row r="349" spans="1:13">
      <c r="A349" s="2" t="s">
        <v>1414</v>
      </c>
      <c r="B349" s="2" t="s">
        <v>1415</v>
      </c>
      <c r="C349" s="2" t="s">
        <v>1416</v>
      </c>
      <c r="D349" s="2" t="s">
        <v>1417</v>
      </c>
      <c r="E349" s="2">
        <v>0</v>
      </c>
      <c r="F349" s="2">
        <v>0</v>
      </c>
      <c r="G349" s="25">
        <v>1000000</v>
      </c>
      <c r="H349" s="2" t="s">
        <v>1418</v>
      </c>
      <c r="I349" s="2" t="b">
        <v>1</v>
      </c>
      <c r="J349" s="2"/>
      <c r="K349" s="2" t="s">
        <v>27</v>
      </c>
      <c r="L349" s="2" t="s">
        <v>1419</v>
      </c>
      <c r="M349" s="2"/>
    </row>
    <row r="350" spans="1:13">
      <c r="A350" s="2" t="s">
        <v>1420</v>
      </c>
      <c r="B350" s="2" t="s">
        <v>1421</v>
      </c>
      <c r="C350" s="2" t="s">
        <v>1422</v>
      </c>
      <c r="D350" s="2" t="s">
        <v>1423</v>
      </c>
      <c r="E350" s="2">
        <v>0</v>
      </c>
      <c r="F350" s="2">
        <v>0</v>
      </c>
      <c r="G350" s="25">
        <v>1000000</v>
      </c>
      <c r="H350" s="2" t="s">
        <v>1424</v>
      </c>
      <c r="I350" s="2"/>
      <c r="J350" s="2"/>
      <c r="K350" s="2" t="s">
        <v>27</v>
      </c>
      <c r="L350" s="2" t="s">
        <v>1425</v>
      </c>
      <c r="M350" s="2"/>
    </row>
    <row r="351" spans="1:13">
      <c r="A351" s="2" t="s">
        <v>1426</v>
      </c>
      <c r="B351" s="2" t="s">
        <v>1427</v>
      </c>
      <c r="C351" s="2" t="s">
        <v>1428</v>
      </c>
      <c r="D351" s="2" t="s">
        <v>1423</v>
      </c>
      <c r="E351" s="2">
        <v>0</v>
      </c>
      <c r="F351" s="2">
        <v>0</v>
      </c>
      <c r="G351" s="25">
        <v>1000000</v>
      </c>
      <c r="H351" s="2" t="s">
        <v>1424</v>
      </c>
      <c r="I351" s="2"/>
      <c r="J351" s="2"/>
      <c r="K351" s="2" t="s">
        <v>27</v>
      </c>
      <c r="L351" s="2" t="s">
        <v>1425</v>
      </c>
      <c r="M351" s="2"/>
    </row>
    <row r="352" spans="1:13">
      <c r="A352" s="2" t="s">
        <v>1429</v>
      </c>
      <c r="B352" s="2" t="s">
        <v>1430</v>
      </c>
      <c r="C352" s="2" t="s">
        <v>1431</v>
      </c>
      <c r="D352" s="2" t="s">
        <v>1423</v>
      </c>
      <c r="E352" s="2">
        <v>0</v>
      </c>
      <c r="F352" s="2">
        <v>0</v>
      </c>
      <c r="G352" s="25">
        <v>1000000</v>
      </c>
      <c r="H352" s="2" t="s">
        <v>1424</v>
      </c>
      <c r="I352" s="2"/>
      <c r="J352" s="2"/>
      <c r="K352" s="2" t="s">
        <v>27</v>
      </c>
      <c r="L352" s="2" t="s">
        <v>1425</v>
      </c>
      <c r="M352" s="2"/>
    </row>
    <row r="353" spans="1:13">
      <c r="A353" s="2" t="s">
        <v>1432</v>
      </c>
      <c r="B353" s="2" t="s">
        <v>1433</v>
      </c>
      <c r="C353" s="2" t="s">
        <v>1434</v>
      </c>
      <c r="D353" s="2" t="s">
        <v>1423</v>
      </c>
      <c r="E353" s="2">
        <v>0</v>
      </c>
      <c r="F353" s="2">
        <v>0</v>
      </c>
      <c r="G353" s="25">
        <v>1000000</v>
      </c>
      <c r="H353" s="2" t="s">
        <v>1435</v>
      </c>
      <c r="I353" s="2"/>
      <c r="J353" s="2"/>
      <c r="K353" s="2" t="s">
        <v>27</v>
      </c>
      <c r="L353" s="2" t="s">
        <v>1425</v>
      </c>
      <c r="M353" s="2"/>
    </row>
    <row r="354" spans="1:13">
      <c r="A354" s="2" t="s">
        <v>1436</v>
      </c>
      <c r="B354" s="2" t="s">
        <v>1437</v>
      </c>
      <c r="C354" s="2" t="s">
        <v>1438</v>
      </c>
      <c r="D354" s="2" t="s">
        <v>1423</v>
      </c>
      <c r="E354" s="2">
        <v>0</v>
      </c>
      <c r="F354" s="2">
        <v>0</v>
      </c>
      <c r="G354" s="25">
        <v>1000000</v>
      </c>
      <c r="H354" s="2" t="s">
        <v>1424</v>
      </c>
      <c r="I354" s="2"/>
      <c r="J354" s="2"/>
      <c r="K354" s="2" t="s">
        <v>27</v>
      </c>
      <c r="L354" s="2" t="s">
        <v>1425</v>
      </c>
      <c r="M354" s="2"/>
    </row>
    <row r="355" spans="1:13">
      <c r="A355" s="2" t="s">
        <v>1439</v>
      </c>
      <c r="B355" s="2" t="s">
        <v>1440</v>
      </c>
      <c r="C355" s="2" t="s">
        <v>1441</v>
      </c>
      <c r="D355" s="2" t="s">
        <v>1423</v>
      </c>
      <c r="E355" s="2">
        <v>0</v>
      </c>
      <c r="F355" s="2">
        <v>0</v>
      </c>
      <c r="G355" s="25">
        <v>1000000</v>
      </c>
      <c r="H355" s="2" t="s">
        <v>1424</v>
      </c>
      <c r="I355" s="2"/>
      <c r="J355" s="2"/>
      <c r="K355" s="2" t="s">
        <v>27</v>
      </c>
      <c r="L355" s="2" t="s">
        <v>1425</v>
      </c>
      <c r="M355" s="2"/>
    </row>
    <row r="356" spans="1:13">
      <c r="A356" s="2" t="s">
        <v>1442</v>
      </c>
      <c r="B356" s="2" t="s">
        <v>1443</v>
      </c>
      <c r="C356" s="2" t="s">
        <v>1444</v>
      </c>
      <c r="D356" s="2" t="s">
        <v>1423</v>
      </c>
      <c r="E356" s="2">
        <v>0</v>
      </c>
      <c r="F356" s="2">
        <v>0</v>
      </c>
      <c r="G356" s="25">
        <v>1000000</v>
      </c>
      <c r="H356" s="2" t="s">
        <v>1424</v>
      </c>
      <c r="I356" s="2"/>
      <c r="J356" s="2"/>
      <c r="K356" s="2" t="s">
        <v>27</v>
      </c>
      <c r="L356" s="2" t="s">
        <v>1425</v>
      </c>
      <c r="M356" s="2"/>
    </row>
    <row r="357" spans="1:13">
      <c r="A357" s="2" t="s">
        <v>1445</v>
      </c>
      <c r="B357" s="2" t="s">
        <v>1446</v>
      </c>
      <c r="C357" s="2" t="s">
        <v>1447</v>
      </c>
      <c r="D357" s="2" t="s">
        <v>1448</v>
      </c>
      <c r="E357" s="2">
        <v>0</v>
      </c>
      <c r="F357" s="2">
        <v>0</v>
      </c>
      <c r="G357" s="25">
        <v>1000000</v>
      </c>
      <c r="H357" s="2" t="s">
        <v>1449</v>
      </c>
      <c r="I357" s="2" t="b">
        <v>1</v>
      </c>
      <c r="J357" s="2"/>
      <c r="K357" s="2" t="s">
        <v>27</v>
      </c>
      <c r="L357" s="2"/>
      <c r="M357" s="2"/>
    </row>
    <row r="358" spans="1:13">
      <c r="A358" s="2" t="s">
        <v>1450</v>
      </c>
      <c r="B358" s="2" t="s">
        <v>1451</v>
      </c>
      <c r="C358" s="2" t="s">
        <v>1452</v>
      </c>
      <c r="D358" s="2" t="s">
        <v>1453</v>
      </c>
      <c r="E358" s="2">
        <v>0</v>
      </c>
      <c r="F358" s="2">
        <v>0</v>
      </c>
      <c r="G358" s="25">
        <v>1000000</v>
      </c>
      <c r="H358" s="2" t="s">
        <v>1454</v>
      </c>
      <c r="I358" s="2" t="b">
        <v>1</v>
      </c>
      <c r="J358" s="2"/>
      <c r="K358" s="2" t="s">
        <v>19</v>
      </c>
      <c r="L358" s="2" t="s">
        <v>1455</v>
      </c>
      <c r="M358" s="2"/>
    </row>
    <row r="359" spans="1:13">
      <c r="A359" s="2" t="s">
        <v>1456</v>
      </c>
      <c r="B359" s="2" t="s">
        <v>1457</v>
      </c>
      <c r="C359" s="2" t="s">
        <v>1458</v>
      </c>
      <c r="D359" s="2" t="s">
        <v>1453</v>
      </c>
      <c r="E359" s="2">
        <v>0</v>
      </c>
      <c r="F359" s="2">
        <v>0</v>
      </c>
      <c r="G359" s="25">
        <v>1000000</v>
      </c>
      <c r="H359" s="2" t="s">
        <v>1454</v>
      </c>
      <c r="I359" s="2" t="b">
        <v>1</v>
      </c>
      <c r="J359" s="2"/>
      <c r="K359" s="2" t="s">
        <v>19</v>
      </c>
      <c r="L359" s="2" t="s">
        <v>1455</v>
      </c>
      <c r="M359" s="2"/>
    </row>
    <row r="360" spans="1:13">
      <c r="A360" s="2" t="s">
        <v>1459</v>
      </c>
      <c r="B360" s="2" t="s">
        <v>1460</v>
      </c>
      <c r="C360" s="2" t="s">
        <v>1461</v>
      </c>
      <c r="D360" s="2" t="s">
        <v>1453</v>
      </c>
      <c r="E360" s="2">
        <v>0</v>
      </c>
      <c r="F360" s="2">
        <v>0</v>
      </c>
      <c r="G360" s="25">
        <v>1000000</v>
      </c>
      <c r="H360" s="2" t="s">
        <v>1454</v>
      </c>
      <c r="I360" s="2" t="b">
        <v>1</v>
      </c>
      <c r="J360" s="2"/>
      <c r="K360" s="2" t="s">
        <v>27</v>
      </c>
      <c r="L360" s="2" t="s">
        <v>1455</v>
      </c>
      <c r="M360" s="2"/>
    </row>
    <row r="361" spans="1:13">
      <c r="A361" s="2" t="s">
        <v>1462</v>
      </c>
      <c r="B361" s="2" t="s">
        <v>1463</v>
      </c>
      <c r="C361" s="2" t="s">
        <v>1464</v>
      </c>
      <c r="D361" s="2" t="s">
        <v>1465</v>
      </c>
      <c r="E361" s="2">
        <v>1</v>
      </c>
      <c r="F361" s="25">
        <v>-1000000</v>
      </c>
      <c r="G361" s="25">
        <v>1000000</v>
      </c>
      <c r="H361" s="2"/>
      <c r="I361" s="2" t="b">
        <v>1</v>
      </c>
      <c r="J361" s="2"/>
      <c r="K361" s="2" t="s">
        <v>27</v>
      </c>
      <c r="L361" s="2" t="s">
        <v>1466</v>
      </c>
      <c r="M361" s="2"/>
    </row>
    <row r="362" spans="1:13">
      <c r="A362" s="2" t="s">
        <v>1467</v>
      </c>
      <c r="B362" s="2" t="s">
        <v>1468</v>
      </c>
      <c r="C362" s="2" t="s">
        <v>1469</v>
      </c>
      <c r="D362" s="2" t="s">
        <v>1465</v>
      </c>
      <c r="E362" s="2">
        <v>1</v>
      </c>
      <c r="F362" s="25">
        <v>-1000000</v>
      </c>
      <c r="G362" s="25">
        <v>1000000</v>
      </c>
      <c r="H362" s="2"/>
      <c r="I362" s="2"/>
      <c r="J362" s="2" t="s">
        <v>1470</v>
      </c>
      <c r="K362" s="2" t="s">
        <v>27</v>
      </c>
      <c r="L362" s="2" t="s">
        <v>1471</v>
      </c>
      <c r="M362" s="2"/>
    </row>
    <row r="363" spans="1:13">
      <c r="A363" s="2" t="s">
        <v>1472</v>
      </c>
      <c r="B363" s="2" t="s">
        <v>1473</v>
      </c>
      <c r="C363" s="2" t="s">
        <v>1474</v>
      </c>
      <c r="D363" s="2" t="s">
        <v>1475</v>
      </c>
      <c r="E363" s="2">
        <v>1</v>
      </c>
      <c r="F363" s="25">
        <v>-1000000</v>
      </c>
      <c r="G363" s="25">
        <v>1000000</v>
      </c>
      <c r="H363" s="2" t="s">
        <v>1476</v>
      </c>
      <c r="I363" s="2"/>
      <c r="J363" s="2"/>
      <c r="K363" s="2" t="s">
        <v>27</v>
      </c>
      <c r="L363" s="2" t="s">
        <v>1477</v>
      </c>
      <c r="M363" s="2"/>
    </row>
    <row r="364" spans="1:13">
      <c r="A364" s="2" t="s">
        <v>1478</v>
      </c>
      <c r="B364" s="2" t="s">
        <v>1479</v>
      </c>
      <c r="C364" s="2" t="s">
        <v>1480</v>
      </c>
      <c r="D364" s="2" t="s">
        <v>1481</v>
      </c>
      <c r="E364" s="2">
        <v>0</v>
      </c>
      <c r="F364" s="2">
        <v>0</v>
      </c>
      <c r="G364" s="25">
        <v>1000000</v>
      </c>
      <c r="H364" s="2" t="s">
        <v>1482</v>
      </c>
      <c r="I364" s="2" t="b">
        <v>1</v>
      </c>
      <c r="J364" s="2"/>
      <c r="K364" s="2" t="s">
        <v>27</v>
      </c>
      <c r="L364" s="2" t="s">
        <v>1483</v>
      </c>
      <c r="M364" s="2"/>
    </row>
    <row r="365" spans="1:13">
      <c r="A365" s="2" t="s">
        <v>1484</v>
      </c>
      <c r="B365" s="2" t="s">
        <v>1485</v>
      </c>
      <c r="C365" s="2" t="s">
        <v>7677</v>
      </c>
      <c r="D365" s="2" t="s">
        <v>1486</v>
      </c>
      <c r="E365" s="2">
        <v>0</v>
      </c>
      <c r="F365" s="2">
        <v>0</v>
      </c>
      <c r="G365" s="25">
        <v>1000000</v>
      </c>
      <c r="H365" s="2" t="s">
        <v>7648</v>
      </c>
      <c r="I365" s="2" t="b">
        <v>1</v>
      </c>
      <c r="J365" s="2"/>
      <c r="K365" s="2"/>
      <c r="L365" s="2"/>
      <c r="M365" s="2"/>
    </row>
    <row r="366" spans="1:13">
      <c r="A366" s="2" t="s">
        <v>1487</v>
      </c>
      <c r="B366" s="2" t="s">
        <v>1488</v>
      </c>
      <c r="C366" s="2" t="s">
        <v>7678</v>
      </c>
      <c r="D366" s="2" t="s">
        <v>1489</v>
      </c>
      <c r="E366" s="2">
        <v>0</v>
      </c>
      <c r="F366" s="2">
        <v>0</v>
      </c>
      <c r="G366" s="25">
        <v>1000000</v>
      </c>
      <c r="H366" s="2" t="s">
        <v>7648</v>
      </c>
      <c r="I366" s="2"/>
      <c r="J366" s="2"/>
      <c r="K366" s="2"/>
      <c r="L366" s="2"/>
      <c r="M366" s="2"/>
    </row>
    <row r="367" spans="1:13">
      <c r="A367" s="2" t="s">
        <v>1490</v>
      </c>
      <c r="B367" s="2" t="s">
        <v>1491</v>
      </c>
      <c r="C367" s="2" t="s">
        <v>1492</v>
      </c>
      <c r="D367" s="2" t="s">
        <v>1493</v>
      </c>
      <c r="E367" s="2">
        <v>0</v>
      </c>
      <c r="F367" s="2">
        <v>0</v>
      </c>
      <c r="G367" s="25">
        <v>1000000</v>
      </c>
      <c r="H367" s="2" t="s">
        <v>1494</v>
      </c>
      <c r="I367" s="2"/>
      <c r="J367" s="2"/>
      <c r="K367" s="2" t="s">
        <v>27</v>
      </c>
      <c r="L367" s="2" t="s">
        <v>1495</v>
      </c>
      <c r="M367" s="2"/>
    </row>
    <row r="368" spans="1:13">
      <c r="A368" s="2" t="s">
        <v>1496</v>
      </c>
      <c r="B368" s="2" t="s">
        <v>1497</v>
      </c>
      <c r="C368" s="2" t="s">
        <v>1498</v>
      </c>
      <c r="D368" s="2" t="s">
        <v>1499</v>
      </c>
      <c r="E368" s="2">
        <v>0</v>
      </c>
      <c r="F368" s="2">
        <v>0</v>
      </c>
      <c r="G368" s="25">
        <v>1000000</v>
      </c>
      <c r="H368" s="2" t="s">
        <v>1500</v>
      </c>
      <c r="I368" s="2" t="b">
        <v>1</v>
      </c>
      <c r="J368" s="2"/>
      <c r="K368" s="2" t="s">
        <v>19</v>
      </c>
      <c r="L368" s="2" t="s">
        <v>1501</v>
      </c>
      <c r="M368" s="2"/>
    </row>
    <row r="369" spans="1:13">
      <c r="A369" s="2" t="s">
        <v>1502</v>
      </c>
      <c r="B369" s="2" t="s">
        <v>1503</v>
      </c>
      <c r="C369" s="2" t="s">
        <v>1504</v>
      </c>
      <c r="D369" s="2" t="s">
        <v>1499</v>
      </c>
      <c r="E369" s="2">
        <v>0</v>
      </c>
      <c r="F369" s="2">
        <v>0</v>
      </c>
      <c r="G369" s="25">
        <v>1000000</v>
      </c>
      <c r="H369" s="2"/>
      <c r="I369" s="2"/>
      <c r="J369" s="2"/>
      <c r="K369" s="2" t="s">
        <v>27</v>
      </c>
      <c r="L369" s="2" t="s">
        <v>1501</v>
      </c>
      <c r="M369" s="2"/>
    </row>
    <row r="370" spans="1:13">
      <c r="A370" s="2" t="s">
        <v>1505</v>
      </c>
      <c r="B370" s="2" t="s">
        <v>1506</v>
      </c>
      <c r="C370" s="2" t="s">
        <v>1507</v>
      </c>
      <c r="D370" s="2" t="s">
        <v>1499</v>
      </c>
      <c r="E370" s="2">
        <v>0</v>
      </c>
      <c r="F370" s="2">
        <v>0</v>
      </c>
      <c r="G370" s="25">
        <v>1000000</v>
      </c>
      <c r="H370" s="2"/>
      <c r="I370" s="2" t="b">
        <v>1</v>
      </c>
      <c r="J370" s="2"/>
      <c r="K370" s="2" t="s">
        <v>27</v>
      </c>
      <c r="L370" s="2" t="s">
        <v>1508</v>
      </c>
      <c r="M370" s="2"/>
    </row>
    <row r="371" spans="1:13">
      <c r="A371" s="2" t="s">
        <v>1509</v>
      </c>
      <c r="B371" s="2" t="s">
        <v>1510</v>
      </c>
      <c r="C371" s="2" t="s">
        <v>1511</v>
      </c>
      <c r="D371" s="2" t="s">
        <v>1499</v>
      </c>
      <c r="E371" s="2">
        <v>0</v>
      </c>
      <c r="F371" s="2">
        <v>0</v>
      </c>
      <c r="G371" s="25">
        <v>1000000</v>
      </c>
      <c r="H371" s="2" t="s">
        <v>1512</v>
      </c>
      <c r="I371" s="2" t="b">
        <v>1</v>
      </c>
      <c r="J371" s="2"/>
      <c r="K371" s="2" t="s">
        <v>19</v>
      </c>
      <c r="L371" s="2" t="s">
        <v>1501</v>
      </c>
      <c r="M371" s="2"/>
    </row>
    <row r="372" spans="1:13">
      <c r="A372" s="2" t="s">
        <v>1513</v>
      </c>
      <c r="B372" s="2" t="s">
        <v>1514</v>
      </c>
      <c r="C372" s="2" t="s">
        <v>1515</v>
      </c>
      <c r="D372" s="2" t="s">
        <v>1516</v>
      </c>
      <c r="E372" s="2">
        <v>0</v>
      </c>
      <c r="F372" s="2">
        <v>0</v>
      </c>
      <c r="G372" s="25">
        <v>1000000</v>
      </c>
      <c r="H372" s="2" t="s">
        <v>1517</v>
      </c>
      <c r="I372" s="2" t="b">
        <v>1</v>
      </c>
      <c r="J372" s="2"/>
      <c r="K372" s="2" t="s">
        <v>81</v>
      </c>
      <c r="L372" s="2" t="s">
        <v>1518</v>
      </c>
      <c r="M372" s="2"/>
    </row>
    <row r="373" spans="1:13">
      <c r="A373" s="2" t="s">
        <v>1519</v>
      </c>
      <c r="B373" s="2" t="s">
        <v>1514</v>
      </c>
      <c r="C373" s="2" t="s">
        <v>1520</v>
      </c>
      <c r="D373" s="2" t="s">
        <v>1516</v>
      </c>
      <c r="E373" s="2">
        <v>0</v>
      </c>
      <c r="F373" s="2">
        <v>0</v>
      </c>
      <c r="G373" s="25">
        <v>1000000</v>
      </c>
      <c r="H373" s="2" t="s">
        <v>1517</v>
      </c>
      <c r="I373" s="2" t="b">
        <v>1</v>
      </c>
      <c r="J373" s="2"/>
      <c r="K373" s="2" t="s">
        <v>81</v>
      </c>
      <c r="L373" s="2" t="s">
        <v>1518</v>
      </c>
      <c r="M373" s="2"/>
    </row>
    <row r="374" spans="1:13">
      <c r="A374" s="2" t="s">
        <v>1521</v>
      </c>
      <c r="B374" s="2" t="s">
        <v>1514</v>
      </c>
      <c r="C374" s="2" t="s">
        <v>1522</v>
      </c>
      <c r="D374" s="2" t="s">
        <v>1516</v>
      </c>
      <c r="E374" s="2">
        <v>0</v>
      </c>
      <c r="F374" s="2">
        <v>0</v>
      </c>
      <c r="G374" s="25">
        <v>1000000</v>
      </c>
      <c r="H374" s="2" t="s">
        <v>1517</v>
      </c>
      <c r="I374" s="2" t="b">
        <v>1</v>
      </c>
      <c r="J374" s="2"/>
      <c r="K374" s="2" t="s">
        <v>81</v>
      </c>
      <c r="L374" s="2" t="s">
        <v>1518</v>
      </c>
      <c r="M374" s="2"/>
    </row>
    <row r="375" spans="1:13">
      <c r="A375" s="2" t="s">
        <v>1523</v>
      </c>
      <c r="B375" s="2" t="s">
        <v>1514</v>
      </c>
      <c r="C375" s="2" t="s">
        <v>1524</v>
      </c>
      <c r="D375" s="2" t="s">
        <v>1516</v>
      </c>
      <c r="E375" s="2">
        <v>0</v>
      </c>
      <c r="F375" s="2">
        <v>0</v>
      </c>
      <c r="G375" s="25">
        <v>1000000</v>
      </c>
      <c r="H375" s="2" t="s">
        <v>1517</v>
      </c>
      <c r="I375" s="2" t="b">
        <v>1</v>
      </c>
      <c r="J375" s="2"/>
      <c r="K375" s="2" t="s">
        <v>81</v>
      </c>
      <c r="L375" s="2" t="s">
        <v>1518</v>
      </c>
      <c r="M375" s="2"/>
    </row>
    <row r="376" spans="1:13">
      <c r="A376" s="2" t="s">
        <v>1525</v>
      </c>
      <c r="B376" s="2" t="s">
        <v>1514</v>
      </c>
      <c r="C376" s="2" t="s">
        <v>1526</v>
      </c>
      <c r="D376" s="2" t="s">
        <v>1516</v>
      </c>
      <c r="E376" s="2">
        <v>0</v>
      </c>
      <c r="F376" s="2">
        <v>0</v>
      </c>
      <c r="G376" s="25">
        <v>1000000</v>
      </c>
      <c r="H376" s="2" t="s">
        <v>1517</v>
      </c>
      <c r="I376" s="2" t="b">
        <v>1</v>
      </c>
      <c r="J376" s="2"/>
      <c r="K376" s="2" t="s">
        <v>81</v>
      </c>
      <c r="L376" s="2" t="s">
        <v>1518</v>
      </c>
      <c r="M376" s="2"/>
    </row>
    <row r="377" spans="1:13">
      <c r="A377" s="2" t="s">
        <v>1527</v>
      </c>
      <c r="B377" s="2" t="s">
        <v>1514</v>
      </c>
      <c r="C377" s="2" t="s">
        <v>1528</v>
      </c>
      <c r="D377" s="2" t="s">
        <v>1516</v>
      </c>
      <c r="E377" s="2">
        <v>0</v>
      </c>
      <c r="F377" s="2">
        <v>0</v>
      </c>
      <c r="G377" s="25">
        <v>1000000</v>
      </c>
      <c r="H377" s="2" t="s">
        <v>1517</v>
      </c>
      <c r="I377" s="2" t="b">
        <v>1</v>
      </c>
      <c r="J377" s="2"/>
      <c r="K377" s="2" t="s">
        <v>81</v>
      </c>
      <c r="L377" s="2" t="s">
        <v>1518</v>
      </c>
      <c r="M377" s="2"/>
    </row>
    <row r="378" spans="1:13">
      <c r="A378" s="2" t="s">
        <v>1529</v>
      </c>
      <c r="B378" s="2" t="s">
        <v>1514</v>
      </c>
      <c r="C378" s="2" t="s">
        <v>1530</v>
      </c>
      <c r="D378" s="2" t="s">
        <v>1516</v>
      </c>
      <c r="E378" s="2">
        <v>0</v>
      </c>
      <c r="F378" s="2">
        <v>0</v>
      </c>
      <c r="G378" s="25">
        <v>1000000</v>
      </c>
      <c r="H378" s="2" t="s">
        <v>1517</v>
      </c>
      <c r="I378" s="2" t="b">
        <v>1</v>
      </c>
      <c r="J378" s="2"/>
      <c r="K378" s="2" t="s">
        <v>81</v>
      </c>
      <c r="L378" s="2" t="s">
        <v>1518</v>
      </c>
      <c r="M378" s="2"/>
    </row>
    <row r="379" spans="1:13">
      <c r="A379" s="2" t="s">
        <v>1531</v>
      </c>
      <c r="B379" s="2" t="s">
        <v>1514</v>
      </c>
      <c r="C379" s="2" t="s">
        <v>1532</v>
      </c>
      <c r="D379" s="2" t="s">
        <v>1516</v>
      </c>
      <c r="E379" s="2">
        <v>0</v>
      </c>
      <c r="F379" s="2">
        <v>0</v>
      </c>
      <c r="G379" s="25">
        <v>1000000</v>
      </c>
      <c r="H379" s="2" t="s">
        <v>1517</v>
      </c>
      <c r="I379" s="2" t="b">
        <v>1</v>
      </c>
      <c r="J379" s="2"/>
      <c r="K379" s="2" t="s">
        <v>81</v>
      </c>
      <c r="L379" s="2" t="s">
        <v>1518</v>
      </c>
      <c r="M379" s="2"/>
    </row>
    <row r="380" spans="1:13">
      <c r="A380" s="2" t="s">
        <v>1533</v>
      </c>
      <c r="B380" s="2" t="s">
        <v>1514</v>
      </c>
      <c r="C380" s="2" t="s">
        <v>1534</v>
      </c>
      <c r="D380" s="2" t="s">
        <v>1516</v>
      </c>
      <c r="E380" s="2">
        <v>0</v>
      </c>
      <c r="F380" s="2">
        <v>0</v>
      </c>
      <c r="G380" s="25">
        <v>1000000</v>
      </c>
      <c r="H380" s="2" t="s">
        <v>1517</v>
      </c>
      <c r="I380" s="2" t="b">
        <v>1</v>
      </c>
      <c r="J380" s="2"/>
      <c r="K380" s="2" t="s">
        <v>81</v>
      </c>
      <c r="L380" s="2" t="s">
        <v>1518</v>
      </c>
      <c r="M380" s="2"/>
    </row>
    <row r="381" spans="1:13">
      <c r="A381" s="2" t="s">
        <v>1535</v>
      </c>
      <c r="B381" s="2" t="s">
        <v>1514</v>
      </c>
      <c r="C381" s="2" t="s">
        <v>1536</v>
      </c>
      <c r="D381" s="2" t="s">
        <v>1516</v>
      </c>
      <c r="E381" s="2">
        <v>0</v>
      </c>
      <c r="F381" s="2">
        <v>0</v>
      </c>
      <c r="G381" s="25">
        <v>1000000</v>
      </c>
      <c r="H381" s="2" t="s">
        <v>1517</v>
      </c>
      <c r="I381" s="2" t="b">
        <v>1</v>
      </c>
      <c r="J381" s="2"/>
      <c r="K381" s="2" t="s">
        <v>81</v>
      </c>
      <c r="L381" s="2" t="s">
        <v>1518</v>
      </c>
      <c r="M381" s="2"/>
    </row>
    <row r="382" spans="1:13">
      <c r="A382" s="2" t="s">
        <v>1537</v>
      </c>
      <c r="B382" s="2" t="s">
        <v>1514</v>
      </c>
      <c r="C382" s="2" t="s">
        <v>1538</v>
      </c>
      <c r="D382" s="2" t="s">
        <v>1516</v>
      </c>
      <c r="E382" s="2">
        <v>0</v>
      </c>
      <c r="F382" s="2">
        <v>0</v>
      </c>
      <c r="G382" s="25">
        <v>1000000</v>
      </c>
      <c r="H382" s="2" t="s">
        <v>1517</v>
      </c>
      <c r="I382" s="2" t="b">
        <v>1</v>
      </c>
      <c r="J382" s="2"/>
      <c r="K382" s="2" t="s">
        <v>81</v>
      </c>
      <c r="L382" s="2" t="s">
        <v>1518</v>
      </c>
      <c r="M382" s="2"/>
    </row>
    <row r="383" spans="1:13">
      <c r="A383" s="2" t="s">
        <v>1539</v>
      </c>
      <c r="B383" s="2" t="s">
        <v>1514</v>
      </c>
      <c r="C383" s="2" t="s">
        <v>1540</v>
      </c>
      <c r="D383" s="2" t="s">
        <v>1516</v>
      </c>
      <c r="E383" s="2">
        <v>0</v>
      </c>
      <c r="F383" s="2">
        <v>0</v>
      </c>
      <c r="G383" s="25">
        <v>1000000</v>
      </c>
      <c r="H383" s="2" t="s">
        <v>1517</v>
      </c>
      <c r="I383" s="2" t="b">
        <v>1</v>
      </c>
      <c r="J383" s="2"/>
      <c r="K383" s="2" t="s">
        <v>81</v>
      </c>
      <c r="L383" s="2" t="s">
        <v>1518</v>
      </c>
      <c r="M383" s="2"/>
    </row>
    <row r="384" spans="1:13">
      <c r="A384" s="2" t="s">
        <v>7684</v>
      </c>
      <c r="B384" s="2" t="s">
        <v>1514</v>
      </c>
      <c r="C384" s="2" t="s">
        <v>7685</v>
      </c>
      <c r="D384" s="2" t="s">
        <v>1516</v>
      </c>
      <c r="E384" s="2">
        <v>0</v>
      </c>
      <c r="F384" s="2">
        <v>0</v>
      </c>
      <c r="G384" s="25">
        <v>1000000</v>
      </c>
      <c r="H384" s="2" t="s">
        <v>1517</v>
      </c>
      <c r="I384" s="2" t="b">
        <v>1</v>
      </c>
      <c r="J384" s="2"/>
      <c r="K384" s="2" t="s">
        <v>81</v>
      </c>
      <c r="L384" s="2" t="s">
        <v>1518</v>
      </c>
      <c r="M384" s="2"/>
    </row>
    <row r="385" spans="1:13">
      <c r="A385" s="2" t="s">
        <v>7697</v>
      </c>
      <c r="B385" s="2" t="s">
        <v>1514</v>
      </c>
      <c r="C385" s="2" t="s">
        <v>7687</v>
      </c>
      <c r="D385" s="2" t="s">
        <v>1516</v>
      </c>
      <c r="E385" s="2">
        <v>0</v>
      </c>
      <c r="F385" s="2">
        <v>0</v>
      </c>
      <c r="G385" s="25">
        <v>1000000</v>
      </c>
      <c r="H385" s="2" t="s">
        <v>1517</v>
      </c>
      <c r="I385" s="2" t="b">
        <v>1</v>
      </c>
      <c r="J385" s="2"/>
      <c r="K385" s="2" t="s">
        <v>81</v>
      </c>
      <c r="L385" s="2" t="s">
        <v>1518</v>
      </c>
      <c r="M385" s="2"/>
    </row>
    <row r="386" spans="1:13">
      <c r="A386" s="2" t="s">
        <v>7696</v>
      </c>
      <c r="B386" s="2" t="s">
        <v>1514</v>
      </c>
      <c r="C386" s="2" t="s">
        <v>7686</v>
      </c>
      <c r="D386" s="2" t="s">
        <v>1516</v>
      </c>
      <c r="E386" s="2">
        <v>0</v>
      </c>
      <c r="F386" s="2">
        <v>0</v>
      </c>
      <c r="G386" s="25">
        <v>1000000</v>
      </c>
      <c r="H386" s="2" t="s">
        <v>1517</v>
      </c>
      <c r="I386" s="2" t="b">
        <v>1</v>
      </c>
      <c r="J386" s="2"/>
      <c r="K386" s="2" t="s">
        <v>81</v>
      </c>
      <c r="L386" s="2" t="s">
        <v>1518</v>
      </c>
      <c r="M386" s="2"/>
    </row>
    <row r="387" spans="1:13">
      <c r="A387" s="2" t="s">
        <v>7698</v>
      </c>
      <c r="B387" s="2" t="s">
        <v>1514</v>
      </c>
      <c r="C387" s="2" t="s">
        <v>7688</v>
      </c>
      <c r="D387" s="2" t="s">
        <v>1516</v>
      </c>
      <c r="E387" s="2">
        <v>0</v>
      </c>
      <c r="F387" s="2">
        <v>0</v>
      </c>
      <c r="G387" s="25">
        <v>1000000</v>
      </c>
      <c r="H387" s="2" t="s">
        <v>1517</v>
      </c>
      <c r="I387" s="2" t="b">
        <v>1</v>
      </c>
      <c r="J387" s="2"/>
      <c r="K387" s="2" t="s">
        <v>81</v>
      </c>
      <c r="L387" s="2" t="s">
        <v>1518</v>
      </c>
      <c r="M387" s="2"/>
    </row>
    <row r="388" spans="1:13">
      <c r="A388" s="2" t="s">
        <v>7699</v>
      </c>
      <c r="B388" s="2" t="s">
        <v>1514</v>
      </c>
      <c r="C388" s="2" t="s">
        <v>7689</v>
      </c>
      <c r="D388" s="2" t="s">
        <v>1516</v>
      </c>
      <c r="E388" s="2">
        <v>0</v>
      </c>
      <c r="F388" s="2">
        <v>0</v>
      </c>
      <c r="G388" s="25">
        <v>1000000</v>
      </c>
      <c r="H388" s="2" t="s">
        <v>1517</v>
      </c>
      <c r="I388" s="2" t="b">
        <v>1</v>
      </c>
      <c r="J388" s="2"/>
      <c r="K388" s="2" t="s">
        <v>81</v>
      </c>
      <c r="L388" s="2" t="s">
        <v>1518</v>
      </c>
      <c r="M388" s="2"/>
    </row>
    <row r="389" spans="1:13">
      <c r="A389" s="2" t="s">
        <v>7700</v>
      </c>
      <c r="B389" s="2" t="s">
        <v>1514</v>
      </c>
      <c r="C389" s="2" t="s">
        <v>7690</v>
      </c>
      <c r="D389" s="2" t="s">
        <v>1516</v>
      </c>
      <c r="E389" s="2">
        <v>0</v>
      </c>
      <c r="F389" s="2">
        <v>0</v>
      </c>
      <c r="G389" s="25">
        <v>1000000</v>
      </c>
      <c r="H389" s="2" t="s">
        <v>1517</v>
      </c>
      <c r="I389" s="2" t="b">
        <v>1</v>
      </c>
      <c r="J389" s="2"/>
      <c r="K389" s="2" t="s">
        <v>81</v>
      </c>
      <c r="L389" s="2" t="s">
        <v>1518</v>
      </c>
      <c r="M389" s="2"/>
    </row>
    <row r="390" spans="1:13">
      <c r="A390" s="2" t="s">
        <v>1541</v>
      </c>
      <c r="B390" s="2" t="s">
        <v>1542</v>
      </c>
      <c r="C390" s="2" t="s">
        <v>1543</v>
      </c>
      <c r="D390" s="2" t="s">
        <v>1544</v>
      </c>
      <c r="E390" s="2">
        <v>1</v>
      </c>
      <c r="F390" s="25">
        <v>-1000000</v>
      </c>
      <c r="G390" s="25">
        <v>1000000</v>
      </c>
      <c r="H390" s="2"/>
      <c r="I390" s="2" t="b">
        <v>1</v>
      </c>
      <c r="J390" s="2"/>
      <c r="K390" s="2" t="s">
        <v>27</v>
      </c>
      <c r="L390" s="2" t="s">
        <v>1545</v>
      </c>
      <c r="M390" s="2"/>
    </row>
    <row r="391" spans="1:13">
      <c r="A391" s="2" t="s">
        <v>1546</v>
      </c>
      <c r="B391" s="2" t="s">
        <v>1547</v>
      </c>
      <c r="C391" s="2" t="s">
        <v>1548</v>
      </c>
      <c r="D391" s="2" t="s">
        <v>1549</v>
      </c>
      <c r="E391" s="2">
        <v>0</v>
      </c>
      <c r="F391" s="2">
        <v>0</v>
      </c>
      <c r="G391" s="25">
        <v>1000000</v>
      </c>
      <c r="H391" s="2" t="s">
        <v>1550</v>
      </c>
      <c r="I391" s="2"/>
      <c r="J391" s="2"/>
      <c r="K391" s="2" t="s">
        <v>27</v>
      </c>
      <c r="L391" s="2" t="s">
        <v>312</v>
      </c>
      <c r="M391" s="2"/>
    </row>
    <row r="392" spans="1:13">
      <c r="A392" s="2" t="s">
        <v>1551</v>
      </c>
      <c r="B392" s="2" t="s">
        <v>1552</v>
      </c>
      <c r="C392" s="2" t="s">
        <v>1553</v>
      </c>
      <c r="D392" s="2" t="s">
        <v>1549</v>
      </c>
      <c r="E392" s="2">
        <v>0</v>
      </c>
      <c r="F392" s="2">
        <v>0</v>
      </c>
      <c r="G392" s="25">
        <v>1000000</v>
      </c>
      <c r="H392" s="2" t="s">
        <v>1550</v>
      </c>
      <c r="I392" s="2"/>
      <c r="J392" s="2"/>
      <c r="K392" s="2" t="s">
        <v>27</v>
      </c>
      <c r="L392" s="2" t="s">
        <v>312</v>
      </c>
      <c r="M392" s="2"/>
    </row>
    <row r="393" spans="1:13">
      <c r="A393" s="2" t="s">
        <v>1554</v>
      </c>
      <c r="B393" s="2" t="s">
        <v>1555</v>
      </c>
      <c r="C393" s="2" t="s">
        <v>1556</v>
      </c>
      <c r="D393" s="2" t="s">
        <v>1549</v>
      </c>
      <c r="E393" s="2">
        <v>0</v>
      </c>
      <c r="F393" s="2">
        <v>0</v>
      </c>
      <c r="G393" s="25">
        <v>1000000</v>
      </c>
      <c r="H393" s="2" t="s">
        <v>1550</v>
      </c>
      <c r="I393" s="2"/>
      <c r="J393" s="2"/>
      <c r="K393" s="2" t="s">
        <v>27</v>
      </c>
      <c r="L393" s="2" t="s">
        <v>312</v>
      </c>
      <c r="M393" s="2"/>
    </row>
    <row r="394" spans="1:13">
      <c r="A394" s="2" t="s">
        <v>1557</v>
      </c>
      <c r="B394" s="2" t="s">
        <v>1558</v>
      </c>
      <c r="C394" s="2" t="s">
        <v>1559</v>
      </c>
      <c r="D394" s="2" t="s">
        <v>1549</v>
      </c>
      <c r="E394" s="2">
        <v>0</v>
      </c>
      <c r="F394" s="2">
        <v>0</v>
      </c>
      <c r="G394" s="25">
        <v>1000000</v>
      </c>
      <c r="H394" s="2" t="s">
        <v>1550</v>
      </c>
      <c r="I394" s="2"/>
      <c r="J394" s="2"/>
      <c r="K394" s="2" t="s">
        <v>27</v>
      </c>
      <c r="L394" s="2" t="s">
        <v>312</v>
      </c>
      <c r="M394" s="2"/>
    </row>
    <row r="395" spans="1:13">
      <c r="A395" s="2" t="s">
        <v>1560</v>
      </c>
      <c r="B395" s="2" t="s">
        <v>1561</v>
      </c>
      <c r="C395" s="2" t="s">
        <v>1562</v>
      </c>
      <c r="D395" s="2" t="s">
        <v>1549</v>
      </c>
      <c r="E395" s="2">
        <v>0</v>
      </c>
      <c r="F395" s="2">
        <v>0</v>
      </c>
      <c r="G395" s="25">
        <v>1000000</v>
      </c>
      <c r="H395" s="2" t="s">
        <v>1550</v>
      </c>
      <c r="I395" s="2"/>
      <c r="J395" s="2"/>
      <c r="K395" s="2" t="s">
        <v>27</v>
      </c>
      <c r="L395" s="2" t="s">
        <v>312</v>
      </c>
      <c r="M395" s="2"/>
    </row>
    <row r="396" spans="1:13">
      <c r="A396" s="2" t="s">
        <v>1563</v>
      </c>
      <c r="B396" s="2" t="s">
        <v>1564</v>
      </c>
      <c r="C396" s="2" t="s">
        <v>1565</v>
      </c>
      <c r="D396" s="2" t="s">
        <v>1549</v>
      </c>
      <c r="E396" s="2">
        <v>0</v>
      </c>
      <c r="F396" s="2">
        <v>0</v>
      </c>
      <c r="G396" s="25">
        <v>1000000</v>
      </c>
      <c r="H396" s="2" t="s">
        <v>1550</v>
      </c>
      <c r="I396" s="2"/>
      <c r="J396" s="2"/>
      <c r="K396" s="2" t="s">
        <v>27</v>
      </c>
      <c r="L396" s="2" t="s">
        <v>312</v>
      </c>
      <c r="M396" s="2"/>
    </row>
    <row r="397" spans="1:13">
      <c r="A397" s="2" t="s">
        <v>1566</v>
      </c>
      <c r="B397" s="2" t="s">
        <v>1567</v>
      </c>
      <c r="C397" s="2" t="s">
        <v>1568</v>
      </c>
      <c r="D397" s="2" t="s">
        <v>1569</v>
      </c>
      <c r="E397" s="2">
        <v>0</v>
      </c>
      <c r="F397" s="2">
        <v>0</v>
      </c>
      <c r="G397" s="25">
        <v>1000000</v>
      </c>
      <c r="H397" s="2" t="s">
        <v>1570</v>
      </c>
      <c r="I397" s="2"/>
      <c r="J397" s="2"/>
      <c r="K397" s="2" t="s">
        <v>27</v>
      </c>
      <c r="L397" s="2" t="s">
        <v>1571</v>
      </c>
      <c r="M397" s="2"/>
    </row>
    <row r="398" spans="1:13">
      <c r="A398" s="2" t="s">
        <v>1572</v>
      </c>
      <c r="B398" s="2" t="s">
        <v>1573</v>
      </c>
      <c r="C398" s="2" t="s">
        <v>7511</v>
      </c>
      <c r="D398" s="2" t="s">
        <v>1574</v>
      </c>
      <c r="E398" s="2">
        <v>1</v>
      </c>
      <c r="F398" s="25">
        <v>-1000000</v>
      </c>
      <c r="G398" s="25">
        <v>1000000</v>
      </c>
      <c r="H398" s="2" t="s">
        <v>1575</v>
      </c>
      <c r="I398" s="2" t="b">
        <v>1</v>
      </c>
      <c r="J398" s="2"/>
      <c r="K398" s="2" t="s">
        <v>19</v>
      </c>
      <c r="L398" s="2" t="s">
        <v>1576</v>
      </c>
      <c r="M398" s="2"/>
    </row>
    <row r="399" spans="1:13">
      <c r="A399" s="2" t="s">
        <v>1577</v>
      </c>
      <c r="B399" s="2" t="s">
        <v>1578</v>
      </c>
      <c r="C399" s="2" t="s">
        <v>1579</v>
      </c>
      <c r="D399" s="2" t="s">
        <v>1574</v>
      </c>
      <c r="E399" s="2">
        <v>0</v>
      </c>
      <c r="F399" s="2">
        <v>0</v>
      </c>
      <c r="G399" s="25">
        <v>1000000</v>
      </c>
      <c r="H399" s="2" t="s">
        <v>1580</v>
      </c>
      <c r="I399" s="2" t="b">
        <v>1</v>
      </c>
      <c r="J399" s="2" t="s">
        <v>588</v>
      </c>
      <c r="K399" s="2" t="s">
        <v>81</v>
      </c>
      <c r="L399" s="2"/>
      <c r="M399" s="2"/>
    </row>
    <row r="400" spans="1:13">
      <c r="A400" s="2" t="s">
        <v>1581</v>
      </c>
      <c r="B400" s="2" t="s">
        <v>1582</v>
      </c>
      <c r="C400" s="2" t="s">
        <v>1583</v>
      </c>
      <c r="D400" s="2" t="s">
        <v>1584</v>
      </c>
      <c r="E400" s="2">
        <v>0</v>
      </c>
      <c r="F400" s="2">
        <v>0</v>
      </c>
      <c r="G400" s="25">
        <v>1000000</v>
      </c>
      <c r="H400" s="2" t="s">
        <v>1585</v>
      </c>
      <c r="I400" s="2" t="b">
        <v>1</v>
      </c>
      <c r="J400" s="2"/>
      <c r="K400" s="2" t="s">
        <v>27</v>
      </c>
      <c r="L400" s="2" t="s">
        <v>1586</v>
      </c>
      <c r="M400" s="2"/>
    </row>
    <row r="401" spans="1:13">
      <c r="A401" s="2" t="s">
        <v>1587</v>
      </c>
      <c r="B401" s="2" t="s">
        <v>1588</v>
      </c>
      <c r="C401" s="2" t="s">
        <v>1589</v>
      </c>
      <c r="D401" s="2" t="s">
        <v>1584</v>
      </c>
      <c r="E401" s="2">
        <v>0</v>
      </c>
      <c r="F401" s="2">
        <v>0</v>
      </c>
      <c r="G401" s="25">
        <v>1000000</v>
      </c>
      <c r="H401" s="2" t="s">
        <v>1585</v>
      </c>
      <c r="I401" s="2" t="b">
        <v>1</v>
      </c>
      <c r="J401" s="2"/>
      <c r="K401" s="2" t="s">
        <v>27</v>
      </c>
      <c r="L401" s="2" t="s">
        <v>1586</v>
      </c>
      <c r="M401" s="2"/>
    </row>
    <row r="402" spans="1:13">
      <c r="A402" s="2" t="s">
        <v>1590</v>
      </c>
      <c r="B402" s="2" t="s">
        <v>1591</v>
      </c>
      <c r="C402" s="2" t="s">
        <v>1592</v>
      </c>
      <c r="D402" s="2" t="s">
        <v>1584</v>
      </c>
      <c r="E402" s="2">
        <v>0</v>
      </c>
      <c r="F402" s="2">
        <v>0</v>
      </c>
      <c r="G402" s="25">
        <v>1000000</v>
      </c>
      <c r="H402" s="2" t="s">
        <v>1585</v>
      </c>
      <c r="I402" s="2" t="b">
        <v>1</v>
      </c>
      <c r="J402" s="2"/>
      <c r="K402" s="2" t="s">
        <v>27</v>
      </c>
      <c r="L402" s="2" t="s">
        <v>1586</v>
      </c>
      <c r="M402" s="2"/>
    </row>
    <row r="403" spans="1:13">
      <c r="A403" s="2" t="s">
        <v>1593</v>
      </c>
      <c r="B403" s="2" t="s">
        <v>1594</v>
      </c>
      <c r="C403" s="2" t="s">
        <v>1595</v>
      </c>
      <c r="D403" s="2" t="s">
        <v>1596</v>
      </c>
      <c r="E403" s="2">
        <v>0</v>
      </c>
      <c r="F403" s="2">
        <v>0</v>
      </c>
      <c r="G403" s="25">
        <v>1000000</v>
      </c>
      <c r="H403" s="2" t="s">
        <v>1597</v>
      </c>
      <c r="I403" s="2" t="b">
        <v>1</v>
      </c>
      <c r="J403" s="2"/>
      <c r="K403" s="2" t="s">
        <v>27</v>
      </c>
      <c r="L403" s="2"/>
      <c r="M403" s="2"/>
    </row>
    <row r="404" spans="1:13">
      <c r="A404" s="2" t="s">
        <v>1598</v>
      </c>
      <c r="B404" s="2" t="s">
        <v>1599</v>
      </c>
      <c r="C404" s="2" t="s">
        <v>1600</v>
      </c>
      <c r="D404" s="2" t="s">
        <v>1596</v>
      </c>
      <c r="E404" s="2">
        <v>0</v>
      </c>
      <c r="F404" s="2">
        <v>0</v>
      </c>
      <c r="G404" s="25">
        <v>1000000</v>
      </c>
      <c r="H404" s="2" t="s">
        <v>1597</v>
      </c>
      <c r="I404" s="2" t="b">
        <v>1</v>
      </c>
      <c r="J404" s="2"/>
      <c r="K404" s="2" t="s">
        <v>27</v>
      </c>
      <c r="L404" s="2"/>
      <c r="M404" s="2"/>
    </row>
    <row r="405" spans="1:13">
      <c r="A405" s="2" t="s">
        <v>1601</v>
      </c>
      <c r="B405" s="2" t="s">
        <v>1602</v>
      </c>
      <c r="C405" s="2" t="s">
        <v>1603</v>
      </c>
      <c r="D405" s="2" t="s">
        <v>1596</v>
      </c>
      <c r="E405" s="2">
        <v>0</v>
      </c>
      <c r="F405" s="2">
        <v>0</v>
      </c>
      <c r="G405" s="25">
        <v>1000000</v>
      </c>
      <c r="H405" s="2" t="s">
        <v>1597</v>
      </c>
      <c r="I405" s="2" t="b">
        <v>1</v>
      </c>
      <c r="J405" s="2"/>
      <c r="K405" s="2" t="s">
        <v>27</v>
      </c>
      <c r="L405" s="2"/>
      <c r="M405" s="2"/>
    </row>
    <row r="406" spans="1:13">
      <c r="A406" s="2" t="s">
        <v>1604</v>
      </c>
      <c r="B406" s="2" t="s">
        <v>1605</v>
      </c>
      <c r="C406" s="2" t="s">
        <v>1606</v>
      </c>
      <c r="D406" s="2" t="s">
        <v>1596</v>
      </c>
      <c r="E406" s="2">
        <v>0</v>
      </c>
      <c r="F406" s="2">
        <v>0</v>
      </c>
      <c r="G406" s="25">
        <v>1000000</v>
      </c>
      <c r="H406" s="2" t="s">
        <v>1597</v>
      </c>
      <c r="I406" s="2" t="b">
        <v>1</v>
      </c>
      <c r="J406" s="2"/>
      <c r="K406" s="2" t="s">
        <v>27</v>
      </c>
      <c r="L406" s="2"/>
      <c r="M406" s="2"/>
    </row>
    <row r="407" spans="1:13">
      <c r="A407" s="2" t="s">
        <v>1607</v>
      </c>
      <c r="B407" s="2" t="s">
        <v>1608</v>
      </c>
      <c r="C407" s="2" t="s">
        <v>1609</v>
      </c>
      <c r="D407" s="2" t="s">
        <v>1596</v>
      </c>
      <c r="E407" s="2">
        <v>0</v>
      </c>
      <c r="F407" s="2">
        <v>0</v>
      </c>
      <c r="G407" s="25">
        <v>1000000</v>
      </c>
      <c r="H407" s="2" t="s">
        <v>1597</v>
      </c>
      <c r="I407" s="2" t="b">
        <v>1</v>
      </c>
      <c r="J407" s="2"/>
      <c r="K407" s="2" t="s">
        <v>27</v>
      </c>
      <c r="L407" s="2"/>
      <c r="M407" s="2"/>
    </row>
    <row r="408" spans="1:13">
      <c r="A408" s="2" t="s">
        <v>1610</v>
      </c>
      <c r="B408" s="2" t="s">
        <v>1611</v>
      </c>
      <c r="C408" s="2" t="s">
        <v>1612</v>
      </c>
      <c r="D408" s="2" t="s">
        <v>1596</v>
      </c>
      <c r="E408" s="2">
        <v>0</v>
      </c>
      <c r="F408" s="2">
        <v>0</v>
      </c>
      <c r="G408" s="25">
        <v>1000000</v>
      </c>
      <c r="H408" s="2" t="s">
        <v>1597</v>
      </c>
      <c r="I408" s="2" t="b">
        <v>1</v>
      </c>
      <c r="J408" s="2"/>
      <c r="K408" s="2" t="s">
        <v>27</v>
      </c>
      <c r="L408" s="2"/>
      <c r="M408" s="2"/>
    </row>
    <row r="409" spans="1:13">
      <c r="A409" s="2" t="s">
        <v>1613</v>
      </c>
      <c r="B409" s="2" t="s">
        <v>1614</v>
      </c>
      <c r="C409" s="2" t="s">
        <v>1615</v>
      </c>
      <c r="D409" s="2" t="s">
        <v>1596</v>
      </c>
      <c r="E409" s="2">
        <v>0</v>
      </c>
      <c r="F409" s="2">
        <v>0</v>
      </c>
      <c r="G409" s="25">
        <v>1000000</v>
      </c>
      <c r="H409" s="2" t="s">
        <v>1597</v>
      </c>
      <c r="I409" s="2" t="b">
        <v>1</v>
      </c>
      <c r="J409" s="2"/>
      <c r="K409" s="2" t="s">
        <v>27</v>
      </c>
      <c r="L409" s="2"/>
      <c r="M409" s="2"/>
    </row>
    <row r="410" spans="1:13">
      <c r="A410" s="2" t="s">
        <v>1616</v>
      </c>
      <c r="B410" s="2" t="s">
        <v>1617</v>
      </c>
      <c r="C410" s="2" t="s">
        <v>1618</v>
      </c>
      <c r="D410" s="2" t="s">
        <v>1596</v>
      </c>
      <c r="E410" s="2">
        <v>0</v>
      </c>
      <c r="F410" s="2">
        <v>0</v>
      </c>
      <c r="G410" s="25">
        <v>1000000</v>
      </c>
      <c r="H410" s="2" t="s">
        <v>1597</v>
      </c>
      <c r="I410" s="2" t="b">
        <v>1</v>
      </c>
      <c r="J410" s="2"/>
      <c r="K410" s="2" t="s">
        <v>27</v>
      </c>
      <c r="L410" s="2"/>
      <c r="M410" s="2"/>
    </row>
    <row r="411" spans="1:13">
      <c r="A411" s="2" t="s">
        <v>1619</v>
      </c>
      <c r="B411" s="2" t="s">
        <v>1620</v>
      </c>
      <c r="C411" s="2" t="s">
        <v>1621</v>
      </c>
      <c r="D411" s="2" t="s">
        <v>1596</v>
      </c>
      <c r="E411" s="2">
        <v>0</v>
      </c>
      <c r="F411" s="2">
        <v>0</v>
      </c>
      <c r="G411" s="25">
        <v>1000000</v>
      </c>
      <c r="H411" s="2" t="s">
        <v>1622</v>
      </c>
      <c r="I411" s="2" t="b">
        <v>1</v>
      </c>
      <c r="J411" s="2"/>
      <c r="K411" s="2" t="s">
        <v>27</v>
      </c>
      <c r="L411" s="2"/>
      <c r="M411" s="2"/>
    </row>
    <row r="412" spans="1:13">
      <c r="A412" s="2" t="s">
        <v>1623</v>
      </c>
      <c r="B412" s="2" t="s">
        <v>1624</v>
      </c>
      <c r="C412" s="2" t="s">
        <v>1625</v>
      </c>
      <c r="D412" s="2" t="s">
        <v>1596</v>
      </c>
      <c r="E412" s="2">
        <v>0</v>
      </c>
      <c r="F412" s="2">
        <v>0</v>
      </c>
      <c r="G412" s="25">
        <v>1000000</v>
      </c>
      <c r="H412" s="2" t="s">
        <v>1622</v>
      </c>
      <c r="I412" s="2" t="b">
        <v>1</v>
      </c>
      <c r="J412" s="2"/>
      <c r="K412" s="2" t="s">
        <v>27</v>
      </c>
      <c r="L412" s="2"/>
      <c r="M412" s="2"/>
    </row>
    <row r="413" spans="1:13">
      <c r="A413" s="2" t="s">
        <v>1626</v>
      </c>
      <c r="B413" s="2" t="s">
        <v>1627</v>
      </c>
      <c r="C413" s="2" t="s">
        <v>1628</v>
      </c>
      <c r="D413" s="2" t="s">
        <v>1596</v>
      </c>
      <c r="E413" s="2">
        <v>0</v>
      </c>
      <c r="F413" s="2">
        <v>0</v>
      </c>
      <c r="G413" s="25">
        <v>1000000</v>
      </c>
      <c r="H413" s="2" t="s">
        <v>1622</v>
      </c>
      <c r="I413" s="2" t="b">
        <v>1</v>
      </c>
      <c r="J413" s="2"/>
      <c r="K413" s="2" t="s">
        <v>27</v>
      </c>
      <c r="L413" s="2"/>
      <c r="M413" s="2"/>
    </row>
    <row r="414" spans="1:13">
      <c r="A414" s="2" t="s">
        <v>1629</v>
      </c>
      <c r="B414" s="2" t="s">
        <v>1630</v>
      </c>
      <c r="C414" s="2" t="s">
        <v>1631</v>
      </c>
      <c r="D414" s="2" t="s">
        <v>1596</v>
      </c>
      <c r="E414" s="2">
        <v>0</v>
      </c>
      <c r="F414" s="2">
        <v>0</v>
      </c>
      <c r="G414" s="25">
        <v>1000000</v>
      </c>
      <c r="H414" s="2" t="s">
        <v>1622</v>
      </c>
      <c r="I414" s="2" t="b">
        <v>1</v>
      </c>
      <c r="J414" s="2"/>
      <c r="K414" s="2" t="s">
        <v>27</v>
      </c>
      <c r="L414" s="2"/>
      <c r="M414" s="2"/>
    </row>
    <row r="415" spans="1:13">
      <c r="A415" s="2" t="s">
        <v>1632</v>
      </c>
      <c r="B415" s="2" t="s">
        <v>1633</v>
      </c>
      <c r="C415" s="2" t="s">
        <v>1634</v>
      </c>
      <c r="D415" s="2" t="s">
        <v>1596</v>
      </c>
      <c r="E415" s="2">
        <v>0</v>
      </c>
      <c r="F415" s="2">
        <v>0</v>
      </c>
      <c r="G415" s="25">
        <v>1000000</v>
      </c>
      <c r="H415" s="2" t="s">
        <v>1622</v>
      </c>
      <c r="I415" s="2" t="b">
        <v>1</v>
      </c>
      <c r="J415" s="2"/>
      <c r="K415" s="2" t="s">
        <v>27</v>
      </c>
      <c r="L415" s="2"/>
      <c r="M415" s="2"/>
    </row>
    <row r="416" spans="1:13">
      <c r="A416" s="2" t="s">
        <v>1635</v>
      </c>
      <c r="B416" s="2" t="s">
        <v>1636</v>
      </c>
      <c r="C416" s="2" t="s">
        <v>1637</v>
      </c>
      <c r="D416" s="2" t="s">
        <v>1596</v>
      </c>
      <c r="E416" s="2">
        <v>0</v>
      </c>
      <c r="F416" s="2">
        <v>0</v>
      </c>
      <c r="G416" s="25">
        <v>1000000</v>
      </c>
      <c r="H416" s="2" t="s">
        <v>1622</v>
      </c>
      <c r="I416" s="2" t="b">
        <v>1</v>
      </c>
      <c r="J416" s="2"/>
      <c r="K416" s="2" t="s">
        <v>27</v>
      </c>
      <c r="L416" s="2"/>
      <c r="M416" s="2"/>
    </row>
    <row r="417" spans="1:13">
      <c r="A417" s="2" t="s">
        <v>1638</v>
      </c>
      <c r="B417" s="2" t="s">
        <v>1639</v>
      </c>
      <c r="C417" s="2" t="s">
        <v>1640</v>
      </c>
      <c r="D417" s="2" t="s">
        <v>1596</v>
      </c>
      <c r="E417" s="2">
        <v>0</v>
      </c>
      <c r="F417" s="2">
        <v>0</v>
      </c>
      <c r="G417" s="25">
        <v>1000000</v>
      </c>
      <c r="H417" s="2" t="s">
        <v>1622</v>
      </c>
      <c r="I417" s="2" t="b">
        <v>1</v>
      </c>
      <c r="J417" s="2"/>
      <c r="K417" s="2" t="s">
        <v>27</v>
      </c>
      <c r="L417" s="2"/>
      <c r="M417" s="2"/>
    </row>
    <row r="418" spans="1:13">
      <c r="A418" s="2" t="s">
        <v>1641</v>
      </c>
      <c r="B418" s="2" t="s">
        <v>1642</v>
      </c>
      <c r="C418" s="2" t="s">
        <v>1643</v>
      </c>
      <c r="D418" s="2" t="s">
        <v>1644</v>
      </c>
      <c r="E418" s="2">
        <v>0</v>
      </c>
      <c r="F418" s="2">
        <v>0</v>
      </c>
      <c r="G418" s="25">
        <v>1000000</v>
      </c>
      <c r="H418" s="2" t="s">
        <v>1645</v>
      </c>
      <c r="I418" s="2" t="b">
        <v>1</v>
      </c>
      <c r="J418" s="2"/>
      <c r="K418" s="2" t="s">
        <v>19</v>
      </c>
      <c r="L418" s="2" t="s">
        <v>1646</v>
      </c>
      <c r="M418" s="2"/>
    </row>
    <row r="419" spans="1:13">
      <c r="A419" s="2" t="s">
        <v>1647</v>
      </c>
      <c r="B419" s="2" t="s">
        <v>1648</v>
      </c>
      <c r="C419" s="2" t="s">
        <v>1649</v>
      </c>
      <c r="D419" s="2" t="s">
        <v>1650</v>
      </c>
      <c r="E419" s="2">
        <v>0</v>
      </c>
      <c r="F419" s="2">
        <v>0</v>
      </c>
      <c r="G419" s="25">
        <v>1000000</v>
      </c>
      <c r="H419" s="2" t="s">
        <v>1651</v>
      </c>
      <c r="I419" s="2" t="b">
        <v>1</v>
      </c>
      <c r="J419" s="2" t="s">
        <v>588</v>
      </c>
      <c r="K419" s="2" t="s">
        <v>81</v>
      </c>
      <c r="L419" s="2"/>
      <c r="M419" s="2"/>
    </row>
    <row r="420" spans="1:13">
      <c r="A420" s="2" t="s">
        <v>1652</v>
      </c>
      <c r="B420" s="2" t="s">
        <v>1648</v>
      </c>
      <c r="C420" s="2" t="s">
        <v>1653</v>
      </c>
      <c r="D420" s="2" t="s">
        <v>1650</v>
      </c>
      <c r="E420" s="2">
        <v>0</v>
      </c>
      <c r="F420" s="2">
        <v>0</v>
      </c>
      <c r="G420" s="25">
        <v>1000000</v>
      </c>
      <c r="H420" s="2" t="s">
        <v>1651</v>
      </c>
      <c r="I420" s="2" t="b">
        <v>1</v>
      </c>
      <c r="J420" s="2" t="s">
        <v>588</v>
      </c>
      <c r="K420" s="2" t="s">
        <v>81</v>
      </c>
      <c r="L420" s="2"/>
      <c r="M420" s="2"/>
    </row>
    <row r="421" spans="1:13">
      <c r="A421" s="2" t="s">
        <v>1654</v>
      </c>
      <c r="B421" s="2" t="s">
        <v>1648</v>
      </c>
      <c r="C421" s="2" t="s">
        <v>1655</v>
      </c>
      <c r="D421" s="2" t="s">
        <v>1650</v>
      </c>
      <c r="E421" s="2">
        <v>0</v>
      </c>
      <c r="F421" s="2">
        <v>0</v>
      </c>
      <c r="G421" s="25">
        <v>1000000</v>
      </c>
      <c r="H421" s="2" t="s">
        <v>1651</v>
      </c>
      <c r="I421" s="2" t="b">
        <v>1</v>
      </c>
      <c r="J421" s="2" t="s">
        <v>588</v>
      </c>
      <c r="K421" s="2" t="s">
        <v>81</v>
      </c>
      <c r="L421" s="2"/>
      <c r="M421" s="2"/>
    </row>
    <row r="422" spans="1:13">
      <c r="A422" s="2" t="s">
        <v>1656</v>
      </c>
      <c r="B422" s="2" t="s">
        <v>1657</v>
      </c>
      <c r="C422" s="2" t="s">
        <v>1658</v>
      </c>
      <c r="D422" s="2" t="s">
        <v>1659</v>
      </c>
      <c r="E422" s="2">
        <v>0</v>
      </c>
      <c r="F422" s="2">
        <v>0</v>
      </c>
      <c r="G422" s="25">
        <v>1000000</v>
      </c>
      <c r="H422" s="2" t="s">
        <v>1660</v>
      </c>
      <c r="I422" s="2" t="b">
        <v>1</v>
      </c>
      <c r="J422" s="2"/>
      <c r="K422" s="2" t="s">
        <v>19</v>
      </c>
      <c r="L422" s="2" t="s">
        <v>1661</v>
      </c>
      <c r="M422" s="2"/>
    </row>
    <row r="423" spans="1:13">
      <c r="A423" s="2" t="s">
        <v>1662</v>
      </c>
      <c r="B423" s="2" t="s">
        <v>1663</v>
      </c>
      <c r="C423" s="2" t="s">
        <v>1664</v>
      </c>
      <c r="D423" s="2" t="s">
        <v>1659</v>
      </c>
      <c r="E423" s="2">
        <v>1</v>
      </c>
      <c r="F423" s="25">
        <v>-1000000</v>
      </c>
      <c r="G423" s="25">
        <v>1000000</v>
      </c>
      <c r="H423" s="2" t="s">
        <v>1660</v>
      </c>
      <c r="I423" s="2" t="b">
        <v>1</v>
      </c>
      <c r="J423" s="2"/>
      <c r="K423" s="2" t="s">
        <v>19</v>
      </c>
      <c r="L423" s="2" t="s">
        <v>1665</v>
      </c>
      <c r="M423" s="2"/>
    </row>
    <row r="424" spans="1:13">
      <c r="A424" s="2" t="s">
        <v>1666</v>
      </c>
      <c r="B424" s="2" t="s">
        <v>1667</v>
      </c>
      <c r="C424" s="2" t="s">
        <v>1668</v>
      </c>
      <c r="D424" s="2" t="s">
        <v>1669</v>
      </c>
      <c r="E424" s="2">
        <v>0</v>
      </c>
      <c r="F424" s="2">
        <v>0</v>
      </c>
      <c r="G424" s="25">
        <v>1000000</v>
      </c>
      <c r="H424" s="2" t="s">
        <v>1670</v>
      </c>
      <c r="I424" s="2" t="b">
        <v>1</v>
      </c>
      <c r="J424" s="2"/>
      <c r="K424" s="2" t="s">
        <v>19</v>
      </c>
      <c r="L424" s="2" t="s">
        <v>1671</v>
      </c>
      <c r="M424" s="2"/>
    </row>
    <row r="425" spans="1:13">
      <c r="A425" s="2" t="s">
        <v>1672</v>
      </c>
      <c r="B425" s="2" t="s">
        <v>1673</v>
      </c>
      <c r="C425" s="2" t="s">
        <v>1674</v>
      </c>
      <c r="D425" s="2" t="s">
        <v>1675</v>
      </c>
      <c r="E425" s="2">
        <v>0</v>
      </c>
      <c r="F425" s="2">
        <v>0</v>
      </c>
      <c r="G425" s="25">
        <v>1000000</v>
      </c>
      <c r="H425" s="2" t="s">
        <v>1676</v>
      </c>
      <c r="I425" s="2" t="b">
        <v>1</v>
      </c>
      <c r="J425" s="2"/>
      <c r="K425" s="2" t="s">
        <v>27</v>
      </c>
      <c r="L425" s="2"/>
      <c r="M425" s="2"/>
    </row>
    <row r="426" spans="1:13">
      <c r="A426" s="2" t="s">
        <v>1677</v>
      </c>
      <c r="B426" s="2" t="s">
        <v>1678</v>
      </c>
      <c r="C426" s="2" t="s">
        <v>1679</v>
      </c>
      <c r="D426" s="2" t="s">
        <v>1675</v>
      </c>
      <c r="E426" s="2">
        <v>0</v>
      </c>
      <c r="F426" s="2">
        <v>0</v>
      </c>
      <c r="G426" s="25">
        <v>1000000</v>
      </c>
      <c r="H426" s="2" t="s">
        <v>1676</v>
      </c>
      <c r="I426" s="2" t="b">
        <v>1</v>
      </c>
      <c r="J426" s="2"/>
      <c r="K426" s="2" t="s">
        <v>27</v>
      </c>
      <c r="L426" s="2" t="s">
        <v>1680</v>
      </c>
      <c r="M426" s="2"/>
    </row>
    <row r="427" spans="1:13">
      <c r="A427" s="2" t="s">
        <v>1681</v>
      </c>
      <c r="B427" s="2" t="s">
        <v>1682</v>
      </c>
      <c r="C427" s="2" t="s">
        <v>1683</v>
      </c>
      <c r="D427" s="2" t="s">
        <v>1675</v>
      </c>
      <c r="E427" s="2">
        <v>0</v>
      </c>
      <c r="F427" s="2">
        <v>0</v>
      </c>
      <c r="G427" s="25">
        <v>1000000</v>
      </c>
      <c r="H427" s="2"/>
      <c r="I427" s="2"/>
      <c r="J427" s="2"/>
      <c r="K427" s="2"/>
      <c r="L427" s="2"/>
      <c r="M427" s="2"/>
    </row>
    <row r="428" spans="1:13">
      <c r="A428" s="2" t="s">
        <v>1684</v>
      </c>
      <c r="B428" s="2" t="s">
        <v>1685</v>
      </c>
      <c r="C428" s="2" t="s">
        <v>1686</v>
      </c>
      <c r="D428" s="2" t="s">
        <v>1675</v>
      </c>
      <c r="E428" s="2">
        <v>0</v>
      </c>
      <c r="F428" s="2">
        <v>0</v>
      </c>
      <c r="G428" s="25">
        <v>1000000</v>
      </c>
      <c r="H428" s="2" t="s">
        <v>1676</v>
      </c>
      <c r="I428" s="2" t="b">
        <v>1</v>
      </c>
      <c r="J428" s="2"/>
      <c r="K428" s="2" t="s">
        <v>27</v>
      </c>
      <c r="L428" s="2" t="s">
        <v>652</v>
      </c>
      <c r="M428" s="2"/>
    </row>
    <row r="429" spans="1:13">
      <c r="A429" s="2" t="s">
        <v>1687</v>
      </c>
      <c r="B429" s="2" t="s">
        <v>1688</v>
      </c>
      <c r="C429" s="2" t="s">
        <v>1689</v>
      </c>
      <c r="D429" s="2" t="s">
        <v>1675</v>
      </c>
      <c r="E429" s="2">
        <v>0</v>
      </c>
      <c r="F429" s="2">
        <v>0</v>
      </c>
      <c r="G429" s="25">
        <v>1000000</v>
      </c>
      <c r="H429" s="2" t="s">
        <v>1676</v>
      </c>
      <c r="I429" s="2" t="b">
        <v>1</v>
      </c>
      <c r="J429" s="2"/>
      <c r="K429" s="2" t="s">
        <v>27</v>
      </c>
      <c r="L429" s="2" t="s">
        <v>1690</v>
      </c>
      <c r="M429" s="2"/>
    </row>
    <row r="430" spans="1:13">
      <c r="A430" s="2" t="s">
        <v>1691</v>
      </c>
      <c r="B430" s="2" t="s">
        <v>1692</v>
      </c>
      <c r="C430" s="2" t="s">
        <v>1693</v>
      </c>
      <c r="D430" s="2" t="s">
        <v>1675</v>
      </c>
      <c r="E430" s="2">
        <v>0</v>
      </c>
      <c r="F430" s="2">
        <v>0</v>
      </c>
      <c r="G430" s="25">
        <v>1000000</v>
      </c>
      <c r="H430" s="2" t="s">
        <v>1676</v>
      </c>
      <c r="I430" s="2" t="b">
        <v>1</v>
      </c>
      <c r="J430" s="2"/>
      <c r="K430" s="2" t="s">
        <v>27</v>
      </c>
      <c r="L430" s="2" t="s">
        <v>1694</v>
      </c>
      <c r="M430" s="2"/>
    </row>
    <row r="431" spans="1:13">
      <c r="A431" s="2" t="s">
        <v>1695</v>
      </c>
      <c r="B431" s="2" t="s">
        <v>1696</v>
      </c>
      <c r="C431" s="2" t="s">
        <v>1697</v>
      </c>
      <c r="D431" s="2" t="s">
        <v>1675</v>
      </c>
      <c r="E431" s="2">
        <v>0</v>
      </c>
      <c r="F431" s="2">
        <v>0</v>
      </c>
      <c r="G431" s="25">
        <v>1000000</v>
      </c>
      <c r="H431" s="2" t="s">
        <v>1676</v>
      </c>
      <c r="I431" s="2" t="b">
        <v>1</v>
      </c>
      <c r="J431" s="2"/>
      <c r="K431" s="2" t="s">
        <v>27</v>
      </c>
      <c r="L431" s="2" t="s">
        <v>1694</v>
      </c>
      <c r="M431" s="2"/>
    </row>
    <row r="432" spans="1:13">
      <c r="A432" s="2" t="s">
        <v>1698</v>
      </c>
      <c r="B432" s="2" t="s">
        <v>1699</v>
      </c>
      <c r="C432" s="2" t="s">
        <v>1700</v>
      </c>
      <c r="D432" s="2" t="s">
        <v>1675</v>
      </c>
      <c r="E432" s="2">
        <v>0</v>
      </c>
      <c r="F432" s="2">
        <v>0</v>
      </c>
      <c r="G432" s="25">
        <v>1000000</v>
      </c>
      <c r="H432" s="2" t="s">
        <v>1701</v>
      </c>
      <c r="I432" s="2" t="b">
        <v>1</v>
      </c>
      <c r="J432" s="2"/>
      <c r="K432" s="2" t="s">
        <v>27</v>
      </c>
      <c r="L432" s="2"/>
      <c r="M432" s="2"/>
    </row>
    <row r="433" spans="1:13">
      <c r="A433" s="2" t="s">
        <v>1702</v>
      </c>
      <c r="B433" s="2" t="s">
        <v>1703</v>
      </c>
      <c r="C433" s="2" t="s">
        <v>1704</v>
      </c>
      <c r="D433" s="2" t="s">
        <v>1675</v>
      </c>
      <c r="E433" s="2">
        <v>0</v>
      </c>
      <c r="F433" s="2">
        <v>0</v>
      </c>
      <c r="G433" s="25">
        <v>1000000</v>
      </c>
      <c r="H433" s="2" t="s">
        <v>1676</v>
      </c>
      <c r="I433" s="2" t="b">
        <v>1</v>
      </c>
      <c r="J433" s="2"/>
      <c r="K433" s="2" t="s">
        <v>27</v>
      </c>
      <c r="L433" s="2" t="s">
        <v>1694</v>
      </c>
      <c r="M433" s="2"/>
    </row>
    <row r="434" spans="1:13">
      <c r="A434" s="2" t="s">
        <v>1705</v>
      </c>
      <c r="B434" s="2" t="s">
        <v>1706</v>
      </c>
      <c r="C434" s="2" t="s">
        <v>1707</v>
      </c>
      <c r="D434" s="2" t="s">
        <v>1675</v>
      </c>
      <c r="E434" s="2">
        <v>0</v>
      </c>
      <c r="F434" s="2">
        <v>0</v>
      </c>
      <c r="G434" s="25">
        <v>1000000</v>
      </c>
      <c r="H434" s="2" t="s">
        <v>1676</v>
      </c>
      <c r="I434" s="2" t="b">
        <v>1</v>
      </c>
      <c r="J434" s="2"/>
      <c r="K434" s="2" t="s">
        <v>27</v>
      </c>
      <c r="L434" s="2"/>
      <c r="M434" s="2"/>
    </row>
    <row r="435" spans="1:13">
      <c r="A435" s="2" t="s">
        <v>1708</v>
      </c>
      <c r="B435" s="2" t="s">
        <v>1709</v>
      </c>
      <c r="C435" s="2" t="s">
        <v>1710</v>
      </c>
      <c r="D435" s="2" t="s">
        <v>1711</v>
      </c>
      <c r="E435" s="2">
        <v>0</v>
      </c>
      <c r="F435" s="2">
        <v>0</v>
      </c>
      <c r="G435" s="25">
        <v>1000000</v>
      </c>
      <c r="H435" s="2" t="s">
        <v>1712</v>
      </c>
      <c r="I435" s="2" t="b">
        <v>1</v>
      </c>
      <c r="J435" s="2"/>
      <c r="K435" s="2" t="s">
        <v>19</v>
      </c>
      <c r="L435" s="2"/>
      <c r="M435" s="2"/>
    </row>
    <row r="436" spans="1:13">
      <c r="A436" s="2" t="s">
        <v>1713</v>
      </c>
      <c r="B436" s="2" t="s">
        <v>1714</v>
      </c>
      <c r="C436" s="2" t="s">
        <v>1715</v>
      </c>
      <c r="D436" s="2" t="s">
        <v>1711</v>
      </c>
      <c r="E436" s="2">
        <v>0</v>
      </c>
      <c r="F436" s="2">
        <v>0</v>
      </c>
      <c r="G436" s="25">
        <v>1000000</v>
      </c>
      <c r="H436" s="2" t="s">
        <v>1712</v>
      </c>
      <c r="I436" s="2" t="b">
        <v>1</v>
      </c>
      <c r="J436" s="2"/>
      <c r="K436" s="2" t="s">
        <v>19</v>
      </c>
      <c r="L436" s="2"/>
      <c r="M436" s="2"/>
    </row>
    <row r="437" spans="1:13">
      <c r="A437" s="2" t="s">
        <v>1716</v>
      </c>
      <c r="B437" s="2" t="s">
        <v>1717</v>
      </c>
      <c r="C437" s="2" t="s">
        <v>1718</v>
      </c>
      <c r="D437" s="2" t="s">
        <v>1719</v>
      </c>
      <c r="E437" s="2">
        <v>1</v>
      </c>
      <c r="F437" s="25">
        <v>-1000000</v>
      </c>
      <c r="G437" s="25">
        <v>1000000</v>
      </c>
      <c r="H437" s="2" t="s">
        <v>1720</v>
      </c>
      <c r="I437" s="2" t="b">
        <v>1</v>
      </c>
      <c r="J437" s="2"/>
      <c r="K437" s="2" t="s">
        <v>19</v>
      </c>
      <c r="L437" s="2" t="s">
        <v>1721</v>
      </c>
      <c r="M437" s="2"/>
    </row>
    <row r="438" spans="1:13">
      <c r="A438" s="2" t="s">
        <v>1722</v>
      </c>
      <c r="B438" s="2" t="s">
        <v>1723</v>
      </c>
      <c r="C438" s="2" t="s">
        <v>1724</v>
      </c>
      <c r="D438" s="2" t="s">
        <v>1725</v>
      </c>
      <c r="E438" s="2">
        <v>0</v>
      </c>
      <c r="F438" s="2">
        <v>0</v>
      </c>
      <c r="G438" s="25">
        <v>1000000</v>
      </c>
      <c r="H438" s="2" t="s">
        <v>1726</v>
      </c>
      <c r="I438" s="2"/>
      <c r="J438" s="2"/>
      <c r="K438" s="2" t="s">
        <v>27</v>
      </c>
      <c r="L438" s="2"/>
      <c r="M438" s="2"/>
    </row>
    <row r="439" spans="1:13">
      <c r="A439" s="2" t="s">
        <v>1727</v>
      </c>
      <c r="B439" s="2" t="s">
        <v>1728</v>
      </c>
      <c r="C439" s="2" t="s">
        <v>1729</v>
      </c>
      <c r="D439" s="2" t="s">
        <v>1725</v>
      </c>
      <c r="E439" s="2">
        <v>0</v>
      </c>
      <c r="F439" s="2">
        <v>0</v>
      </c>
      <c r="G439" s="25">
        <v>1000000</v>
      </c>
      <c r="H439" s="2" t="s">
        <v>1730</v>
      </c>
      <c r="I439" s="2"/>
      <c r="J439" s="2"/>
      <c r="K439" s="2" t="s">
        <v>27</v>
      </c>
      <c r="L439" s="2"/>
      <c r="M439" s="2"/>
    </row>
    <row r="440" spans="1:13">
      <c r="A440" s="2" t="s">
        <v>1731</v>
      </c>
      <c r="B440" s="2" t="s">
        <v>1732</v>
      </c>
      <c r="C440" s="2" t="s">
        <v>1733</v>
      </c>
      <c r="D440" s="2" t="s">
        <v>1725</v>
      </c>
      <c r="E440" s="2">
        <v>0</v>
      </c>
      <c r="F440" s="2">
        <v>0</v>
      </c>
      <c r="G440" s="25">
        <v>1000000</v>
      </c>
      <c r="H440" s="2" t="s">
        <v>1734</v>
      </c>
      <c r="I440" s="2"/>
      <c r="J440" s="2"/>
      <c r="K440" s="2" t="s">
        <v>27</v>
      </c>
      <c r="L440" s="2"/>
      <c r="M440" s="2"/>
    </row>
    <row r="441" spans="1:13">
      <c r="A441" s="2" t="s">
        <v>1735</v>
      </c>
      <c r="B441" s="2" t="s">
        <v>1736</v>
      </c>
      <c r="C441" s="2" t="s">
        <v>1737</v>
      </c>
      <c r="D441" s="2" t="s">
        <v>1738</v>
      </c>
      <c r="E441" s="2">
        <v>1</v>
      </c>
      <c r="F441" s="25">
        <v>-1000000</v>
      </c>
      <c r="G441" s="25">
        <v>1000000</v>
      </c>
      <c r="H441" s="2"/>
      <c r="I441" s="2" t="b">
        <v>1</v>
      </c>
      <c r="J441" s="2"/>
      <c r="K441" s="2" t="s">
        <v>27</v>
      </c>
      <c r="L441" s="2" t="s">
        <v>1739</v>
      </c>
      <c r="M441" s="2"/>
    </row>
    <row r="442" spans="1:13">
      <c r="A442" s="2" t="s">
        <v>1740</v>
      </c>
      <c r="B442" s="2" t="s">
        <v>1741</v>
      </c>
      <c r="C442" s="2" t="s">
        <v>1742</v>
      </c>
      <c r="D442" s="2" t="s">
        <v>1743</v>
      </c>
      <c r="E442" s="2">
        <v>1</v>
      </c>
      <c r="F442" s="25">
        <v>-1000000</v>
      </c>
      <c r="G442" s="25">
        <v>1000000</v>
      </c>
      <c r="H442" s="2" t="s">
        <v>1744</v>
      </c>
      <c r="I442" s="2"/>
      <c r="J442" s="2"/>
      <c r="K442" s="2" t="s">
        <v>27</v>
      </c>
      <c r="L442" s="2" t="s">
        <v>1745</v>
      </c>
      <c r="M442" s="2"/>
    </row>
    <row r="443" spans="1:13">
      <c r="A443" s="2" t="s">
        <v>1746</v>
      </c>
      <c r="B443" s="2" t="s">
        <v>1747</v>
      </c>
      <c r="C443" s="2" t="s">
        <v>1748</v>
      </c>
      <c r="D443" s="2" t="s">
        <v>1749</v>
      </c>
      <c r="E443" s="2">
        <v>0</v>
      </c>
      <c r="F443" s="2">
        <v>0</v>
      </c>
      <c r="G443" s="25">
        <v>1000000</v>
      </c>
      <c r="H443" s="2" t="s">
        <v>1750</v>
      </c>
      <c r="I443" s="2"/>
      <c r="J443" s="2"/>
      <c r="K443" s="2" t="s">
        <v>19</v>
      </c>
      <c r="L443" s="2" t="s">
        <v>1751</v>
      </c>
      <c r="M443" s="2"/>
    </row>
    <row r="444" spans="1:13">
      <c r="A444" s="2" t="s">
        <v>1752</v>
      </c>
      <c r="B444" s="2" t="s">
        <v>1747</v>
      </c>
      <c r="C444" s="2" t="s">
        <v>1753</v>
      </c>
      <c r="D444" s="2" t="s">
        <v>1749</v>
      </c>
      <c r="E444" s="2">
        <v>0</v>
      </c>
      <c r="F444" s="2">
        <v>0</v>
      </c>
      <c r="G444" s="25">
        <v>1000000</v>
      </c>
      <c r="H444" s="2"/>
      <c r="I444" s="2" t="b">
        <v>1</v>
      </c>
      <c r="J444" s="2"/>
      <c r="K444" s="2" t="s">
        <v>27</v>
      </c>
      <c r="L444" s="2" t="s">
        <v>1751</v>
      </c>
      <c r="M444" s="2"/>
    </row>
    <row r="445" spans="1:13">
      <c r="A445" s="2" t="s">
        <v>1754</v>
      </c>
      <c r="B445" s="2" t="s">
        <v>1755</v>
      </c>
      <c r="C445" s="2" t="s">
        <v>1756</v>
      </c>
      <c r="D445" s="2" t="s">
        <v>1749</v>
      </c>
      <c r="E445" s="2">
        <v>0</v>
      </c>
      <c r="F445" s="2">
        <v>0</v>
      </c>
      <c r="G445" s="25">
        <v>1000000</v>
      </c>
      <c r="H445" s="2"/>
      <c r="I445" s="2" t="b">
        <v>1</v>
      </c>
      <c r="J445" s="2"/>
      <c r="K445" s="2" t="s">
        <v>27</v>
      </c>
      <c r="L445" s="2" t="s">
        <v>1757</v>
      </c>
      <c r="M445" s="2"/>
    </row>
    <row r="446" spans="1:13">
      <c r="A446" s="2" t="s">
        <v>1758</v>
      </c>
      <c r="B446" s="2" t="s">
        <v>1759</v>
      </c>
      <c r="C446" s="2" t="s">
        <v>1760</v>
      </c>
      <c r="D446" s="2" t="s">
        <v>1749</v>
      </c>
      <c r="E446" s="2">
        <v>0</v>
      </c>
      <c r="F446" s="2">
        <v>0</v>
      </c>
      <c r="G446" s="25">
        <v>1000000</v>
      </c>
      <c r="H446" s="2" t="s">
        <v>1761</v>
      </c>
      <c r="I446" s="2" t="b">
        <v>1</v>
      </c>
      <c r="J446" s="2"/>
      <c r="K446" s="2" t="s">
        <v>27</v>
      </c>
      <c r="L446" s="2" t="s">
        <v>1757</v>
      </c>
      <c r="M446" s="2"/>
    </row>
    <row r="447" spans="1:13">
      <c r="A447" s="2" t="s">
        <v>1762</v>
      </c>
      <c r="B447" s="2" t="s">
        <v>1763</v>
      </c>
      <c r="C447" s="2" t="s">
        <v>1764</v>
      </c>
      <c r="D447" s="2" t="s">
        <v>1765</v>
      </c>
      <c r="E447" s="2">
        <v>0</v>
      </c>
      <c r="F447" s="2">
        <v>0</v>
      </c>
      <c r="G447" s="25">
        <v>1000000</v>
      </c>
      <c r="H447" s="2" t="s">
        <v>672</v>
      </c>
      <c r="I447" s="2" t="b">
        <v>1</v>
      </c>
      <c r="J447" s="2"/>
      <c r="K447" s="2" t="s">
        <v>27</v>
      </c>
      <c r="L447" s="2" t="s">
        <v>1766</v>
      </c>
      <c r="M447" s="2"/>
    </row>
    <row r="448" spans="1:13">
      <c r="A448" s="2" t="s">
        <v>1767</v>
      </c>
      <c r="B448" s="2" t="s">
        <v>1768</v>
      </c>
      <c r="C448" s="2" t="s">
        <v>1769</v>
      </c>
      <c r="D448" s="2" t="s">
        <v>1770</v>
      </c>
      <c r="E448" s="2">
        <v>0</v>
      </c>
      <c r="F448" s="2">
        <v>0</v>
      </c>
      <c r="G448" s="25">
        <v>1000000</v>
      </c>
      <c r="H448" s="2"/>
      <c r="I448" s="2" t="b">
        <v>1</v>
      </c>
      <c r="J448" s="2" t="s">
        <v>1771</v>
      </c>
      <c r="K448" s="2" t="s">
        <v>19</v>
      </c>
      <c r="L448" s="2" t="s">
        <v>1772</v>
      </c>
      <c r="M448" s="2"/>
    </row>
    <row r="449" spans="1:13">
      <c r="A449" s="2" t="s">
        <v>1773</v>
      </c>
      <c r="B449" s="2" t="s">
        <v>1491</v>
      </c>
      <c r="C449" s="2" t="s">
        <v>1774</v>
      </c>
      <c r="D449" s="2" t="s">
        <v>1775</v>
      </c>
      <c r="E449" s="2">
        <v>0</v>
      </c>
      <c r="F449" s="2">
        <v>0</v>
      </c>
      <c r="G449" s="25">
        <v>1000000</v>
      </c>
      <c r="H449" s="2" t="s">
        <v>1494</v>
      </c>
      <c r="I449" s="2"/>
      <c r="J449" s="2"/>
      <c r="K449" s="2" t="s">
        <v>27</v>
      </c>
      <c r="L449" s="2" t="s">
        <v>1495</v>
      </c>
      <c r="M449" s="2"/>
    </row>
    <row r="450" spans="1:13">
      <c r="A450" s="2" t="s">
        <v>1776</v>
      </c>
      <c r="B450" s="2" t="s">
        <v>1777</v>
      </c>
      <c r="C450" s="2" t="s">
        <v>1778</v>
      </c>
      <c r="D450" s="2" t="s">
        <v>1779</v>
      </c>
      <c r="E450" s="2">
        <v>0</v>
      </c>
      <c r="F450" s="2">
        <v>0</v>
      </c>
      <c r="G450" s="25">
        <v>1000000</v>
      </c>
      <c r="H450" s="2" t="s">
        <v>1388</v>
      </c>
      <c r="I450" s="2" t="b">
        <v>1</v>
      </c>
      <c r="J450" s="2"/>
      <c r="K450" s="2" t="s">
        <v>27</v>
      </c>
      <c r="L450" s="2"/>
      <c r="M450" s="2"/>
    </row>
    <row r="451" spans="1:13">
      <c r="A451" s="2" t="s">
        <v>1780</v>
      </c>
      <c r="B451" s="2" t="s">
        <v>1781</v>
      </c>
      <c r="C451" s="2" t="s">
        <v>1782</v>
      </c>
      <c r="D451" s="2" t="s">
        <v>1779</v>
      </c>
      <c r="E451" s="2">
        <v>0</v>
      </c>
      <c r="F451" s="2">
        <v>0</v>
      </c>
      <c r="G451" s="25">
        <v>1000000</v>
      </c>
      <c r="H451" s="2" t="s">
        <v>1388</v>
      </c>
      <c r="I451" s="2" t="b">
        <v>1</v>
      </c>
      <c r="J451" s="2"/>
      <c r="K451" s="2" t="s">
        <v>27</v>
      </c>
      <c r="L451" s="2"/>
      <c r="M451" s="2"/>
    </row>
    <row r="452" spans="1:13">
      <c r="A452" s="2" t="s">
        <v>1783</v>
      </c>
      <c r="B452" s="2" t="s">
        <v>1784</v>
      </c>
      <c r="C452" s="2" t="s">
        <v>1785</v>
      </c>
      <c r="D452" s="2" t="s">
        <v>1786</v>
      </c>
      <c r="E452" s="2">
        <v>0</v>
      </c>
      <c r="F452" s="2">
        <v>0</v>
      </c>
      <c r="G452" s="25">
        <v>1000000</v>
      </c>
      <c r="H452" s="2" t="s">
        <v>1787</v>
      </c>
      <c r="I452" s="2" t="b">
        <v>1</v>
      </c>
      <c r="J452" s="2"/>
      <c r="K452" s="2" t="s">
        <v>19</v>
      </c>
      <c r="L452" s="2" t="s">
        <v>1788</v>
      </c>
      <c r="M452" s="2"/>
    </row>
    <row r="453" spans="1:13">
      <c r="A453" s="2" t="s">
        <v>1789</v>
      </c>
      <c r="B453" s="2" t="s">
        <v>1790</v>
      </c>
      <c r="C453" s="2" t="s">
        <v>1791</v>
      </c>
      <c r="D453" s="2" t="s">
        <v>1792</v>
      </c>
      <c r="E453" s="2">
        <v>0</v>
      </c>
      <c r="F453" s="2">
        <v>0</v>
      </c>
      <c r="G453" s="25">
        <v>1000000</v>
      </c>
      <c r="H453" s="2"/>
      <c r="I453" s="2" t="b">
        <v>1</v>
      </c>
      <c r="J453" s="2"/>
      <c r="K453" s="2" t="s">
        <v>27</v>
      </c>
      <c r="L453" s="2" t="s">
        <v>1793</v>
      </c>
      <c r="M453" s="2"/>
    </row>
    <row r="454" spans="1:13">
      <c r="A454" s="2" t="s">
        <v>1794</v>
      </c>
      <c r="B454" s="2" t="s">
        <v>1795</v>
      </c>
      <c r="C454" s="2" t="s">
        <v>1796</v>
      </c>
      <c r="D454" s="2" t="s">
        <v>1797</v>
      </c>
      <c r="E454" s="2">
        <v>0</v>
      </c>
      <c r="F454" s="2">
        <v>0</v>
      </c>
      <c r="G454" s="25">
        <v>1000000</v>
      </c>
      <c r="H454" s="2" t="s">
        <v>1798</v>
      </c>
      <c r="I454" s="2" t="b">
        <v>1</v>
      </c>
      <c r="J454" s="2"/>
      <c r="K454" s="2" t="s">
        <v>27</v>
      </c>
      <c r="L454" s="2"/>
      <c r="M454" s="2"/>
    </row>
    <row r="455" spans="1:13">
      <c r="A455" s="2" t="s">
        <v>1799</v>
      </c>
      <c r="B455" s="2" t="s">
        <v>1800</v>
      </c>
      <c r="C455" s="2" t="s">
        <v>1801</v>
      </c>
      <c r="D455" s="2" t="s">
        <v>1802</v>
      </c>
      <c r="E455" s="2">
        <v>1</v>
      </c>
      <c r="F455" s="25">
        <v>-1000000</v>
      </c>
      <c r="G455" s="25">
        <v>1000000</v>
      </c>
      <c r="H455" s="2" t="s">
        <v>1803</v>
      </c>
      <c r="I455" s="2"/>
      <c r="J455" s="2"/>
      <c r="K455" s="2" t="s">
        <v>27</v>
      </c>
      <c r="L455" s="2"/>
      <c r="M455" s="2"/>
    </row>
    <row r="456" spans="1:13">
      <c r="A456" s="2" t="s">
        <v>1804</v>
      </c>
      <c r="B456" s="2" t="s">
        <v>1805</v>
      </c>
      <c r="C456" s="2" t="s">
        <v>1806</v>
      </c>
      <c r="D456" s="2" t="s">
        <v>1802</v>
      </c>
      <c r="E456" s="2">
        <v>1</v>
      </c>
      <c r="F456" s="25">
        <v>-1000000</v>
      </c>
      <c r="G456" s="25">
        <v>1000000</v>
      </c>
      <c r="H456" s="2" t="s">
        <v>1803</v>
      </c>
      <c r="I456" s="2"/>
      <c r="J456" s="2"/>
      <c r="K456" s="2" t="s">
        <v>27</v>
      </c>
      <c r="L456" s="2"/>
      <c r="M456" s="2"/>
    </row>
    <row r="457" spans="1:13">
      <c r="A457" s="2" t="s">
        <v>1807</v>
      </c>
      <c r="B457" s="2" t="s">
        <v>1808</v>
      </c>
      <c r="C457" s="2" t="s">
        <v>1809</v>
      </c>
      <c r="D457" s="2" t="s">
        <v>1802</v>
      </c>
      <c r="E457" s="2">
        <v>1</v>
      </c>
      <c r="F457" s="25">
        <v>-1000000</v>
      </c>
      <c r="G457" s="25">
        <v>1000000</v>
      </c>
      <c r="H457" s="2" t="s">
        <v>1803</v>
      </c>
      <c r="I457" s="2"/>
      <c r="J457" s="2"/>
      <c r="K457" s="2" t="s">
        <v>27</v>
      </c>
      <c r="L457" s="2"/>
      <c r="M457" s="2"/>
    </row>
    <row r="458" spans="1:13">
      <c r="A458" s="2" t="s">
        <v>1810</v>
      </c>
      <c r="B458" s="2" t="s">
        <v>1811</v>
      </c>
      <c r="C458" s="2" t="s">
        <v>1812</v>
      </c>
      <c r="D458" s="2" t="s">
        <v>1813</v>
      </c>
      <c r="E458" s="2">
        <v>0</v>
      </c>
      <c r="F458" s="2">
        <v>0</v>
      </c>
      <c r="G458" s="25">
        <v>1000000</v>
      </c>
      <c r="H458" s="2" t="s">
        <v>1814</v>
      </c>
      <c r="I458" s="2" t="b">
        <v>1</v>
      </c>
      <c r="J458" s="2"/>
      <c r="K458" s="2" t="s">
        <v>19</v>
      </c>
      <c r="L458" s="2" t="s">
        <v>1815</v>
      </c>
      <c r="M458" s="2"/>
    </row>
    <row r="459" spans="1:13">
      <c r="A459" s="2" t="s">
        <v>1816</v>
      </c>
      <c r="B459" s="2" t="s">
        <v>1817</v>
      </c>
      <c r="C459" s="2" t="s">
        <v>7668</v>
      </c>
      <c r="D459" s="2" t="s">
        <v>1818</v>
      </c>
      <c r="E459" s="2">
        <v>0</v>
      </c>
      <c r="F459" s="2">
        <v>0</v>
      </c>
      <c r="G459" s="25">
        <v>1000000</v>
      </c>
      <c r="H459" s="2"/>
      <c r="I459" s="2"/>
      <c r="J459" s="2"/>
      <c r="K459" s="2"/>
      <c r="L459" s="2"/>
      <c r="M459" s="2"/>
    </row>
    <row r="460" spans="1:13">
      <c r="A460" s="2" t="s">
        <v>1819</v>
      </c>
      <c r="B460" s="2" t="s">
        <v>1820</v>
      </c>
      <c r="C460" s="2" t="s">
        <v>1821</v>
      </c>
      <c r="D460" s="2" t="s">
        <v>1822</v>
      </c>
      <c r="E460" s="2">
        <v>0</v>
      </c>
      <c r="F460" s="2">
        <v>0</v>
      </c>
      <c r="G460" s="25">
        <v>1000000</v>
      </c>
      <c r="H460" s="2" t="s">
        <v>1823</v>
      </c>
      <c r="I460" s="2" t="b">
        <v>1</v>
      </c>
      <c r="J460" s="2"/>
      <c r="K460" s="2" t="s">
        <v>19</v>
      </c>
      <c r="L460" s="2" t="s">
        <v>1824</v>
      </c>
      <c r="M460" s="2"/>
    </row>
    <row r="461" spans="1:13">
      <c r="A461" s="2" t="s">
        <v>1825</v>
      </c>
      <c r="B461" s="2" t="s">
        <v>1826</v>
      </c>
      <c r="C461" s="2" t="s">
        <v>1827</v>
      </c>
      <c r="D461" s="2" t="s">
        <v>1828</v>
      </c>
      <c r="E461" s="2">
        <v>0</v>
      </c>
      <c r="F461" s="2">
        <v>0</v>
      </c>
      <c r="G461" s="25">
        <v>1000000</v>
      </c>
      <c r="H461" s="2" t="s">
        <v>1829</v>
      </c>
      <c r="I461" s="2"/>
      <c r="J461" s="2"/>
      <c r="K461" s="2"/>
      <c r="L461" s="2"/>
      <c r="M461" s="2"/>
    </row>
    <row r="462" spans="1:13">
      <c r="A462" s="2" t="s">
        <v>1830</v>
      </c>
      <c r="B462" s="2" t="s">
        <v>1831</v>
      </c>
      <c r="C462" s="2" t="s">
        <v>1832</v>
      </c>
      <c r="D462" s="2" t="s">
        <v>1833</v>
      </c>
      <c r="E462" s="2">
        <v>0</v>
      </c>
      <c r="F462" s="2">
        <v>0</v>
      </c>
      <c r="G462" s="25">
        <v>1000000</v>
      </c>
      <c r="H462" s="2" t="s">
        <v>1834</v>
      </c>
      <c r="I462" s="2" t="b">
        <v>1</v>
      </c>
      <c r="J462" s="2"/>
      <c r="K462" s="2" t="s">
        <v>19</v>
      </c>
      <c r="L462" s="2" t="s">
        <v>1835</v>
      </c>
      <c r="M462" s="2"/>
    </row>
    <row r="463" spans="1:13">
      <c r="A463" s="2" t="s">
        <v>1836</v>
      </c>
      <c r="B463" s="2" t="s">
        <v>1837</v>
      </c>
      <c r="C463" s="2" t="s">
        <v>1838</v>
      </c>
      <c r="D463" s="2" t="s">
        <v>1839</v>
      </c>
      <c r="E463" s="2">
        <v>0</v>
      </c>
      <c r="F463" s="2">
        <v>0</v>
      </c>
      <c r="G463" s="25">
        <v>1000000</v>
      </c>
      <c r="H463" s="2"/>
      <c r="I463" s="2" t="b">
        <v>1</v>
      </c>
      <c r="J463" s="2"/>
      <c r="K463" s="2" t="s">
        <v>27</v>
      </c>
      <c r="L463" s="2" t="s">
        <v>1840</v>
      </c>
      <c r="M463" s="2"/>
    </row>
    <row r="464" spans="1:13">
      <c r="A464" s="2" t="s">
        <v>1841</v>
      </c>
      <c r="B464" s="2" t="s">
        <v>1842</v>
      </c>
      <c r="C464" s="2" t="s">
        <v>1843</v>
      </c>
      <c r="D464" s="2" t="s">
        <v>1844</v>
      </c>
      <c r="E464" s="2">
        <v>0</v>
      </c>
      <c r="F464" s="2">
        <v>0</v>
      </c>
      <c r="G464" s="25">
        <v>1000000</v>
      </c>
      <c r="H464" s="2" t="s">
        <v>1845</v>
      </c>
      <c r="I464" s="2"/>
      <c r="J464" s="2"/>
      <c r="K464" s="2" t="s">
        <v>27</v>
      </c>
      <c r="L464" s="2" t="s">
        <v>1846</v>
      </c>
      <c r="M464" s="2"/>
    </row>
    <row r="465" spans="1:13">
      <c r="A465" s="2" t="s">
        <v>1847</v>
      </c>
      <c r="B465" s="2" t="s">
        <v>1842</v>
      </c>
      <c r="C465" s="2" t="s">
        <v>1848</v>
      </c>
      <c r="D465" s="2" t="s">
        <v>1844</v>
      </c>
      <c r="E465" s="2">
        <v>0</v>
      </c>
      <c r="F465" s="2">
        <v>0</v>
      </c>
      <c r="G465" s="25">
        <v>1000000</v>
      </c>
      <c r="H465" s="2" t="s">
        <v>1849</v>
      </c>
      <c r="I465" s="2"/>
      <c r="J465" s="2"/>
      <c r="K465" s="2" t="s">
        <v>27</v>
      </c>
      <c r="L465" s="2" t="s">
        <v>1846</v>
      </c>
      <c r="M465" s="2"/>
    </row>
    <row r="466" spans="1:13">
      <c r="A466" s="2" t="s">
        <v>1850</v>
      </c>
      <c r="B466" s="2" t="s">
        <v>1851</v>
      </c>
      <c r="C466" s="2" t="s">
        <v>1852</v>
      </c>
      <c r="D466" s="2" t="s">
        <v>1853</v>
      </c>
      <c r="E466" s="2">
        <v>0</v>
      </c>
      <c r="F466" s="2">
        <v>0</v>
      </c>
      <c r="G466" s="25">
        <v>1000000</v>
      </c>
      <c r="H466" s="2" t="s">
        <v>1854</v>
      </c>
      <c r="I466" s="2" t="b">
        <v>1</v>
      </c>
      <c r="J466" s="2" t="s">
        <v>588</v>
      </c>
      <c r="K466" s="2" t="s">
        <v>81</v>
      </c>
      <c r="L466" s="2"/>
      <c r="M466" s="2"/>
    </row>
    <row r="467" spans="1:13">
      <c r="A467" s="2" t="s">
        <v>1855</v>
      </c>
      <c r="B467" s="2" t="s">
        <v>1856</v>
      </c>
      <c r="C467" s="2" t="s">
        <v>1857</v>
      </c>
      <c r="D467" s="2" t="s">
        <v>1858</v>
      </c>
      <c r="E467" s="2">
        <v>0</v>
      </c>
      <c r="F467" s="2">
        <v>0</v>
      </c>
      <c r="G467" s="25">
        <v>1000000</v>
      </c>
      <c r="H467" s="2" t="s">
        <v>1859</v>
      </c>
      <c r="I467" s="2" t="b">
        <v>1</v>
      </c>
      <c r="J467" s="2"/>
      <c r="K467" s="2" t="s">
        <v>19</v>
      </c>
      <c r="L467" s="2" t="s">
        <v>1860</v>
      </c>
      <c r="M467" s="2"/>
    </row>
    <row r="468" spans="1:13">
      <c r="A468" s="2" t="s">
        <v>1861</v>
      </c>
      <c r="B468" s="2" t="s">
        <v>1862</v>
      </c>
      <c r="C468" s="2" t="s">
        <v>1863</v>
      </c>
      <c r="D468" s="2" t="s">
        <v>1864</v>
      </c>
      <c r="E468" s="2">
        <v>0</v>
      </c>
      <c r="F468" s="2">
        <v>0</v>
      </c>
      <c r="G468" s="25">
        <v>1000000</v>
      </c>
      <c r="H468" s="2" t="s">
        <v>1865</v>
      </c>
      <c r="I468" s="2"/>
      <c r="J468" s="2"/>
      <c r="K468" s="2" t="s">
        <v>27</v>
      </c>
      <c r="L468" s="2" t="s">
        <v>1866</v>
      </c>
      <c r="M468" s="2"/>
    </row>
    <row r="469" spans="1:13">
      <c r="A469" s="2" t="s">
        <v>1867</v>
      </c>
      <c r="B469" s="2" t="s">
        <v>1868</v>
      </c>
      <c r="C469" s="2" t="s">
        <v>1869</v>
      </c>
      <c r="D469" s="2" t="s">
        <v>1870</v>
      </c>
      <c r="E469" s="2">
        <v>0</v>
      </c>
      <c r="F469" s="2">
        <v>0</v>
      </c>
      <c r="G469" s="25">
        <v>1000000</v>
      </c>
      <c r="H469" s="2" t="s">
        <v>1871</v>
      </c>
      <c r="I469" s="2" t="b">
        <v>1</v>
      </c>
      <c r="J469" s="2"/>
      <c r="K469" s="2" t="s">
        <v>19</v>
      </c>
      <c r="L469" s="2" t="s">
        <v>1872</v>
      </c>
      <c r="M469" s="2"/>
    </row>
    <row r="470" spans="1:13">
      <c r="A470" s="2" t="s">
        <v>1873</v>
      </c>
      <c r="B470" s="2" t="s">
        <v>1874</v>
      </c>
      <c r="C470" s="2" t="s">
        <v>1875</v>
      </c>
      <c r="D470" s="2" t="s">
        <v>1876</v>
      </c>
      <c r="E470" s="2">
        <v>0</v>
      </c>
      <c r="F470" s="2">
        <v>0</v>
      </c>
      <c r="G470" s="25">
        <v>1000000</v>
      </c>
      <c r="H470" s="2" t="s">
        <v>1877</v>
      </c>
      <c r="I470" s="2" t="b">
        <v>1</v>
      </c>
      <c r="J470" s="2"/>
      <c r="K470" s="2" t="s">
        <v>27</v>
      </c>
      <c r="L470" s="2"/>
      <c r="M470" s="2"/>
    </row>
    <row r="471" spans="1:13">
      <c r="A471" s="2" t="s">
        <v>1878</v>
      </c>
      <c r="B471" s="2" t="s">
        <v>1879</v>
      </c>
      <c r="C471" s="2" t="s">
        <v>1880</v>
      </c>
      <c r="D471" s="2" t="s">
        <v>1881</v>
      </c>
      <c r="E471" s="2">
        <v>1</v>
      </c>
      <c r="F471" s="25">
        <v>-1000000</v>
      </c>
      <c r="G471" s="25">
        <v>1000000</v>
      </c>
      <c r="H471" s="2" t="s">
        <v>1882</v>
      </c>
      <c r="I471" s="2" t="b">
        <v>1</v>
      </c>
      <c r="J471" s="2"/>
      <c r="K471" s="2" t="s">
        <v>27</v>
      </c>
      <c r="L471" s="2" t="s">
        <v>1883</v>
      </c>
      <c r="M471" s="2"/>
    </row>
    <row r="472" spans="1:13">
      <c r="A472" s="2" t="s">
        <v>1884</v>
      </c>
      <c r="B472" s="2" t="s">
        <v>1885</v>
      </c>
      <c r="C472" s="2" t="s">
        <v>1886</v>
      </c>
      <c r="D472" s="2" t="s">
        <v>1887</v>
      </c>
      <c r="E472" s="2">
        <v>0</v>
      </c>
      <c r="F472" s="2">
        <v>0</v>
      </c>
      <c r="G472" s="25">
        <v>1000000</v>
      </c>
      <c r="H472" s="2" t="s">
        <v>1888</v>
      </c>
      <c r="I472" s="2" t="b">
        <v>1</v>
      </c>
      <c r="J472" s="2"/>
      <c r="K472" s="2" t="s">
        <v>19</v>
      </c>
      <c r="L472" s="2" t="s">
        <v>1889</v>
      </c>
      <c r="M472" s="2"/>
    </row>
    <row r="473" spans="1:13">
      <c r="A473" s="2" t="s">
        <v>1890</v>
      </c>
      <c r="B473" s="2" t="s">
        <v>1891</v>
      </c>
      <c r="C473" s="2" t="s">
        <v>1892</v>
      </c>
      <c r="D473" s="2" t="s">
        <v>1893</v>
      </c>
      <c r="E473" s="2">
        <v>1</v>
      </c>
      <c r="F473" s="25">
        <v>-1000000</v>
      </c>
      <c r="G473" s="25">
        <v>1000000</v>
      </c>
      <c r="H473" s="2" t="s">
        <v>1894</v>
      </c>
      <c r="I473" s="2"/>
      <c r="J473" s="2"/>
      <c r="K473" s="2" t="s">
        <v>27</v>
      </c>
      <c r="L473" s="2" t="s">
        <v>1895</v>
      </c>
      <c r="M473" s="2"/>
    </row>
    <row r="474" spans="1:13">
      <c r="A474" s="2" t="s">
        <v>1896</v>
      </c>
      <c r="B474" s="2" t="s">
        <v>1897</v>
      </c>
      <c r="C474" s="2" t="s">
        <v>1898</v>
      </c>
      <c r="D474" s="2" t="s">
        <v>1893</v>
      </c>
      <c r="E474" s="2">
        <v>1</v>
      </c>
      <c r="F474" s="25">
        <v>-1000000</v>
      </c>
      <c r="G474" s="25">
        <v>1000000</v>
      </c>
      <c r="H474" s="2" t="s">
        <v>1894</v>
      </c>
      <c r="I474" s="2"/>
      <c r="J474" s="2"/>
      <c r="K474" s="2" t="s">
        <v>27</v>
      </c>
      <c r="L474" s="2" t="s">
        <v>1895</v>
      </c>
      <c r="M474" s="2"/>
    </row>
    <row r="475" spans="1:13">
      <c r="A475" s="2" t="s">
        <v>1899</v>
      </c>
      <c r="B475" s="2" t="s">
        <v>1900</v>
      </c>
      <c r="C475" s="2" t="s">
        <v>1901</v>
      </c>
      <c r="D475" s="2" t="s">
        <v>1893</v>
      </c>
      <c r="E475" s="2">
        <v>1</v>
      </c>
      <c r="F475" s="25">
        <v>-1000000</v>
      </c>
      <c r="G475" s="25">
        <v>1000000</v>
      </c>
      <c r="H475" s="2" t="s">
        <v>1894</v>
      </c>
      <c r="I475" s="2"/>
      <c r="J475" s="2"/>
      <c r="K475" s="2" t="s">
        <v>27</v>
      </c>
      <c r="L475" s="2" t="s">
        <v>1895</v>
      </c>
      <c r="M475" s="2"/>
    </row>
    <row r="476" spans="1:13">
      <c r="A476" s="2" t="s">
        <v>1902</v>
      </c>
      <c r="B476" s="2" t="s">
        <v>1903</v>
      </c>
      <c r="C476" s="2" t="s">
        <v>1904</v>
      </c>
      <c r="D476" s="2" t="s">
        <v>1893</v>
      </c>
      <c r="E476" s="2">
        <v>1</v>
      </c>
      <c r="F476" s="25">
        <v>-1000000</v>
      </c>
      <c r="G476" s="25">
        <v>1000000</v>
      </c>
      <c r="H476" s="2" t="s">
        <v>1894</v>
      </c>
      <c r="I476" s="2"/>
      <c r="J476" s="2"/>
      <c r="K476" s="2" t="s">
        <v>27</v>
      </c>
      <c r="L476" s="2" t="s">
        <v>1895</v>
      </c>
      <c r="M476" s="2"/>
    </row>
    <row r="477" spans="1:13">
      <c r="A477" s="2" t="s">
        <v>1905</v>
      </c>
      <c r="B477" s="2" t="s">
        <v>1906</v>
      </c>
      <c r="C477" s="2" t="s">
        <v>1907</v>
      </c>
      <c r="D477" s="2" t="s">
        <v>1893</v>
      </c>
      <c r="E477" s="2">
        <v>1</v>
      </c>
      <c r="F477" s="25">
        <v>-1000000</v>
      </c>
      <c r="G477" s="25">
        <v>1000000</v>
      </c>
      <c r="H477" s="2" t="s">
        <v>1894</v>
      </c>
      <c r="I477" s="2"/>
      <c r="J477" s="2"/>
      <c r="K477" s="2" t="s">
        <v>27</v>
      </c>
      <c r="L477" s="2" t="s">
        <v>1895</v>
      </c>
      <c r="M477" s="2"/>
    </row>
    <row r="478" spans="1:13">
      <c r="A478" s="2" t="s">
        <v>1908</v>
      </c>
      <c r="B478" s="2" t="s">
        <v>1909</v>
      </c>
      <c r="C478" s="2" t="s">
        <v>1910</v>
      </c>
      <c r="D478" s="2" t="s">
        <v>1893</v>
      </c>
      <c r="E478" s="2">
        <v>1</v>
      </c>
      <c r="F478" s="25">
        <v>-1000000</v>
      </c>
      <c r="G478" s="25">
        <v>1000000</v>
      </c>
      <c r="H478" s="2" t="s">
        <v>1894</v>
      </c>
      <c r="I478" s="2"/>
      <c r="J478" s="2"/>
      <c r="K478" s="2" t="s">
        <v>27</v>
      </c>
      <c r="L478" s="2" t="s">
        <v>1895</v>
      </c>
      <c r="M478" s="2"/>
    </row>
    <row r="479" spans="1:13">
      <c r="A479" s="2" t="s">
        <v>1911</v>
      </c>
      <c r="B479" s="2" t="s">
        <v>1912</v>
      </c>
      <c r="C479" s="2" t="s">
        <v>1913</v>
      </c>
      <c r="D479" s="2" t="s">
        <v>1893</v>
      </c>
      <c r="E479" s="2">
        <v>1</v>
      </c>
      <c r="F479" s="25">
        <v>-1000000</v>
      </c>
      <c r="G479" s="25">
        <v>1000000</v>
      </c>
      <c r="H479" s="2" t="s">
        <v>1894</v>
      </c>
      <c r="I479" s="2"/>
      <c r="J479" s="2"/>
      <c r="K479" s="2" t="s">
        <v>27</v>
      </c>
      <c r="L479" s="2" t="s">
        <v>1895</v>
      </c>
      <c r="M479" s="2"/>
    </row>
    <row r="480" spans="1:13">
      <c r="A480" s="2" t="s">
        <v>1914</v>
      </c>
      <c r="B480" s="2" t="s">
        <v>1915</v>
      </c>
      <c r="C480" s="2" t="s">
        <v>1916</v>
      </c>
      <c r="D480" s="2" t="s">
        <v>1917</v>
      </c>
      <c r="E480" s="2">
        <v>0</v>
      </c>
      <c r="F480" s="2">
        <v>0</v>
      </c>
      <c r="G480" s="25">
        <v>1000000</v>
      </c>
      <c r="H480" s="2" t="s">
        <v>1918</v>
      </c>
      <c r="I480" s="2" t="b">
        <v>1</v>
      </c>
      <c r="J480" s="2"/>
      <c r="K480" s="2" t="s">
        <v>27</v>
      </c>
      <c r="L480" s="2"/>
      <c r="M480" s="2"/>
    </row>
    <row r="481" spans="1:13">
      <c r="A481" s="2" t="s">
        <v>1919</v>
      </c>
      <c r="B481" s="2" t="s">
        <v>1920</v>
      </c>
      <c r="C481" s="2" t="s">
        <v>1921</v>
      </c>
      <c r="D481" s="2" t="s">
        <v>1917</v>
      </c>
      <c r="E481" s="2">
        <v>0</v>
      </c>
      <c r="F481" s="2">
        <v>0</v>
      </c>
      <c r="G481" s="25">
        <v>1000000</v>
      </c>
      <c r="H481" s="2" t="s">
        <v>1918</v>
      </c>
      <c r="I481" s="2" t="b">
        <v>1</v>
      </c>
      <c r="J481" s="2"/>
      <c r="K481" s="2" t="s">
        <v>27</v>
      </c>
      <c r="L481" s="2"/>
      <c r="M481" s="2"/>
    </row>
    <row r="482" spans="1:13">
      <c r="A482" s="2" t="s">
        <v>1922</v>
      </c>
      <c r="B482" s="2" t="s">
        <v>1923</v>
      </c>
      <c r="C482" s="2" t="s">
        <v>1924</v>
      </c>
      <c r="D482" s="2" t="s">
        <v>1925</v>
      </c>
      <c r="E482" s="2">
        <v>0</v>
      </c>
      <c r="F482" s="2">
        <v>0</v>
      </c>
      <c r="G482" s="25">
        <v>1000000</v>
      </c>
      <c r="H482" s="2" t="s">
        <v>1309</v>
      </c>
      <c r="I482" s="2" t="b">
        <v>1</v>
      </c>
      <c r="J482" s="2"/>
      <c r="K482" s="2" t="s">
        <v>27</v>
      </c>
      <c r="L482" s="2" t="s">
        <v>1926</v>
      </c>
      <c r="M482" s="2"/>
    </row>
    <row r="483" spans="1:13">
      <c r="A483" s="2" t="s">
        <v>1927</v>
      </c>
      <c r="B483" s="2" t="s">
        <v>1928</v>
      </c>
      <c r="C483" s="2" t="s">
        <v>1929</v>
      </c>
      <c r="D483" s="2" t="s">
        <v>1930</v>
      </c>
      <c r="E483" s="2">
        <v>0</v>
      </c>
      <c r="F483" s="2">
        <v>0</v>
      </c>
      <c r="G483" s="25">
        <v>1000000</v>
      </c>
      <c r="H483" s="2" t="s">
        <v>1175</v>
      </c>
      <c r="I483" s="2" t="b">
        <v>1</v>
      </c>
      <c r="J483" s="2"/>
      <c r="K483" s="2" t="s">
        <v>27</v>
      </c>
      <c r="L483" s="2" t="s">
        <v>1931</v>
      </c>
      <c r="M483" s="2"/>
    </row>
    <row r="484" spans="1:13">
      <c r="A484" s="2" t="s">
        <v>1932</v>
      </c>
      <c r="B484" s="2" t="s">
        <v>1933</v>
      </c>
      <c r="C484" s="2" t="s">
        <v>1934</v>
      </c>
      <c r="D484" s="2" t="s">
        <v>1935</v>
      </c>
      <c r="E484" s="2">
        <v>1</v>
      </c>
      <c r="F484" s="25">
        <v>-1000000</v>
      </c>
      <c r="G484" s="25">
        <v>1000000</v>
      </c>
      <c r="H484" s="2" t="s">
        <v>1936</v>
      </c>
      <c r="I484" s="2" t="b">
        <v>1</v>
      </c>
      <c r="J484" s="2"/>
      <c r="K484" s="2" t="s">
        <v>19</v>
      </c>
      <c r="L484" s="2" t="s">
        <v>1937</v>
      </c>
      <c r="M484" s="2"/>
    </row>
    <row r="485" spans="1:13">
      <c r="A485" s="2" t="s">
        <v>1938</v>
      </c>
      <c r="B485" s="2" t="s">
        <v>1939</v>
      </c>
      <c r="C485" s="2" t="s">
        <v>1940</v>
      </c>
      <c r="D485" s="2" t="s">
        <v>1941</v>
      </c>
      <c r="E485" s="2">
        <v>0</v>
      </c>
      <c r="F485" s="2">
        <v>0</v>
      </c>
      <c r="G485" s="25">
        <v>1000000</v>
      </c>
      <c r="H485" s="2" t="s">
        <v>1942</v>
      </c>
      <c r="I485" s="2"/>
      <c r="J485" s="2"/>
      <c r="K485" s="2" t="s">
        <v>27</v>
      </c>
      <c r="L485" s="2" t="s">
        <v>1943</v>
      </c>
      <c r="M485" s="2"/>
    </row>
    <row r="486" spans="1:13">
      <c r="A486" s="2" t="s">
        <v>1944</v>
      </c>
      <c r="B486" s="2" t="s">
        <v>1945</v>
      </c>
      <c r="C486" s="2" t="s">
        <v>1946</v>
      </c>
      <c r="D486" s="2" t="s">
        <v>1941</v>
      </c>
      <c r="E486" s="2">
        <v>0</v>
      </c>
      <c r="F486" s="2">
        <v>0</v>
      </c>
      <c r="G486" s="25">
        <v>1000000</v>
      </c>
      <c r="H486" s="2" t="s">
        <v>1942</v>
      </c>
      <c r="I486" s="2"/>
      <c r="J486" s="2"/>
      <c r="K486" s="2" t="s">
        <v>27</v>
      </c>
      <c r="L486" s="2" t="s">
        <v>1943</v>
      </c>
      <c r="M486" s="2"/>
    </row>
    <row r="487" spans="1:13">
      <c r="A487" s="2" t="s">
        <v>1947</v>
      </c>
      <c r="B487" s="2" t="s">
        <v>1948</v>
      </c>
      <c r="C487" s="2" t="s">
        <v>1949</v>
      </c>
      <c r="D487" s="2" t="s">
        <v>1950</v>
      </c>
      <c r="E487" s="2">
        <v>0</v>
      </c>
      <c r="F487" s="2">
        <v>0</v>
      </c>
      <c r="G487" s="25">
        <v>1000000</v>
      </c>
      <c r="H487" s="2"/>
      <c r="I487" s="2"/>
      <c r="J487" s="2"/>
      <c r="K487" s="2"/>
      <c r="L487" s="2"/>
      <c r="M487" s="2"/>
    </row>
    <row r="488" spans="1:13">
      <c r="A488" s="2" t="s">
        <v>1951</v>
      </c>
      <c r="B488" s="2" t="s">
        <v>1952</v>
      </c>
      <c r="C488" s="2" t="s">
        <v>1953</v>
      </c>
      <c r="D488" s="2" t="s">
        <v>1950</v>
      </c>
      <c r="E488" s="2">
        <v>0</v>
      </c>
      <c r="F488" s="2">
        <v>0</v>
      </c>
      <c r="G488" s="25">
        <v>1000000</v>
      </c>
      <c r="H488" s="2"/>
      <c r="I488" s="2"/>
      <c r="J488" s="2"/>
      <c r="K488" s="2"/>
      <c r="L488" s="2"/>
      <c r="M488" s="2"/>
    </row>
    <row r="489" spans="1:13">
      <c r="A489" s="2" t="s">
        <v>1954</v>
      </c>
      <c r="B489" s="2" t="s">
        <v>1955</v>
      </c>
      <c r="C489" s="2" t="s">
        <v>1956</v>
      </c>
      <c r="D489" s="2" t="s">
        <v>1950</v>
      </c>
      <c r="E489" s="2">
        <v>0</v>
      </c>
      <c r="F489" s="2">
        <v>0</v>
      </c>
      <c r="G489" s="25">
        <v>1000000</v>
      </c>
      <c r="H489" s="2"/>
      <c r="I489" s="2"/>
      <c r="J489" s="2"/>
      <c r="K489" s="2"/>
      <c r="L489" s="2"/>
      <c r="M489" s="2"/>
    </row>
    <row r="490" spans="1:13">
      <c r="A490" s="2" t="s">
        <v>1957</v>
      </c>
      <c r="B490" s="2" t="s">
        <v>1958</v>
      </c>
      <c r="C490" s="2" t="s">
        <v>1959</v>
      </c>
      <c r="D490" s="2" t="s">
        <v>1960</v>
      </c>
      <c r="E490" s="2">
        <v>1</v>
      </c>
      <c r="F490" s="25">
        <v>-1000000</v>
      </c>
      <c r="G490" s="25">
        <v>1000000</v>
      </c>
      <c r="H490" s="2" t="s">
        <v>1961</v>
      </c>
      <c r="I490" s="2" t="b">
        <v>1</v>
      </c>
      <c r="J490" s="2" t="s">
        <v>1962</v>
      </c>
      <c r="K490" s="2" t="s">
        <v>19</v>
      </c>
      <c r="L490" s="2" t="s">
        <v>1963</v>
      </c>
      <c r="M490" s="2"/>
    </row>
    <row r="491" spans="1:13">
      <c r="A491" s="2" t="s">
        <v>1964</v>
      </c>
      <c r="B491" s="2" t="s">
        <v>1965</v>
      </c>
      <c r="C491" s="2" t="s">
        <v>1966</v>
      </c>
      <c r="D491" s="2" t="s">
        <v>1960</v>
      </c>
      <c r="E491" s="2">
        <v>1</v>
      </c>
      <c r="F491" s="25">
        <v>-1000000</v>
      </c>
      <c r="G491" s="25">
        <v>1000000</v>
      </c>
      <c r="H491" s="2" t="s">
        <v>1967</v>
      </c>
      <c r="I491" s="2"/>
      <c r="J491" s="2" t="s">
        <v>1968</v>
      </c>
      <c r="K491" s="2" t="s">
        <v>19</v>
      </c>
      <c r="L491" s="2" t="s">
        <v>1969</v>
      </c>
      <c r="M491" s="2"/>
    </row>
    <row r="492" spans="1:13">
      <c r="A492" s="2" t="s">
        <v>1970</v>
      </c>
      <c r="B492" s="2" t="s">
        <v>1971</v>
      </c>
      <c r="C492" s="2" t="s">
        <v>1972</v>
      </c>
      <c r="D492" s="2" t="s">
        <v>1973</v>
      </c>
      <c r="E492" s="2">
        <v>0</v>
      </c>
      <c r="F492" s="2">
        <v>0</v>
      </c>
      <c r="G492" s="25">
        <v>1000000</v>
      </c>
      <c r="H492" s="2" t="s">
        <v>1974</v>
      </c>
      <c r="I492" s="2"/>
      <c r="J492" s="2"/>
      <c r="K492" s="2" t="s">
        <v>27</v>
      </c>
      <c r="L492" s="2" t="s">
        <v>1975</v>
      </c>
      <c r="M492" s="2"/>
    </row>
    <row r="493" spans="1:13">
      <c r="A493" s="2" t="s">
        <v>1976</v>
      </c>
      <c r="B493" s="2" t="s">
        <v>1977</v>
      </c>
      <c r="C493" s="2" t="s">
        <v>1978</v>
      </c>
      <c r="D493" s="2" t="s">
        <v>1973</v>
      </c>
      <c r="E493" s="2">
        <v>0</v>
      </c>
      <c r="F493" s="2">
        <v>0</v>
      </c>
      <c r="G493" s="25">
        <v>1000000</v>
      </c>
      <c r="H493" s="2" t="s">
        <v>1979</v>
      </c>
      <c r="I493" s="2"/>
      <c r="J493" s="2"/>
      <c r="K493" s="2" t="s">
        <v>27</v>
      </c>
      <c r="L493" s="2" t="s">
        <v>1975</v>
      </c>
      <c r="M493" s="2"/>
    </row>
    <row r="494" spans="1:13">
      <c r="A494" s="2" t="s">
        <v>1980</v>
      </c>
      <c r="B494" s="2" t="s">
        <v>1981</v>
      </c>
      <c r="C494" s="2" t="s">
        <v>1982</v>
      </c>
      <c r="D494" s="2" t="s">
        <v>1973</v>
      </c>
      <c r="E494" s="2">
        <v>0</v>
      </c>
      <c r="F494" s="2">
        <v>0</v>
      </c>
      <c r="G494" s="25">
        <v>1000000</v>
      </c>
      <c r="H494" s="2" t="s">
        <v>1983</v>
      </c>
      <c r="I494" s="2" t="b">
        <v>1</v>
      </c>
      <c r="J494" s="2" t="s">
        <v>1984</v>
      </c>
      <c r="K494" s="2" t="s">
        <v>81</v>
      </c>
      <c r="L494" s="2"/>
      <c r="M494" s="2"/>
    </row>
    <row r="495" spans="1:13">
      <c r="A495" s="2" t="s">
        <v>1985</v>
      </c>
      <c r="B495" s="2" t="s">
        <v>1986</v>
      </c>
      <c r="C495" s="2" t="s">
        <v>1987</v>
      </c>
      <c r="D495" s="2" t="s">
        <v>1988</v>
      </c>
      <c r="E495" s="2">
        <v>1</v>
      </c>
      <c r="F495" s="25">
        <v>-1000000</v>
      </c>
      <c r="G495" s="25">
        <v>1000000</v>
      </c>
      <c r="H495" s="2" t="s">
        <v>1989</v>
      </c>
      <c r="I495" s="2" t="b">
        <v>1</v>
      </c>
      <c r="J495" s="2"/>
      <c r="K495" s="2" t="s">
        <v>19</v>
      </c>
      <c r="L495" s="2" t="s">
        <v>1990</v>
      </c>
      <c r="M495" s="2"/>
    </row>
    <row r="496" spans="1:13">
      <c r="A496" s="2" t="s">
        <v>1991</v>
      </c>
      <c r="B496" s="2" t="s">
        <v>1992</v>
      </c>
      <c r="C496" s="2" t="s">
        <v>1993</v>
      </c>
      <c r="D496" s="2" t="s">
        <v>1988</v>
      </c>
      <c r="E496" s="2">
        <v>1</v>
      </c>
      <c r="F496" s="25">
        <v>-1000000</v>
      </c>
      <c r="G496" s="25">
        <v>1000000</v>
      </c>
      <c r="H496" s="2" t="s">
        <v>1309</v>
      </c>
      <c r="I496" s="2" t="b">
        <v>1</v>
      </c>
      <c r="J496" s="2"/>
      <c r="K496" s="2" t="s">
        <v>27</v>
      </c>
      <c r="L496" s="2" t="s">
        <v>1994</v>
      </c>
      <c r="M496" s="2"/>
    </row>
    <row r="497" spans="1:13">
      <c r="A497" s="2" t="s">
        <v>1995</v>
      </c>
      <c r="B497" s="2" t="s">
        <v>1996</v>
      </c>
      <c r="C497" s="2" t="s">
        <v>1997</v>
      </c>
      <c r="D497" s="2" t="s">
        <v>1998</v>
      </c>
      <c r="E497" s="2">
        <v>0</v>
      </c>
      <c r="F497" s="2">
        <v>0</v>
      </c>
      <c r="G497" s="25">
        <v>1000000</v>
      </c>
      <c r="H497" s="2" t="s">
        <v>1999</v>
      </c>
      <c r="I497" s="2"/>
      <c r="J497" s="2"/>
      <c r="K497" s="2" t="s">
        <v>27</v>
      </c>
      <c r="L497" s="2" t="s">
        <v>2000</v>
      </c>
      <c r="M497" s="2"/>
    </row>
    <row r="498" spans="1:13">
      <c r="A498" s="2" t="s">
        <v>2001</v>
      </c>
      <c r="B498" s="2" t="s">
        <v>2002</v>
      </c>
      <c r="C498" s="2" t="s">
        <v>2003</v>
      </c>
      <c r="D498" s="2" t="s">
        <v>2004</v>
      </c>
      <c r="E498" s="2">
        <v>0</v>
      </c>
      <c r="F498" s="2">
        <v>0</v>
      </c>
      <c r="G498" s="25">
        <v>1000000</v>
      </c>
      <c r="H498" s="2" t="s">
        <v>2005</v>
      </c>
      <c r="I498" s="2" t="b">
        <v>1</v>
      </c>
      <c r="J498" s="2"/>
      <c r="K498" s="2" t="s">
        <v>19</v>
      </c>
      <c r="L498" s="2" t="s">
        <v>2006</v>
      </c>
      <c r="M498" s="2"/>
    </row>
    <row r="499" spans="1:13">
      <c r="A499" s="2" t="s">
        <v>2007</v>
      </c>
      <c r="B499" s="2" t="s">
        <v>2008</v>
      </c>
      <c r="C499" s="2" t="s">
        <v>2009</v>
      </c>
      <c r="D499" s="2" t="s">
        <v>2004</v>
      </c>
      <c r="E499" s="2">
        <v>0</v>
      </c>
      <c r="F499" s="2">
        <v>0</v>
      </c>
      <c r="G499" s="25">
        <v>1000000</v>
      </c>
      <c r="H499" s="2" t="s">
        <v>2005</v>
      </c>
      <c r="I499" s="2" t="b">
        <v>1</v>
      </c>
      <c r="J499" s="2"/>
      <c r="K499" s="2" t="s">
        <v>19</v>
      </c>
      <c r="L499" s="2" t="s">
        <v>2006</v>
      </c>
      <c r="M499" s="2"/>
    </row>
    <row r="500" spans="1:13">
      <c r="A500" s="2" t="s">
        <v>2010</v>
      </c>
      <c r="B500" s="2" t="s">
        <v>2011</v>
      </c>
      <c r="C500" s="2" t="s">
        <v>2012</v>
      </c>
      <c r="D500" s="2" t="s">
        <v>2004</v>
      </c>
      <c r="E500" s="2">
        <v>0</v>
      </c>
      <c r="F500" s="2">
        <v>0</v>
      </c>
      <c r="G500" s="25">
        <v>1000000</v>
      </c>
      <c r="H500" s="2" t="s">
        <v>2005</v>
      </c>
      <c r="I500" s="2" t="b">
        <v>1</v>
      </c>
      <c r="J500" s="2"/>
      <c r="K500" s="2" t="s">
        <v>19</v>
      </c>
      <c r="L500" s="2" t="s">
        <v>2006</v>
      </c>
      <c r="M500" s="2"/>
    </row>
    <row r="501" spans="1:13">
      <c r="A501" s="2" t="s">
        <v>2013</v>
      </c>
      <c r="B501" s="2" t="s">
        <v>2014</v>
      </c>
      <c r="C501" s="2" t="s">
        <v>2015</v>
      </c>
      <c r="D501" s="2" t="s">
        <v>2004</v>
      </c>
      <c r="E501" s="2">
        <v>0</v>
      </c>
      <c r="F501" s="2">
        <v>0</v>
      </c>
      <c r="G501" s="25">
        <v>1000000</v>
      </c>
      <c r="H501" s="2" t="s">
        <v>2005</v>
      </c>
      <c r="I501" s="2" t="b">
        <v>1</v>
      </c>
      <c r="J501" s="2"/>
      <c r="K501" s="2" t="s">
        <v>19</v>
      </c>
      <c r="L501" s="2" t="s">
        <v>2006</v>
      </c>
      <c r="M501" s="2"/>
    </row>
    <row r="502" spans="1:13">
      <c r="A502" s="2" t="s">
        <v>2016</v>
      </c>
      <c r="B502" s="2" t="s">
        <v>2017</v>
      </c>
      <c r="C502" s="2" t="s">
        <v>2018</v>
      </c>
      <c r="D502" s="2" t="s">
        <v>2004</v>
      </c>
      <c r="E502" s="2">
        <v>0</v>
      </c>
      <c r="F502" s="2">
        <v>0</v>
      </c>
      <c r="G502" s="25">
        <v>1000000</v>
      </c>
      <c r="H502" s="2" t="s">
        <v>2005</v>
      </c>
      <c r="I502" s="2" t="b">
        <v>1</v>
      </c>
      <c r="J502" s="2"/>
      <c r="K502" s="2" t="s">
        <v>19</v>
      </c>
      <c r="L502" s="2" t="s">
        <v>2006</v>
      </c>
      <c r="M502" s="2"/>
    </row>
    <row r="503" spans="1:13">
      <c r="A503" s="2" t="s">
        <v>2019</v>
      </c>
      <c r="B503" s="2" t="s">
        <v>2020</v>
      </c>
      <c r="C503" s="2" t="s">
        <v>2021</v>
      </c>
      <c r="D503" s="2" t="s">
        <v>2004</v>
      </c>
      <c r="E503" s="2">
        <v>0</v>
      </c>
      <c r="F503" s="2">
        <v>0</v>
      </c>
      <c r="G503" s="25">
        <v>1000000</v>
      </c>
      <c r="H503" s="2" t="s">
        <v>2005</v>
      </c>
      <c r="I503" s="2" t="b">
        <v>1</v>
      </c>
      <c r="J503" s="2"/>
      <c r="K503" s="2" t="s">
        <v>19</v>
      </c>
      <c r="L503" s="2" t="s">
        <v>2006</v>
      </c>
      <c r="M503" s="2"/>
    </row>
    <row r="504" spans="1:13">
      <c r="A504" s="2" t="s">
        <v>2022</v>
      </c>
      <c r="B504" s="2" t="s">
        <v>2023</v>
      </c>
      <c r="C504" s="2" t="s">
        <v>2024</v>
      </c>
      <c r="D504" s="2" t="s">
        <v>2004</v>
      </c>
      <c r="E504" s="2">
        <v>0</v>
      </c>
      <c r="F504" s="2">
        <v>0</v>
      </c>
      <c r="G504" s="25">
        <v>1000000</v>
      </c>
      <c r="H504" s="2" t="s">
        <v>2005</v>
      </c>
      <c r="I504" s="2" t="b">
        <v>1</v>
      </c>
      <c r="J504" s="2"/>
      <c r="K504" s="2" t="s">
        <v>19</v>
      </c>
      <c r="L504" s="2" t="s">
        <v>2006</v>
      </c>
      <c r="M504" s="2"/>
    </row>
    <row r="505" spans="1:13">
      <c r="A505" s="2" t="s">
        <v>2025</v>
      </c>
      <c r="B505" s="2" t="s">
        <v>2026</v>
      </c>
      <c r="C505" s="2" t="s">
        <v>2027</v>
      </c>
      <c r="D505" s="2" t="s">
        <v>2004</v>
      </c>
      <c r="E505" s="2">
        <v>0</v>
      </c>
      <c r="F505" s="2">
        <v>0</v>
      </c>
      <c r="G505" s="25">
        <v>1000000</v>
      </c>
      <c r="H505" s="2" t="s">
        <v>2005</v>
      </c>
      <c r="I505" s="2" t="b">
        <v>1</v>
      </c>
      <c r="J505" s="2"/>
      <c r="K505" s="2" t="s">
        <v>19</v>
      </c>
      <c r="L505" s="2" t="s">
        <v>2006</v>
      </c>
      <c r="M505" s="2"/>
    </row>
    <row r="506" spans="1:13">
      <c r="A506" s="2" t="s">
        <v>2028</v>
      </c>
      <c r="B506" s="2" t="s">
        <v>2029</v>
      </c>
      <c r="C506" s="2" t="s">
        <v>2030</v>
      </c>
      <c r="D506" s="2" t="s">
        <v>2004</v>
      </c>
      <c r="E506" s="2">
        <v>0</v>
      </c>
      <c r="F506" s="2">
        <v>0</v>
      </c>
      <c r="G506" s="25">
        <v>1000000</v>
      </c>
      <c r="H506" s="2" t="s">
        <v>2005</v>
      </c>
      <c r="I506" s="2" t="b">
        <v>1</v>
      </c>
      <c r="J506" s="2"/>
      <c r="K506" s="2" t="s">
        <v>19</v>
      </c>
      <c r="L506" s="2" t="s">
        <v>2006</v>
      </c>
      <c r="M506" s="2"/>
    </row>
    <row r="507" spans="1:13">
      <c r="A507" s="2" t="s">
        <v>2031</v>
      </c>
      <c r="B507" s="2" t="s">
        <v>2032</v>
      </c>
      <c r="C507" s="2" t="s">
        <v>2033</v>
      </c>
      <c r="D507" s="2" t="s">
        <v>2004</v>
      </c>
      <c r="E507" s="2">
        <v>0</v>
      </c>
      <c r="F507" s="2">
        <v>0</v>
      </c>
      <c r="G507" s="25">
        <v>1000000</v>
      </c>
      <c r="H507" s="2" t="s">
        <v>2005</v>
      </c>
      <c r="I507" s="2" t="b">
        <v>1</v>
      </c>
      <c r="J507" s="2"/>
      <c r="K507" s="2" t="s">
        <v>19</v>
      </c>
      <c r="L507" s="2" t="s">
        <v>2006</v>
      </c>
      <c r="M507" s="2"/>
    </row>
    <row r="508" spans="1:13">
      <c r="A508" s="2" t="s">
        <v>2034</v>
      </c>
      <c r="B508" s="2" t="s">
        <v>2035</v>
      </c>
      <c r="C508" s="2" t="s">
        <v>2036</v>
      </c>
      <c r="D508" s="2" t="s">
        <v>2004</v>
      </c>
      <c r="E508" s="2">
        <v>0</v>
      </c>
      <c r="F508" s="2">
        <v>0</v>
      </c>
      <c r="G508" s="25">
        <v>1000000</v>
      </c>
      <c r="H508" s="2" t="s">
        <v>2005</v>
      </c>
      <c r="I508" s="2" t="b">
        <v>1</v>
      </c>
      <c r="J508" s="2"/>
      <c r="K508" s="2" t="s">
        <v>19</v>
      </c>
      <c r="L508" s="2" t="s">
        <v>2006</v>
      </c>
      <c r="M508" s="2"/>
    </row>
    <row r="509" spans="1:13">
      <c r="A509" s="2" t="s">
        <v>2037</v>
      </c>
      <c r="B509" s="2" t="s">
        <v>2038</v>
      </c>
      <c r="C509" s="2" t="s">
        <v>2039</v>
      </c>
      <c r="D509" s="2" t="s">
        <v>2004</v>
      </c>
      <c r="E509" s="2">
        <v>0</v>
      </c>
      <c r="F509" s="2">
        <v>0</v>
      </c>
      <c r="G509" s="25">
        <v>1000000</v>
      </c>
      <c r="H509" s="2" t="s">
        <v>2005</v>
      </c>
      <c r="I509" s="2" t="b">
        <v>1</v>
      </c>
      <c r="J509" s="2"/>
      <c r="K509" s="2" t="s">
        <v>19</v>
      </c>
      <c r="L509" s="2" t="s">
        <v>2006</v>
      </c>
      <c r="M509" s="2"/>
    </row>
    <row r="510" spans="1:13">
      <c r="A510" s="2" t="s">
        <v>2040</v>
      </c>
      <c r="B510" s="2" t="s">
        <v>2041</v>
      </c>
      <c r="C510" s="2" t="s">
        <v>2042</v>
      </c>
      <c r="D510" s="2" t="s">
        <v>2004</v>
      </c>
      <c r="E510" s="2">
        <v>0</v>
      </c>
      <c r="F510" s="2">
        <v>0</v>
      </c>
      <c r="G510" s="25">
        <v>1000000</v>
      </c>
      <c r="H510" s="2" t="s">
        <v>2043</v>
      </c>
      <c r="I510" s="2" t="b">
        <v>1</v>
      </c>
      <c r="J510" s="2"/>
      <c r="K510" s="2" t="s">
        <v>19</v>
      </c>
      <c r="L510" s="2" t="s">
        <v>2044</v>
      </c>
      <c r="M510" s="2"/>
    </row>
    <row r="511" spans="1:13">
      <c r="A511" s="2" t="s">
        <v>2045</v>
      </c>
      <c r="B511" s="2" t="s">
        <v>2046</v>
      </c>
      <c r="C511" s="2" t="s">
        <v>2047</v>
      </c>
      <c r="D511" s="2" t="s">
        <v>2004</v>
      </c>
      <c r="E511" s="2">
        <v>0</v>
      </c>
      <c r="F511" s="2">
        <v>0</v>
      </c>
      <c r="G511" s="25">
        <v>1000000</v>
      </c>
      <c r="H511" s="2" t="s">
        <v>2043</v>
      </c>
      <c r="I511" s="2" t="b">
        <v>1</v>
      </c>
      <c r="J511" s="2"/>
      <c r="K511" s="2" t="s">
        <v>19</v>
      </c>
      <c r="L511" s="2" t="s">
        <v>2044</v>
      </c>
      <c r="M511" s="2"/>
    </row>
    <row r="512" spans="1:13">
      <c r="A512" s="2" t="s">
        <v>2048</v>
      </c>
      <c r="B512" s="2" t="s">
        <v>2049</v>
      </c>
      <c r="C512" s="2" t="s">
        <v>2050</v>
      </c>
      <c r="D512" s="2" t="s">
        <v>2051</v>
      </c>
      <c r="E512" s="2">
        <v>0</v>
      </c>
      <c r="F512" s="2">
        <v>0</v>
      </c>
      <c r="G512" s="25">
        <v>1000000</v>
      </c>
      <c r="H512" s="2" t="s">
        <v>672</v>
      </c>
      <c r="I512" s="2" t="b">
        <v>1</v>
      </c>
      <c r="J512" s="2"/>
      <c r="K512" s="2" t="s">
        <v>27</v>
      </c>
      <c r="L512" s="2" t="s">
        <v>2052</v>
      </c>
      <c r="M512" s="2"/>
    </row>
    <row r="513" spans="1:13">
      <c r="A513" s="2" t="s">
        <v>2053</v>
      </c>
      <c r="B513" s="2" t="s">
        <v>2054</v>
      </c>
      <c r="C513" s="2" t="s">
        <v>2055</v>
      </c>
      <c r="D513" s="2" t="s">
        <v>2056</v>
      </c>
      <c r="E513" s="2">
        <v>0</v>
      </c>
      <c r="F513" s="2">
        <v>0</v>
      </c>
      <c r="G513" s="25">
        <v>1000000</v>
      </c>
      <c r="H513" s="2"/>
      <c r="I513" s="2" t="b">
        <v>1</v>
      </c>
      <c r="J513" s="2"/>
      <c r="K513" s="2" t="s">
        <v>27</v>
      </c>
      <c r="L513" s="2" t="s">
        <v>2057</v>
      </c>
      <c r="M513" s="2"/>
    </row>
    <row r="514" spans="1:13">
      <c r="A514" s="2" t="s">
        <v>2058</v>
      </c>
      <c r="B514" s="2" t="s">
        <v>2059</v>
      </c>
      <c r="C514" s="2" t="s">
        <v>2060</v>
      </c>
      <c r="D514" s="2" t="s">
        <v>2061</v>
      </c>
      <c r="E514" s="2">
        <v>1</v>
      </c>
      <c r="F514" s="25">
        <v>-1000000</v>
      </c>
      <c r="G514" s="25">
        <v>1000000</v>
      </c>
      <c r="H514" s="2" t="s">
        <v>2062</v>
      </c>
      <c r="I514" s="2" t="b">
        <v>1</v>
      </c>
      <c r="J514" s="2"/>
      <c r="K514" s="2" t="s">
        <v>19</v>
      </c>
      <c r="L514" s="2" t="s">
        <v>2063</v>
      </c>
      <c r="M514" s="2"/>
    </row>
    <row r="515" spans="1:13">
      <c r="A515" s="2" t="s">
        <v>2064</v>
      </c>
      <c r="B515" s="2" t="s">
        <v>2065</v>
      </c>
      <c r="C515" s="2" t="s">
        <v>2066</v>
      </c>
      <c r="D515" s="2" t="s">
        <v>2067</v>
      </c>
      <c r="E515" s="2">
        <v>1</v>
      </c>
      <c r="F515" s="25">
        <v>-1000000</v>
      </c>
      <c r="G515" s="25">
        <v>1000000</v>
      </c>
      <c r="H515" s="2"/>
      <c r="I515" s="2" t="b">
        <v>1</v>
      </c>
      <c r="J515" s="2"/>
      <c r="K515" s="2" t="s">
        <v>27</v>
      </c>
      <c r="L515" s="2" t="s">
        <v>2068</v>
      </c>
      <c r="M515" s="2"/>
    </row>
    <row r="516" spans="1:13">
      <c r="A516" s="2" t="s">
        <v>2069</v>
      </c>
      <c r="B516" s="2" t="s">
        <v>2070</v>
      </c>
      <c r="C516" s="2" t="s">
        <v>2071</v>
      </c>
      <c r="D516" s="2" t="s">
        <v>2072</v>
      </c>
      <c r="E516" s="2">
        <v>0</v>
      </c>
      <c r="F516" s="2">
        <v>0</v>
      </c>
      <c r="G516" s="25">
        <v>1000000</v>
      </c>
      <c r="H516" s="2"/>
      <c r="I516" s="2" t="b">
        <v>1</v>
      </c>
      <c r="J516" s="2" t="s">
        <v>2073</v>
      </c>
      <c r="K516" s="2" t="s">
        <v>81</v>
      </c>
      <c r="L516" s="2"/>
      <c r="M516" s="2"/>
    </row>
    <row r="517" spans="1:13">
      <c r="A517" s="2" t="s">
        <v>2074</v>
      </c>
      <c r="B517" s="2" t="s">
        <v>2075</v>
      </c>
      <c r="C517" s="2" t="s">
        <v>2076</v>
      </c>
      <c r="D517" s="2" t="s">
        <v>2077</v>
      </c>
      <c r="E517" s="2">
        <v>1</v>
      </c>
      <c r="F517" s="25">
        <v>-1000000</v>
      </c>
      <c r="G517" s="25">
        <v>1000000</v>
      </c>
      <c r="H517" s="2" t="s">
        <v>1309</v>
      </c>
      <c r="I517" s="2" t="b">
        <v>1</v>
      </c>
      <c r="J517" s="2"/>
      <c r="K517" s="2" t="s">
        <v>27</v>
      </c>
      <c r="L517" s="2" t="s">
        <v>2078</v>
      </c>
      <c r="M517" s="2"/>
    </row>
    <row r="518" spans="1:13">
      <c r="A518" s="2" t="s">
        <v>2079</v>
      </c>
      <c r="B518" s="2" t="s">
        <v>2080</v>
      </c>
      <c r="C518" s="2" t="s">
        <v>2081</v>
      </c>
      <c r="D518" s="2" t="s">
        <v>2082</v>
      </c>
      <c r="E518" s="2">
        <v>0</v>
      </c>
      <c r="F518" s="2">
        <v>0</v>
      </c>
      <c r="G518" s="25">
        <v>1000000</v>
      </c>
      <c r="H518" s="2" t="s">
        <v>2083</v>
      </c>
      <c r="I518" s="2" t="b">
        <v>1</v>
      </c>
      <c r="J518" s="2"/>
      <c r="K518" s="2" t="s">
        <v>27</v>
      </c>
      <c r="L518" s="2"/>
      <c r="M518" s="2"/>
    </row>
    <row r="519" spans="1:13">
      <c r="A519" s="2" t="s">
        <v>2084</v>
      </c>
      <c r="B519" s="2" t="s">
        <v>2085</v>
      </c>
      <c r="C519" s="2" t="s">
        <v>2086</v>
      </c>
      <c r="D519" s="2" t="s">
        <v>2087</v>
      </c>
      <c r="E519" s="2">
        <v>0</v>
      </c>
      <c r="F519" s="2">
        <v>0</v>
      </c>
      <c r="G519" s="25">
        <v>1000000</v>
      </c>
      <c r="H519" s="2" t="s">
        <v>2088</v>
      </c>
      <c r="I519" s="2"/>
      <c r="J519" s="2"/>
      <c r="K519" s="2" t="s">
        <v>27</v>
      </c>
      <c r="L519" s="2" t="s">
        <v>2089</v>
      </c>
      <c r="M519" s="2"/>
    </row>
    <row r="520" spans="1:13">
      <c r="A520" s="2" t="s">
        <v>2090</v>
      </c>
      <c r="B520" s="2" t="s">
        <v>2091</v>
      </c>
      <c r="C520" s="2" t="s">
        <v>2092</v>
      </c>
      <c r="D520" s="2" t="s">
        <v>2093</v>
      </c>
      <c r="E520" s="2">
        <v>0</v>
      </c>
      <c r="F520" s="2">
        <v>0</v>
      </c>
      <c r="G520" s="25">
        <v>1000000</v>
      </c>
      <c r="H520" s="2" t="s">
        <v>2094</v>
      </c>
      <c r="I520" s="2" t="b">
        <v>1</v>
      </c>
      <c r="J520" s="2"/>
      <c r="K520" s="2" t="s">
        <v>19</v>
      </c>
      <c r="L520" s="2" t="s">
        <v>2095</v>
      </c>
      <c r="M520" s="2"/>
    </row>
    <row r="521" spans="1:13">
      <c r="A521" s="2" t="s">
        <v>2096</v>
      </c>
      <c r="B521" s="2" t="s">
        <v>2097</v>
      </c>
      <c r="C521" s="2" t="s">
        <v>2098</v>
      </c>
      <c r="D521" s="2" t="s">
        <v>2099</v>
      </c>
      <c r="E521" s="2">
        <v>0</v>
      </c>
      <c r="F521" s="2">
        <v>0</v>
      </c>
      <c r="G521" s="25">
        <v>1000000</v>
      </c>
      <c r="H521" s="2" t="s">
        <v>2100</v>
      </c>
      <c r="I521" s="2"/>
      <c r="J521" s="2"/>
      <c r="K521" s="2" t="s">
        <v>27</v>
      </c>
      <c r="L521" s="2" t="s">
        <v>2101</v>
      </c>
      <c r="M521" s="2"/>
    </row>
    <row r="522" spans="1:13">
      <c r="A522" s="2" t="s">
        <v>2102</v>
      </c>
      <c r="B522" s="2" t="s">
        <v>2103</v>
      </c>
      <c r="C522" s="2" t="s">
        <v>2104</v>
      </c>
      <c r="D522" s="2" t="s">
        <v>2099</v>
      </c>
      <c r="E522" s="2">
        <v>0</v>
      </c>
      <c r="F522" s="2">
        <v>0</v>
      </c>
      <c r="G522" s="25">
        <v>1000000</v>
      </c>
      <c r="H522" s="2" t="s">
        <v>2105</v>
      </c>
      <c r="I522" s="2"/>
      <c r="J522" s="2"/>
      <c r="K522" s="2" t="s">
        <v>27</v>
      </c>
      <c r="L522" s="2" t="s">
        <v>2101</v>
      </c>
      <c r="M522" s="2"/>
    </row>
    <row r="523" spans="1:13">
      <c r="A523" s="2" t="s">
        <v>2106</v>
      </c>
      <c r="B523" s="2" t="s">
        <v>2103</v>
      </c>
      <c r="C523" s="2" t="s">
        <v>2107</v>
      </c>
      <c r="D523" s="2" t="s">
        <v>2099</v>
      </c>
      <c r="E523" s="2">
        <v>0</v>
      </c>
      <c r="F523" s="2">
        <v>0</v>
      </c>
      <c r="G523" s="25">
        <v>1000000</v>
      </c>
      <c r="H523" s="2" t="s">
        <v>2105</v>
      </c>
      <c r="I523" s="2"/>
      <c r="J523" s="2"/>
      <c r="K523" s="2" t="s">
        <v>27</v>
      </c>
      <c r="L523" s="2" t="s">
        <v>2101</v>
      </c>
      <c r="M523" s="2"/>
    </row>
    <row r="524" spans="1:13">
      <c r="A524" s="2" t="s">
        <v>2108</v>
      </c>
      <c r="B524" s="2" t="s">
        <v>2103</v>
      </c>
      <c r="C524" s="2" t="s">
        <v>2109</v>
      </c>
      <c r="D524" s="2" t="s">
        <v>2099</v>
      </c>
      <c r="E524" s="2">
        <v>0</v>
      </c>
      <c r="F524" s="2">
        <v>0</v>
      </c>
      <c r="G524" s="25">
        <v>1000000</v>
      </c>
      <c r="H524" s="2" t="s">
        <v>2105</v>
      </c>
      <c r="I524" s="2"/>
      <c r="J524" s="2"/>
      <c r="K524" s="2" t="s">
        <v>27</v>
      </c>
      <c r="L524" s="2" t="s">
        <v>2101</v>
      </c>
      <c r="M524" s="2"/>
    </row>
    <row r="525" spans="1:13">
      <c r="A525" s="2" t="s">
        <v>2110</v>
      </c>
      <c r="B525" s="2" t="s">
        <v>2111</v>
      </c>
      <c r="C525" s="2" t="s">
        <v>2112</v>
      </c>
      <c r="D525" s="2" t="s">
        <v>2099</v>
      </c>
      <c r="E525" s="2">
        <v>0</v>
      </c>
      <c r="F525" s="2">
        <v>0</v>
      </c>
      <c r="G525" s="25">
        <v>1000000</v>
      </c>
      <c r="H525" s="2" t="s">
        <v>2113</v>
      </c>
      <c r="I525" s="2" t="b">
        <v>1</v>
      </c>
      <c r="J525" s="2" t="s">
        <v>588</v>
      </c>
      <c r="K525" s="2" t="s">
        <v>81</v>
      </c>
      <c r="L525" s="2"/>
      <c r="M525" s="2"/>
    </row>
    <row r="526" spans="1:13">
      <c r="A526" s="2" t="s">
        <v>2114</v>
      </c>
      <c r="B526" s="2" t="s">
        <v>2115</v>
      </c>
      <c r="C526" s="2" t="s">
        <v>2116</v>
      </c>
      <c r="D526" s="2" t="s">
        <v>2117</v>
      </c>
      <c r="E526" s="2">
        <v>0</v>
      </c>
      <c r="F526" s="2">
        <v>0</v>
      </c>
      <c r="G526" s="25">
        <v>1000000</v>
      </c>
      <c r="H526" s="2" t="s">
        <v>2118</v>
      </c>
      <c r="I526" s="2"/>
      <c r="J526" s="2"/>
      <c r="K526" s="2" t="s">
        <v>27</v>
      </c>
      <c r="L526" s="2" t="s">
        <v>2119</v>
      </c>
      <c r="M526" s="2"/>
    </row>
    <row r="527" spans="1:13">
      <c r="A527" s="2" t="s">
        <v>2120</v>
      </c>
      <c r="B527" s="2" t="s">
        <v>2121</v>
      </c>
      <c r="C527" s="2" t="s">
        <v>2122</v>
      </c>
      <c r="D527" s="2" t="s">
        <v>2117</v>
      </c>
      <c r="E527" s="2">
        <v>0</v>
      </c>
      <c r="F527" s="2">
        <v>0</v>
      </c>
      <c r="G527" s="25">
        <v>1000000</v>
      </c>
      <c r="H527" s="2" t="s">
        <v>2123</v>
      </c>
      <c r="I527" s="2"/>
      <c r="J527" s="2"/>
      <c r="K527" s="2" t="s">
        <v>19</v>
      </c>
      <c r="L527" s="2"/>
      <c r="M527" s="2"/>
    </row>
    <row r="528" spans="1:13">
      <c r="A528" s="2" t="s">
        <v>2124</v>
      </c>
      <c r="B528" s="2" t="s">
        <v>2125</v>
      </c>
      <c r="C528" s="2" t="s">
        <v>2126</v>
      </c>
      <c r="D528" s="2" t="s">
        <v>2117</v>
      </c>
      <c r="E528" s="2">
        <v>0</v>
      </c>
      <c r="F528" s="2">
        <v>0</v>
      </c>
      <c r="G528" s="25">
        <v>1000000</v>
      </c>
      <c r="H528" s="2" t="s">
        <v>2127</v>
      </c>
      <c r="I528" s="2" t="b">
        <v>1</v>
      </c>
      <c r="J528" s="2"/>
      <c r="K528" s="2" t="s">
        <v>27</v>
      </c>
      <c r="L528" s="2" t="s">
        <v>2128</v>
      </c>
      <c r="M528" s="2"/>
    </row>
    <row r="529" spans="1:13">
      <c r="A529" s="2" t="s">
        <v>2129</v>
      </c>
      <c r="B529" s="2" t="s">
        <v>2130</v>
      </c>
      <c r="C529" s="2" t="s">
        <v>2131</v>
      </c>
      <c r="D529" s="2" t="s">
        <v>2132</v>
      </c>
      <c r="E529" s="2">
        <v>0</v>
      </c>
      <c r="F529" s="2">
        <v>0</v>
      </c>
      <c r="G529" s="25">
        <v>1000000</v>
      </c>
      <c r="H529" s="2" t="s">
        <v>2133</v>
      </c>
      <c r="I529" s="2" t="b">
        <v>1</v>
      </c>
      <c r="J529" s="2"/>
      <c r="K529" s="2" t="s">
        <v>27</v>
      </c>
      <c r="L529" s="2" t="s">
        <v>2134</v>
      </c>
      <c r="M529" s="2"/>
    </row>
    <row r="530" spans="1:13">
      <c r="A530" s="2" t="s">
        <v>2135</v>
      </c>
      <c r="B530" s="2" t="s">
        <v>2136</v>
      </c>
      <c r="C530" s="2" t="s">
        <v>2137</v>
      </c>
      <c r="D530" s="2" t="s">
        <v>2132</v>
      </c>
      <c r="E530" s="2">
        <v>0</v>
      </c>
      <c r="F530" s="2">
        <v>0</v>
      </c>
      <c r="G530" s="25">
        <v>1000000</v>
      </c>
      <c r="H530" s="2" t="s">
        <v>2133</v>
      </c>
      <c r="I530" s="2" t="b">
        <v>1</v>
      </c>
      <c r="J530" s="2"/>
      <c r="K530" s="2" t="s">
        <v>27</v>
      </c>
      <c r="L530" s="2" t="s">
        <v>2138</v>
      </c>
      <c r="M530" s="2"/>
    </row>
    <row r="531" spans="1:13">
      <c r="A531" s="2" t="s">
        <v>2139</v>
      </c>
      <c r="B531" s="2" t="s">
        <v>2140</v>
      </c>
      <c r="C531" s="2" t="s">
        <v>2141</v>
      </c>
      <c r="D531" s="2" t="s">
        <v>2142</v>
      </c>
      <c r="E531" s="2">
        <v>1</v>
      </c>
      <c r="F531" s="25">
        <v>-1000000</v>
      </c>
      <c r="G531" s="25">
        <v>1000000</v>
      </c>
      <c r="H531" s="2"/>
      <c r="I531" s="2" t="b">
        <v>1</v>
      </c>
      <c r="J531" s="2"/>
      <c r="K531" s="2" t="s">
        <v>27</v>
      </c>
      <c r="L531" s="2"/>
      <c r="M531" s="2"/>
    </row>
    <row r="532" spans="1:13">
      <c r="A532" s="2" t="s">
        <v>2143</v>
      </c>
      <c r="B532" s="2" t="s">
        <v>2144</v>
      </c>
      <c r="C532" s="2" t="s">
        <v>2145</v>
      </c>
      <c r="D532" s="2" t="s">
        <v>2146</v>
      </c>
      <c r="E532" s="2">
        <v>0</v>
      </c>
      <c r="F532" s="2">
        <v>0</v>
      </c>
      <c r="G532" s="25">
        <v>1000000</v>
      </c>
      <c r="H532" s="2" t="s">
        <v>2147</v>
      </c>
      <c r="I532" s="2"/>
      <c r="J532" s="2"/>
      <c r="K532" s="2" t="s">
        <v>27</v>
      </c>
      <c r="L532" s="2" t="s">
        <v>1571</v>
      </c>
      <c r="M532" s="2"/>
    </row>
    <row r="533" spans="1:13">
      <c r="A533" s="2" t="s">
        <v>2148</v>
      </c>
      <c r="B533" s="2" t="s">
        <v>2149</v>
      </c>
      <c r="C533" s="2" t="s">
        <v>2150</v>
      </c>
      <c r="D533" s="2" t="s">
        <v>2151</v>
      </c>
      <c r="E533" s="2">
        <v>1</v>
      </c>
      <c r="F533" s="25">
        <v>-1000000</v>
      </c>
      <c r="G533" s="25">
        <v>1000000</v>
      </c>
      <c r="H533" s="2" t="s">
        <v>2152</v>
      </c>
      <c r="I533" s="2"/>
      <c r="J533" s="2" t="s">
        <v>80</v>
      </c>
      <c r="K533" s="2" t="s">
        <v>19</v>
      </c>
      <c r="L533" s="2"/>
      <c r="M533" s="2"/>
    </row>
    <row r="534" spans="1:13">
      <c r="A534" s="2" t="s">
        <v>2153</v>
      </c>
      <c r="B534" s="2" t="s">
        <v>2154</v>
      </c>
      <c r="C534" s="2" t="s">
        <v>2155</v>
      </c>
      <c r="D534" s="2" t="s">
        <v>2156</v>
      </c>
      <c r="E534" s="2">
        <v>1</v>
      </c>
      <c r="F534" s="2">
        <v>0</v>
      </c>
      <c r="G534" s="25">
        <v>1000000</v>
      </c>
      <c r="H534" s="2" t="s">
        <v>2157</v>
      </c>
      <c r="I534" s="2" t="b">
        <v>0</v>
      </c>
      <c r="J534" s="2"/>
      <c r="K534" s="2" t="s">
        <v>81</v>
      </c>
      <c r="L534" s="2" t="s">
        <v>2158</v>
      </c>
      <c r="M534" s="2"/>
    </row>
    <row r="535" spans="1:13">
      <c r="A535" s="2" t="s">
        <v>2159</v>
      </c>
      <c r="B535" s="2" t="s">
        <v>2160</v>
      </c>
      <c r="C535" s="2" t="s">
        <v>2161</v>
      </c>
      <c r="D535" s="2" t="s">
        <v>2162</v>
      </c>
      <c r="E535" s="2">
        <v>0</v>
      </c>
      <c r="F535" s="2">
        <v>0</v>
      </c>
      <c r="G535" s="25">
        <v>1000000</v>
      </c>
      <c r="H535" s="2"/>
      <c r="I535" s="2" t="b">
        <v>1</v>
      </c>
      <c r="J535" s="2"/>
      <c r="K535" s="2" t="s">
        <v>27</v>
      </c>
      <c r="L535" s="2" t="s">
        <v>2163</v>
      </c>
      <c r="M535" s="2"/>
    </row>
    <row r="536" spans="1:13">
      <c r="A536" s="2" t="s">
        <v>2164</v>
      </c>
      <c r="B536" s="2" t="s">
        <v>2165</v>
      </c>
      <c r="C536" s="2" t="s">
        <v>2166</v>
      </c>
      <c r="D536" s="2" t="s">
        <v>2167</v>
      </c>
      <c r="E536" s="2">
        <v>0</v>
      </c>
      <c r="F536" s="2">
        <v>0</v>
      </c>
      <c r="G536" s="25">
        <v>1000000</v>
      </c>
      <c r="H536" s="2" t="s">
        <v>1199</v>
      </c>
      <c r="I536" s="2"/>
      <c r="J536" s="2"/>
      <c r="K536" s="2" t="s">
        <v>27</v>
      </c>
      <c r="L536" s="2" t="s">
        <v>1373</v>
      </c>
      <c r="M536" s="2"/>
    </row>
    <row r="537" spans="1:13">
      <c r="A537" s="2" t="s">
        <v>2168</v>
      </c>
      <c r="B537" s="2" t="s">
        <v>2169</v>
      </c>
      <c r="C537" s="2" t="s">
        <v>2170</v>
      </c>
      <c r="D537" s="2" t="s">
        <v>2171</v>
      </c>
      <c r="E537" s="2">
        <v>1</v>
      </c>
      <c r="F537" s="25">
        <v>-1000000</v>
      </c>
      <c r="G537" s="25">
        <v>1000000</v>
      </c>
      <c r="H537" s="2" t="s">
        <v>2172</v>
      </c>
      <c r="I537" s="2" t="b">
        <v>1</v>
      </c>
      <c r="J537" s="2"/>
      <c r="K537" s="2" t="s">
        <v>27</v>
      </c>
      <c r="L537" s="2" t="s">
        <v>2173</v>
      </c>
      <c r="M537" s="2"/>
    </row>
    <row r="538" spans="1:13">
      <c r="A538" s="2" t="s">
        <v>2174</v>
      </c>
      <c r="B538" s="2" t="s">
        <v>2175</v>
      </c>
      <c r="C538" s="2" t="s">
        <v>2176</v>
      </c>
      <c r="D538" s="2" t="s">
        <v>2177</v>
      </c>
      <c r="E538" s="2">
        <v>1</v>
      </c>
      <c r="F538" s="25">
        <v>-1000000</v>
      </c>
      <c r="G538" s="25">
        <v>1000000</v>
      </c>
      <c r="H538" s="2" t="s">
        <v>548</v>
      </c>
      <c r="I538" s="2"/>
      <c r="J538" s="2"/>
      <c r="K538" s="2" t="s">
        <v>27</v>
      </c>
      <c r="L538" s="2"/>
      <c r="M538" s="2"/>
    </row>
    <row r="539" spans="1:13">
      <c r="A539" s="2" t="s">
        <v>2178</v>
      </c>
      <c r="B539" s="2" t="s">
        <v>2179</v>
      </c>
      <c r="C539" s="2" t="s">
        <v>2180</v>
      </c>
      <c r="D539" s="2" t="s">
        <v>2181</v>
      </c>
      <c r="E539" s="2">
        <v>1</v>
      </c>
      <c r="F539" s="25">
        <v>-1000000</v>
      </c>
      <c r="G539" s="25">
        <v>1000000</v>
      </c>
      <c r="H539" s="2"/>
      <c r="I539" s="2" t="b">
        <v>1</v>
      </c>
      <c r="J539" s="2"/>
      <c r="K539" s="2" t="s">
        <v>27</v>
      </c>
      <c r="L539" s="2" t="s">
        <v>815</v>
      </c>
      <c r="M539" s="2"/>
    </row>
    <row r="540" spans="1:13">
      <c r="A540" s="2" t="s">
        <v>2182</v>
      </c>
      <c r="B540" s="2" t="s">
        <v>2183</v>
      </c>
      <c r="C540" s="2" t="s">
        <v>2184</v>
      </c>
      <c r="D540" s="2" t="s">
        <v>2181</v>
      </c>
      <c r="E540" s="2">
        <v>1</v>
      </c>
      <c r="F540" s="25">
        <v>-1000000</v>
      </c>
      <c r="G540" s="25">
        <v>1000000</v>
      </c>
      <c r="H540" s="2"/>
      <c r="I540" s="2" t="b">
        <v>1</v>
      </c>
      <c r="J540" s="2"/>
      <c r="K540" s="2" t="s">
        <v>27</v>
      </c>
      <c r="L540" s="2" t="s">
        <v>815</v>
      </c>
      <c r="M540" s="2"/>
    </row>
    <row r="541" spans="1:13">
      <c r="A541" s="2" t="s">
        <v>2185</v>
      </c>
      <c r="B541" s="2" t="s">
        <v>2186</v>
      </c>
      <c r="C541" s="2" t="s">
        <v>2187</v>
      </c>
      <c r="D541" s="2" t="s">
        <v>2188</v>
      </c>
      <c r="E541" s="2">
        <v>0</v>
      </c>
      <c r="F541" s="2">
        <v>0</v>
      </c>
      <c r="G541" s="25">
        <v>1000000</v>
      </c>
      <c r="H541" s="2" t="s">
        <v>2189</v>
      </c>
      <c r="I541" s="2" t="b">
        <v>1</v>
      </c>
      <c r="J541" s="2"/>
      <c r="K541" s="2" t="s">
        <v>27</v>
      </c>
      <c r="L541" s="2" t="s">
        <v>2190</v>
      </c>
      <c r="M541" s="2"/>
    </row>
    <row r="542" spans="1:13">
      <c r="A542" s="2" t="s">
        <v>2191</v>
      </c>
      <c r="B542" s="2" t="s">
        <v>2192</v>
      </c>
      <c r="C542" s="2" t="s">
        <v>2193</v>
      </c>
      <c r="D542" s="2" t="s">
        <v>2194</v>
      </c>
      <c r="E542" s="2">
        <v>0</v>
      </c>
      <c r="F542" s="2">
        <v>0</v>
      </c>
      <c r="G542" s="25">
        <v>1000000</v>
      </c>
      <c r="H542" s="2" t="s">
        <v>2195</v>
      </c>
      <c r="I542" s="2" t="b">
        <v>1</v>
      </c>
      <c r="J542" s="2"/>
      <c r="K542" s="2" t="s">
        <v>19</v>
      </c>
      <c r="L542" s="2" t="s">
        <v>2196</v>
      </c>
      <c r="M542" s="2"/>
    </row>
    <row r="543" spans="1:13">
      <c r="A543" s="2" t="s">
        <v>2197</v>
      </c>
      <c r="B543" s="2" t="s">
        <v>2198</v>
      </c>
      <c r="C543" s="2" t="s">
        <v>2199</v>
      </c>
      <c r="D543" s="2" t="s">
        <v>2200</v>
      </c>
      <c r="E543" s="2">
        <v>0</v>
      </c>
      <c r="F543" s="2">
        <v>0</v>
      </c>
      <c r="G543" s="25">
        <v>1000000</v>
      </c>
      <c r="H543" s="2" t="s">
        <v>2201</v>
      </c>
      <c r="I543" s="2" t="b">
        <v>1</v>
      </c>
      <c r="J543" s="2"/>
      <c r="K543" s="2" t="s">
        <v>19</v>
      </c>
      <c r="L543" s="2" t="s">
        <v>2202</v>
      </c>
      <c r="M543" s="2"/>
    </row>
    <row r="544" spans="1:13">
      <c r="A544" s="2" t="s">
        <v>2203</v>
      </c>
      <c r="B544" s="2" t="s">
        <v>2204</v>
      </c>
      <c r="C544" s="2" t="s">
        <v>2205</v>
      </c>
      <c r="D544" s="2" t="s">
        <v>2200</v>
      </c>
      <c r="E544" s="2">
        <v>0</v>
      </c>
      <c r="F544" s="2">
        <v>0</v>
      </c>
      <c r="G544" s="25">
        <v>1000000</v>
      </c>
      <c r="H544" s="2" t="s">
        <v>2201</v>
      </c>
      <c r="I544" s="2" t="b">
        <v>1</v>
      </c>
      <c r="J544" s="2"/>
      <c r="K544" s="2" t="s">
        <v>19</v>
      </c>
      <c r="L544" s="2" t="s">
        <v>2206</v>
      </c>
      <c r="M544" s="2"/>
    </row>
    <row r="545" spans="1:13">
      <c r="A545" s="2" t="s">
        <v>2207</v>
      </c>
      <c r="B545" s="2" t="s">
        <v>2208</v>
      </c>
      <c r="C545" s="2" t="s">
        <v>2209</v>
      </c>
      <c r="D545" s="2" t="s">
        <v>2210</v>
      </c>
      <c r="E545" s="2">
        <v>0</v>
      </c>
      <c r="F545" s="2">
        <v>0</v>
      </c>
      <c r="G545" s="25">
        <v>1000000</v>
      </c>
      <c r="H545" s="2" t="s">
        <v>2211</v>
      </c>
      <c r="I545" s="2" t="b">
        <v>1</v>
      </c>
      <c r="J545" s="2"/>
      <c r="K545" s="2" t="s">
        <v>19</v>
      </c>
      <c r="L545" s="2" t="s">
        <v>2212</v>
      </c>
      <c r="M545" s="2"/>
    </row>
    <row r="546" spans="1:13">
      <c r="A546" s="2" t="s">
        <v>2213</v>
      </c>
      <c r="B546" s="2" t="s">
        <v>2214</v>
      </c>
      <c r="C546" s="2" t="s">
        <v>2215</v>
      </c>
      <c r="D546" s="2" t="s">
        <v>2210</v>
      </c>
      <c r="E546" s="2">
        <v>0</v>
      </c>
      <c r="F546" s="2">
        <v>0</v>
      </c>
      <c r="G546" s="25">
        <v>1000000</v>
      </c>
      <c r="H546" s="2" t="s">
        <v>2211</v>
      </c>
      <c r="I546" s="2" t="b">
        <v>1</v>
      </c>
      <c r="J546" s="2"/>
      <c r="K546" s="2" t="s">
        <v>19</v>
      </c>
      <c r="L546" s="2" t="s">
        <v>2216</v>
      </c>
      <c r="M546" s="2"/>
    </row>
    <row r="547" spans="1:13">
      <c r="A547" s="2" t="s">
        <v>2217</v>
      </c>
      <c r="B547" s="2" t="s">
        <v>2218</v>
      </c>
      <c r="C547" s="2" t="s">
        <v>2219</v>
      </c>
      <c r="D547" s="2" t="s">
        <v>2220</v>
      </c>
      <c r="E547" s="2">
        <v>1</v>
      </c>
      <c r="F547" s="25">
        <v>-1000000</v>
      </c>
      <c r="G547" s="25">
        <v>1000000</v>
      </c>
      <c r="H547" s="2"/>
      <c r="I547" s="2" t="b">
        <v>1</v>
      </c>
      <c r="J547" s="2"/>
      <c r="K547" s="2" t="s">
        <v>27</v>
      </c>
      <c r="L547" s="2" t="s">
        <v>2221</v>
      </c>
      <c r="M547" s="2"/>
    </row>
    <row r="548" spans="1:13">
      <c r="A548" s="2" t="s">
        <v>2222</v>
      </c>
      <c r="B548" s="2" t="s">
        <v>2223</v>
      </c>
      <c r="C548" s="2" t="s">
        <v>2224</v>
      </c>
      <c r="D548" s="2" t="s">
        <v>2225</v>
      </c>
      <c r="E548" s="2">
        <v>1</v>
      </c>
      <c r="F548" s="25">
        <v>-1000000</v>
      </c>
      <c r="G548" s="25">
        <v>1000000</v>
      </c>
      <c r="H548" s="2" t="s">
        <v>2226</v>
      </c>
      <c r="I548" s="2"/>
      <c r="J548" s="2"/>
      <c r="K548" s="2" t="s">
        <v>27</v>
      </c>
      <c r="L548" s="2"/>
      <c r="M548" s="2"/>
    </row>
    <row r="549" spans="1:13">
      <c r="A549" s="2" t="s">
        <v>2227</v>
      </c>
      <c r="B549" s="2" t="s">
        <v>2228</v>
      </c>
      <c r="C549" s="2" t="s">
        <v>2229</v>
      </c>
      <c r="D549" s="2" t="s">
        <v>2225</v>
      </c>
      <c r="E549" s="2">
        <v>1</v>
      </c>
      <c r="F549" s="25">
        <v>-1000000</v>
      </c>
      <c r="G549" s="25">
        <v>1000000</v>
      </c>
      <c r="H549" s="2" t="s">
        <v>2230</v>
      </c>
      <c r="I549" s="2"/>
      <c r="J549" s="2"/>
      <c r="K549" s="2" t="s">
        <v>27</v>
      </c>
      <c r="L549" s="2"/>
      <c r="M549" s="2"/>
    </row>
    <row r="550" spans="1:13">
      <c r="A550" s="2" t="s">
        <v>2231</v>
      </c>
      <c r="B550" s="2" t="s">
        <v>2232</v>
      </c>
      <c r="C550" s="2" t="s">
        <v>2233</v>
      </c>
      <c r="D550" s="2" t="s">
        <v>2225</v>
      </c>
      <c r="E550" s="2">
        <v>1</v>
      </c>
      <c r="F550" s="25">
        <v>-1000000</v>
      </c>
      <c r="G550" s="25">
        <v>1000000</v>
      </c>
      <c r="H550" s="2" t="s">
        <v>2234</v>
      </c>
      <c r="I550" s="2"/>
      <c r="J550" s="2"/>
      <c r="K550" s="2" t="s">
        <v>27</v>
      </c>
      <c r="L550" s="2"/>
      <c r="M550" s="2"/>
    </row>
    <row r="551" spans="1:13">
      <c r="A551" s="2" t="s">
        <v>2235</v>
      </c>
      <c r="B551" s="2" t="s">
        <v>2236</v>
      </c>
      <c r="C551" s="2" t="s">
        <v>2237</v>
      </c>
      <c r="D551" s="2" t="s">
        <v>2225</v>
      </c>
      <c r="E551" s="2">
        <v>1</v>
      </c>
      <c r="F551" s="25">
        <v>-1000000</v>
      </c>
      <c r="G551" s="25">
        <v>1000000</v>
      </c>
      <c r="H551" s="2" t="s">
        <v>2226</v>
      </c>
      <c r="I551" s="2"/>
      <c r="J551" s="2"/>
      <c r="K551" s="2" t="s">
        <v>27</v>
      </c>
      <c r="L551" s="2"/>
      <c r="M551" s="2"/>
    </row>
    <row r="552" spans="1:13">
      <c r="A552" s="2" t="s">
        <v>2238</v>
      </c>
      <c r="B552" s="2" t="s">
        <v>2239</v>
      </c>
      <c r="C552" s="2" t="s">
        <v>2240</v>
      </c>
      <c r="D552" s="2" t="s">
        <v>2225</v>
      </c>
      <c r="E552" s="2">
        <v>1</v>
      </c>
      <c r="F552" s="25">
        <v>-1000000</v>
      </c>
      <c r="G552" s="25">
        <v>1000000</v>
      </c>
      <c r="H552" s="2" t="s">
        <v>2241</v>
      </c>
      <c r="I552" s="2"/>
      <c r="J552" s="2"/>
      <c r="K552" s="2" t="s">
        <v>27</v>
      </c>
      <c r="L552" s="2"/>
      <c r="M552" s="2"/>
    </row>
    <row r="553" spans="1:13">
      <c r="A553" s="2" t="s">
        <v>2242</v>
      </c>
      <c r="B553" s="2" t="s">
        <v>2243</v>
      </c>
      <c r="C553" s="2" t="s">
        <v>2244</v>
      </c>
      <c r="D553" s="2" t="s">
        <v>2245</v>
      </c>
      <c r="E553" s="2">
        <v>1</v>
      </c>
      <c r="F553" s="25">
        <v>-1000000</v>
      </c>
      <c r="G553" s="25">
        <v>1000000</v>
      </c>
      <c r="H553" s="2" t="s">
        <v>2246</v>
      </c>
      <c r="I553" s="2" t="b">
        <v>1</v>
      </c>
      <c r="J553" s="2"/>
      <c r="K553" s="2" t="s">
        <v>27</v>
      </c>
      <c r="L553" s="2" t="s">
        <v>2247</v>
      </c>
      <c r="M553" s="2"/>
    </row>
    <row r="554" spans="1:13">
      <c r="A554" s="2" t="s">
        <v>2248</v>
      </c>
      <c r="B554" s="2" t="s">
        <v>2249</v>
      </c>
      <c r="C554" s="2" t="s">
        <v>2250</v>
      </c>
      <c r="D554" s="2" t="s">
        <v>2251</v>
      </c>
      <c r="E554" s="2">
        <v>0</v>
      </c>
      <c r="F554" s="2">
        <v>0</v>
      </c>
      <c r="G554" s="25">
        <v>1000000</v>
      </c>
      <c r="H554" s="2" t="s">
        <v>2252</v>
      </c>
      <c r="I554" s="2"/>
      <c r="J554" s="2" t="s">
        <v>2253</v>
      </c>
      <c r="K554" s="2" t="s">
        <v>27</v>
      </c>
      <c r="L554" s="2" t="s">
        <v>2254</v>
      </c>
      <c r="M554" s="2"/>
    </row>
    <row r="555" spans="1:13">
      <c r="A555" s="2" t="s">
        <v>2255</v>
      </c>
      <c r="B555" s="2" t="s">
        <v>2256</v>
      </c>
      <c r="C555" s="2" t="s">
        <v>2257</v>
      </c>
      <c r="D555" s="2" t="s">
        <v>2251</v>
      </c>
      <c r="E555" s="2">
        <v>0</v>
      </c>
      <c r="F555" s="2">
        <v>0</v>
      </c>
      <c r="G555" s="25">
        <v>1000000</v>
      </c>
      <c r="H555" s="2" t="s">
        <v>2258</v>
      </c>
      <c r="I555" s="2"/>
      <c r="J555" s="2" t="s">
        <v>2253</v>
      </c>
      <c r="K555" s="2" t="s">
        <v>27</v>
      </c>
      <c r="L555" s="2" t="s">
        <v>2254</v>
      </c>
      <c r="M555" s="2"/>
    </row>
    <row r="556" spans="1:13">
      <c r="A556" s="2" t="s">
        <v>2259</v>
      </c>
      <c r="B556" s="2" t="s">
        <v>2260</v>
      </c>
      <c r="C556" s="2" t="s">
        <v>2261</v>
      </c>
      <c r="D556" s="2" t="s">
        <v>2251</v>
      </c>
      <c r="E556" s="2">
        <v>0</v>
      </c>
      <c r="F556" s="2">
        <v>0</v>
      </c>
      <c r="G556" s="25">
        <v>1000000</v>
      </c>
      <c r="H556" s="2" t="s">
        <v>2262</v>
      </c>
      <c r="I556" s="2" t="b">
        <v>1</v>
      </c>
      <c r="J556" s="2"/>
      <c r="K556" s="2" t="s">
        <v>81</v>
      </c>
      <c r="L556" s="2"/>
      <c r="M556" s="2"/>
    </row>
    <row r="557" spans="1:13">
      <c r="A557" s="2" t="s">
        <v>7694</v>
      </c>
      <c r="B557" s="2" t="s">
        <v>2260</v>
      </c>
      <c r="C557" s="2" t="s">
        <v>7695</v>
      </c>
      <c r="D557" s="2" t="s">
        <v>2251</v>
      </c>
      <c r="E557" s="2">
        <v>0</v>
      </c>
      <c r="F557" s="2">
        <v>0</v>
      </c>
      <c r="G557" s="25">
        <v>1000000</v>
      </c>
      <c r="H557" s="2" t="s">
        <v>2262</v>
      </c>
      <c r="I557" s="2" t="b">
        <v>1</v>
      </c>
      <c r="J557" s="2"/>
      <c r="K557" s="2" t="s">
        <v>81</v>
      </c>
      <c r="L557" s="2"/>
      <c r="M557" s="2"/>
    </row>
    <row r="558" spans="1:13">
      <c r="A558" s="2" t="s">
        <v>2263</v>
      </c>
      <c r="B558" s="2" t="s">
        <v>2260</v>
      </c>
      <c r="C558" s="2" t="s">
        <v>7693</v>
      </c>
      <c r="D558" s="2" t="s">
        <v>2251</v>
      </c>
      <c r="E558" s="2">
        <v>0</v>
      </c>
      <c r="F558" s="2">
        <v>0</v>
      </c>
      <c r="G558" s="25">
        <v>1000000</v>
      </c>
      <c r="H558" s="2" t="s">
        <v>2262</v>
      </c>
      <c r="I558" s="2" t="b">
        <v>1</v>
      </c>
      <c r="J558" s="2"/>
      <c r="K558" s="2" t="s">
        <v>81</v>
      </c>
      <c r="L558" s="2"/>
      <c r="M558" s="2"/>
    </row>
    <row r="559" spans="1:13">
      <c r="A559" s="2" t="s">
        <v>7691</v>
      </c>
      <c r="B559" s="2" t="s">
        <v>2260</v>
      </c>
      <c r="C559" s="2" t="s">
        <v>7692</v>
      </c>
      <c r="D559" s="2" t="s">
        <v>2251</v>
      </c>
      <c r="E559" s="2">
        <v>0</v>
      </c>
      <c r="F559" s="2">
        <v>0</v>
      </c>
      <c r="G559" s="25">
        <v>1000000</v>
      </c>
      <c r="H559" s="2" t="s">
        <v>2262</v>
      </c>
      <c r="I559" s="2" t="b">
        <v>1</v>
      </c>
      <c r="J559" s="2"/>
      <c r="K559" s="2" t="s">
        <v>81</v>
      </c>
      <c r="L559" s="2"/>
      <c r="M559" s="2"/>
    </row>
    <row r="560" spans="1:13">
      <c r="A560" s="2" t="s">
        <v>2264</v>
      </c>
      <c r="B560" s="2" t="s">
        <v>2265</v>
      </c>
      <c r="C560" s="2" t="s">
        <v>2266</v>
      </c>
      <c r="D560" s="2" t="s">
        <v>2267</v>
      </c>
      <c r="E560" s="2">
        <v>0</v>
      </c>
      <c r="F560" s="2">
        <v>0</v>
      </c>
      <c r="G560" s="25">
        <v>1000000</v>
      </c>
      <c r="H560" s="2" t="s">
        <v>2268</v>
      </c>
      <c r="I560" s="2"/>
      <c r="J560" s="2"/>
      <c r="K560" s="2" t="s">
        <v>27</v>
      </c>
      <c r="L560" s="2" t="s">
        <v>2269</v>
      </c>
      <c r="M560" s="2"/>
    </row>
    <row r="561" spans="1:13">
      <c r="A561" s="2" t="s">
        <v>2270</v>
      </c>
      <c r="B561" s="2" t="s">
        <v>2271</v>
      </c>
      <c r="C561" s="2" t="s">
        <v>2272</v>
      </c>
      <c r="D561" s="2" t="s">
        <v>2273</v>
      </c>
      <c r="E561" s="2">
        <v>0</v>
      </c>
      <c r="F561" s="2">
        <v>0</v>
      </c>
      <c r="G561" s="25">
        <v>1000000</v>
      </c>
      <c r="H561" s="2" t="s">
        <v>2201</v>
      </c>
      <c r="I561" s="2" t="b">
        <v>1</v>
      </c>
      <c r="J561" s="2"/>
      <c r="K561" s="2" t="s">
        <v>27</v>
      </c>
      <c r="L561" s="2" t="s">
        <v>2274</v>
      </c>
      <c r="M561" s="2"/>
    </row>
    <row r="562" spans="1:13">
      <c r="A562" s="2" t="s">
        <v>2275</v>
      </c>
      <c r="B562" s="2" t="s">
        <v>2276</v>
      </c>
      <c r="C562" s="2" t="s">
        <v>2277</v>
      </c>
      <c r="D562" s="2" t="s">
        <v>2273</v>
      </c>
      <c r="E562" s="2">
        <v>0</v>
      </c>
      <c r="F562" s="2">
        <v>0</v>
      </c>
      <c r="G562" s="25">
        <v>1000000</v>
      </c>
      <c r="H562" s="2"/>
      <c r="I562" s="2" t="b">
        <v>1</v>
      </c>
      <c r="J562" s="2"/>
      <c r="K562" s="2" t="s">
        <v>27</v>
      </c>
      <c r="L562" s="2"/>
      <c r="M562" s="2"/>
    </row>
    <row r="563" spans="1:13">
      <c r="A563" s="2" t="s">
        <v>2278</v>
      </c>
      <c r="B563" s="2" t="s">
        <v>2279</v>
      </c>
      <c r="C563" s="2" t="s">
        <v>2280</v>
      </c>
      <c r="D563" s="2" t="s">
        <v>2281</v>
      </c>
      <c r="E563" s="2">
        <v>1</v>
      </c>
      <c r="F563" s="25">
        <v>-1000000</v>
      </c>
      <c r="G563" s="25">
        <v>1000000</v>
      </c>
      <c r="H563" s="2" t="s">
        <v>2282</v>
      </c>
      <c r="I563" s="2"/>
      <c r="J563" s="2"/>
      <c r="K563" s="2" t="s">
        <v>27</v>
      </c>
      <c r="L563" s="2"/>
      <c r="M563" s="2"/>
    </row>
    <row r="564" spans="1:13">
      <c r="A564" s="2" t="s">
        <v>2283</v>
      </c>
      <c r="B564" s="2" t="s">
        <v>2284</v>
      </c>
      <c r="C564" s="2" t="s">
        <v>2285</v>
      </c>
      <c r="D564" s="2" t="s">
        <v>2286</v>
      </c>
      <c r="E564" s="2">
        <v>0</v>
      </c>
      <c r="F564" s="2">
        <v>0</v>
      </c>
      <c r="G564" s="25">
        <v>1000000</v>
      </c>
      <c r="H564" s="2" t="s">
        <v>2287</v>
      </c>
      <c r="I564" s="2"/>
      <c r="J564" s="2"/>
      <c r="K564" s="2" t="s">
        <v>27</v>
      </c>
      <c r="L564" s="2" t="s">
        <v>1200</v>
      </c>
      <c r="M564" s="2"/>
    </row>
    <row r="565" spans="1:13">
      <c r="A565" s="2" t="s">
        <v>2288</v>
      </c>
      <c r="B565" s="2" t="s">
        <v>2289</v>
      </c>
      <c r="C565" s="2" t="s">
        <v>2290</v>
      </c>
      <c r="D565" s="2" t="s">
        <v>2291</v>
      </c>
      <c r="E565" s="2">
        <v>0</v>
      </c>
      <c r="F565" s="2">
        <v>0</v>
      </c>
      <c r="G565" s="25">
        <v>1000000</v>
      </c>
      <c r="H565" s="2" t="s">
        <v>2292</v>
      </c>
      <c r="I565" s="2"/>
      <c r="J565" s="2"/>
      <c r="K565" s="2" t="s">
        <v>27</v>
      </c>
      <c r="L565" s="2" t="s">
        <v>1690</v>
      </c>
      <c r="M565" s="2"/>
    </row>
    <row r="566" spans="1:13">
      <c r="A566" s="2" t="s">
        <v>2293</v>
      </c>
      <c r="B566" s="2" t="s">
        <v>2294</v>
      </c>
      <c r="C566" s="2" t="s">
        <v>2295</v>
      </c>
      <c r="D566" s="2" t="s">
        <v>2291</v>
      </c>
      <c r="E566" s="2">
        <v>0</v>
      </c>
      <c r="F566" s="2">
        <v>0</v>
      </c>
      <c r="G566" s="25">
        <v>1000000</v>
      </c>
      <c r="H566" s="2" t="s">
        <v>2292</v>
      </c>
      <c r="I566" s="2"/>
      <c r="J566" s="2"/>
      <c r="K566" s="2" t="s">
        <v>27</v>
      </c>
      <c r="L566" s="2" t="s">
        <v>1690</v>
      </c>
      <c r="M566" s="2"/>
    </row>
    <row r="567" spans="1:13">
      <c r="A567" s="2" t="s">
        <v>2296</v>
      </c>
      <c r="B567" s="2" t="s">
        <v>2297</v>
      </c>
      <c r="C567" s="2" t="s">
        <v>2298</v>
      </c>
      <c r="D567" s="2" t="s">
        <v>2299</v>
      </c>
      <c r="E567" s="2">
        <v>0</v>
      </c>
      <c r="F567" s="2">
        <v>0</v>
      </c>
      <c r="G567" s="25">
        <v>1000000</v>
      </c>
      <c r="H567" s="2" t="s">
        <v>1834</v>
      </c>
      <c r="I567" s="2"/>
      <c r="J567" s="2"/>
      <c r="K567" s="2" t="s">
        <v>27</v>
      </c>
      <c r="L567" s="2" t="s">
        <v>2300</v>
      </c>
      <c r="M567" s="2"/>
    </row>
    <row r="568" spans="1:13">
      <c r="A568" s="2" t="s">
        <v>2301</v>
      </c>
      <c r="B568" s="2" t="s">
        <v>2302</v>
      </c>
      <c r="C568" s="2" t="s">
        <v>2303</v>
      </c>
      <c r="D568" s="2" t="s">
        <v>2304</v>
      </c>
      <c r="E568" s="2">
        <v>0</v>
      </c>
      <c r="F568" s="2">
        <v>0</v>
      </c>
      <c r="G568" s="25">
        <v>1000000</v>
      </c>
      <c r="H568" s="2" t="s">
        <v>2305</v>
      </c>
      <c r="I568" s="2"/>
      <c r="J568" s="2"/>
      <c r="K568" s="2" t="s">
        <v>27</v>
      </c>
      <c r="L568" s="2" t="s">
        <v>2306</v>
      </c>
      <c r="M568" s="2"/>
    </row>
    <row r="569" spans="1:13">
      <c r="A569" s="2" t="s">
        <v>2307</v>
      </c>
      <c r="B569" s="2" t="s">
        <v>2308</v>
      </c>
      <c r="C569" s="2" t="s">
        <v>2309</v>
      </c>
      <c r="D569" s="2" t="s">
        <v>2304</v>
      </c>
      <c r="E569" s="2">
        <v>0</v>
      </c>
      <c r="F569" s="2">
        <v>0</v>
      </c>
      <c r="G569" s="25">
        <v>1000000</v>
      </c>
      <c r="H569" s="2" t="s">
        <v>2305</v>
      </c>
      <c r="I569" s="2"/>
      <c r="J569" s="2"/>
      <c r="K569" s="2" t="s">
        <v>27</v>
      </c>
      <c r="L569" s="2" t="s">
        <v>2310</v>
      </c>
      <c r="M569" s="2"/>
    </row>
    <row r="570" spans="1:13">
      <c r="A570" s="2" t="s">
        <v>2311</v>
      </c>
      <c r="B570" s="2" t="s">
        <v>2312</v>
      </c>
      <c r="C570" s="2" t="s">
        <v>2313</v>
      </c>
      <c r="D570" s="2" t="s">
        <v>2314</v>
      </c>
      <c r="E570" s="2">
        <v>0</v>
      </c>
      <c r="F570" s="2">
        <v>0</v>
      </c>
      <c r="G570" s="25">
        <v>1000000</v>
      </c>
      <c r="H570" s="2" t="s">
        <v>2315</v>
      </c>
      <c r="I570" s="2"/>
      <c r="J570" s="2"/>
      <c r="K570" s="2" t="s">
        <v>27</v>
      </c>
      <c r="L570" s="2"/>
      <c r="M570" s="2"/>
    </row>
    <row r="571" spans="1:13">
      <c r="A571" s="2" t="s">
        <v>2316</v>
      </c>
      <c r="B571" s="2" t="s">
        <v>2317</v>
      </c>
      <c r="C571" s="2" t="s">
        <v>2318</v>
      </c>
      <c r="D571" s="2" t="s">
        <v>2319</v>
      </c>
      <c r="E571" s="2">
        <v>1</v>
      </c>
      <c r="F571" s="25">
        <v>-1000000</v>
      </c>
      <c r="G571" s="25">
        <v>1000000</v>
      </c>
      <c r="H571" s="2" t="s">
        <v>2320</v>
      </c>
      <c r="I571" s="2" t="b">
        <v>1</v>
      </c>
      <c r="J571" s="2" t="s">
        <v>2321</v>
      </c>
      <c r="K571" s="2" t="s">
        <v>27</v>
      </c>
      <c r="L571" s="2" t="s">
        <v>2322</v>
      </c>
      <c r="M571" s="2"/>
    </row>
    <row r="572" spans="1:13">
      <c r="A572" s="2" t="s">
        <v>2323</v>
      </c>
      <c r="B572" s="2" t="s">
        <v>2324</v>
      </c>
      <c r="C572" s="2" t="s">
        <v>2325</v>
      </c>
      <c r="D572" s="2" t="s">
        <v>2326</v>
      </c>
      <c r="E572" s="2">
        <v>0</v>
      </c>
      <c r="F572" s="2">
        <v>0</v>
      </c>
      <c r="G572" s="25">
        <v>1000000</v>
      </c>
      <c r="H572" s="2" t="s">
        <v>2327</v>
      </c>
      <c r="I572" s="2" t="b">
        <v>1</v>
      </c>
      <c r="J572" s="2" t="s">
        <v>2328</v>
      </c>
      <c r="K572" s="2" t="s">
        <v>19</v>
      </c>
      <c r="L572" s="2" t="s">
        <v>2329</v>
      </c>
      <c r="M572" s="2"/>
    </row>
    <row r="573" spans="1:13">
      <c r="A573" s="2" t="s">
        <v>2330</v>
      </c>
      <c r="B573" s="2" t="s">
        <v>2331</v>
      </c>
      <c r="C573" s="2" t="s">
        <v>2332</v>
      </c>
      <c r="D573" s="2" t="s">
        <v>2326</v>
      </c>
      <c r="E573" s="2">
        <v>0</v>
      </c>
      <c r="F573" s="2">
        <v>0</v>
      </c>
      <c r="G573" s="25">
        <v>1000000</v>
      </c>
      <c r="H573" s="2" t="s">
        <v>2333</v>
      </c>
      <c r="I573" s="2" t="b">
        <v>1</v>
      </c>
      <c r="J573" s="2" t="s">
        <v>2328</v>
      </c>
      <c r="K573" s="2" t="s">
        <v>81</v>
      </c>
      <c r="L573" s="2"/>
      <c r="M573" s="2"/>
    </row>
    <row r="574" spans="1:13">
      <c r="A574" s="2" t="s">
        <v>2334</v>
      </c>
      <c r="B574" s="2" t="s">
        <v>2335</v>
      </c>
      <c r="C574" s="2" t="s">
        <v>2336</v>
      </c>
      <c r="D574" s="2" t="s">
        <v>2326</v>
      </c>
      <c r="E574" s="2">
        <v>0</v>
      </c>
      <c r="F574" s="2">
        <v>0</v>
      </c>
      <c r="G574" s="25">
        <v>1000000</v>
      </c>
      <c r="H574" s="2" t="s">
        <v>2333</v>
      </c>
      <c r="I574" s="2" t="b">
        <v>1</v>
      </c>
      <c r="J574" s="2"/>
      <c r="K574" s="2" t="s">
        <v>81</v>
      </c>
      <c r="L574" s="2"/>
      <c r="M574" s="2"/>
    </row>
    <row r="575" spans="1:13">
      <c r="A575" s="2" t="s">
        <v>2337</v>
      </c>
      <c r="B575" s="2" t="s">
        <v>2338</v>
      </c>
      <c r="C575" s="2" t="s">
        <v>2339</v>
      </c>
      <c r="D575" s="2" t="s">
        <v>2326</v>
      </c>
      <c r="E575" s="2">
        <v>0</v>
      </c>
      <c r="F575" s="2">
        <v>0</v>
      </c>
      <c r="G575" s="25">
        <v>1000000</v>
      </c>
      <c r="H575" s="2" t="s">
        <v>2333</v>
      </c>
      <c r="I575" s="2" t="b">
        <v>1</v>
      </c>
      <c r="J575" s="2" t="s">
        <v>2328</v>
      </c>
      <c r="K575" s="2" t="s">
        <v>81</v>
      </c>
      <c r="L575" s="2"/>
      <c r="M575" s="2"/>
    </row>
    <row r="576" spans="1:13">
      <c r="A576" s="2" t="s">
        <v>2340</v>
      </c>
      <c r="B576" s="2" t="s">
        <v>2341</v>
      </c>
      <c r="C576" s="2" t="s">
        <v>2342</v>
      </c>
      <c r="D576" s="2" t="s">
        <v>2326</v>
      </c>
      <c r="E576" s="2">
        <v>0</v>
      </c>
      <c r="F576" s="2">
        <v>0</v>
      </c>
      <c r="G576" s="25">
        <v>1000000</v>
      </c>
      <c r="H576" s="2" t="s">
        <v>2333</v>
      </c>
      <c r="I576" s="2" t="b">
        <v>1</v>
      </c>
      <c r="J576" s="2" t="s">
        <v>2328</v>
      </c>
      <c r="K576" s="2" t="s">
        <v>81</v>
      </c>
      <c r="L576" s="2"/>
      <c r="M576" s="2"/>
    </row>
    <row r="577" spans="1:13">
      <c r="A577" s="2" t="s">
        <v>2343</v>
      </c>
      <c r="B577" s="2" t="s">
        <v>573</v>
      </c>
      <c r="C577" s="2" t="s">
        <v>2344</v>
      </c>
      <c r="D577" s="2" t="s">
        <v>2345</v>
      </c>
      <c r="E577" s="2">
        <v>1</v>
      </c>
      <c r="F577" s="25">
        <v>-1000000</v>
      </c>
      <c r="G577" s="25">
        <v>1000000</v>
      </c>
      <c r="H577" s="2" t="s">
        <v>2346</v>
      </c>
      <c r="I577" s="2" t="b">
        <v>1</v>
      </c>
      <c r="J577" s="2" t="s">
        <v>2347</v>
      </c>
      <c r="K577" s="2" t="s">
        <v>81</v>
      </c>
      <c r="L577" s="2" t="s">
        <v>2348</v>
      </c>
      <c r="M577" s="2"/>
    </row>
    <row r="578" spans="1:13">
      <c r="A578" s="2" t="s">
        <v>2349</v>
      </c>
      <c r="B578" s="2" t="s">
        <v>2350</v>
      </c>
      <c r="C578" s="2" t="s">
        <v>2351</v>
      </c>
      <c r="D578" s="2" t="s">
        <v>2352</v>
      </c>
      <c r="E578" s="2">
        <v>1</v>
      </c>
      <c r="F578" s="25">
        <v>-1000000</v>
      </c>
      <c r="G578" s="25">
        <v>1000000</v>
      </c>
      <c r="H578" s="2" t="s">
        <v>2353</v>
      </c>
      <c r="I578" s="2" t="b">
        <v>1</v>
      </c>
      <c r="J578" s="2"/>
      <c r="K578" s="2" t="s">
        <v>27</v>
      </c>
      <c r="L578" s="2" t="s">
        <v>2354</v>
      </c>
      <c r="M578" s="2"/>
    </row>
    <row r="579" spans="1:13">
      <c r="A579" s="2" t="s">
        <v>2355</v>
      </c>
      <c r="B579" s="2" t="s">
        <v>2356</v>
      </c>
      <c r="C579" s="2" t="s">
        <v>2357</v>
      </c>
      <c r="D579" s="2" t="s">
        <v>2358</v>
      </c>
      <c r="E579" s="2">
        <v>1</v>
      </c>
      <c r="F579" s="25">
        <v>-1000000</v>
      </c>
      <c r="G579" s="25">
        <v>1000000</v>
      </c>
      <c r="H579" s="2" t="s">
        <v>1309</v>
      </c>
      <c r="I579" s="2" t="b">
        <v>1</v>
      </c>
      <c r="J579" s="2"/>
      <c r="K579" s="2" t="s">
        <v>27</v>
      </c>
      <c r="L579" s="2" t="s">
        <v>2359</v>
      </c>
      <c r="M579" s="2"/>
    </row>
    <row r="580" spans="1:13">
      <c r="A580" s="2" t="s">
        <v>2360</v>
      </c>
      <c r="B580" s="2" t="s">
        <v>2361</v>
      </c>
      <c r="C580" s="2" t="s">
        <v>2362</v>
      </c>
      <c r="D580" s="2" t="s">
        <v>2363</v>
      </c>
      <c r="E580" s="2">
        <v>1</v>
      </c>
      <c r="F580" s="25">
        <v>-1000000</v>
      </c>
      <c r="G580" s="25">
        <v>1000000</v>
      </c>
      <c r="H580" s="2" t="s">
        <v>2364</v>
      </c>
      <c r="I580" s="2"/>
      <c r="J580" s="2"/>
      <c r="K580" s="2" t="s">
        <v>27</v>
      </c>
      <c r="L580" s="2"/>
      <c r="M580" s="2"/>
    </row>
    <row r="581" spans="1:13">
      <c r="A581" s="2" t="s">
        <v>2365</v>
      </c>
      <c r="B581" s="2" t="s">
        <v>2366</v>
      </c>
      <c r="C581" s="2" t="s">
        <v>2367</v>
      </c>
      <c r="D581" s="2" t="s">
        <v>2363</v>
      </c>
      <c r="E581" s="2">
        <v>1</v>
      </c>
      <c r="F581" s="25">
        <v>-1000000</v>
      </c>
      <c r="G581" s="25">
        <v>1000000</v>
      </c>
      <c r="H581" s="2" t="s">
        <v>2368</v>
      </c>
      <c r="I581" s="2"/>
      <c r="J581" s="2"/>
      <c r="K581" s="2" t="s">
        <v>27</v>
      </c>
      <c r="L581" s="2"/>
      <c r="M581" s="2"/>
    </row>
    <row r="582" spans="1:13">
      <c r="A582" s="2" t="s">
        <v>2369</v>
      </c>
      <c r="B582" s="2" t="s">
        <v>2370</v>
      </c>
      <c r="C582" s="2" t="s">
        <v>2371</v>
      </c>
      <c r="D582" s="2" t="s">
        <v>2363</v>
      </c>
      <c r="E582" s="2">
        <v>1</v>
      </c>
      <c r="F582" s="25">
        <v>-1000000</v>
      </c>
      <c r="G582" s="25">
        <v>1000000</v>
      </c>
      <c r="H582" s="2" t="s">
        <v>2368</v>
      </c>
      <c r="I582" s="2"/>
      <c r="J582" s="2"/>
      <c r="K582" s="2" t="s">
        <v>27</v>
      </c>
      <c r="L582" s="2"/>
      <c r="M582" s="2"/>
    </row>
    <row r="583" spans="1:13">
      <c r="A583" s="2" t="s">
        <v>2372</v>
      </c>
      <c r="B583" s="2" t="s">
        <v>2373</v>
      </c>
      <c r="C583" s="2" t="s">
        <v>2374</v>
      </c>
      <c r="D583" s="2" t="s">
        <v>2363</v>
      </c>
      <c r="E583" s="2">
        <v>1</v>
      </c>
      <c r="F583" s="25">
        <v>-1000000</v>
      </c>
      <c r="G583" s="25">
        <v>1000000</v>
      </c>
      <c r="H583" s="2" t="s">
        <v>2375</v>
      </c>
      <c r="I583" s="2"/>
      <c r="J583" s="2"/>
      <c r="K583" s="2" t="s">
        <v>27</v>
      </c>
      <c r="L583" s="2"/>
      <c r="M583" s="2"/>
    </row>
    <row r="584" spans="1:13">
      <c r="A584" s="2" t="s">
        <v>2376</v>
      </c>
      <c r="B584" s="2" t="s">
        <v>2377</v>
      </c>
      <c r="C584" s="2" t="s">
        <v>2378</v>
      </c>
      <c r="D584" s="2" t="s">
        <v>2363</v>
      </c>
      <c r="E584" s="2">
        <v>1</v>
      </c>
      <c r="F584" s="25">
        <v>-1000000</v>
      </c>
      <c r="G584" s="25">
        <v>1000000</v>
      </c>
      <c r="H584" s="2" t="s">
        <v>2368</v>
      </c>
      <c r="I584" s="2"/>
      <c r="J584" s="2"/>
      <c r="K584" s="2" t="s">
        <v>27</v>
      </c>
      <c r="L584" s="2"/>
      <c r="M584" s="2"/>
    </row>
    <row r="585" spans="1:13">
      <c r="A585" s="2" t="s">
        <v>2379</v>
      </c>
      <c r="B585" s="2" t="s">
        <v>2380</v>
      </c>
      <c r="C585" s="2" t="s">
        <v>2381</v>
      </c>
      <c r="D585" s="2" t="s">
        <v>2382</v>
      </c>
      <c r="E585" s="2">
        <v>0</v>
      </c>
      <c r="F585" s="2">
        <v>0</v>
      </c>
      <c r="G585" s="25">
        <v>1000000</v>
      </c>
      <c r="H585" s="2" t="s">
        <v>2383</v>
      </c>
      <c r="I585" s="2" t="b">
        <v>1</v>
      </c>
      <c r="J585" s="2"/>
      <c r="K585" s="2" t="s">
        <v>27</v>
      </c>
      <c r="L585" s="2" t="s">
        <v>2384</v>
      </c>
      <c r="M585" s="2"/>
    </row>
    <row r="586" spans="1:13">
      <c r="A586" s="2" t="s">
        <v>2385</v>
      </c>
      <c r="B586" s="2" t="s">
        <v>2386</v>
      </c>
      <c r="C586" s="2" t="s">
        <v>2387</v>
      </c>
      <c r="D586" s="2" t="s">
        <v>2388</v>
      </c>
      <c r="E586" s="2">
        <v>1</v>
      </c>
      <c r="F586" s="25">
        <v>-1000000</v>
      </c>
      <c r="G586" s="25">
        <v>1000000</v>
      </c>
      <c r="H586" s="2"/>
      <c r="I586" s="2" t="b">
        <v>1</v>
      </c>
      <c r="J586" s="2"/>
      <c r="K586" s="2" t="s">
        <v>81</v>
      </c>
      <c r="L586" s="2"/>
      <c r="M586" s="2"/>
    </row>
    <row r="587" spans="1:13">
      <c r="A587" s="2" t="s">
        <v>2389</v>
      </c>
      <c r="B587" s="2" t="s">
        <v>2386</v>
      </c>
      <c r="C587" s="2" t="s">
        <v>2390</v>
      </c>
      <c r="D587" s="2" t="s">
        <v>2388</v>
      </c>
      <c r="E587" s="2">
        <v>1</v>
      </c>
      <c r="F587" s="25">
        <v>-1000000</v>
      </c>
      <c r="G587" s="25">
        <v>1000000</v>
      </c>
      <c r="H587" s="2"/>
      <c r="I587" s="2" t="b">
        <v>1</v>
      </c>
      <c r="J587" s="2"/>
      <c r="K587" s="2" t="s">
        <v>81</v>
      </c>
      <c r="L587" s="2"/>
      <c r="M587" s="2"/>
    </row>
    <row r="588" spans="1:13">
      <c r="A588" s="2" t="s">
        <v>2391</v>
      </c>
      <c r="B588" s="2" t="s">
        <v>2392</v>
      </c>
      <c r="C588" s="2" t="s">
        <v>2393</v>
      </c>
      <c r="D588" s="2" t="s">
        <v>2394</v>
      </c>
      <c r="E588" s="2">
        <v>0</v>
      </c>
      <c r="F588" s="2">
        <v>0</v>
      </c>
      <c r="G588" s="25">
        <v>1000000</v>
      </c>
      <c r="H588" s="2"/>
      <c r="I588" s="2" t="b">
        <v>1</v>
      </c>
      <c r="J588" s="2"/>
      <c r="K588" s="2" t="s">
        <v>27</v>
      </c>
      <c r="L588" s="2" t="s">
        <v>2395</v>
      </c>
      <c r="M588" s="2"/>
    </row>
    <row r="589" spans="1:13">
      <c r="A589" s="2" t="s">
        <v>2396</v>
      </c>
      <c r="B589" s="2" t="s">
        <v>891</v>
      </c>
      <c r="C589" s="2" t="s">
        <v>2397</v>
      </c>
      <c r="D589" s="2" t="s">
        <v>2398</v>
      </c>
      <c r="E589" s="2">
        <v>0</v>
      </c>
      <c r="F589" s="2">
        <v>0</v>
      </c>
      <c r="G589" s="25">
        <v>1000000</v>
      </c>
      <c r="H589" s="2" t="s">
        <v>2399</v>
      </c>
      <c r="I589" s="2"/>
      <c r="J589" s="2"/>
      <c r="K589" s="2" t="s">
        <v>27</v>
      </c>
      <c r="L589" s="2" t="s">
        <v>895</v>
      </c>
      <c r="M589" s="2"/>
    </row>
    <row r="590" spans="1:13">
      <c r="A590" s="2" t="s">
        <v>2400</v>
      </c>
      <c r="B590" s="2" t="s">
        <v>2401</v>
      </c>
      <c r="C590" s="2" t="s">
        <v>2402</v>
      </c>
      <c r="D590" s="2" t="s">
        <v>2403</v>
      </c>
      <c r="E590" s="2">
        <v>0</v>
      </c>
      <c r="F590" s="2">
        <v>0</v>
      </c>
      <c r="G590" s="25">
        <v>1000000</v>
      </c>
      <c r="H590" s="2" t="s">
        <v>2404</v>
      </c>
      <c r="I590" s="2"/>
      <c r="J590" s="2"/>
      <c r="K590" s="2" t="s">
        <v>81</v>
      </c>
      <c r="L590" s="2"/>
      <c r="M590" s="2"/>
    </row>
    <row r="591" spans="1:13">
      <c r="A591" s="2" t="s">
        <v>2405</v>
      </c>
      <c r="B591" s="2" t="s">
        <v>2401</v>
      </c>
      <c r="C591" s="2" t="s">
        <v>2406</v>
      </c>
      <c r="D591" s="2" t="s">
        <v>2403</v>
      </c>
      <c r="E591" s="2">
        <v>0</v>
      </c>
      <c r="F591" s="2">
        <v>0</v>
      </c>
      <c r="G591" s="25">
        <v>1000000</v>
      </c>
      <c r="H591" s="2" t="s">
        <v>2404</v>
      </c>
      <c r="I591" s="2"/>
      <c r="J591" s="2"/>
      <c r="K591" s="2" t="s">
        <v>81</v>
      </c>
      <c r="L591" s="2"/>
      <c r="M591" s="2"/>
    </row>
    <row r="592" spans="1:13">
      <c r="A592" s="2" t="s">
        <v>7682</v>
      </c>
      <c r="B592" s="2" t="s">
        <v>2401</v>
      </c>
      <c r="C592" s="2" t="s">
        <v>7683</v>
      </c>
      <c r="D592" s="2" t="s">
        <v>2403</v>
      </c>
      <c r="E592" s="2">
        <v>0</v>
      </c>
      <c r="F592" s="2">
        <v>0</v>
      </c>
      <c r="G592" s="25">
        <v>1000000</v>
      </c>
      <c r="H592" s="2" t="s">
        <v>2407</v>
      </c>
      <c r="I592" s="2"/>
      <c r="J592" s="2"/>
      <c r="K592" s="2"/>
      <c r="L592" s="2"/>
      <c r="M592" s="2"/>
    </row>
    <row r="593" spans="1:13">
      <c r="A593" s="2" t="s">
        <v>2408</v>
      </c>
      <c r="B593" s="2" t="s">
        <v>2409</v>
      </c>
      <c r="C593" s="2" t="s">
        <v>2410</v>
      </c>
      <c r="D593" s="2" t="s">
        <v>2411</v>
      </c>
      <c r="E593" s="2">
        <v>0</v>
      </c>
      <c r="F593" s="2">
        <v>0</v>
      </c>
      <c r="G593" s="25">
        <v>1000000</v>
      </c>
      <c r="H593" s="2" t="s">
        <v>2412</v>
      </c>
      <c r="I593" s="2" t="b">
        <v>1</v>
      </c>
      <c r="J593" s="2"/>
      <c r="K593" s="2" t="s">
        <v>19</v>
      </c>
      <c r="L593" s="2" t="s">
        <v>2413</v>
      </c>
      <c r="M593" s="2"/>
    </row>
    <row r="594" spans="1:13">
      <c r="A594" s="2" t="s">
        <v>2414</v>
      </c>
      <c r="B594" s="2" t="s">
        <v>2415</v>
      </c>
      <c r="C594" s="2" t="s">
        <v>2416</v>
      </c>
      <c r="D594" s="2" t="s">
        <v>2417</v>
      </c>
      <c r="E594" s="2">
        <v>1</v>
      </c>
      <c r="F594" s="25">
        <v>-1000000</v>
      </c>
      <c r="G594" s="25">
        <v>1000000</v>
      </c>
      <c r="H594" s="2"/>
      <c r="I594" s="2" t="b">
        <v>1</v>
      </c>
      <c r="J594" s="2"/>
      <c r="K594" s="2" t="s">
        <v>27</v>
      </c>
      <c r="L594" s="2"/>
      <c r="M594" s="2"/>
    </row>
    <row r="595" spans="1:13">
      <c r="A595" s="2" t="s">
        <v>2418</v>
      </c>
      <c r="B595" s="2" t="s">
        <v>2419</v>
      </c>
      <c r="C595" s="2" t="s">
        <v>2420</v>
      </c>
      <c r="D595" s="2" t="s">
        <v>2421</v>
      </c>
      <c r="E595" s="2">
        <v>0</v>
      </c>
      <c r="F595" s="2">
        <v>0</v>
      </c>
      <c r="G595" s="25">
        <v>1000000</v>
      </c>
      <c r="H595" s="2" t="s">
        <v>2422</v>
      </c>
      <c r="I595" s="2" t="b">
        <v>1</v>
      </c>
      <c r="J595" s="2"/>
      <c r="K595" s="2" t="s">
        <v>27</v>
      </c>
      <c r="L595" s="2" t="s">
        <v>2423</v>
      </c>
      <c r="M595" s="2"/>
    </row>
    <row r="596" spans="1:13">
      <c r="A596" s="2" t="s">
        <v>2424</v>
      </c>
      <c r="B596" s="2" t="s">
        <v>2425</v>
      </c>
      <c r="C596" s="2" t="s">
        <v>2426</v>
      </c>
      <c r="D596" s="2" t="s">
        <v>2427</v>
      </c>
      <c r="E596" s="2">
        <v>0</v>
      </c>
      <c r="F596" s="2">
        <v>0</v>
      </c>
      <c r="G596" s="25">
        <v>1000000</v>
      </c>
      <c r="H596" s="2"/>
      <c r="I596" s="2"/>
      <c r="J596" s="2"/>
      <c r="K596" s="2" t="s">
        <v>27</v>
      </c>
      <c r="L596" s="2" t="s">
        <v>2428</v>
      </c>
      <c r="M596" s="2"/>
    </row>
    <row r="597" spans="1:13">
      <c r="A597" s="2" t="s">
        <v>2429</v>
      </c>
      <c r="B597" s="2" t="s">
        <v>2430</v>
      </c>
      <c r="C597" s="2" t="s">
        <v>2431</v>
      </c>
      <c r="D597" s="2" t="s">
        <v>2432</v>
      </c>
      <c r="E597" s="2">
        <v>1</v>
      </c>
      <c r="F597" s="25">
        <v>-1000000</v>
      </c>
      <c r="G597" s="25">
        <v>1000000</v>
      </c>
      <c r="H597" s="2" t="s">
        <v>494</v>
      </c>
      <c r="I597" s="2"/>
      <c r="J597" s="2"/>
      <c r="K597" s="2" t="s">
        <v>27</v>
      </c>
      <c r="L597" s="2" t="s">
        <v>495</v>
      </c>
      <c r="M597" s="2"/>
    </row>
    <row r="598" spans="1:13">
      <c r="A598" s="2" t="s">
        <v>2433</v>
      </c>
      <c r="B598" s="2" t="s">
        <v>2434</v>
      </c>
      <c r="C598" s="2" t="s">
        <v>2435</v>
      </c>
      <c r="D598" s="2" t="s">
        <v>2432</v>
      </c>
      <c r="E598" s="2">
        <v>1</v>
      </c>
      <c r="F598" s="25">
        <v>-1000000</v>
      </c>
      <c r="G598" s="25">
        <v>1000000</v>
      </c>
      <c r="H598" s="2" t="s">
        <v>494</v>
      </c>
      <c r="I598" s="2"/>
      <c r="J598" s="2"/>
      <c r="K598" s="2" t="s">
        <v>27</v>
      </c>
      <c r="L598" s="2" t="s">
        <v>2436</v>
      </c>
      <c r="M598" s="2"/>
    </row>
    <row r="599" spans="1:13">
      <c r="A599" s="2" t="s">
        <v>2437</v>
      </c>
      <c r="B599" s="2" t="s">
        <v>2438</v>
      </c>
      <c r="C599" s="2" t="s">
        <v>2439</v>
      </c>
      <c r="D599" s="2" t="s">
        <v>2432</v>
      </c>
      <c r="E599" s="2">
        <v>1</v>
      </c>
      <c r="F599" s="25">
        <v>-1000000</v>
      </c>
      <c r="G599" s="25">
        <v>1000000</v>
      </c>
      <c r="H599" s="2" t="s">
        <v>2440</v>
      </c>
      <c r="I599" s="2"/>
      <c r="J599" s="2"/>
      <c r="K599" s="2" t="s">
        <v>27</v>
      </c>
      <c r="L599" s="2" t="s">
        <v>2441</v>
      </c>
      <c r="M599" s="2"/>
    </row>
    <row r="600" spans="1:13">
      <c r="A600" s="2" t="s">
        <v>2442</v>
      </c>
      <c r="B600" s="2" t="s">
        <v>2443</v>
      </c>
      <c r="C600" s="2" t="s">
        <v>2444</v>
      </c>
      <c r="D600" s="2" t="s">
        <v>2432</v>
      </c>
      <c r="E600" s="2">
        <v>1</v>
      </c>
      <c r="F600" s="25">
        <v>-1000000</v>
      </c>
      <c r="G600" s="25">
        <v>1000000</v>
      </c>
      <c r="H600" s="2" t="s">
        <v>494</v>
      </c>
      <c r="I600" s="2"/>
      <c r="J600" s="2"/>
      <c r="K600" s="2" t="s">
        <v>27</v>
      </c>
      <c r="L600" s="2"/>
      <c r="M600" s="2"/>
    </row>
    <row r="601" spans="1:13">
      <c r="A601" s="2" t="s">
        <v>2445</v>
      </c>
      <c r="B601" s="2" t="s">
        <v>2446</v>
      </c>
      <c r="C601" s="2" t="s">
        <v>2447</v>
      </c>
      <c r="D601" s="2" t="s">
        <v>2448</v>
      </c>
      <c r="E601" s="2">
        <v>0</v>
      </c>
      <c r="F601" s="2">
        <v>0</v>
      </c>
      <c r="G601" s="25">
        <v>1000000</v>
      </c>
      <c r="H601" s="2" t="s">
        <v>2449</v>
      </c>
      <c r="I601" s="2"/>
      <c r="J601" s="2"/>
      <c r="K601" s="2" t="s">
        <v>27</v>
      </c>
      <c r="L601" s="2"/>
      <c r="M601" s="2"/>
    </row>
    <row r="602" spans="1:13">
      <c r="A602" s="2" t="s">
        <v>2450</v>
      </c>
      <c r="B602" s="2" t="s">
        <v>2451</v>
      </c>
      <c r="C602" s="2" t="s">
        <v>2452</v>
      </c>
      <c r="D602" s="2" t="s">
        <v>2453</v>
      </c>
      <c r="E602" s="2">
        <v>0</v>
      </c>
      <c r="F602" s="2">
        <v>0</v>
      </c>
      <c r="G602" s="25">
        <v>1000000</v>
      </c>
      <c r="H602" s="2" t="s">
        <v>2454</v>
      </c>
      <c r="I602" s="2" t="b">
        <v>1</v>
      </c>
      <c r="J602" s="2"/>
      <c r="K602" s="2" t="s">
        <v>27</v>
      </c>
      <c r="L602" s="2" t="s">
        <v>2455</v>
      </c>
      <c r="M602" s="2"/>
    </row>
    <row r="603" spans="1:13">
      <c r="A603" s="2" t="s">
        <v>2456</v>
      </c>
      <c r="B603" s="2" t="s">
        <v>2457</v>
      </c>
      <c r="C603" s="2" t="s">
        <v>2458</v>
      </c>
      <c r="D603" s="2" t="s">
        <v>2453</v>
      </c>
      <c r="E603" s="2">
        <v>0</v>
      </c>
      <c r="F603" s="2">
        <v>0</v>
      </c>
      <c r="G603" s="25">
        <v>1000000</v>
      </c>
      <c r="H603" s="2" t="s">
        <v>2454</v>
      </c>
      <c r="I603" s="2"/>
      <c r="J603" s="2"/>
      <c r="K603" s="2" t="s">
        <v>27</v>
      </c>
      <c r="L603" s="2"/>
      <c r="M603" s="2"/>
    </row>
    <row r="604" spans="1:13">
      <c r="A604" s="2" t="s">
        <v>2459</v>
      </c>
      <c r="B604" s="2" t="s">
        <v>2460</v>
      </c>
      <c r="C604" s="2" t="s">
        <v>2461</v>
      </c>
      <c r="D604" s="2" t="s">
        <v>2462</v>
      </c>
      <c r="E604" s="2">
        <v>1</v>
      </c>
      <c r="F604" s="25">
        <v>-1000000</v>
      </c>
      <c r="G604" s="25">
        <v>1000000</v>
      </c>
      <c r="H604" s="2" t="s">
        <v>1250</v>
      </c>
      <c r="I604" s="2"/>
      <c r="J604" s="2"/>
      <c r="K604" s="2" t="s">
        <v>27</v>
      </c>
      <c r="L604" s="2" t="s">
        <v>2463</v>
      </c>
      <c r="M604" s="2"/>
    </row>
    <row r="605" spans="1:13">
      <c r="A605" s="2" t="s">
        <v>2464</v>
      </c>
      <c r="B605" s="2" t="s">
        <v>2465</v>
      </c>
      <c r="C605" s="2" t="s">
        <v>2466</v>
      </c>
      <c r="D605" s="2" t="s">
        <v>2467</v>
      </c>
      <c r="E605" s="2">
        <v>1</v>
      </c>
      <c r="F605" s="25">
        <v>-1000000</v>
      </c>
      <c r="G605" s="25">
        <v>1000000</v>
      </c>
      <c r="H605" s="2" t="s">
        <v>2468</v>
      </c>
      <c r="I605" s="2"/>
      <c r="J605" s="2"/>
      <c r="K605" s="2" t="s">
        <v>27</v>
      </c>
      <c r="L605" s="2" t="s">
        <v>1793</v>
      </c>
      <c r="M605" s="2"/>
    </row>
    <row r="606" spans="1:13">
      <c r="A606" s="2" t="s">
        <v>2469</v>
      </c>
      <c r="B606" s="2" t="s">
        <v>2470</v>
      </c>
      <c r="C606" s="2" t="s">
        <v>2471</v>
      </c>
      <c r="D606" s="2" t="s">
        <v>2467</v>
      </c>
      <c r="E606" s="2">
        <v>1</v>
      </c>
      <c r="F606" s="25">
        <v>-1000000</v>
      </c>
      <c r="G606" s="25">
        <v>1000000</v>
      </c>
      <c r="H606" s="2" t="s">
        <v>2468</v>
      </c>
      <c r="I606" s="2"/>
      <c r="J606" s="2"/>
      <c r="K606" s="2" t="s">
        <v>27</v>
      </c>
      <c r="L606" s="2" t="s">
        <v>1793</v>
      </c>
      <c r="M606" s="2"/>
    </row>
    <row r="607" spans="1:13">
      <c r="A607" s="2" t="s">
        <v>2472</v>
      </c>
      <c r="B607" s="2" t="s">
        <v>2473</v>
      </c>
      <c r="C607" s="2" t="s">
        <v>2474</v>
      </c>
      <c r="D607" s="2" t="s">
        <v>2467</v>
      </c>
      <c r="E607" s="2">
        <v>1</v>
      </c>
      <c r="F607" s="25">
        <v>-1000000</v>
      </c>
      <c r="G607" s="25">
        <v>1000000</v>
      </c>
      <c r="H607" s="2" t="s">
        <v>2468</v>
      </c>
      <c r="I607" s="2"/>
      <c r="J607" s="2"/>
      <c r="K607" s="2" t="s">
        <v>27</v>
      </c>
      <c r="L607" s="2" t="s">
        <v>1793</v>
      </c>
      <c r="M607" s="2"/>
    </row>
    <row r="608" spans="1:13">
      <c r="A608" s="2" t="s">
        <v>2475</v>
      </c>
      <c r="B608" s="2" t="s">
        <v>2476</v>
      </c>
      <c r="C608" s="2" t="s">
        <v>2477</v>
      </c>
      <c r="D608" s="2" t="s">
        <v>2467</v>
      </c>
      <c r="E608" s="2">
        <v>1</v>
      </c>
      <c r="F608" s="25">
        <v>-1000000</v>
      </c>
      <c r="G608" s="25">
        <v>1000000</v>
      </c>
      <c r="H608" s="2" t="s">
        <v>2468</v>
      </c>
      <c r="I608" s="2"/>
      <c r="J608" s="2"/>
      <c r="K608" s="2" t="s">
        <v>27</v>
      </c>
      <c r="L608" s="2" t="s">
        <v>1793</v>
      </c>
      <c r="M608" s="2"/>
    </row>
    <row r="609" spans="1:13">
      <c r="A609" s="2" t="s">
        <v>2478</v>
      </c>
      <c r="B609" s="2" t="s">
        <v>2479</v>
      </c>
      <c r="C609" s="2" t="s">
        <v>2480</v>
      </c>
      <c r="D609" s="2" t="s">
        <v>2467</v>
      </c>
      <c r="E609" s="2">
        <v>1</v>
      </c>
      <c r="F609" s="25">
        <v>-1000000</v>
      </c>
      <c r="G609" s="25">
        <v>1000000</v>
      </c>
      <c r="H609" s="2" t="s">
        <v>2468</v>
      </c>
      <c r="I609" s="2"/>
      <c r="J609" s="2"/>
      <c r="K609" s="2" t="s">
        <v>27</v>
      </c>
      <c r="L609" s="2" t="s">
        <v>1793</v>
      </c>
      <c r="M609" s="2"/>
    </row>
    <row r="610" spans="1:13">
      <c r="A610" s="2" t="s">
        <v>2481</v>
      </c>
      <c r="B610" s="2" t="s">
        <v>2482</v>
      </c>
      <c r="C610" s="2" t="s">
        <v>2483</v>
      </c>
      <c r="D610" s="2" t="s">
        <v>2467</v>
      </c>
      <c r="E610" s="2">
        <v>1</v>
      </c>
      <c r="F610" s="25">
        <v>-1000000</v>
      </c>
      <c r="G610" s="25">
        <v>1000000</v>
      </c>
      <c r="H610" s="2" t="s">
        <v>2468</v>
      </c>
      <c r="I610" s="2"/>
      <c r="J610" s="2"/>
      <c r="K610" s="2" t="s">
        <v>27</v>
      </c>
      <c r="L610" s="2" t="s">
        <v>1793</v>
      </c>
      <c r="M610" s="2"/>
    </row>
    <row r="611" spans="1:13">
      <c r="A611" s="2" t="s">
        <v>2484</v>
      </c>
      <c r="B611" s="2" t="s">
        <v>2485</v>
      </c>
      <c r="C611" s="2" t="s">
        <v>2486</v>
      </c>
      <c r="D611" s="2" t="s">
        <v>2487</v>
      </c>
      <c r="E611" s="2">
        <v>0</v>
      </c>
      <c r="F611" s="2">
        <v>0</v>
      </c>
      <c r="G611" s="25">
        <v>1000000</v>
      </c>
      <c r="H611" s="2" t="s">
        <v>1622</v>
      </c>
      <c r="I611" s="2"/>
      <c r="J611" s="2"/>
      <c r="K611" s="2" t="s">
        <v>27</v>
      </c>
      <c r="L611" s="2" t="s">
        <v>2488</v>
      </c>
      <c r="M611" s="2"/>
    </row>
    <row r="612" spans="1:13">
      <c r="A612" s="2" t="s">
        <v>2489</v>
      </c>
      <c r="B612" s="2" t="s">
        <v>2490</v>
      </c>
      <c r="C612" s="2" t="s">
        <v>2491</v>
      </c>
      <c r="D612" s="2" t="s">
        <v>2492</v>
      </c>
      <c r="E612" s="2">
        <v>0</v>
      </c>
      <c r="F612" s="2">
        <v>0</v>
      </c>
      <c r="G612" s="25">
        <v>1000000</v>
      </c>
      <c r="H612" s="2" t="s">
        <v>1250</v>
      </c>
      <c r="I612" s="2"/>
      <c r="J612" s="2"/>
      <c r="K612" s="2" t="s">
        <v>27</v>
      </c>
      <c r="L612" s="2" t="s">
        <v>2493</v>
      </c>
      <c r="M612" s="2"/>
    </row>
    <row r="613" spans="1:13">
      <c r="A613" s="2" t="s">
        <v>2494</v>
      </c>
      <c r="B613" s="2" t="s">
        <v>2495</v>
      </c>
      <c r="C613" s="2" t="s">
        <v>2496</v>
      </c>
      <c r="D613" s="2" t="s">
        <v>2492</v>
      </c>
      <c r="E613" s="2">
        <v>0</v>
      </c>
      <c r="F613" s="2">
        <v>0</v>
      </c>
      <c r="G613" s="25">
        <v>1000000</v>
      </c>
      <c r="H613" s="2" t="s">
        <v>1250</v>
      </c>
      <c r="I613" s="2"/>
      <c r="J613" s="2"/>
      <c r="K613" s="2" t="s">
        <v>27</v>
      </c>
      <c r="L613" s="2" t="s">
        <v>2497</v>
      </c>
      <c r="M613" s="2"/>
    </row>
    <row r="614" spans="1:13">
      <c r="A614" s="2" t="s">
        <v>2498</v>
      </c>
      <c r="B614" s="2" t="s">
        <v>2499</v>
      </c>
      <c r="C614" s="2" t="s">
        <v>2500</v>
      </c>
      <c r="D614" s="2" t="s">
        <v>2492</v>
      </c>
      <c r="E614" s="2">
        <v>0</v>
      </c>
      <c r="F614" s="2">
        <v>0</v>
      </c>
      <c r="G614" s="25">
        <v>1000000</v>
      </c>
      <c r="H614" s="2" t="s">
        <v>1250</v>
      </c>
      <c r="I614" s="2"/>
      <c r="J614" s="2"/>
      <c r="K614" s="2" t="s">
        <v>27</v>
      </c>
      <c r="L614" s="2" t="s">
        <v>2497</v>
      </c>
      <c r="M614" s="2"/>
    </row>
    <row r="615" spans="1:13">
      <c r="A615" s="2" t="s">
        <v>2501</v>
      </c>
      <c r="B615" s="2" t="s">
        <v>2502</v>
      </c>
      <c r="C615" s="2" t="s">
        <v>2503</v>
      </c>
      <c r="D615" s="2" t="s">
        <v>2492</v>
      </c>
      <c r="E615" s="2">
        <v>0</v>
      </c>
      <c r="F615" s="2">
        <v>0</v>
      </c>
      <c r="G615" s="25">
        <v>1000000</v>
      </c>
      <c r="H615" s="2" t="s">
        <v>1550</v>
      </c>
      <c r="I615" s="2"/>
      <c r="J615" s="2"/>
      <c r="K615" s="2" t="s">
        <v>27</v>
      </c>
      <c r="L615" s="2" t="s">
        <v>2497</v>
      </c>
      <c r="M615" s="2"/>
    </row>
    <row r="616" spans="1:13">
      <c r="A616" s="2" t="s">
        <v>2504</v>
      </c>
      <c r="B616" s="2" t="s">
        <v>2505</v>
      </c>
      <c r="C616" s="2" t="s">
        <v>2506</v>
      </c>
      <c r="D616" s="2" t="s">
        <v>2492</v>
      </c>
      <c r="E616" s="2">
        <v>0</v>
      </c>
      <c r="F616" s="2">
        <v>0</v>
      </c>
      <c r="G616" s="25">
        <v>1000000</v>
      </c>
      <c r="H616" s="2" t="s">
        <v>1250</v>
      </c>
      <c r="I616" s="2"/>
      <c r="J616" s="2"/>
      <c r="K616" s="2" t="s">
        <v>27</v>
      </c>
      <c r="L616" s="2" t="s">
        <v>2507</v>
      </c>
      <c r="M616" s="2"/>
    </row>
    <row r="617" spans="1:13">
      <c r="A617" s="2" t="s">
        <v>2508</v>
      </c>
      <c r="B617" s="2" t="s">
        <v>2509</v>
      </c>
      <c r="C617" s="2" t="s">
        <v>2510</v>
      </c>
      <c r="D617" s="2" t="s">
        <v>2492</v>
      </c>
      <c r="E617" s="2">
        <v>0</v>
      </c>
      <c r="F617" s="2">
        <v>0</v>
      </c>
      <c r="G617" s="25">
        <v>1000000</v>
      </c>
      <c r="H617" s="2" t="s">
        <v>1250</v>
      </c>
      <c r="I617" s="2"/>
      <c r="J617" s="2"/>
      <c r="K617" s="2" t="s">
        <v>27</v>
      </c>
      <c r="L617" s="2" t="s">
        <v>2507</v>
      </c>
      <c r="M617" s="2"/>
    </row>
    <row r="618" spans="1:13">
      <c r="A618" s="2" t="s">
        <v>2511</v>
      </c>
      <c r="B618" s="2" t="s">
        <v>2512</v>
      </c>
      <c r="C618" s="2" t="s">
        <v>2513</v>
      </c>
      <c r="D618" s="2" t="s">
        <v>2492</v>
      </c>
      <c r="E618" s="2">
        <v>0</v>
      </c>
      <c r="F618" s="2">
        <v>0</v>
      </c>
      <c r="G618" s="25">
        <v>1000000</v>
      </c>
      <c r="H618" s="2" t="s">
        <v>1250</v>
      </c>
      <c r="I618" s="2"/>
      <c r="J618" s="2"/>
      <c r="K618" s="2" t="s">
        <v>27</v>
      </c>
      <c r="L618" s="2" t="s">
        <v>2507</v>
      </c>
      <c r="M618" s="2"/>
    </row>
    <row r="619" spans="1:13">
      <c r="A619" s="2" t="s">
        <v>2514</v>
      </c>
      <c r="B619" s="2" t="s">
        <v>2515</v>
      </c>
      <c r="C619" s="2" t="s">
        <v>2516</v>
      </c>
      <c r="D619" s="2" t="s">
        <v>2517</v>
      </c>
      <c r="E619" s="2">
        <v>0</v>
      </c>
      <c r="F619" s="2">
        <v>0</v>
      </c>
      <c r="G619" s="25">
        <v>1000000</v>
      </c>
      <c r="H619" s="2" t="s">
        <v>2518</v>
      </c>
      <c r="I619" s="2" t="b">
        <v>1</v>
      </c>
      <c r="J619" s="2"/>
      <c r="K619" s="2" t="s">
        <v>27</v>
      </c>
      <c r="L619" s="2" t="s">
        <v>2519</v>
      </c>
      <c r="M619" s="2"/>
    </row>
    <row r="620" spans="1:13">
      <c r="A620" s="2" t="s">
        <v>2520</v>
      </c>
      <c r="B620" s="2" t="s">
        <v>2521</v>
      </c>
      <c r="C620" s="2" t="s">
        <v>2522</v>
      </c>
      <c r="D620" s="2" t="s">
        <v>2517</v>
      </c>
      <c r="E620" s="2">
        <v>0</v>
      </c>
      <c r="F620" s="2">
        <v>0</v>
      </c>
      <c r="G620" s="25">
        <v>1000000</v>
      </c>
      <c r="H620" s="2" t="s">
        <v>2523</v>
      </c>
      <c r="I620" s="2" t="b">
        <v>1</v>
      </c>
      <c r="J620" s="2"/>
      <c r="K620" s="2" t="s">
        <v>27</v>
      </c>
      <c r="L620" s="2" t="s">
        <v>2524</v>
      </c>
      <c r="M620" s="2"/>
    </row>
    <row r="621" spans="1:13">
      <c r="A621" s="2" t="s">
        <v>2525</v>
      </c>
      <c r="B621" s="2" t="s">
        <v>2526</v>
      </c>
      <c r="C621" s="2" t="s">
        <v>2527</v>
      </c>
      <c r="D621" s="2" t="s">
        <v>2517</v>
      </c>
      <c r="E621" s="2">
        <v>0</v>
      </c>
      <c r="F621" s="2">
        <v>0</v>
      </c>
      <c r="G621" s="25">
        <v>1000000</v>
      </c>
      <c r="H621" s="2" t="s">
        <v>2528</v>
      </c>
      <c r="I621" s="2"/>
      <c r="J621" s="2"/>
      <c r="K621" s="2" t="s">
        <v>27</v>
      </c>
      <c r="L621" s="2" t="s">
        <v>2524</v>
      </c>
      <c r="M621" s="2"/>
    </row>
    <row r="622" spans="1:13">
      <c r="A622" s="2" t="s">
        <v>2529</v>
      </c>
      <c r="B622" s="2" t="s">
        <v>2530</v>
      </c>
      <c r="C622" s="2" t="s">
        <v>2531</v>
      </c>
      <c r="D622" s="2" t="s">
        <v>2532</v>
      </c>
      <c r="E622" s="2">
        <v>1</v>
      </c>
      <c r="F622" s="25">
        <v>-1000000</v>
      </c>
      <c r="G622" s="25">
        <v>1000000</v>
      </c>
      <c r="H622" s="2"/>
      <c r="I622" s="2"/>
      <c r="J622" s="4" t="s">
        <v>2533</v>
      </c>
      <c r="K622" s="2" t="s">
        <v>27</v>
      </c>
      <c r="L622" s="2" t="s">
        <v>661</v>
      </c>
      <c r="M622" s="2"/>
    </row>
    <row r="623" spans="1:13">
      <c r="A623" s="2" t="s">
        <v>2534</v>
      </c>
      <c r="B623" s="2" t="s">
        <v>2535</v>
      </c>
      <c r="C623" s="2" t="s">
        <v>2536</v>
      </c>
      <c r="D623" s="2" t="s">
        <v>2537</v>
      </c>
      <c r="E623" s="2">
        <v>0</v>
      </c>
      <c r="F623" s="2">
        <v>0</v>
      </c>
      <c r="G623" s="25">
        <v>1000000</v>
      </c>
      <c r="H623" s="2" t="s">
        <v>1175</v>
      </c>
      <c r="I623" s="2" t="b">
        <v>1</v>
      </c>
      <c r="J623" s="2"/>
      <c r="K623" s="2" t="s">
        <v>19</v>
      </c>
      <c r="L623" s="2" t="s">
        <v>2538</v>
      </c>
      <c r="M623" s="2"/>
    </row>
    <row r="624" spans="1:13">
      <c r="A624" s="2" t="s">
        <v>2539</v>
      </c>
      <c r="B624" s="2" t="s">
        <v>2540</v>
      </c>
      <c r="C624" s="2" t="s">
        <v>2541</v>
      </c>
      <c r="D624" s="2" t="s">
        <v>2542</v>
      </c>
      <c r="E624" s="2">
        <v>0</v>
      </c>
      <c r="F624" s="2">
        <v>0</v>
      </c>
      <c r="G624" s="25">
        <v>1000000</v>
      </c>
      <c r="H624" s="2" t="s">
        <v>1761</v>
      </c>
      <c r="I624" s="2"/>
      <c r="J624" s="2"/>
      <c r="K624" s="2" t="s">
        <v>27</v>
      </c>
      <c r="L624" s="2"/>
      <c r="M624" s="2"/>
    </row>
    <row r="625" spans="1:13">
      <c r="A625" s="2" t="s">
        <v>2543</v>
      </c>
      <c r="B625" s="2" t="s">
        <v>2544</v>
      </c>
      <c r="C625" s="2" t="s">
        <v>2545</v>
      </c>
      <c r="D625" s="2" t="s">
        <v>2546</v>
      </c>
      <c r="E625" s="2">
        <v>0</v>
      </c>
      <c r="F625" s="2">
        <v>0</v>
      </c>
      <c r="G625" s="25">
        <v>1000000</v>
      </c>
      <c r="H625" s="2" t="s">
        <v>2547</v>
      </c>
      <c r="I625" s="2"/>
      <c r="J625" s="2"/>
      <c r="K625" s="2" t="s">
        <v>27</v>
      </c>
      <c r="L625" s="2"/>
      <c r="M625" s="2"/>
    </row>
    <row r="626" spans="1:13">
      <c r="A626" s="2" t="s">
        <v>2548</v>
      </c>
      <c r="B626" s="2" t="s">
        <v>2549</v>
      </c>
      <c r="C626" s="2" t="s">
        <v>2550</v>
      </c>
      <c r="D626" s="2" t="s">
        <v>2551</v>
      </c>
      <c r="E626" s="2">
        <v>1</v>
      </c>
      <c r="F626" s="25">
        <v>-1000000</v>
      </c>
      <c r="G626" s="25">
        <v>1000000</v>
      </c>
      <c r="H626" s="2" t="s">
        <v>2552</v>
      </c>
      <c r="I626" s="2"/>
      <c r="J626" s="2"/>
      <c r="K626" s="2" t="s">
        <v>27</v>
      </c>
      <c r="L626" s="2"/>
      <c r="M626" s="2"/>
    </row>
    <row r="627" spans="1:13">
      <c r="A627" s="2" t="s">
        <v>2553</v>
      </c>
      <c r="B627" s="2" t="s">
        <v>2553</v>
      </c>
      <c r="C627" s="2" t="s">
        <v>2554</v>
      </c>
      <c r="D627" s="2" t="s">
        <v>2551</v>
      </c>
      <c r="E627" s="2">
        <v>1</v>
      </c>
      <c r="F627" s="25">
        <v>-1000000</v>
      </c>
      <c r="G627" s="25">
        <v>1000000</v>
      </c>
      <c r="H627" s="2" t="s">
        <v>2552</v>
      </c>
      <c r="I627" s="2" t="b">
        <v>1</v>
      </c>
      <c r="J627" s="2" t="s">
        <v>588</v>
      </c>
      <c r="K627" s="2" t="s">
        <v>81</v>
      </c>
      <c r="L627" s="2"/>
      <c r="M627" s="2"/>
    </row>
    <row r="628" spans="1:13">
      <c r="A628" s="2" t="s">
        <v>2555</v>
      </c>
      <c r="B628" s="2" t="s">
        <v>2556</v>
      </c>
      <c r="C628" s="2" t="s">
        <v>2557</v>
      </c>
      <c r="D628" s="2" t="s">
        <v>2558</v>
      </c>
      <c r="E628" s="2">
        <v>0</v>
      </c>
      <c r="F628" s="2">
        <v>0</v>
      </c>
      <c r="G628" s="25">
        <v>1000000</v>
      </c>
      <c r="H628" s="2" t="s">
        <v>2559</v>
      </c>
      <c r="I628" s="2" t="b">
        <v>1</v>
      </c>
      <c r="J628" s="2"/>
      <c r="K628" s="2" t="s">
        <v>27</v>
      </c>
      <c r="L628" s="2"/>
      <c r="M628" s="2"/>
    </row>
    <row r="629" spans="1:13">
      <c r="A629" s="2" t="s">
        <v>2560</v>
      </c>
      <c r="B629" s="2" t="s">
        <v>2561</v>
      </c>
      <c r="C629" s="2" t="s">
        <v>2562</v>
      </c>
      <c r="D629" s="2" t="s">
        <v>2558</v>
      </c>
      <c r="E629" s="2">
        <v>0</v>
      </c>
      <c r="F629" s="2">
        <v>0</v>
      </c>
      <c r="G629" s="25">
        <v>1000000</v>
      </c>
      <c r="H629" s="2" t="s">
        <v>2559</v>
      </c>
      <c r="I629" s="2" t="b">
        <v>1</v>
      </c>
      <c r="J629" s="2"/>
      <c r="K629" s="2" t="s">
        <v>27</v>
      </c>
      <c r="L629" s="2"/>
      <c r="M629" s="2"/>
    </row>
    <row r="630" spans="1:13">
      <c r="A630" s="2" t="s">
        <v>2563</v>
      </c>
      <c r="B630" s="2" t="s">
        <v>2564</v>
      </c>
      <c r="C630" s="2" t="s">
        <v>2565</v>
      </c>
      <c r="D630" s="2" t="s">
        <v>2566</v>
      </c>
      <c r="E630" s="2">
        <v>1</v>
      </c>
      <c r="F630" s="25">
        <v>-1000000</v>
      </c>
      <c r="G630" s="25">
        <v>1000000</v>
      </c>
      <c r="H630" s="2" t="s">
        <v>2567</v>
      </c>
      <c r="I630" s="2"/>
      <c r="J630" s="2"/>
      <c r="K630" s="2" t="s">
        <v>27</v>
      </c>
      <c r="L630" s="2" t="s">
        <v>2568</v>
      </c>
      <c r="M630" s="2"/>
    </row>
    <row r="631" spans="1:13">
      <c r="A631" s="2" t="s">
        <v>2569</v>
      </c>
      <c r="B631" s="2" t="s">
        <v>2570</v>
      </c>
      <c r="C631" s="2" t="s">
        <v>2571</v>
      </c>
      <c r="D631" s="2" t="s">
        <v>2566</v>
      </c>
      <c r="E631" s="2">
        <v>1</v>
      </c>
      <c r="F631" s="25">
        <v>-1000000</v>
      </c>
      <c r="G631" s="25">
        <v>1000000</v>
      </c>
      <c r="H631" s="2" t="s">
        <v>2567</v>
      </c>
      <c r="I631" s="2"/>
      <c r="J631" s="2"/>
      <c r="K631" s="2" t="s">
        <v>27</v>
      </c>
      <c r="L631" s="2" t="s">
        <v>2568</v>
      </c>
      <c r="M631" s="2"/>
    </row>
    <row r="632" spans="1:13">
      <c r="A632" s="2" t="s">
        <v>2572</v>
      </c>
      <c r="B632" s="2" t="s">
        <v>2573</v>
      </c>
      <c r="C632" s="2" t="s">
        <v>2574</v>
      </c>
      <c r="D632" s="2" t="s">
        <v>2566</v>
      </c>
      <c r="E632" s="2">
        <v>1</v>
      </c>
      <c r="F632" s="25">
        <v>-1000000</v>
      </c>
      <c r="G632" s="25">
        <v>1000000</v>
      </c>
      <c r="H632" s="2" t="s">
        <v>2567</v>
      </c>
      <c r="I632" s="2"/>
      <c r="J632" s="2"/>
      <c r="K632" s="2" t="s">
        <v>27</v>
      </c>
      <c r="L632" s="2" t="s">
        <v>2568</v>
      </c>
      <c r="M632" s="2"/>
    </row>
    <row r="633" spans="1:13">
      <c r="A633" s="2" t="s">
        <v>2575</v>
      </c>
      <c r="B633" s="2" t="s">
        <v>2573</v>
      </c>
      <c r="C633" s="2" t="s">
        <v>2576</v>
      </c>
      <c r="D633" s="2" t="s">
        <v>2566</v>
      </c>
      <c r="E633" s="2">
        <v>1</v>
      </c>
      <c r="F633" s="25">
        <v>-1000000</v>
      </c>
      <c r="G633" s="25">
        <v>1000000</v>
      </c>
      <c r="H633" s="2" t="s">
        <v>2567</v>
      </c>
      <c r="I633" s="2"/>
      <c r="J633" s="2"/>
      <c r="K633" s="2" t="s">
        <v>27</v>
      </c>
      <c r="L633" s="2" t="s">
        <v>2568</v>
      </c>
      <c r="M633" s="2"/>
    </row>
    <row r="634" spans="1:13">
      <c r="A634" s="2" t="s">
        <v>2577</v>
      </c>
      <c r="B634" s="2" t="s">
        <v>2578</v>
      </c>
      <c r="C634" s="2" t="s">
        <v>2579</v>
      </c>
      <c r="D634" s="2" t="s">
        <v>2580</v>
      </c>
      <c r="E634" s="2">
        <v>0</v>
      </c>
      <c r="F634" s="2">
        <v>0</v>
      </c>
      <c r="G634" s="25">
        <v>1000000</v>
      </c>
      <c r="H634" s="2" t="s">
        <v>2581</v>
      </c>
      <c r="I634" s="2"/>
      <c r="J634" s="2"/>
      <c r="K634" s="2" t="s">
        <v>27</v>
      </c>
      <c r="L634" s="2" t="s">
        <v>2582</v>
      </c>
      <c r="M634" s="2"/>
    </row>
    <row r="635" spans="1:13">
      <c r="A635" s="2" t="s">
        <v>2583</v>
      </c>
      <c r="B635" s="2" t="s">
        <v>2584</v>
      </c>
      <c r="C635" s="2" t="s">
        <v>2585</v>
      </c>
      <c r="D635" s="2" t="s">
        <v>2586</v>
      </c>
      <c r="E635" s="2">
        <v>0</v>
      </c>
      <c r="F635" s="2">
        <v>0</v>
      </c>
      <c r="G635" s="25">
        <v>1000000</v>
      </c>
      <c r="H635" s="2" t="s">
        <v>2587</v>
      </c>
      <c r="I635" s="2"/>
      <c r="J635" s="2"/>
      <c r="K635" s="2" t="s">
        <v>27</v>
      </c>
      <c r="L635" s="2" t="s">
        <v>2588</v>
      </c>
      <c r="M635" s="2"/>
    </row>
    <row r="636" spans="1:13">
      <c r="A636" s="2" t="s">
        <v>2589</v>
      </c>
      <c r="B636" s="2" t="s">
        <v>2590</v>
      </c>
      <c r="C636" s="2" t="s">
        <v>2591</v>
      </c>
      <c r="D636" s="2" t="s">
        <v>2592</v>
      </c>
      <c r="E636" s="2">
        <v>0</v>
      </c>
      <c r="F636" s="2">
        <v>0</v>
      </c>
      <c r="G636" s="25">
        <v>1000000</v>
      </c>
      <c r="H636" s="2" t="s">
        <v>2593</v>
      </c>
      <c r="I636" s="2" t="b">
        <v>1</v>
      </c>
      <c r="J636" s="2"/>
      <c r="K636" s="2" t="s">
        <v>27</v>
      </c>
      <c r="L636" s="2"/>
      <c r="M636" s="2"/>
    </row>
    <row r="637" spans="1:13">
      <c r="A637" s="2" t="s">
        <v>2594</v>
      </c>
      <c r="B637" s="2" t="s">
        <v>2595</v>
      </c>
      <c r="C637" s="2" t="s">
        <v>2596</v>
      </c>
      <c r="D637" s="2" t="s">
        <v>2597</v>
      </c>
      <c r="E637" s="2">
        <v>0</v>
      </c>
      <c r="F637" s="2">
        <v>0</v>
      </c>
      <c r="G637" s="25">
        <v>1000000</v>
      </c>
      <c r="H637" s="2" t="s">
        <v>1761</v>
      </c>
      <c r="I637" s="2"/>
      <c r="J637" s="2"/>
      <c r="K637" s="2" t="s">
        <v>27</v>
      </c>
      <c r="L637" s="2" t="s">
        <v>2598</v>
      </c>
      <c r="M637" s="2"/>
    </row>
    <row r="638" spans="1:13">
      <c r="A638" s="2" t="s">
        <v>2599</v>
      </c>
      <c r="B638" s="2" t="s">
        <v>2600</v>
      </c>
      <c r="C638" s="2" t="s">
        <v>2601</v>
      </c>
      <c r="D638" s="2" t="s">
        <v>2602</v>
      </c>
      <c r="E638" s="2">
        <v>1</v>
      </c>
      <c r="F638" s="25">
        <v>-1000000</v>
      </c>
      <c r="G638" s="25">
        <v>1000000</v>
      </c>
      <c r="H638" s="2" t="s">
        <v>2603</v>
      </c>
      <c r="I638" s="2"/>
      <c r="J638" s="2"/>
      <c r="K638" s="2" t="s">
        <v>27</v>
      </c>
      <c r="L638" s="2"/>
      <c r="M638" s="2"/>
    </row>
    <row r="639" spans="1:13">
      <c r="A639" s="2" t="s">
        <v>2604</v>
      </c>
      <c r="B639" s="2" t="s">
        <v>2605</v>
      </c>
      <c r="C639" s="2" t="s">
        <v>2606</v>
      </c>
      <c r="D639" s="2" t="s">
        <v>2607</v>
      </c>
      <c r="E639" s="2">
        <v>1</v>
      </c>
      <c r="F639" s="25">
        <v>-1000000</v>
      </c>
      <c r="G639" s="25">
        <v>1000000</v>
      </c>
      <c r="H639" s="2" t="s">
        <v>2608</v>
      </c>
      <c r="I639" s="2"/>
      <c r="J639" s="2"/>
      <c r="K639" s="2" t="s">
        <v>27</v>
      </c>
      <c r="L639" s="2" t="s">
        <v>2609</v>
      </c>
      <c r="M639" s="2"/>
    </row>
    <row r="640" spans="1:13">
      <c r="A640" s="2" t="s">
        <v>2610</v>
      </c>
      <c r="B640" s="2" t="s">
        <v>2611</v>
      </c>
      <c r="C640" s="2" t="s">
        <v>2612</v>
      </c>
      <c r="D640" s="2" t="s">
        <v>2613</v>
      </c>
      <c r="E640" s="2">
        <v>1</v>
      </c>
      <c r="F640" s="25">
        <v>-1000000</v>
      </c>
      <c r="G640" s="25">
        <v>1000000</v>
      </c>
      <c r="H640" s="2" t="s">
        <v>2614</v>
      </c>
      <c r="I640" s="2"/>
      <c r="J640" s="2"/>
      <c r="K640" s="2" t="s">
        <v>27</v>
      </c>
      <c r="L640" s="2"/>
      <c r="M640" s="2"/>
    </row>
    <row r="641" spans="1:13">
      <c r="A641" s="2" t="s">
        <v>2615</v>
      </c>
      <c r="B641" s="2" t="s">
        <v>2616</v>
      </c>
      <c r="C641" s="2" t="s">
        <v>2617</v>
      </c>
      <c r="D641" s="2" t="s">
        <v>2613</v>
      </c>
      <c r="E641" s="2">
        <v>1</v>
      </c>
      <c r="F641" s="25">
        <v>-1000000</v>
      </c>
      <c r="G641" s="25">
        <v>1000000</v>
      </c>
      <c r="H641" s="2" t="s">
        <v>2618</v>
      </c>
      <c r="I641" s="2"/>
      <c r="J641" s="2"/>
      <c r="K641" s="2" t="s">
        <v>27</v>
      </c>
      <c r="L641" s="2"/>
      <c r="M641" s="2"/>
    </row>
    <row r="642" spans="1:13">
      <c r="A642" s="2" t="s">
        <v>2619</v>
      </c>
      <c r="B642" s="2" t="s">
        <v>2620</v>
      </c>
      <c r="C642" s="2" t="s">
        <v>2621</v>
      </c>
      <c r="D642" s="2" t="s">
        <v>2613</v>
      </c>
      <c r="E642" s="2">
        <v>1</v>
      </c>
      <c r="F642" s="25">
        <v>-1000000</v>
      </c>
      <c r="G642" s="25">
        <v>1000000</v>
      </c>
      <c r="H642" s="2" t="s">
        <v>2622</v>
      </c>
      <c r="I642" s="2"/>
      <c r="J642" s="2"/>
      <c r="K642" s="2" t="s">
        <v>27</v>
      </c>
      <c r="L642" s="2"/>
      <c r="M642" s="2"/>
    </row>
    <row r="643" spans="1:13">
      <c r="A643" s="2" t="s">
        <v>2623</v>
      </c>
      <c r="B643" s="2" t="s">
        <v>2624</v>
      </c>
      <c r="C643" s="2" t="s">
        <v>2625</v>
      </c>
      <c r="D643" s="2" t="s">
        <v>2613</v>
      </c>
      <c r="E643" s="2">
        <v>1</v>
      </c>
      <c r="F643" s="25">
        <v>-1000000</v>
      </c>
      <c r="G643" s="25">
        <v>1000000</v>
      </c>
      <c r="H643" s="2" t="s">
        <v>2622</v>
      </c>
      <c r="I643" s="2"/>
      <c r="J643" s="2"/>
      <c r="K643" s="2" t="s">
        <v>27</v>
      </c>
      <c r="L643" s="2"/>
      <c r="M643" s="2"/>
    </row>
    <row r="644" spans="1:13">
      <c r="A644" s="2" t="s">
        <v>2626</v>
      </c>
      <c r="B644" s="2" t="s">
        <v>2627</v>
      </c>
      <c r="C644" s="2" t="s">
        <v>2628</v>
      </c>
      <c r="D644" s="2" t="s">
        <v>2613</v>
      </c>
      <c r="E644" s="2">
        <v>1</v>
      </c>
      <c r="F644" s="25">
        <v>-1000000</v>
      </c>
      <c r="G644" s="25">
        <v>1000000</v>
      </c>
      <c r="H644" s="2" t="s">
        <v>2622</v>
      </c>
      <c r="I644" s="2"/>
      <c r="J644" s="2"/>
      <c r="K644" s="2" t="s">
        <v>27</v>
      </c>
      <c r="L644" s="2"/>
      <c r="M644" s="2"/>
    </row>
    <row r="645" spans="1:13">
      <c r="A645" s="2" t="s">
        <v>2629</v>
      </c>
      <c r="B645" s="2" t="s">
        <v>2630</v>
      </c>
      <c r="C645" s="2" t="s">
        <v>2631</v>
      </c>
      <c r="D645" s="2" t="s">
        <v>2613</v>
      </c>
      <c r="E645" s="2">
        <v>1</v>
      </c>
      <c r="F645" s="25">
        <v>-1000000</v>
      </c>
      <c r="G645" s="25">
        <v>1000000</v>
      </c>
      <c r="H645" s="2" t="s">
        <v>2614</v>
      </c>
      <c r="I645" s="2"/>
      <c r="J645" s="2"/>
      <c r="K645" s="2" t="s">
        <v>27</v>
      </c>
      <c r="L645" s="2"/>
      <c r="M645" s="2"/>
    </row>
    <row r="646" spans="1:13">
      <c r="A646" s="2" t="s">
        <v>2632</v>
      </c>
      <c r="B646" s="2" t="s">
        <v>2633</v>
      </c>
      <c r="C646" s="2" t="s">
        <v>2634</v>
      </c>
      <c r="D646" s="2" t="s">
        <v>2613</v>
      </c>
      <c r="E646" s="2">
        <v>1</v>
      </c>
      <c r="F646" s="25">
        <v>-1000000</v>
      </c>
      <c r="G646" s="25">
        <v>1000000</v>
      </c>
      <c r="H646" s="2" t="s">
        <v>2635</v>
      </c>
      <c r="I646" s="2"/>
      <c r="J646" s="2"/>
      <c r="K646" s="2" t="s">
        <v>27</v>
      </c>
      <c r="L646" s="2"/>
      <c r="M646" s="2"/>
    </row>
    <row r="647" spans="1:13">
      <c r="A647" s="2" t="s">
        <v>2636</v>
      </c>
      <c r="B647" s="2" t="s">
        <v>2637</v>
      </c>
      <c r="C647" s="2" t="s">
        <v>2638</v>
      </c>
      <c r="D647" s="2" t="s">
        <v>2613</v>
      </c>
      <c r="E647" s="2">
        <v>1</v>
      </c>
      <c r="F647" s="25">
        <v>-1000000</v>
      </c>
      <c r="G647" s="25">
        <v>1000000</v>
      </c>
      <c r="H647" s="2" t="s">
        <v>2635</v>
      </c>
      <c r="I647" s="2"/>
      <c r="J647" s="2"/>
      <c r="K647" s="2" t="s">
        <v>27</v>
      </c>
      <c r="L647" s="2"/>
      <c r="M647" s="2"/>
    </row>
    <row r="648" spans="1:13">
      <c r="A648" s="2" t="s">
        <v>2639</v>
      </c>
      <c r="B648" s="2" t="s">
        <v>2640</v>
      </c>
      <c r="C648" s="2" t="s">
        <v>2641</v>
      </c>
      <c r="D648" s="2" t="s">
        <v>2613</v>
      </c>
      <c r="E648" s="2">
        <v>1</v>
      </c>
      <c r="F648" s="25">
        <v>-1000000</v>
      </c>
      <c r="G648" s="25">
        <v>1000000</v>
      </c>
      <c r="H648" s="2" t="s">
        <v>2622</v>
      </c>
      <c r="I648" s="2"/>
      <c r="J648" s="2"/>
      <c r="K648" s="2" t="s">
        <v>27</v>
      </c>
      <c r="L648" s="2"/>
      <c r="M648" s="2"/>
    </row>
    <row r="649" spans="1:13">
      <c r="A649" s="2" t="s">
        <v>2642</v>
      </c>
      <c r="B649" s="2" t="s">
        <v>2643</v>
      </c>
      <c r="C649" s="2" t="s">
        <v>2644</v>
      </c>
      <c r="D649" s="2" t="s">
        <v>2613</v>
      </c>
      <c r="E649" s="2">
        <v>1</v>
      </c>
      <c r="F649" s="25">
        <v>-1000000</v>
      </c>
      <c r="G649" s="25">
        <v>1000000</v>
      </c>
      <c r="H649" s="2" t="s">
        <v>2622</v>
      </c>
      <c r="I649" s="2"/>
      <c r="J649" s="2"/>
      <c r="K649" s="2" t="s">
        <v>27</v>
      </c>
      <c r="L649" s="2"/>
      <c r="M649" s="2"/>
    </row>
    <row r="650" spans="1:13">
      <c r="A650" s="2" t="s">
        <v>2645</v>
      </c>
      <c r="B650" s="2" t="s">
        <v>2646</v>
      </c>
      <c r="C650" s="2" t="s">
        <v>2647</v>
      </c>
      <c r="D650" s="2" t="s">
        <v>2613</v>
      </c>
      <c r="E650" s="2">
        <v>1</v>
      </c>
      <c r="F650" s="25">
        <v>-1000000</v>
      </c>
      <c r="G650" s="25">
        <v>1000000</v>
      </c>
      <c r="H650" s="2" t="s">
        <v>2622</v>
      </c>
      <c r="I650" s="2"/>
      <c r="J650" s="2"/>
      <c r="K650" s="2" t="s">
        <v>27</v>
      </c>
      <c r="L650" s="2"/>
      <c r="M650" s="2"/>
    </row>
    <row r="651" spans="1:13">
      <c r="A651" s="2" t="s">
        <v>2648</v>
      </c>
      <c r="B651" s="2" t="s">
        <v>2649</v>
      </c>
      <c r="C651" s="2" t="s">
        <v>2650</v>
      </c>
      <c r="D651" s="2" t="s">
        <v>2651</v>
      </c>
      <c r="E651" s="2">
        <v>0</v>
      </c>
      <c r="F651" s="2">
        <v>0</v>
      </c>
      <c r="G651" s="25">
        <v>1000000</v>
      </c>
      <c r="H651" s="2" t="s">
        <v>1622</v>
      </c>
      <c r="I651" s="2" t="b">
        <v>1</v>
      </c>
      <c r="J651" s="2"/>
      <c r="K651" s="2" t="s">
        <v>27</v>
      </c>
      <c r="L651" s="2" t="s">
        <v>2652</v>
      </c>
      <c r="M651" s="2"/>
    </row>
    <row r="652" spans="1:13">
      <c r="A652" s="2" t="s">
        <v>2653</v>
      </c>
      <c r="B652" s="2" t="s">
        <v>2654</v>
      </c>
      <c r="C652" s="2" t="s">
        <v>2655</v>
      </c>
      <c r="D652" s="2" t="s">
        <v>2656</v>
      </c>
      <c r="E652" s="2">
        <v>0</v>
      </c>
      <c r="F652" s="2">
        <v>0</v>
      </c>
      <c r="G652" s="25">
        <v>1000000</v>
      </c>
      <c r="H652" s="2"/>
      <c r="I652" s="2" t="b">
        <v>1</v>
      </c>
      <c r="J652" s="2"/>
      <c r="K652" s="2" t="s">
        <v>27</v>
      </c>
      <c r="L652" s="2" t="s">
        <v>2657</v>
      </c>
      <c r="M652" s="2"/>
    </row>
    <row r="653" spans="1:13">
      <c r="A653" s="2" t="s">
        <v>2658</v>
      </c>
      <c r="B653" s="2" t="s">
        <v>2659</v>
      </c>
      <c r="C653" s="2" t="s">
        <v>2660</v>
      </c>
      <c r="D653" s="2" t="s">
        <v>2661</v>
      </c>
      <c r="E653" s="2">
        <v>0</v>
      </c>
      <c r="F653" s="2">
        <v>0</v>
      </c>
      <c r="G653" s="25">
        <v>1000000</v>
      </c>
      <c r="H653" s="2"/>
      <c r="I653" s="2" t="b">
        <v>1</v>
      </c>
      <c r="J653" s="2" t="s">
        <v>2662</v>
      </c>
      <c r="K653" s="2" t="s">
        <v>27</v>
      </c>
      <c r="L653" s="2" t="s">
        <v>2663</v>
      </c>
      <c r="M653" s="2"/>
    </row>
    <row r="654" spans="1:13">
      <c r="A654" s="2" t="s">
        <v>2664</v>
      </c>
      <c r="B654" s="2" t="s">
        <v>2665</v>
      </c>
      <c r="C654" s="2" t="s">
        <v>2666</v>
      </c>
      <c r="D654" s="2" t="s">
        <v>2661</v>
      </c>
      <c r="E654" s="2">
        <v>0</v>
      </c>
      <c r="F654" s="2">
        <v>0</v>
      </c>
      <c r="G654" s="25">
        <v>1000000</v>
      </c>
      <c r="H654" s="2" t="s">
        <v>2667</v>
      </c>
      <c r="I654" s="2" t="b">
        <v>1</v>
      </c>
      <c r="J654" s="2"/>
      <c r="K654" s="2" t="s">
        <v>19</v>
      </c>
      <c r="L654" s="2" t="s">
        <v>2668</v>
      </c>
      <c r="M654" s="2"/>
    </row>
    <row r="655" spans="1:13">
      <c r="A655" s="2" t="s">
        <v>2669</v>
      </c>
      <c r="B655" s="2" t="s">
        <v>2670</v>
      </c>
      <c r="C655" s="2" t="s">
        <v>2671</v>
      </c>
      <c r="D655" s="2" t="s">
        <v>2661</v>
      </c>
      <c r="E655" s="2">
        <v>0</v>
      </c>
      <c r="F655" s="2">
        <v>0</v>
      </c>
      <c r="G655" s="25">
        <v>1000000</v>
      </c>
      <c r="H655" s="2" t="s">
        <v>2672</v>
      </c>
      <c r="I655" s="2"/>
      <c r="J655" s="2"/>
      <c r="K655" s="2" t="s">
        <v>27</v>
      </c>
      <c r="L655" s="2" t="s">
        <v>2673</v>
      </c>
      <c r="M655" s="2"/>
    </row>
    <row r="656" spans="1:13">
      <c r="A656" s="2" t="s">
        <v>2674</v>
      </c>
      <c r="B656" s="2" t="s">
        <v>2675</v>
      </c>
      <c r="C656" s="2" t="s">
        <v>2676</v>
      </c>
      <c r="D656" s="2" t="s">
        <v>2677</v>
      </c>
      <c r="E656" s="2">
        <v>0</v>
      </c>
      <c r="F656" s="2">
        <v>0</v>
      </c>
      <c r="G656" s="25">
        <v>1000000</v>
      </c>
      <c r="H656" s="2" t="s">
        <v>1865</v>
      </c>
      <c r="I656" s="2"/>
      <c r="J656" s="2"/>
      <c r="K656" s="2" t="s">
        <v>27</v>
      </c>
      <c r="L656" s="2" t="s">
        <v>2678</v>
      </c>
      <c r="M656" s="2"/>
    </row>
    <row r="657" spans="1:13">
      <c r="A657" s="2" t="s">
        <v>2679</v>
      </c>
      <c r="B657" s="2" t="s">
        <v>2680</v>
      </c>
      <c r="C657" s="2" t="s">
        <v>2681</v>
      </c>
      <c r="D657" s="2" t="s">
        <v>2682</v>
      </c>
      <c r="E657" s="2">
        <v>1</v>
      </c>
      <c r="F657" s="25">
        <v>-1000000</v>
      </c>
      <c r="G657" s="25">
        <v>1000000</v>
      </c>
      <c r="H657" s="2" t="s">
        <v>1309</v>
      </c>
      <c r="I657" s="2" t="b">
        <v>1</v>
      </c>
      <c r="J657" s="2" t="s">
        <v>2683</v>
      </c>
      <c r="K657" s="2" t="s">
        <v>19</v>
      </c>
      <c r="L657" s="2"/>
      <c r="M657" s="2"/>
    </row>
    <row r="658" spans="1:13">
      <c r="A658" s="2" t="s">
        <v>2684</v>
      </c>
      <c r="B658" s="2" t="s">
        <v>2685</v>
      </c>
      <c r="C658" s="2" t="s">
        <v>2686</v>
      </c>
      <c r="D658" s="2" t="s">
        <v>2682</v>
      </c>
      <c r="E658" s="2">
        <v>1</v>
      </c>
      <c r="F658" s="25">
        <v>-1000000</v>
      </c>
      <c r="G658" s="25">
        <v>1000000</v>
      </c>
      <c r="H658" s="2" t="s">
        <v>1309</v>
      </c>
      <c r="I658" s="2" t="b">
        <v>1</v>
      </c>
      <c r="J658" s="2" t="s">
        <v>2683</v>
      </c>
      <c r="K658" s="2" t="s">
        <v>19</v>
      </c>
      <c r="L658" s="2"/>
      <c r="M658" s="2"/>
    </row>
    <row r="659" spans="1:13">
      <c r="A659" s="2" t="s">
        <v>2687</v>
      </c>
      <c r="B659" s="2" t="s">
        <v>2688</v>
      </c>
      <c r="C659" s="2" t="s">
        <v>2689</v>
      </c>
      <c r="D659" s="2" t="s">
        <v>2682</v>
      </c>
      <c r="E659" s="2">
        <v>1</v>
      </c>
      <c r="F659" s="25">
        <v>-1000000</v>
      </c>
      <c r="G659" s="25">
        <v>1000000</v>
      </c>
      <c r="H659" s="2"/>
      <c r="I659" s="2" t="b">
        <v>1</v>
      </c>
      <c r="J659" s="2"/>
      <c r="K659" s="2" t="s">
        <v>27</v>
      </c>
      <c r="L659" s="2" t="s">
        <v>2690</v>
      </c>
      <c r="M659" s="2"/>
    </row>
    <row r="660" spans="1:13">
      <c r="A660" s="2" t="s">
        <v>2691</v>
      </c>
      <c r="B660" s="2" t="s">
        <v>2692</v>
      </c>
      <c r="C660" s="2" t="s">
        <v>2693</v>
      </c>
      <c r="D660" s="2" t="s">
        <v>2682</v>
      </c>
      <c r="E660" s="2">
        <v>1</v>
      </c>
      <c r="F660" s="25">
        <v>-1000000</v>
      </c>
      <c r="G660" s="25">
        <v>1000000</v>
      </c>
      <c r="H660" s="2" t="s">
        <v>2694</v>
      </c>
      <c r="I660" s="2" t="b">
        <v>1</v>
      </c>
      <c r="J660" s="2"/>
      <c r="K660" s="2" t="s">
        <v>27</v>
      </c>
      <c r="L660" s="2" t="s">
        <v>2690</v>
      </c>
      <c r="M660" s="2"/>
    </row>
    <row r="661" spans="1:13">
      <c r="A661" s="2" t="s">
        <v>2695</v>
      </c>
      <c r="B661" s="2" t="s">
        <v>2696</v>
      </c>
      <c r="C661" s="2" t="s">
        <v>2697</v>
      </c>
      <c r="D661" s="2" t="s">
        <v>2698</v>
      </c>
      <c r="E661" s="2">
        <v>0</v>
      </c>
      <c r="F661" s="2">
        <v>0</v>
      </c>
      <c r="G661" s="25">
        <v>1000000</v>
      </c>
      <c r="H661" s="2" t="s">
        <v>2699</v>
      </c>
      <c r="I661" s="2" t="b">
        <v>1</v>
      </c>
      <c r="J661" s="2"/>
      <c r="K661" s="2" t="s">
        <v>19</v>
      </c>
      <c r="L661" s="2" t="s">
        <v>2700</v>
      </c>
      <c r="M661" s="2"/>
    </row>
    <row r="662" spans="1:13">
      <c r="A662" s="2" t="s">
        <v>2701</v>
      </c>
      <c r="B662" s="2" t="s">
        <v>2702</v>
      </c>
      <c r="C662" s="2" t="s">
        <v>2703</v>
      </c>
      <c r="D662" s="2" t="s">
        <v>2704</v>
      </c>
      <c r="E662" s="2">
        <v>0</v>
      </c>
      <c r="F662" s="2">
        <v>0</v>
      </c>
      <c r="G662" s="25">
        <v>1000000</v>
      </c>
      <c r="H662" s="2" t="s">
        <v>2705</v>
      </c>
      <c r="I662" s="2" t="b">
        <v>1</v>
      </c>
      <c r="J662" s="2"/>
      <c r="K662" s="2" t="s">
        <v>27</v>
      </c>
      <c r="L662" s="2" t="s">
        <v>2706</v>
      </c>
      <c r="M662" s="2"/>
    </row>
    <row r="663" spans="1:13">
      <c r="A663" s="2" t="s">
        <v>2707</v>
      </c>
      <c r="B663" s="2" t="s">
        <v>2708</v>
      </c>
      <c r="C663" s="2" t="s">
        <v>2709</v>
      </c>
      <c r="D663" s="2" t="s">
        <v>2710</v>
      </c>
      <c r="E663" s="2">
        <v>1</v>
      </c>
      <c r="F663" s="25">
        <v>-1000000</v>
      </c>
      <c r="G663" s="25">
        <v>1000000</v>
      </c>
      <c r="H663" s="2"/>
      <c r="I663" s="2" t="b">
        <v>1</v>
      </c>
      <c r="J663" s="2"/>
      <c r="K663" s="2" t="s">
        <v>27</v>
      </c>
      <c r="L663" s="2" t="s">
        <v>2711</v>
      </c>
      <c r="M663" s="2"/>
    </row>
    <row r="664" spans="1:13">
      <c r="A664" s="2" t="s">
        <v>2712</v>
      </c>
      <c r="B664" s="2" t="s">
        <v>698</v>
      </c>
      <c r="C664" s="2" t="s">
        <v>2713</v>
      </c>
      <c r="D664" s="2" t="s">
        <v>2710</v>
      </c>
      <c r="E664" s="2">
        <v>0</v>
      </c>
      <c r="F664" s="2">
        <v>0</v>
      </c>
      <c r="G664" s="25">
        <v>1000000</v>
      </c>
      <c r="H664" s="2"/>
      <c r="I664" s="2" t="s">
        <v>2714</v>
      </c>
      <c r="J664" s="2" t="s">
        <v>2715</v>
      </c>
      <c r="K664" s="2" t="s">
        <v>81</v>
      </c>
      <c r="L664" s="2"/>
      <c r="M664" s="2"/>
    </row>
    <row r="665" spans="1:13">
      <c r="A665" s="2" t="s">
        <v>2716</v>
      </c>
      <c r="B665" s="2" t="s">
        <v>2717</v>
      </c>
      <c r="C665" s="2" t="s">
        <v>2718</v>
      </c>
      <c r="D665" s="2" t="s">
        <v>2719</v>
      </c>
      <c r="E665" s="2">
        <v>0</v>
      </c>
      <c r="F665" s="2">
        <v>0</v>
      </c>
      <c r="G665" s="25">
        <v>1000000</v>
      </c>
      <c r="H665" s="2" t="s">
        <v>2720</v>
      </c>
      <c r="I665" s="2" t="b">
        <v>1</v>
      </c>
      <c r="J665" s="2"/>
      <c r="K665" s="2" t="s">
        <v>27</v>
      </c>
      <c r="L665" s="2" t="s">
        <v>2721</v>
      </c>
      <c r="M665" s="2"/>
    </row>
    <row r="666" spans="1:13">
      <c r="A666" s="2" t="s">
        <v>2722</v>
      </c>
      <c r="B666" s="2" t="s">
        <v>2723</v>
      </c>
      <c r="C666" s="2" t="s">
        <v>2724</v>
      </c>
      <c r="D666" s="2" t="s">
        <v>2725</v>
      </c>
      <c r="E666" s="2">
        <v>0</v>
      </c>
      <c r="F666" s="2">
        <v>0</v>
      </c>
      <c r="G666" s="25">
        <v>1000000</v>
      </c>
      <c r="H666" s="2" t="s">
        <v>2726</v>
      </c>
      <c r="I666" s="2" t="b">
        <v>1</v>
      </c>
      <c r="J666" s="2"/>
      <c r="K666" s="2" t="s">
        <v>19</v>
      </c>
      <c r="L666" s="2" t="s">
        <v>566</v>
      </c>
      <c r="M666" s="2"/>
    </row>
    <row r="667" spans="1:13">
      <c r="A667" s="2" t="s">
        <v>2727</v>
      </c>
      <c r="B667" s="2" t="s">
        <v>2728</v>
      </c>
      <c r="C667" s="2" t="s">
        <v>2729</v>
      </c>
      <c r="D667" s="2" t="s">
        <v>2730</v>
      </c>
      <c r="E667" s="2">
        <v>0</v>
      </c>
      <c r="F667" s="2">
        <v>0</v>
      </c>
      <c r="G667" s="25">
        <v>1000000</v>
      </c>
      <c r="H667" s="2" t="s">
        <v>2731</v>
      </c>
      <c r="I667" s="2" t="b">
        <v>1</v>
      </c>
      <c r="J667" s="2"/>
      <c r="K667" s="2" t="s">
        <v>19</v>
      </c>
      <c r="L667" s="2" t="s">
        <v>2732</v>
      </c>
      <c r="M667" s="2"/>
    </row>
    <row r="668" spans="1:13">
      <c r="A668" s="2" t="s">
        <v>2733</v>
      </c>
      <c r="B668" s="2" t="s">
        <v>2734</v>
      </c>
      <c r="C668" s="2" t="s">
        <v>2735</v>
      </c>
      <c r="D668" s="2" t="s">
        <v>2730</v>
      </c>
      <c r="E668" s="2">
        <v>0</v>
      </c>
      <c r="F668" s="2">
        <v>0</v>
      </c>
      <c r="G668" s="25">
        <v>1000000</v>
      </c>
      <c r="H668" s="2" t="s">
        <v>2731</v>
      </c>
      <c r="I668" s="2" t="b">
        <v>1</v>
      </c>
      <c r="J668" s="2"/>
      <c r="K668" s="2" t="s">
        <v>19</v>
      </c>
      <c r="L668" s="2" t="s">
        <v>2732</v>
      </c>
      <c r="M668" s="2"/>
    </row>
    <row r="669" spans="1:13">
      <c r="A669" s="2" t="s">
        <v>2736</v>
      </c>
      <c r="B669" s="2" t="s">
        <v>2737</v>
      </c>
      <c r="C669" s="2" t="s">
        <v>2738</v>
      </c>
      <c r="D669" s="2" t="s">
        <v>2730</v>
      </c>
      <c r="E669" s="2">
        <v>0</v>
      </c>
      <c r="F669" s="2">
        <v>0</v>
      </c>
      <c r="G669" s="25">
        <v>1000000</v>
      </c>
      <c r="H669" s="2" t="s">
        <v>2731</v>
      </c>
      <c r="I669" s="2" t="b">
        <v>1</v>
      </c>
      <c r="J669" s="2"/>
      <c r="K669" s="2" t="s">
        <v>19</v>
      </c>
      <c r="L669" s="2" t="s">
        <v>2732</v>
      </c>
      <c r="M669" s="2"/>
    </row>
    <row r="670" spans="1:13">
      <c r="A670" s="2" t="s">
        <v>2739</v>
      </c>
      <c r="B670" s="2" t="s">
        <v>2740</v>
      </c>
      <c r="C670" s="2" t="s">
        <v>2741</v>
      </c>
      <c r="D670" s="2" t="s">
        <v>2730</v>
      </c>
      <c r="E670" s="2">
        <v>0</v>
      </c>
      <c r="F670" s="2">
        <v>0</v>
      </c>
      <c r="G670" s="25">
        <v>1000000</v>
      </c>
      <c r="H670" s="2" t="s">
        <v>2731</v>
      </c>
      <c r="I670" s="2" t="b">
        <v>1</v>
      </c>
      <c r="J670" s="2"/>
      <c r="K670" s="2" t="s">
        <v>19</v>
      </c>
      <c r="L670" s="2" t="s">
        <v>2732</v>
      </c>
      <c r="M670" s="2"/>
    </row>
    <row r="671" spans="1:13">
      <c r="A671" s="2" t="s">
        <v>2742</v>
      </c>
      <c r="B671" s="2" t="s">
        <v>2743</v>
      </c>
      <c r="C671" s="2" t="s">
        <v>2744</v>
      </c>
      <c r="D671" s="2" t="s">
        <v>2730</v>
      </c>
      <c r="E671" s="2">
        <v>0</v>
      </c>
      <c r="F671" s="2">
        <v>0</v>
      </c>
      <c r="G671" s="25">
        <v>1000000</v>
      </c>
      <c r="H671" s="2" t="s">
        <v>2731</v>
      </c>
      <c r="I671" s="2" t="b">
        <v>1</v>
      </c>
      <c r="J671" s="2"/>
      <c r="K671" s="2" t="s">
        <v>19</v>
      </c>
      <c r="L671" s="2" t="s">
        <v>2732</v>
      </c>
      <c r="M671" s="2"/>
    </row>
    <row r="672" spans="1:13">
      <c r="A672" s="2" t="s">
        <v>2745</v>
      </c>
      <c r="B672" s="2" t="s">
        <v>2746</v>
      </c>
      <c r="C672" s="2" t="s">
        <v>2747</v>
      </c>
      <c r="D672" s="2" t="s">
        <v>2748</v>
      </c>
      <c r="E672" s="2">
        <v>0</v>
      </c>
      <c r="F672" s="2">
        <v>0</v>
      </c>
      <c r="G672" s="25">
        <v>1000000</v>
      </c>
      <c r="H672" s="2" t="s">
        <v>2749</v>
      </c>
      <c r="I672" s="2" t="b">
        <v>1</v>
      </c>
      <c r="J672" s="2"/>
      <c r="K672" s="2" t="s">
        <v>27</v>
      </c>
      <c r="L672" s="2" t="s">
        <v>2750</v>
      </c>
      <c r="M672" s="2"/>
    </row>
    <row r="673" spans="1:13">
      <c r="A673" s="2" t="s">
        <v>2751</v>
      </c>
      <c r="B673" s="2" t="s">
        <v>2752</v>
      </c>
      <c r="C673" s="2" t="s">
        <v>2753</v>
      </c>
      <c r="D673" s="2" t="s">
        <v>2754</v>
      </c>
      <c r="E673" s="2">
        <v>0</v>
      </c>
      <c r="F673" s="2">
        <v>0</v>
      </c>
      <c r="G673" s="25">
        <v>1000000</v>
      </c>
      <c r="H673" s="2" t="s">
        <v>2755</v>
      </c>
      <c r="I673" s="2"/>
      <c r="J673" s="2"/>
      <c r="K673" s="2" t="s">
        <v>27</v>
      </c>
      <c r="L673" s="2" t="s">
        <v>2756</v>
      </c>
      <c r="M673" s="2"/>
    </row>
    <row r="674" spans="1:13">
      <c r="A674" s="2" t="s">
        <v>2757</v>
      </c>
      <c r="B674" s="2" t="s">
        <v>2758</v>
      </c>
      <c r="C674" s="2" t="s">
        <v>2759</v>
      </c>
      <c r="D674" s="2" t="s">
        <v>2760</v>
      </c>
      <c r="E674" s="2">
        <v>0</v>
      </c>
      <c r="F674" s="2">
        <v>0</v>
      </c>
      <c r="G674" s="25">
        <v>1000000</v>
      </c>
      <c r="H674" s="2"/>
      <c r="I674" s="2" t="b">
        <v>1</v>
      </c>
      <c r="J674" s="2"/>
      <c r="K674" s="2" t="s">
        <v>27</v>
      </c>
      <c r="L674" s="2" t="s">
        <v>2761</v>
      </c>
      <c r="M674" s="2"/>
    </row>
    <row r="675" spans="1:13">
      <c r="A675" s="2" t="s">
        <v>2762</v>
      </c>
      <c r="B675" s="2" t="s">
        <v>2763</v>
      </c>
      <c r="C675" s="2" t="s">
        <v>2764</v>
      </c>
      <c r="D675" s="2" t="s">
        <v>2760</v>
      </c>
      <c r="E675" s="2">
        <v>0</v>
      </c>
      <c r="F675" s="2">
        <v>0</v>
      </c>
      <c r="G675" s="25">
        <v>1000000</v>
      </c>
      <c r="H675" s="2"/>
      <c r="I675" s="2"/>
      <c r="J675" s="2"/>
      <c r="K675" s="2"/>
      <c r="L675" s="2"/>
      <c r="M675" s="2"/>
    </row>
    <row r="676" spans="1:13">
      <c r="A676" s="2" t="s">
        <v>2765</v>
      </c>
      <c r="B676" s="2" t="s">
        <v>2766</v>
      </c>
      <c r="C676" s="2" t="s">
        <v>2767</v>
      </c>
      <c r="D676" s="2" t="s">
        <v>2768</v>
      </c>
      <c r="E676" s="2">
        <v>0</v>
      </c>
      <c r="F676" s="2">
        <v>0</v>
      </c>
      <c r="G676" s="25">
        <v>1000000</v>
      </c>
      <c r="H676" s="2" t="s">
        <v>2769</v>
      </c>
      <c r="I676" s="2" t="b">
        <v>1</v>
      </c>
      <c r="J676" s="2"/>
      <c r="K676" s="2" t="s">
        <v>19</v>
      </c>
      <c r="L676" s="2" t="s">
        <v>2770</v>
      </c>
      <c r="M676" s="2"/>
    </row>
    <row r="677" spans="1:13">
      <c r="A677" s="2" t="s">
        <v>2771</v>
      </c>
      <c r="B677" s="2" t="s">
        <v>2772</v>
      </c>
      <c r="C677" s="2" t="s">
        <v>2773</v>
      </c>
      <c r="D677" s="2" t="s">
        <v>2768</v>
      </c>
      <c r="E677" s="2">
        <v>0</v>
      </c>
      <c r="F677" s="2">
        <v>0</v>
      </c>
      <c r="G677" s="25">
        <v>1000000</v>
      </c>
      <c r="H677" s="2" t="s">
        <v>2774</v>
      </c>
      <c r="I677" s="2" t="b">
        <v>1</v>
      </c>
      <c r="J677" s="2"/>
      <c r="K677" s="2" t="s">
        <v>2775</v>
      </c>
      <c r="L677" s="2" t="s">
        <v>2770</v>
      </c>
      <c r="M677" s="2"/>
    </row>
    <row r="678" spans="1:13">
      <c r="A678" s="2" t="s">
        <v>2776</v>
      </c>
      <c r="B678" s="2" t="s">
        <v>2777</v>
      </c>
      <c r="C678" s="2" t="s">
        <v>2778</v>
      </c>
      <c r="D678" s="2" t="s">
        <v>2768</v>
      </c>
      <c r="E678" s="2">
        <v>0</v>
      </c>
      <c r="F678" s="2">
        <v>0</v>
      </c>
      <c r="G678" s="25">
        <v>1000000</v>
      </c>
      <c r="H678" s="2" t="s">
        <v>1575</v>
      </c>
      <c r="I678" s="2"/>
      <c r="J678" s="2" t="s">
        <v>588</v>
      </c>
      <c r="K678" s="2" t="s">
        <v>81</v>
      </c>
      <c r="L678" s="2"/>
      <c r="M678" s="2"/>
    </row>
    <row r="679" spans="1:13">
      <c r="A679" s="2" t="s">
        <v>2779</v>
      </c>
      <c r="B679" s="2" t="s">
        <v>2780</v>
      </c>
      <c r="C679" s="2" t="s">
        <v>2781</v>
      </c>
      <c r="D679" s="2" t="s">
        <v>2782</v>
      </c>
      <c r="E679" s="2">
        <v>0</v>
      </c>
      <c r="F679" s="2">
        <v>0</v>
      </c>
      <c r="G679" s="25">
        <v>1000000</v>
      </c>
      <c r="H679" s="2" t="s">
        <v>2783</v>
      </c>
      <c r="I679" s="2"/>
      <c r="J679" s="2"/>
      <c r="K679" s="2" t="s">
        <v>27</v>
      </c>
      <c r="L679" s="2" t="s">
        <v>2784</v>
      </c>
      <c r="M679" s="2"/>
    </row>
    <row r="680" spans="1:13">
      <c r="A680" s="2" t="s">
        <v>2785</v>
      </c>
      <c r="B680" s="2" t="s">
        <v>2786</v>
      </c>
      <c r="C680" s="2" t="s">
        <v>2787</v>
      </c>
      <c r="D680" s="2" t="s">
        <v>2782</v>
      </c>
      <c r="E680" s="2">
        <v>0</v>
      </c>
      <c r="F680" s="2">
        <v>0</v>
      </c>
      <c r="G680" s="25">
        <v>1000000</v>
      </c>
      <c r="H680" s="2" t="s">
        <v>2783</v>
      </c>
      <c r="I680" s="2"/>
      <c r="J680" s="2"/>
      <c r="K680" s="2" t="s">
        <v>27</v>
      </c>
      <c r="L680" s="2" t="s">
        <v>2784</v>
      </c>
      <c r="M680" s="2"/>
    </row>
    <row r="681" spans="1:13">
      <c r="A681" s="2" t="s">
        <v>2788</v>
      </c>
      <c r="B681" s="2" t="s">
        <v>2789</v>
      </c>
      <c r="C681" s="2" t="s">
        <v>2790</v>
      </c>
      <c r="D681" s="2" t="s">
        <v>2782</v>
      </c>
      <c r="E681" s="2">
        <v>0</v>
      </c>
      <c r="F681" s="2">
        <v>0</v>
      </c>
      <c r="G681" s="25">
        <v>1000000</v>
      </c>
      <c r="H681" s="2" t="s">
        <v>2783</v>
      </c>
      <c r="I681" s="2"/>
      <c r="J681" s="2"/>
      <c r="K681" s="2" t="s">
        <v>27</v>
      </c>
      <c r="L681" s="2" t="s">
        <v>2784</v>
      </c>
      <c r="M681" s="2"/>
    </row>
    <row r="682" spans="1:13">
      <c r="A682" s="2" t="s">
        <v>2791</v>
      </c>
      <c r="B682" s="2" t="s">
        <v>2792</v>
      </c>
      <c r="C682" s="2" t="s">
        <v>2793</v>
      </c>
      <c r="D682" s="2" t="s">
        <v>2782</v>
      </c>
      <c r="E682" s="2">
        <v>0</v>
      </c>
      <c r="F682" s="2">
        <v>0</v>
      </c>
      <c r="G682" s="25">
        <v>1000000</v>
      </c>
      <c r="H682" s="2" t="s">
        <v>2783</v>
      </c>
      <c r="I682" s="2"/>
      <c r="J682" s="2"/>
      <c r="K682" s="2" t="s">
        <v>27</v>
      </c>
      <c r="L682" s="2" t="s">
        <v>2784</v>
      </c>
      <c r="M682" s="2"/>
    </row>
    <row r="683" spans="1:13">
      <c r="A683" s="2" t="s">
        <v>2794</v>
      </c>
      <c r="B683" s="2" t="s">
        <v>2795</v>
      </c>
      <c r="C683" s="2" t="s">
        <v>2796</v>
      </c>
      <c r="D683" s="2" t="s">
        <v>2782</v>
      </c>
      <c r="E683" s="2">
        <v>0</v>
      </c>
      <c r="F683" s="2">
        <v>0</v>
      </c>
      <c r="G683" s="25">
        <v>1000000</v>
      </c>
      <c r="H683" s="2" t="s">
        <v>2783</v>
      </c>
      <c r="I683" s="2"/>
      <c r="J683" s="2"/>
      <c r="K683" s="2" t="s">
        <v>27</v>
      </c>
      <c r="L683" s="2" t="s">
        <v>2784</v>
      </c>
      <c r="M683" s="2"/>
    </row>
    <row r="684" spans="1:13">
      <c r="A684" s="2" t="s">
        <v>2797</v>
      </c>
      <c r="B684" s="2" t="s">
        <v>2798</v>
      </c>
      <c r="C684" s="2" t="s">
        <v>2799</v>
      </c>
      <c r="D684" s="2" t="s">
        <v>2782</v>
      </c>
      <c r="E684" s="2">
        <v>0</v>
      </c>
      <c r="F684" s="2">
        <v>0</v>
      </c>
      <c r="G684" s="25">
        <v>1000000</v>
      </c>
      <c r="H684" s="2" t="s">
        <v>2783</v>
      </c>
      <c r="I684" s="2"/>
      <c r="J684" s="2"/>
      <c r="K684" s="2" t="s">
        <v>27</v>
      </c>
      <c r="L684" s="2" t="s">
        <v>2784</v>
      </c>
      <c r="M684" s="2"/>
    </row>
    <row r="685" spans="1:13">
      <c r="A685" s="2" t="s">
        <v>2800</v>
      </c>
      <c r="B685" s="2" t="s">
        <v>2801</v>
      </c>
      <c r="C685" s="2" t="s">
        <v>2802</v>
      </c>
      <c r="D685" s="2" t="s">
        <v>2782</v>
      </c>
      <c r="E685" s="2">
        <v>0</v>
      </c>
      <c r="F685" s="2">
        <v>0</v>
      </c>
      <c r="G685" s="25">
        <v>1000000</v>
      </c>
      <c r="H685" s="2" t="s">
        <v>2783</v>
      </c>
      <c r="I685" s="2"/>
      <c r="J685" s="2"/>
      <c r="K685" s="2" t="s">
        <v>27</v>
      </c>
      <c r="L685" s="2" t="s">
        <v>2784</v>
      </c>
      <c r="M685" s="2"/>
    </row>
    <row r="686" spans="1:13">
      <c r="A686" s="2" t="s">
        <v>2803</v>
      </c>
      <c r="B686" s="2" t="s">
        <v>2804</v>
      </c>
      <c r="C686" s="2" t="s">
        <v>2805</v>
      </c>
      <c r="D686" s="2" t="s">
        <v>2782</v>
      </c>
      <c r="E686" s="2">
        <v>0</v>
      </c>
      <c r="F686" s="2">
        <v>0</v>
      </c>
      <c r="G686" s="25">
        <v>1000000</v>
      </c>
      <c r="H686" s="2" t="s">
        <v>2783</v>
      </c>
      <c r="I686" s="2"/>
      <c r="J686" s="2"/>
      <c r="K686" s="2" t="s">
        <v>27</v>
      </c>
      <c r="L686" s="2" t="s">
        <v>2784</v>
      </c>
      <c r="M686" s="2"/>
    </row>
    <row r="687" spans="1:13">
      <c r="A687" s="2" t="s">
        <v>2806</v>
      </c>
      <c r="B687" s="2" t="s">
        <v>2807</v>
      </c>
      <c r="C687" s="2" t="s">
        <v>2808</v>
      </c>
      <c r="D687" s="2" t="s">
        <v>2782</v>
      </c>
      <c r="E687" s="2">
        <v>0</v>
      </c>
      <c r="F687" s="2">
        <v>0</v>
      </c>
      <c r="G687" s="25">
        <v>1000000</v>
      </c>
      <c r="H687" s="2" t="s">
        <v>2783</v>
      </c>
      <c r="I687" s="2"/>
      <c r="J687" s="2"/>
      <c r="K687" s="2" t="s">
        <v>27</v>
      </c>
      <c r="L687" s="2" t="s">
        <v>2784</v>
      </c>
      <c r="M687" s="2"/>
    </row>
    <row r="688" spans="1:13">
      <c r="A688" s="2" t="s">
        <v>2809</v>
      </c>
      <c r="B688" s="2" t="s">
        <v>2810</v>
      </c>
      <c r="C688" s="2" t="s">
        <v>2811</v>
      </c>
      <c r="D688" s="2" t="s">
        <v>2812</v>
      </c>
      <c r="E688" s="2">
        <v>0</v>
      </c>
      <c r="F688" s="2">
        <v>0</v>
      </c>
      <c r="G688" s="25">
        <v>1000000</v>
      </c>
      <c r="H688" s="2" t="s">
        <v>2813</v>
      </c>
      <c r="I688" s="2"/>
      <c r="J688" s="2"/>
      <c r="K688" s="2" t="s">
        <v>27</v>
      </c>
      <c r="L688" s="2" t="s">
        <v>2814</v>
      </c>
      <c r="M688" s="2"/>
    </row>
    <row r="689" spans="1:13">
      <c r="A689" s="2" t="s">
        <v>2815</v>
      </c>
      <c r="B689" s="2" t="s">
        <v>2816</v>
      </c>
      <c r="C689" s="2" t="s">
        <v>2817</v>
      </c>
      <c r="D689" s="2" t="s">
        <v>2818</v>
      </c>
      <c r="E689" s="2">
        <v>0</v>
      </c>
      <c r="F689" s="2">
        <v>0</v>
      </c>
      <c r="G689" s="25">
        <v>1000000</v>
      </c>
      <c r="H689" s="2" t="s">
        <v>2819</v>
      </c>
      <c r="I689" s="2" t="b">
        <v>1</v>
      </c>
      <c r="J689" s="2"/>
      <c r="K689" s="2" t="s">
        <v>27</v>
      </c>
      <c r="L689" s="2" t="s">
        <v>2820</v>
      </c>
      <c r="M689" s="2"/>
    </row>
    <row r="690" spans="1:13">
      <c r="A690" s="2" t="s">
        <v>2821</v>
      </c>
      <c r="B690" s="2" t="s">
        <v>2822</v>
      </c>
      <c r="C690" s="2" t="s">
        <v>2823</v>
      </c>
      <c r="D690" s="2" t="s">
        <v>2824</v>
      </c>
      <c r="E690" s="2">
        <v>1</v>
      </c>
      <c r="F690" s="25">
        <v>-1000000</v>
      </c>
      <c r="G690" s="25">
        <v>1000000</v>
      </c>
      <c r="H690" s="2" t="s">
        <v>2825</v>
      </c>
      <c r="I690" s="2" t="b">
        <v>1</v>
      </c>
      <c r="J690" s="2" t="s">
        <v>2826</v>
      </c>
      <c r="K690" s="2" t="s">
        <v>81</v>
      </c>
      <c r="L690" s="2" t="s">
        <v>2827</v>
      </c>
      <c r="M690" s="2"/>
    </row>
    <row r="691" spans="1:13">
      <c r="A691" s="2" t="s">
        <v>2828</v>
      </c>
      <c r="B691" s="2" t="s">
        <v>2829</v>
      </c>
      <c r="C691" s="2" t="s">
        <v>2830</v>
      </c>
      <c r="D691" s="2" t="s">
        <v>2831</v>
      </c>
      <c r="E691" s="2">
        <v>1</v>
      </c>
      <c r="F691" s="25">
        <v>-1000000</v>
      </c>
      <c r="G691" s="25">
        <v>1000000</v>
      </c>
      <c r="H691" s="2" t="s">
        <v>2832</v>
      </c>
      <c r="I691" s="2"/>
      <c r="J691" s="2"/>
      <c r="K691" s="2" t="s">
        <v>27</v>
      </c>
      <c r="L691" s="2" t="s">
        <v>798</v>
      </c>
      <c r="M691" s="2"/>
    </row>
    <row r="692" spans="1:13">
      <c r="A692" s="2" t="s">
        <v>2833</v>
      </c>
      <c r="B692" s="2" t="s">
        <v>2834</v>
      </c>
      <c r="C692" s="2" t="s">
        <v>2835</v>
      </c>
      <c r="D692" s="2" t="s">
        <v>2836</v>
      </c>
      <c r="E692" s="2">
        <v>0</v>
      </c>
      <c r="F692" s="2">
        <v>0</v>
      </c>
      <c r="G692" s="25">
        <v>1000000</v>
      </c>
      <c r="H692" s="2"/>
      <c r="I692" s="2" t="b">
        <v>1</v>
      </c>
      <c r="J692" s="2"/>
      <c r="K692" s="2" t="s">
        <v>27</v>
      </c>
      <c r="L692" s="2" t="s">
        <v>2837</v>
      </c>
      <c r="M692" s="2"/>
    </row>
    <row r="693" spans="1:13">
      <c r="A693" s="2" t="s">
        <v>2838</v>
      </c>
      <c r="B693" s="2" t="s">
        <v>2839</v>
      </c>
      <c r="C693" s="2" t="s">
        <v>2840</v>
      </c>
      <c r="D693" s="2" t="s">
        <v>2841</v>
      </c>
      <c r="E693" s="2">
        <v>0</v>
      </c>
      <c r="F693" s="2">
        <v>0</v>
      </c>
      <c r="G693" s="25">
        <v>1000000</v>
      </c>
      <c r="H693" s="2" t="s">
        <v>2581</v>
      </c>
      <c r="I693" s="2" t="b">
        <v>1</v>
      </c>
      <c r="J693" s="2"/>
      <c r="K693" s="2" t="s">
        <v>27</v>
      </c>
      <c r="L693" s="2" t="s">
        <v>2842</v>
      </c>
      <c r="M693" s="2"/>
    </row>
    <row r="694" spans="1:13">
      <c r="A694" s="2" t="s">
        <v>2843</v>
      </c>
      <c r="B694" s="2" t="s">
        <v>2844</v>
      </c>
      <c r="C694" s="2" t="s">
        <v>2845</v>
      </c>
      <c r="D694" s="2" t="s">
        <v>2846</v>
      </c>
      <c r="E694" s="2">
        <v>0</v>
      </c>
      <c r="F694" s="2">
        <v>0</v>
      </c>
      <c r="G694" s="25">
        <v>1000000</v>
      </c>
      <c r="H694" s="2" t="s">
        <v>2847</v>
      </c>
      <c r="I694" s="2" t="b">
        <v>1</v>
      </c>
      <c r="J694" s="2"/>
      <c r="K694" s="2" t="s">
        <v>81</v>
      </c>
      <c r="L694" s="2"/>
      <c r="M694" s="2"/>
    </row>
    <row r="695" spans="1:13">
      <c r="A695" s="2" t="s">
        <v>2848</v>
      </c>
      <c r="B695" s="2" t="s">
        <v>2849</v>
      </c>
      <c r="C695" s="2" t="s">
        <v>2850</v>
      </c>
      <c r="D695" s="2" t="s">
        <v>2851</v>
      </c>
      <c r="E695" s="2">
        <v>1</v>
      </c>
      <c r="F695" s="25">
        <v>-1000000</v>
      </c>
      <c r="G695" s="25">
        <v>1000000</v>
      </c>
      <c r="H695" s="2" t="s">
        <v>2852</v>
      </c>
      <c r="I695" s="2"/>
      <c r="J695" s="2"/>
      <c r="K695" s="2" t="s">
        <v>27</v>
      </c>
      <c r="L695" s="2"/>
      <c r="M695" s="2"/>
    </row>
    <row r="696" spans="1:13">
      <c r="A696" s="2" t="s">
        <v>2853</v>
      </c>
      <c r="B696" s="2" t="s">
        <v>2854</v>
      </c>
      <c r="C696" s="2" t="s">
        <v>2855</v>
      </c>
      <c r="D696" s="2" t="s">
        <v>2851</v>
      </c>
      <c r="E696" s="2">
        <v>1</v>
      </c>
      <c r="F696" s="25">
        <v>-1000000</v>
      </c>
      <c r="G696" s="25">
        <v>1000000</v>
      </c>
      <c r="H696" s="2" t="s">
        <v>2856</v>
      </c>
      <c r="I696" s="2"/>
      <c r="J696" s="2"/>
      <c r="K696" s="2" t="s">
        <v>27</v>
      </c>
      <c r="L696" s="2"/>
      <c r="M696" s="2"/>
    </row>
    <row r="697" spans="1:13">
      <c r="A697" s="2" t="s">
        <v>2857</v>
      </c>
      <c r="B697" s="2" t="s">
        <v>2858</v>
      </c>
      <c r="C697" s="2" t="s">
        <v>2859</v>
      </c>
      <c r="D697" s="2" t="s">
        <v>2860</v>
      </c>
      <c r="E697" s="2">
        <v>0</v>
      </c>
      <c r="F697" s="2">
        <v>0</v>
      </c>
      <c r="G697" s="25">
        <v>1000000</v>
      </c>
      <c r="H697" s="2"/>
      <c r="I697" s="2" t="b">
        <v>1</v>
      </c>
      <c r="J697" s="2" t="s">
        <v>2861</v>
      </c>
      <c r="K697" s="2" t="s">
        <v>27</v>
      </c>
      <c r="L697" s="2"/>
      <c r="M697" s="2"/>
    </row>
    <row r="698" spans="1:13">
      <c r="A698" s="2" t="s">
        <v>2862</v>
      </c>
      <c r="B698" s="2" t="s">
        <v>2863</v>
      </c>
      <c r="C698" s="2" t="s">
        <v>2864</v>
      </c>
      <c r="D698" s="2" t="s">
        <v>2860</v>
      </c>
      <c r="E698" s="2">
        <v>0</v>
      </c>
      <c r="F698" s="2">
        <v>0</v>
      </c>
      <c r="G698" s="25">
        <v>1000000</v>
      </c>
      <c r="H698" s="2"/>
      <c r="I698" s="2" t="b">
        <v>1</v>
      </c>
      <c r="J698" s="2" t="s">
        <v>2861</v>
      </c>
      <c r="K698" s="2" t="s">
        <v>27</v>
      </c>
      <c r="L698" s="2"/>
      <c r="M698" s="2"/>
    </row>
    <row r="699" spans="1:13">
      <c r="A699" s="2" t="s">
        <v>2865</v>
      </c>
      <c r="B699" s="2" t="s">
        <v>2866</v>
      </c>
      <c r="C699" s="2" t="s">
        <v>2867</v>
      </c>
      <c r="D699" s="2" t="s">
        <v>2868</v>
      </c>
      <c r="E699" s="2">
        <v>0</v>
      </c>
      <c r="F699" s="2">
        <v>0</v>
      </c>
      <c r="G699" s="25">
        <v>1000000</v>
      </c>
      <c r="H699" s="2" t="s">
        <v>1888</v>
      </c>
      <c r="I699" s="2"/>
      <c r="J699" s="2"/>
      <c r="K699" s="2" t="s">
        <v>19</v>
      </c>
      <c r="L699" s="2" t="s">
        <v>2869</v>
      </c>
      <c r="M699" s="2"/>
    </row>
    <row r="700" spans="1:13">
      <c r="A700" s="2" t="s">
        <v>2870</v>
      </c>
      <c r="B700" s="2" t="s">
        <v>2871</v>
      </c>
      <c r="C700" s="2" t="s">
        <v>2872</v>
      </c>
      <c r="D700" s="2" t="s">
        <v>2868</v>
      </c>
      <c r="E700" s="2">
        <v>0</v>
      </c>
      <c r="F700" s="2">
        <v>0</v>
      </c>
      <c r="G700" s="25">
        <v>1000000</v>
      </c>
      <c r="H700" s="2" t="s">
        <v>1888</v>
      </c>
      <c r="I700" s="2" t="b">
        <v>1</v>
      </c>
      <c r="J700" s="2"/>
      <c r="K700" s="2" t="s">
        <v>19</v>
      </c>
      <c r="L700" s="2" t="s">
        <v>2873</v>
      </c>
      <c r="M700" s="2"/>
    </row>
    <row r="701" spans="1:13">
      <c r="A701" s="2" t="s">
        <v>2874</v>
      </c>
      <c r="B701" s="2" t="s">
        <v>2875</v>
      </c>
      <c r="C701" s="2" t="s">
        <v>2876</v>
      </c>
      <c r="D701" s="2" t="s">
        <v>2877</v>
      </c>
      <c r="E701" s="2">
        <v>0</v>
      </c>
      <c r="F701" s="2">
        <v>0</v>
      </c>
      <c r="G701" s="25">
        <v>1000000</v>
      </c>
      <c r="H701" s="2" t="s">
        <v>7515</v>
      </c>
      <c r="I701" s="2" t="b">
        <v>1</v>
      </c>
      <c r="J701" s="2"/>
      <c r="K701" s="2" t="s">
        <v>19</v>
      </c>
      <c r="L701" s="2" t="s">
        <v>2879</v>
      </c>
      <c r="M701" s="2"/>
    </row>
    <row r="702" spans="1:13">
      <c r="A702" s="2" t="s">
        <v>2880</v>
      </c>
      <c r="B702" s="2" t="s">
        <v>2875</v>
      </c>
      <c r="C702" s="2" t="s">
        <v>2881</v>
      </c>
      <c r="D702" s="2" t="s">
        <v>2877</v>
      </c>
      <c r="E702" s="2">
        <v>1</v>
      </c>
      <c r="F702" s="25">
        <v>-1000000</v>
      </c>
      <c r="G702" s="25">
        <v>1000000</v>
      </c>
      <c r="H702" s="2" t="s">
        <v>2878</v>
      </c>
      <c r="I702" s="2" t="b">
        <v>1</v>
      </c>
      <c r="J702" s="2"/>
      <c r="K702" s="2" t="s">
        <v>19</v>
      </c>
      <c r="L702" s="2" t="s">
        <v>2879</v>
      </c>
      <c r="M702" s="2"/>
    </row>
    <row r="703" spans="1:13">
      <c r="A703" s="2" t="s">
        <v>2882</v>
      </c>
      <c r="B703" s="2" t="s">
        <v>2883</v>
      </c>
      <c r="C703" s="2" t="s">
        <v>2884</v>
      </c>
      <c r="D703" s="2" t="s">
        <v>2877</v>
      </c>
      <c r="E703" s="2">
        <v>1</v>
      </c>
      <c r="F703" s="25">
        <v>-1000000</v>
      </c>
      <c r="G703" s="25">
        <v>1000000</v>
      </c>
      <c r="H703" s="2" t="s">
        <v>2878</v>
      </c>
      <c r="I703" s="2" t="b">
        <v>1</v>
      </c>
      <c r="J703" s="2"/>
      <c r="K703" s="2" t="s">
        <v>19</v>
      </c>
      <c r="L703" s="2" t="s">
        <v>2879</v>
      </c>
      <c r="M703" s="2"/>
    </row>
    <row r="704" spans="1:13">
      <c r="A704" s="2" t="s">
        <v>2885</v>
      </c>
      <c r="B704" s="2" t="s">
        <v>2886</v>
      </c>
      <c r="C704" s="2" t="s">
        <v>2887</v>
      </c>
      <c r="D704" s="2" t="s">
        <v>2888</v>
      </c>
      <c r="E704" s="2">
        <v>0</v>
      </c>
      <c r="F704" s="2">
        <v>0</v>
      </c>
      <c r="G704" s="25">
        <v>1000000</v>
      </c>
      <c r="H704" s="2"/>
      <c r="I704" s="2" t="b">
        <v>1</v>
      </c>
      <c r="J704" s="2" t="s">
        <v>2889</v>
      </c>
      <c r="K704" s="2" t="s">
        <v>19</v>
      </c>
      <c r="L704" s="2"/>
      <c r="M704" s="2"/>
    </row>
    <row r="705" spans="1:13">
      <c r="A705" s="2" t="s">
        <v>2890</v>
      </c>
      <c r="B705" s="2" t="s">
        <v>2891</v>
      </c>
      <c r="C705" s="2" t="s">
        <v>2892</v>
      </c>
      <c r="D705" s="2" t="s">
        <v>2893</v>
      </c>
      <c r="E705" s="2">
        <v>1</v>
      </c>
      <c r="F705" s="25">
        <v>-1000000</v>
      </c>
      <c r="G705" s="25">
        <v>1000000</v>
      </c>
      <c r="H705" s="2" t="s">
        <v>2894</v>
      </c>
      <c r="I705" s="2" t="b">
        <v>1</v>
      </c>
      <c r="J705" s="2"/>
      <c r="K705" s="2" t="s">
        <v>19</v>
      </c>
      <c r="L705" s="2" t="s">
        <v>2895</v>
      </c>
      <c r="M705" s="2"/>
    </row>
    <row r="706" spans="1:13">
      <c r="A706" s="2" t="s">
        <v>2896</v>
      </c>
      <c r="B706" s="2" t="s">
        <v>2897</v>
      </c>
      <c r="C706" s="2" t="s">
        <v>2898</v>
      </c>
      <c r="D706" s="2" t="s">
        <v>2893</v>
      </c>
      <c r="E706" s="2">
        <v>1</v>
      </c>
      <c r="F706" s="25">
        <v>-1000000</v>
      </c>
      <c r="G706" s="25">
        <v>1000000</v>
      </c>
      <c r="H706" s="2" t="s">
        <v>2899</v>
      </c>
      <c r="I706" s="2" t="b">
        <v>1</v>
      </c>
      <c r="J706" s="2"/>
      <c r="K706" s="2" t="s">
        <v>19</v>
      </c>
      <c r="L706" s="2" t="s">
        <v>2895</v>
      </c>
      <c r="M706" s="2"/>
    </row>
    <row r="707" spans="1:13">
      <c r="A707" s="2" t="s">
        <v>2900</v>
      </c>
      <c r="B707" s="2" t="s">
        <v>2901</v>
      </c>
      <c r="C707" s="2" t="s">
        <v>2902</v>
      </c>
      <c r="D707" s="2" t="s">
        <v>2903</v>
      </c>
      <c r="E707" s="2">
        <v>0</v>
      </c>
      <c r="F707" s="2">
        <v>0</v>
      </c>
      <c r="G707" s="25">
        <v>1000000</v>
      </c>
      <c r="H707" s="2" t="s">
        <v>951</v>
      </c>
      <c r="I707" s="2"/>
      <c r="J707" s="2"/>
      <c r="K707" s="2" t="s">
        <v>27</v>
      </c>
      <c r="L707" s="2" t="s">
        <v>2904</v>
      </c>
      <c r="M707" s="2"/>
    </row>
    <row r="708" spans="1:13">
      <c r="A708" s="2" t="s">
        <v>2905</v>
      </c>
      <c r="B708" s="2" t="s">
        <v>2906</v>
      </c>
      <c r="C708" s="2" t="s">
        <v>2907</v>
      </c>
      <c r="D708" s="2" t="s">
        <v>2908</v>
      </c>
      <c r="E708" s="2">
        <v>1</v>
      </c>
      <c r="F708" s="25">
        <v>-1000000</v>
      </c>
      <c r="G708" s="25">
        <v>1000000</v>
      </c>
      <c r="H708" s="2" t="s">
        <v>1834</v>
      </c>
      <c r="I708" s="2"/>
      <c r="J708" s="2"/>
      <c r="K708" s="2" t="s">
        <v>27</v>
      </c>
      <c r="L708" s="2" t="s">
        <v>2909</v>
      </c>
      <c r="M708" s="2"/>
    </row>
    <row r="709" spans="1:13">
      <c r="A709" s="2" t="s">
        <v>2910</v>
      </c>
      <c r="B709" s="2" t="s">
        <v>2911</v>
      </c>
      <c r="C709" s="2" t="s">
        <v>2912</v>
      </c>
      <c r="D709" s="2" t="s">
        <v>2913</v>
      </c>
      <c r="E709" s="2">
        <v>0</v>
      </c>
      <c r="F709" s="2">
        <v>0</v>
      </c>
      <c r="G709" s="25">
        <v>1000000</v>
      </c>
      <c r="H709" s="2" t="s">
        <v>1250</v>
      </c>
      <c r="I709" s="2"/>
      <c r="J709" s="2"/>
      <c r="K709" s="2" t="s">
        <v>27</v>
      </c>
      <c r="L709" s="2" t="s">
        <v>2914</v>
      </c>
      <c r="M709" s="2"/>
    </row>
    <row r="710" spans="1:13">
      <c r="A710" s="2" t="s">
        <v>2915</v>
      </c>
      <c r="B710" s="2" t="s">
        <v>2916</v>
      </c>
      <c r="C710" s="2" t="s">
        <v>2917</v>
      </c>
      <c r="D710" s="2" t="s">
        <v>2918</v>
      </c>
      <c r="E710" s="2">
        <v>0</v>
      </c>
      <c r="F710" s="2">
        <v>0</v>
      </c>
      <c r="G710" s="25">
        <v>1000000</v>
      </c>
      <c r="H710" s="2" t="s">
        <v>2919</v>
      </c>
      <c r="I710" s="2" t="b">
        <v>1</v>
      </c>
      <c r="J710" s="2" t="s">
        <v>1182</v>
      </c>
      <c r="K710" s="2" t="s">
        <v>19</v>
      </c>
      <c r="L710" s="2" t="s">
        <v>2920</v>
      </c>
      <c r="M710" s="2"/>
    </row>
    <row r="711" spans="1:13">
      <c r="A711" s="2" t="s">
        <v>2921</v>
      </c>
      <c r="B711" s="2" t="s">
        <v>2922</v>
      </c>
      <c r="C711" s="2" t="s">
        <v>2923</v>
      </c>
      <c r="D711" s="2" t="s">
        <v>2918</v>
      </c>
      <c r="E711" s="2">
        <v>0</v>
      </c>
      <c r="F711" s="2">
        <v>0</v>
      </c>
      <c r="G711" s="25">
        <v>1000000</v>
      </c>
      <c r="H711" s="2" t="s">
        <v>2919</v>
      </c>
      <c r="I711" s="2" t="b">
        <v>1</v>
      </c>
      <c r="J711" s="2" t="s">
        <v>1182</v>
      </c>
      <c r="K711" s="2" t="s">
        <v>19</v>
      </c>
      <c r="L711" s="2" t="s">
        <v>2920</v>
      </c>
      <c r="M711" s="2"/>
    </row>
    <row r="712" spans="1:13">
      <c r="A712" s="2" t="s">
        <v>2924</v>
      </c>
      <c r="B712" s="2" t="s">
        <v>2925</v>
      </c>
      <c r="C712" s="2" t="s">
        <v>2926</v>
      </c>
      <c r="D712" s="2" t="s">
        <v>2918</v>
      </c>
      <c r="E712" s="2">
        <v>0</v>
      </c>
      <c r="F712" s="2">
        <v>0</v>
      </c>
      <c r="G712" s="25">
        <v>1000000</v>
      </c>
      <c r="H712" s="2" t="s">
        <v>2919</v>
      </c>
      <c r="I712" s="2" t="b">
        <v>1</v>
      </c>
      <c r="J712" s="2" t="s">
        <v>1182</v>
      </c>
      <c r="K712" s="2" t="s">
        <v>19</v>
      </c>
      <c r="L712" s="2" t="s">
        <v>2920</v>
      </c>
      <c r="M712" s="2"/>
    </row>
    <row r="713" spans="1:13">
      <c r="A713" s="2" t="s">
        <v>2927</v>
      </c>
      <c r="B713" s="2" t="s">
        <v>2928</v>
      </c>
      <c r="C713" s="2" t="s">
        <v>2929</v>
      </c>
      <c r="D713" s="2" t="s">
        <v>2918</v>
      </c>
      <c r="E713" s="2">
        <v>0</v>
      </c>
      <c r="F713" s="2">
        <v>0</v>
      </c>
      <c r="G713" s="25">
        <v>1000000</v>
      </c>
      <c r="H713" s="2" t="s">
        <v>2919</v>
      </c>
      <c r="I713" s="2" t="b">
        <v>1</v>
      </c>
      <c r="J713" s="2" t="s">
        <v>1182</v>
      </c>
      <c r="K713" s="2" t="s">
        <v>19</v>
      </c>
      <c r="L713" s="2" t="s">
        <v>2920</v>
      </c>
      <c r="M713" s="2"/>
    </row>
    <row r="714" spans="1:13">
      <c r="A714" s="2" t="s">
        <v>2930</v>
      </c>
      <c r="B714" s="2" t="s">
        <v>2931</v>
      </c>
      <c r="C714" s="2" t="s">
        <v>2932</v>
      </c>
      <c r="D714" s="2" t="s">
        <v>2918</v>
      </c>
      <c r="E714" s="2">
        <v>0</v>
      </c>
      <c r="F714" s="2">
        <v>0</v>
      </c>
      <c r="G714" s="25">
        <v>1000000</v>
      </c>
      <c r="H714" s="2" t="s">
        <v>2919</v>
      </c>
      <c r="I714" s="2" t="b">
        <v>1</v>
      </c>
      <c r="J714" s="2" t="s">
        <v>1182</v>
      </c>
      <c r="K714" s="2" t="s">
        <v>19</v>
      </c>
      <c r="L714" s="2" t="s">
        <v>2920</v>
      </c>
      <c r="M714" s="2"/>
    </row>
    <row r="715" spans="1:13">
      <c r="A715" s="2" t="s">
        <v>2933</v>
      </c>
      <c r="B715" s="2" t="s">
        <v>2934</v>
      </c>
      <c r="C715" s="2" t="s">
        <v>2935</v>
      </c>
      <c r="D715" s="2" t="s">
        <v>2918</v>
      </c>
      <c r="E715" s="2">
        <v>0</v>
      </c>
      <c r="F715" s="2">
        <v>0</v>
      </c>
      <c r="G715" s="25">
        <v>1000000</v>
      </c>
      <c r="H715" s="2" t="s">
        <v>2919</v>
      </c>
      <c r="I715" s="2" t="b">
        <v>1</v>
      </c>
      <c r="J715" s="2" t="s">
        <v>1182</v>
      </c>
      <c r="K715" s="2" t="s">
        <v>19</v>
      </c>
      <c r="L715" s="2" t="s">
        <v>2920</v>
      </c>
      <c r="M715" s="2"/>
    </row>
    <row r="716" spans="1:13">
      <c r="A716" s="2" t="s">
        <v>2936</v>
      </c>
      <c r="B716" s="2" t="s">
        <v>2937</v>
      </c>
      <c r="C716" s="2" t="s">
        <v>2938</v>
      </c>
      <c r="D716" s="2" t="s">
        <v>2918</v>
      </c>
      <c r="E716" s="2">
        <v>0</v>
      </c>
      <c r="F716" s="2">
        <v>0</v>
      </c>
      <c r="G716" s="25">
        <v>1000000</v>
      </c>
      <c r="H716" s="2" t="s">
        <v>2919</v>
      </c>
      <c r="I716" s="2" t="b">
        <v>1</v>
      </c>
      <c r="J716" s="2" t="s">
        <v>1182</v>
      </c>
      <c r="K716" s="2" t="s">
        <v>19</v>
      </c>
      <c r="L716" s="2" t="s">
        <v>2920</v>
      </c>
      <c r="M716" s="2"/>
    </row>
    <row r="717" spans="1:13">
      <c r="A717" s="2" t="s">
        <v>2939</v>
      </c>
      <c r="B717" s="2" t="s">
        <v>2940</v>
      </c>
      <c r="C717" s="2" t="s">
        <v>2941</v>
      </c>
      <c r="D717" s="2" t="s">
        <v>2918</v>
      </c>
      <c r="E717" s="2">
        <v>0</v>
      </c>
      <c r="F717" s="2">
        <v>0</v>
      </c>
      <c r="G717" s="25">
        <v>1000000</v>
      </c>
      <c r="H717" s="2" t="s">
        <v>2919</v>
      </c>
      <c r="I717" s="2" t="b">
        <v>1</v>
      </c>
      <c r="J717" s="2" t="s">
        <v>1182</v>
      </c>
      <c r="K717" s="2" t="s">
        <v>19</v>
      </c>
      <c r="L717" s="2" t="s">
        <v>2920</v>
      </c>
      <c r="M717" s="2"/>
    </row>
    <row r="718" spans="1:13">
      <c r="A718" s="2" t="s">
        <v>2942</v>
      </c>
      <c r="B718" s="2" t="s">
        <v>2943</v>
      </c>
      <c r="C718" s="2" t="s">
        <v>2944</v>
      </c>
      <c r="D718" s="2" t="s">
        <v>2918</v>
      </c>
      <c r="E718" s="2">
        <v>0</v>
      </c>
      <c r="F718" s="2">
        <v>0</v>
      </c>
      <c r="G718" s="25">
        <v>1000000</v>
      </c>
      <c r="H718" s="2" t="s">
        <v>2919</v>
      </c>
      <c r="I718" s="2" t="b">
        <v>1</v>
      </c>
      <c r="J718" s="2" t="s">
        <v>1182</v>
      </c>
      <c r="K718" s="2" t="s">
        <v>19</v>
      </c>
      <c r="L718" s="2" t="s">
        <v>2920</v>
      </c>
      <c r="M718" s="2"/>
    </row>
    <row r="719" spans="1:13">
      <c r="A719" s="2" t="s">
        <v>2945</v>
      </c>
      <c r="B719" s="2" t="s">
        <v>2946</v>
      </c>
      <c r="C719" s="2" t="s">
        <v>2947</v>
      </c>
      <c r="D719" s="2" t="s">
        <v>2918</v>
      </c>
      <c r="E719" s="2">
        <v>0</v>
      </c>
      <c r="F719" s="2">
        <v>0</v>
      </c>
      <c r="G719" s="25">
        <v>1000000</v>
      </c>
      <c r="H719" s="2" t="s">
        <v>2919</v>
      </c>
      <c r="I719" s="2" t="b">
        <v>1</v>
      </c>
      <c r="J719" s="2" t="s">
        <v>1182</v>
      </c>
      <c r="K719" s="2" t="s">
        <v>19</v>
      </c>
      <c r="L719" s="2" t="s">
        <v>2920</v>
      </c>
      <c r="M719" s="2"/>
    </row>
    <row r="720" spans="1:13">
      <c r="A720" s="2" t="s">
        <v>2948</v>
      </c>
      <c r="B720" s="2" t="s">
        <v>2949</v>
      </c>
      <c r="C720" s="2" t="s">
        <v>2950</v>
      </c>
      <c r="D720" s="2" t="s">
        <v>2918</v>
      </c>
      <c r="E720" s="2">
        <v>0</v>
      </c>
      <c r="F720" s="2">
        <v>0</v>
      </c>
      <c r="G720" s="25">
        <v>1000000</v>
      </c>
      <c r="H720" s="2" t="s">
        <v>2919</v>
      </c>
      <c r="I720" s="2" t="b">
        <v>1</v>
      </c>
      <c r="J720" s="2" t="s">
        <v>1182</v>
      </c>
      <c r="K720" s="2" t="s">
        <v>19</v>
      </c>
      <c r="L720" s="2" t="s">
        <v>2920</v>
      </c>
      <c r="M720" s="2"/>
    </row>
    <row r="721" spans="1:13">
      <c r="A721" s="2" t="s">
        <v>2951</v>
      </c>
      <c r="B721" s="2" t="s">
        <v>2952</v>
      </c>
      <c r="C721" s="2" t="s">
        <v>2953</v>
      </c>
      <c r="D721" s="2" t="s">
        <v>2918</v>
      </c>
      <c r="E721" s="2">
        <v>0</v>
      </c>
      <c r="F721" s="2">
        <v>0</v>
      </c>
      <c r="G721" s="25">
        <v>1000000</v>
      </c>
      <c r="H721" s="2" t="s">
        <v>2919</v>
      </c>
      <c r="I721" s="2" t="b">
        <v>1</v>
      </c>
      <c r="J721" s="2" t="s">
        <v>1182</v>
      </c>
      <c r="K721" s="2" t="s">
        <v>19</v>
      </c>
      <c r="L721" s="2" t="s">
        <v>2920</v>
      </c>
      <c r="M721" s="2"/>
    </row>
    <row r="722" spans="1:13">
      <c r="A722" s="2" t="s">
        <v>2954</v>
      </c>
      <c r="B722" s="2" t="s">
        <v>2955</v>
      </c>
      <c r="C722" s="2" t="s">
        <v>2956</v>
      </c>
      <c r="D722" s="2" t="s">
        <v>2918</v>
      </c>
      <c r="E722" s="2">
        <v>0</v>
      </c>
      <c r="F722" s="2">
        <v>0</v>
      </c>
      <c r="G722" s="25">
        <v>1000000</v>
      </c>
      <c r="H722" s="2" t="s">
        <v>2919</v>
      </c>
      <c r="I722" s="2" t="b">
        <v>1</v>
      </c>
      <c r="J722" s="2" t="s">
        <v>1182</v>
      </c>
      <c r="K722" s="2" t="s">
        <v>19</v>
      </c>
      <c r="L722" s="2" t="s">
        <v>2920</v>
      </c>
      <c r="M722" s="2"/>
    </row>
    <row r="723" spans="1:13">
      <c r="A723" s="2" t="s">
        <v>2957</v>
      </c>
      <c r="B723" s="2" t="s">
        <v>2958</v>
      </c>
      <c r="C723" s="2" t="s">
        <v>2959</v>
      </c>
      <c r="D723" s="2" t="s">
        <v>2960</v>
      </c>
      <c r="E723" s="2">
        <v>1</v>
      </c>
      <c r="F723" s="25">
        <v>-1000000</v>
      </c>
      <c r="G723" s="25">
        <v>1000000</v>
      </c>
      <c r="H723" s="2" t="s">
        <v>2961</v>
      </c>
      <c r="I723" s="2" t="b">
        <v>1</v>
      </c>
      <c r="J723" s="2"/>
      <c r="K723" s="2" t="s">
        <v>19</v>
      </c>
      <c r="L723" s="2" t="s">
        <v>2962</v>
      </c>
      <c r="M723" s="2"/>
    </row>
    <row r="724" spans="1:13">
      <c r="A724" s="2" t="s">
        <v>2963</v>
      </c>
      <c r="B724" s="2" t="s">
        <v>2964</v>
      </c>
      <c r="C724" s="2" t="s">
        <v>2965</v>
      </c>
      <c r="D724" s="2" t="s">
        <v>2966</v>
      </c>
      <c r="E724" s="2">
        <v>0</v>
      </c>
      <c r="F724" s="2">
        <v>0</v>
      </c>
      <c r="G724" s="25">
        <v>1000000</v>
      </c>
      <c r="H724" s="2" t="s">
        <v>2967</v>
      </c>
      <c r="I724" s="2"/>
      <c r="J724" s="2"/>
      <c r="K724" s="2" t="s">
        <v>27</v>
      </c>
      <c r="L724" s="2"/>
      <c r="M724" s="2"/>
    </row>
    <row r="725" spans="1:13">
      <c r="A725" s="2" t="s">
        <v>2968</v>
      </c>
      <c r="B725" s="2" t="s">
        <v>2969</v>
      </c>
      <c r="C725" s="2" t="s">
        <v>2970</v>
      </c>
      <c r="D725" s="2" t="s">
        <v>2971</v>
      </c>
      <c r="E725" s="2">
        <v>1</v>
      </c>
      <c r="F725" s="25">
        <v>-1000000</v>
      </c>
      <c r="G725" s="25">
        <v>1000000</v>
      </c>
      <c r="H725" s="2"/>
      <c r="I725" s="2" t="b">
        <v>1</v>
      </c>
      <c r="J725" s="2"/>
      <c r="K725" s="2" t="s">
        <v>27</v>
      </c>
      <c r="L725" s="2" t="s">
        <v>2972</v>
      </c>
      <c r="M725" s="2"/>
    </row>
    <row r="726" spans="1:13">
      <c r="A726" s="2" t="s">
        <v>2973</v>
      </c>
      <c r="B726" s="2" t="s">
        <v>2974</v>
      </c>
      <c r="C726" s="2" t="s">
        <v>2975</v>
      </c>
      <c r="D726" s="2" t="s">
        <v>2976</v>
      </c>
      <c r="E726" s="2">
        <v>1</v>
      </c>
      <c r="F726" s="25">
        <v>-1000000</v>
      </c>
      <c r="G726" s="25">
        <v>1000000</v>
      </c>
      <c r="H726" s="2" t="s">
        <v>2977</v>
      </c>
      <c r="I726" s="2"/>
      <c r="J726" s="2"/>
      <c r="K726" s="2" t="s">
        <v>27</v>
      </c>
      <c r="L726" s="2" t="s">
        <v>2978</v>
      </c>
      <c r="M726" s="2"/>
    </row>
    <row r="727" spans="1:13">
      <c r="A727" s="2" t="s">
        <v>2979</v>
      </c>
      <c r="B727" s="2" t="s">
        <v>2980</v>
      </c>
      <c r="C727" s="2" t="s">
        <v>2981</v>
      </c>
      <c r="D727" s="2" t="s">
        <v>2982</v>
      </c>
      <c r="E727" s="2">
        <v>1</v>
      </c>
      <c r="F727" s="25">
        <v>-1000000</v>
      </c>
      <c r="G727" s="25">
        <v>1000000</v>
      </c>
      <c r="H727" s="2" t="s">
        <v>1309</v>
      </c>
      <c r="I727" s="2" t="b">
        <v>1</v>
      </c>
      <c r="J727" s="2"/>
      <c r="K727" s="2" t="s">
        <v>27</v>
      </c>
      <c r="L727" s="2" t="s">
        <v>2983</v>
      </c>
      <c r="M727" s="2"/>
    </row>
    <row r="728" spans="1:13">
      <c r="A728" s="2" t="s">
        <v>2984</v>
      </c>
      <c r="B728" s="2" t="s">
        <v>2985</v>
      </c>
      <c r="C728" s="2" t="s">
        <v>2986</v>
      </c>
      <c r="D728" s="2" t="s">
        <v>2982</v>
      </c>
      <c r="E728" s="2">
        <v>0</v>
      </c>
      <c r="F728" s="2">
        <v>0</v>
      </c>
      <c r="G728" s="25">
        <v>1000000</v>
      </c>
      <c r="H728" s="2" t="s">
        <v>1309</v>
      </c>
      <c r="I728" s="2"/>
      <c r="J728" s="2"/>
      <c r="K728" s="2" t="s">
        <v>27</v>
      </c>
      <c r="L728" s="2" t="s">
        <v>2987</v>
      </c>
      <c r="M728" s="2"/>
    </row>
    <row r="729" spans="1:13">
      <c r="A729" s="2" t="s">
        <v>2988</v>
      </c>
      <c r="B729" s="2" t="s">
        <v>2989</v>
      </c>
      <c r="C729" s="2" t="s">
        <v>2990</v>
      </c>
      <c r="D729" s="2" t="s">
        <v>2991</v>
      </c>
      <c r="E729" s="2">
        <v>0</v>
      </c>
      <c r="F729" s="2">
        <v>0</v>
      </c>
      <c r="G729" s="25">
        <v>1000000</v>
      </c>
      <c r="H729" s="2" t="s">
        <v>1309</v>
      </c>
      <c r="I729" s="2" t="b">
        <v>1</v>
      </c>
      <c r="J729" s="2"/>
      <c r="K729" s="2" t="s">
        <v>27</v>
      </c>
      <c r="L729" s="2" t="s">
        <v>2992</v>
      </c>
      <c r="M729" s="2"/>
    </row>
    <row r="730" spans="1:13">
      <c r="A730" s="2" t="s">
        <v>2993</v>
      </c>
      <c r="B730" s="2" t="s">
        <v>2600</v>
      </c>
      <c r="C730" s="2" t="s">
        <v>2994</v>
      </c>
      <c r="D730" s="2" t="s">
        <v>2995</v>
      </c>
      <c r="E730" s="2">
        <v>1</v>
      </c>
      <c r="F730" s="25">
        <v>-1000000</v>
      </c>
      <c r="G730" s="25">
        <v>1000000</v>
      </c>
      <c r="H730" s="2" t="s">
        <v>2603</v>
      </c>
      <c r="I730" s="2"/>
      <c r="J730" s="2"/>
      <c r="K730" s="2" t="s">
        <v>27</v>
      </c>
      <c r="L730" s="2"/>
      <c r="M730" s="2"/>
    </row>
    <row r="731" spans="1:13">
      <c r="A731" s="2" t="s">
        <v>2996</v>
      </c>
      <c r="B731" s="2" t="s">
        <v>2997</v>
      </c>
      <c r="C731" s="2" t="s">
        <v>2998</v>
      </c>
      <c r="D731" s="2" t="s">
        <v>2999</v>
      </c>
      <c r="E731" s="2">
        <v>0</v>
      </c>
      <c r="F731" s="2">
        <v>0</v>
      </c>
      <c r="G731" s="25">
        <v>1000000</v>
      </c>
      <c r="H731" s="2" t="s">
        <v>3000</v>
      </c>
      <c r="I731" s="2" t="b">
        <v>1</v>
      </c>
      <c r="J731" s="2" t="s">
        <v>3001</v>
      </c>
      <c r="K731" s="2" t="s">
        <v>19</v>
      </c>
      <c r="L731" s="2"/>
      <c r="M731" s="2"/>
    </row>
    <row r="732" spans="1:13">
      <c r="A732" s="2" t="s">
        <v>3002</v>
      </c>
      <c r="B732" s="2" t="s">
        <v>3003</v>
      </c>
      <c r="C732" s="2" t="s">
        <v>3004</v>
      </c>
      <c r="D732" s="2" t="s">
        <v>2999</v>
      </c>
      <c r="E732" s="2">
        <v>1</v>
      </c>
      <c r="F732" s="25">
        <v>-1000000</v>
      </c>
      <c r="G732" s="25">
        <v>1000000</v>
      </c>
      <c r="H732" s="2" t="s">
        <v>3005</v>
      </c>
      <c r="I732" s="2" t="b">
        <v>1</v>
      </c>
      <c r="J732" s="2" t="s">
        <v>3006</v>
      </c>
      <c r="K732" s="2" t="s">
        <v>19</v>
      </c>
      <c r="L732" s="2" t="s">
        <v>3007</v>
      </c>
      <c r="M732" s="2"/>
    </row>
    <row r="733" spans="1:13">
      <c r="A733" s="2" t="s">
        <v>3008</v>
      </c>
      <c r="B733" s="2" t="s">
        <v>3009</v>
      </c>
      <c r="C733" s="2" t="s">
        <v>3010</v>
      </c>
      <c r="D733" s="2" t="s">
        <v>2999</v>
      </c>
      <c r="E733" s="2">
        <v>1</v>
      </c>
      <c r="F733" s="25">
        <v>-1000000</v>
      </c>
      <c r="G733" s="25">
        <v>1000000</v>
      </c>
      <c r="H733" s="2" t="s">
        <v>3005</v>
      </c>
      <c r="I733" s="2" t="b">
        <v>1</v>
      </c>
      <c r="J733" s="2" t="s">
        <v>3006</v>
      </c>
      <c r="K733" s="2" t="s">
        <v>19</v>
      </c>
      <c r="L733" s="2" t="s">
        <v>3011</v>
      </c>
      <c r="M733" s="2"/>
    </row>
    <row r="734" spans="1:13">
      <c r="A734" s="2" t="s">
        <v>3012</v>
      </c>
      <c r="B734" s="2" t="s">
        <v>3013</v>
      </c>
      <c r="C734" s="2" t="s">
        <v>3014</v>
      </c>
      <c r="D734" s="2" t="s">
        <v>2999</v>
      </c>
      <c r="E734" s="2">
        <v>1</v>
      </c>
      <c r="F734" s="25">
        <v>-1000000</v>
      </c>
      <c r="G734" s="25">
        <v>1000000</v>
      </c>
      <c r="H734" s="2" t="s">
        <v>3005</v>
      </c>
      <c r="I734" s="2" t="b">
        <v>1</v>
      </c>
      <c r="J734" s="2" t="s">
        <v>3006</v>
      </c>
      <c r="K734" s="2" t="s">
        <v>19</v>
      </c>
      <c r="L734" s="2" t="s">
        <v>3007</v>
      </c>
      <c r="M734" s="2"/>
    </row>
    <row r="735" spans="1:13">
      <c r="A735" s="2" t="s">
        <v>3015</v>
      </c>
      <c r="B735" s="2" t="s">
        <v>3016</v>
      </c>
      <c r="C735" s="2" t="s">
        <v>3017</v>
      </c>
      <c r="D735" s="2" t="s">
        <v>3018</v>
      </c>
      <c r="E735" s="2">
        <v>0</v>
      </c>
      <c r="F735" s="2">
        <v>0</v>
      </c>
      <c r="G735" s="25">
        <v>1000000</v>
      </c>
      <c r="H735" s="2" t="s">
        <v>3019</v>
      </c>
      <c r="I735" s="2" t="b">
        <v>1</v>
      </c>
      <c r="J735" s="2"/>
      <c r="K735" s="2" t="s">
        <v>27</v>
      </c>
      <c r="L735" s="2" t="s">
        <v>3020</v>
      </c>
      <c r="M735" s="2"/>
    </row>
    <row r="736" spans="1:13">
      <c r="A736" s="2" t="s">
        <v>3021</v>
      </c>
      <c r="B736" s="2" t="s">
        <v>3022</v>
      </c>
      <c r="C736" s="2" t="s">
        <v>3023</v>
      </c>
      <c r="D736" s="2" t="s">
        <v>3018</v>
      </c>
      <c r="E736" s="2">
        <v>0</v>
      </c>
      <c r="F736" s="2">
        <v>0</v>
      </c>
      <c r="G736" s="25">
        <v>1000000</v>
      </c>
      <c r="H736" s="2"/>
      <c r="I736" s="2" t="b">
        <v>1</v>
      </c>
      <c r="J736" s="2"/>
      <c r="K736" s="2" t="s">
        <v>27</v>
      </c>
      <c r="L736" s="2" t="s">
        <v>3020</v>
      </c>
      <c r="M736" s="2"/>
    </row>
    <row r="737" spans="1:13">
      <c r="A737" s="2" t="s">
        <v>3024</v>
      </c>
      <c r="B737" s="2" t="s">
        <v>3025</v>
      </c>
      <c r="C737" s="2" t="s">
        <v>3026</v>
      </c>
      <c r="D737" s="2" t="s">
        <v>3027</v>
      </c>
      <c r="E737" s="2">
        <v>1</v>
      </c>
      <c r="F737" s="25">
        <v>-1000000</v>
      </c>
      <c r="G737" s="25">
        <v>1000000</v>
      </c>
      <c r="H737" s="2" t="s">
        <v>3028</v>
      </c>
      <c r="I737" s="2" t="b">
        <v>1</v>
      </c>
      <c r="J737" s="2"/>
      <c r="K737" s="2" t="s">
        <v>19</v>
      </c>
      <c r="L737" s="2" t="s">
        <v>3029</v>
      </c>
      <c r="M737" s="2"/>
    </row>
    <row r="738" spans="1:13">
      <c r="A738" s="2" t="s">
        <v>3030</v>
      </c>
      <c r="B738" s="2" t="s">
        <v>3031</v>
      </c>
      <c r="C738" s="2" t="s">
        <v>3032</v>
      </c>
      <c r="D738" s="2" t="s">
        <v>3033</v>
      </c>
      <c r="E738" s="2">
        <v>1</v>
      </c>
      <c r="F738" s="25">
        <v>-1000000</v>
      </c>
      <c r="G738" s="25">
        <v>1000000</v>
      </c>
      <c r="H738" s="2" t="s">
        <v>3034</v>
      </c>
      <c r="I738" s="2"/>
      <c r="J738" s="2"/>
      <c r="K738" s="2" t="s">
        <v>27</v>
      </c>
      <c r="L738" s="2" t="s">
        <v>3035</v>
      </c>
      <c r="M738" s="2"/>
    </row>
    <row r="739" spans="1:13">
      <c r="A739" s="2" t="s">
        <v>3036</v>
      </c>
      <c r="B739" s="2" t="s">
        <v>3037</v>
      </c>
      <c r="C739" s="2" t="s">
        <v>3038</v>
      </c>
      <c r="D739" s="2" t="s">
        <v>3039</v>
      </c>
      <c r="E739" s="2">
        <v>0</v>
      </c>
      <c r="F739" s="2">
        <v>0</v>
      </c>
      <c r="G739" s="25">
        <v>1000000</v>
      </c>
      <c r="H739" s="2" t="s">
        <v>3040</v>
      </c>
      <c r="I739" s="2"/>
      <c r="J739" s="2"/>
      <c r="K739" s="2" t="s">
        <v>27</v>
      </c>
      <c r="L739" s="2"/>
      <c r="M739" s="2"/>
    </row>
    <row r="740" spans="1:13">
      <c r="A740" s="2" t="s">
        <v>3041</v>
      </c>
      <c r="B740" s="2" t="s">
        <v>3042</v>
      </c>
      <c r="C740" s="2" t="s">
        <v>3043</v>
      </c>
      <c r="D740" s="2" t="s">
        <v>3044</v>
      </c>
      <c r="E740" s="2">
        <v>0</v>
      </c>
      <c r="F740" s="2">
        <v>0</v>
      </c>
      <c r="G740" s="25">
        <v>1000000</v>
      </c>
      <c r="H740" s="2"/>
      <c r="I740" s="2" t="b">
        <v>1</v>
      </c>
      <c r="J740" s="2"/>
      <c r="K740" s="2" t="s">
        <v>27</v>
      </c>
      <c r="L740" s="2"/>
      <c r="M740" s="2"/>
    </row>
    <row r="741" spans="1:13">
      <c r="A741" s="2" t="s">
        <v>3045</v>
      </c>
      <c r="B741" s="2" t="s">
        <v>3046</v>
      </c>
      <c r="C741" s="2" t="s">
        <v>3047</v>
      </c>
      <c r="D741" s="2" t="s">
        <v>3048</v>
      </c>
      <c r="E741" s="2">
        <v>1</v>
      </c>
      <c r="F741" s="25">
        <v>-1000000</v>
      </c>
      <c r="G741" s="25">
        <v>1000000</v>
      </c>
      <c r="H741" s="2" t="s">
        <v>1761</v>
      </c>
      <c r="I741" s="2"/>
      <c r="J741" s="2"/>
      <c r="K741" s="2" t="s">
        <v>27</v>
      </c>
      <c r="L741" s="2" t="s">
        <v>3049</v>
      </c>
      <c r="M741" s="2"/>
    </row>
    <row r="742" spans="1:13">
      <c r="A742" s="2"/>
      <c r="B742" s="2"/>
      <c r="C742" s="2"/>
      <c r="D742" s="2"/>
      <c r="E742" s="2"/>
      <c r="F742" s="2"/>
      <c r="G742" s="2"/>
      <c r="H742" s="2"/>
      <c r="I742" s="2"/>
      <c r="J742" s="2"/>
      <c r="K742" s="2"/>
      <c r="L742" s="2"/>
      <c r="M742" s="2"/>
    </row>
    <row r="743" spans="1:13">
      <c r="A743" s="1" t="s">
        <v>3050</v>
      </c>
      <c r="B743" s="2"/>
      <c r="C743" s="2"/>
      <c r="D743" s="2"/>
      <c r="E743" s="2"/>
      <c r="F743" s="2"/>
      <c r="G743" s="2"/>
      <c r="H743" s="2"/>
      <c r="I743" s="2"/>
      <c r="J743" s="2"/>
      <c r="K743" s="2"/>
      <c r="L743" s="2"/>
      <c r="M743" s="2"/>
    </row>
    <row r="744" spans="1:13">
      <c r="A744" s="2" t="s">
        <v>3051</v>
      </c>
      <c r="B744" s="2" t="s">
        <v>3052</v>
      </c>
      <c r="C744" s="2" t="s">
        <v>3053</v>
      </c>
      <c r="D744" s="2"/>
      <c r="E744" s="2">
        <v>1</v>
      </c>
      <c r="F744" s="2">
        <v>-1</v>
      </c>
      <c r="G744" s="25">
        <v>1000000</v>
      </c>
      <c r="H744" s="2"/>
      <c r="I744" s="2"/>
      <c r="J744" s="2"/>
      <c r="K744" s="2"/>
      <c r="L744" s="2"/>
      <c r="M744" s="2"/>
    </row>
    <row r="745" spans="1:13">
      <c r="A745" s="2" t="s">
        <v>3054</v>
      </c>
      <c r="B745" s="2" t="s">
        <v>3055</v>
      </c>
      <c r="C745" s="2" t="s">
        <v>3056</v>
      </c>
      <c r="D745" s="2"/>
      <c r="E745" s="2">
        <v>1</v>
      </c>
      <c r="F745" s="2">
        <v>-1</v>
      </c>
      <c r="G745" s="25">
        <v>1000000</v>
      </c>
      <c r="H745" s="2" t="s">
        <v>3057</v>
      </c>
      <c r="I745" s="2"/>
      <c r="J745" s="2"/>
      <c r="K745" s="2"/>
      <c r="L745" s="2"/>
      <c r="M745" s="2"/>
    </row>
    <row r="746" spans="1:13">
      <c r="A746" s="2" t="s">
        <v>3058</v>
      </c>
      <c r="B746" s="2" t="s">
        <v>3059</v>
      </c>
      <c r="C746" s="2" t="s">
        <v>3060</v>
      </c>
      <c r="D746" s="2"/>
      <c r="E746" s="2">
        <v>1</v>
      </c>
      <c r="F746" s="2">
        <v>-1</v>
      </c>
      <c r="G746" s="25">
        <v>1000000</v>
      </c>
      <c r="H746" s="2"/>
      <c r="I746" s="2"/>
      <c r="J746" s="2"/>
      <c r="K746" s="2"/>
      <c r="L746" s="2"/>
      <c r="M746" s="2"/>
    </row>
    <row r="747" spans="1:13">
      <c r="A747" s="2" t="s">
        <v>3061</v>
      </c>
      <c r="B747" s="2" t="s">
        <v>3062</v>
      </c>
      <c r="C747" s="2" t="s">
        <v>3063</v>
      </c>
      <c r="D747" s="2"/>
      <c r="E747" s="2">
        <v>1</v>
      </c>
      <c r="F747" s="2">
        <v>-1</v>
      </c>
      <c r="G747" s="25">
        <v>1000000</v>
      </c>
      <c r="H747" s="2"/>
      <c r="I747" s="2"/>
      <c r="J747" s="2"/>
      <c r="K747" s="2"/>
      <c r="L747" s="2"/>
      <c r="M747" s="2"/>
    </row>
    <row r="748" spans="1:13">
      <c r="A748" s="2" t="s">
        <v>3064</v>
      </c>
      <c r="B748" s="2" t="s">
        <v>3065</v>
      </c>
      <c r="C748" s="2" t="s">
        <v>3066</v>
      </c>
      <c r="D748" s="2"/>
      <c r="E748" s="2">
        <v>1</v>
      </c>
      <c r="F748" s="2">
        <v>-1</v>
      </c>
      <c r="G748" s="25">
        <v>1000000</v>
      </c>
      <c r="H748" s="2"/>
      <c r="I748" s="2"/>
      <c r="J748" s="2"/>
      <c r="K748" s="2"/>
      <c r="L748" s="2"/>
      <c r="M748" s="2"/>
    </row>
    <row r="749" spans="1:13">
      <c r="A749" s="2" t="s">
        <v>3067</v>
      </c>
      <c r="B749" s="2" t="s">
        <v>3068</v>
      </c>
      <c r="C749" s="2" t="s">
        <v>3069</v>
      </c>
      <c r="D749" s="2"/>
      <c r="E749" s="2">
        <v>1</v>
      </c>
      <c r="F749" s="2">
        <v>-1</v>
      </c>
      <c r="G749" s="25">
        <v>1000000</v>
      </c>
      <c r="H749" s="2"/>
      <c r="I749" s="2"/>
      <c r="J749" s="2"/>
      <c r="K749" s="2"/>
      <c r="L749" s="2"/>
      <c r="M749" s="2"/>
    </row>
    <row r="750" spans="1:13">
      <c r="A750" s="2" t="s">
        <v>3070</v>
      </c>
      <c r="B750" s="2" t="s">
        <v>3071</v>
      </c>
      <c r="C750" s="2" t="s">
        <v>3072</v>
      </c>
      <c r="D750" s="2"/>
      <c r="E750" s="2">
        <v>1</v>
      </c>
      <c r="F750" s="2">
        <v>-1</v>
      </c>
      <c r="G750" s="25">
        <v>1000000</v>
      </c>
      <c r="H750" s="2"/>
      <c r="I750" s="2"/>
      <c r="J750" s="2"/>
      <c r="K750" s="2"/>
      <c r="L750" s="2"/>
      <c r="M750" s="2"/>
    </row>
    <row r="751" spans="1:13">
      <c r="A751" s="2" t="s">
        <v>3073</v>
      </c>
      <c r="B751" s="2" t="s">
        <v>3074</v>
      </c>
      <c r="C751" s="2" t="s">
        <v>3075</v>
      </c>
      <c r="D751" s="2"/>
      <c r="E751" s="2">
        <v>1</v>
      </c>
      <c r="F751" s="2">
        <v>-1</v>
      </c>
      <c r="G751" s="25">
        <v>1000000</v>
      </c>
      <c r="H751" s="2"/>
      <c r="I751" s="2"/>
      <c r="J751" s="2"/>
      <c r="K751" s="2"/>
      <c r="L751" s="2"/>
      <c r="M751" s="2"/>
    </row>
    <row r="752" spans="1:13">
      <c r="A752" s="2" t="s">
        <v>3076</v>
      </c>
      <c r="B752" s="2" t="s">
        <v>3077</v>
      </c>
      <c r="C752" s="2" t="s">
        <v>3078</v>
      </c>
      <c r="D752" s="2"/>
      <c r="E752" s="2">
        <v>1</v>
      </c>
      <c r="F752" s="2">
        <v>-1</v>
      </c>
      <c r="G752" s="25">
        <v>1000000</v>
      </c>
      <c r="H752" s="2"/>
      <c r="I752" s="2"/>
      <c r="J752" s="2"/>
      <c r="K752" s="2"/>
      <c r="L752" s="2"/>
      <c r="M752" s="2"/>
    </row>
    <row r="753" spans="1:13">
      <c r="A753" s="2" t="s">
        <v>3079</v>
      </c>
      <c r="B753" s="2" t="s">
        <v>3080</v>
      </c>
      <c r="C753" s="2" t="s">
        <v>3081</v>
      </c>
      <c r="D753" s="2"/>
      <c r="E753" s="2">
        <v>1</v>
      </c>
      <c r="F753" s="2">
        <v>-1</v>
      </c>
      <c r="G753" s="25">
        <v>1000000</v>
      </c>
      <c r="H753" s="2"/>
      <c r="I753" s="2"/>
      <c r="J753" s="2"/>
      <c r="K753" s="2"/>
      <c r="L753" s="2"/>
      <c r="M753" s="2"/>
    </row>
    <row r="754" spans="1:13">
      <c r="A754" s="2" t="s">
        <v>3082</v>
      </c>
      <c r="B754" s="2" t="s">
        <v>3083</v>
      </c>
      <c r="C754" s="2" t="s">
        <v>3084</v>
      </c>
      <c r="D754" s="2"/>
      <c r="E754" s="2">
        <v>1</v>
      </c>
      <c r="F754" s="2">
        <v>-1</v>
      </c>
      <c r="G754" s="25">
        <v>1000000</v>
      </c>
      <c r="H754" s="2"/>
      <c r="I754" s="2"/>
      <c r="J754" s="2"/>
      <c r="K754" s="2"/>
      <c r="L754" s="2"/>
      <c r="M754" s="2"/>
    </row>
    <row r="755" spans="1:13">
      <c r="A755" s="2" t="s">
        <v>3085</v>
      </c>
      <c r="B755" s="2" t="s">
        <v>3086</v>
      </c>
      <c r="C755" s="2" t="s">
        <v>3087</v>
      </c>
      <c r="D755" s="2"/>
      <c r="E755" s="2">
        <v>1</v>
      </c>
      <c r="F755" s="2">
        <v>-1</v>
      </c>
      <c r="G755" s="25">
        <v>1000000</v>
      </c>
      <c r="H755" s="2"/>
      <c r="I755" s="2"/>
      <c r="J755" s="2"/>
      <c r="K755" s="2"/>
      <c r="L755" s="2"/>
      <c r="M755" s="2"/>
    </row>
    <row r="756" spans="1:13">
      <c r="A756" s="2" t="s">
        <v>3088</v>
      </c>
      <c r="B756" s="2" t="s">
        <v>3089</v>
      </c>
      <c r="C756" s="2" t="s">
        <v>3090</v>
      </c>
      <c r="D756" s="2"/>
      <c r="E756" s="2">
        <v>1</v>
      </c>
      <c r="F756" s="2">
        <v>-1</v>
      </c>
      <c r="G756" s="25">
        <v>1000000</v>
      </c>
      <c r="H756" s="2"/>
      <c r="I756" s="2"/>
      <c r="J756" s="2"/>
      <c r="K756" s="2"/>
      <c r="L756" s="2"/>
      <c r="M756" s="2"/>
    </row>
    <row r="757" spans="1:13">
      <c r="A757" s="2" t="s">
        <v>3091</v>
      </c>
      <c r="B757" s="2" t="s">
        <v>3092</v>
      </c>
      <c r="C757" s="2" t="s">
        <v>3093</v>
      </c>
      <c r="D757" s="2"/>
      <c r="E757" s="2">
        <v>1</v>
      </c>
      <c r="F757" s="2">
        <v>-1</v>
      </c>
      <c r="G757" s="25">
        <v>1000000</v>
      </c>
      <c r="H757" s="2"/>
      <c r="I757" s="2"/>
      <c r="J757" s="2"/>
      <c r="K757" s="2"/>
      <c r="L757" s="2"/>
      <c r="M757" s="2"/>
    </row>
    <row r="758" spans="1:13">
      <c r="A758" s="2" t="s">
        <v>3094</v>
      </c>
      <c r="B758" s="2" t="s">
        <v>3095</v>
      </c>
      <c r="C758" s="2" t="s">
        <v>3096</v>
      </c>
      <c r="D758" s="2"/>
      <c r="E758" s="2">
        <v>1</v>
      </c>
      <c r="F758" s="2">
        <v>-1</v>
      </c>
      <c r="G758" s="25">
        <v>1000000</v>
      </c>
      <c r="H758" s="2"/>
      <c r="I758" s="2"/>
      <c r="J758" s="2"/>
      <c r="K758" s="2"/>
      <c r="L758" s="2"/>
      <c r="M758" s="2"/>
    </row>
    <row r="759" spans="1:13">
      <c r="A759" s="2" t="s">
        <v>3097</v>
      </c>
      <c r="B759" s="2" t="s">
        <v>3098</v>
      </c>
      <c r="C759" s="2" t="s">
        <v>3099</v>
      </c>
      <c r="D759" s="2"/>
      <c r="E759" s="2">
        <v>1</v>
      </c>
      <c r="F759" s="2">
        <v>-1</v>
      </c>
      <c r="G759" s="25">
        <v>1000000</v>
      </c>
      <c r="H759" s="2"/>
      <c r="I759" s="2"/>
      <c r="J759" s="2"/>
      <c r="K759" s="2"/>
      <c r="L759" s="2"/>
      <c r="M759" s="2"/>
    </row>
    <row r="760" spans="1:13">
      <c r="A760" s="2" t="s">
        <v>3100</v>
      </c>
      <c r="B760" s="2" t="s">
        <v>3101</v>
      </c>
      <c r="C760" s="2" t="s">
        <v>3102</v>
      </c>
      <c r="D760" s="2"/>
      <c r="E760" s="2">
        <v>1</v>
      </c>
      <c r="F760" s="2">
        <v>-1</v>
      </c>
      <c r="G760" s="25">
        <v>1000000</v>
      </c>
      <c r="H760" s="2"/>
      <c r="I760" s="2"/>
      <c r="J760" s="2"/>
      <c r="K760" s="2"/>
      <c r="L760" s="2"/>
      <c r="M760" s="2"/>
    </row>
    <row r="761" spans="1:13">
      <c r="A761" s="2" t="s">
        <v>3103</v>
      </c>
      <c r="B761" s="2" t="s">
        <v>3104</v>
      </c>
      <c r="C761" s="2" t="s">
        <v>3105</v>
      </c>
      <c r="D761" s="2"/>
      <c r="E761" s="2">
        <v>1</v>
      </c>
      <c r="F761" s="2">
        <v>-1</v>
      </c>
      <c r="G761" s="25">
        <v>1000000</v>
      </c>
      <c r="H761" s="2"/>
      <c r="I761" s="2"/>
      <c r="J761" s="2"/>
      <c r="K761" s="2"/>
      <c r="L761" s="2"/>
      <c r="M761" s="2"/>
    </row>
    <row r="762" spans="1:13">
      <c r="A762" s="2" t="s">
        <v>3106</v>
      </c>
      <c r="B762" s="2" t="s">
        <v>3107</v>
      </c>
      <c r="C762" s="2" t="s">
        <v>3108</v>
      </c>
      <c r="D762" s="2"/>
      <c r="E762" s="2">
        <v>1</v>
      </c>
      <c r="F762" s="2">
        <v>-1</v>
      </c>
      <c r="G762" s="25">
        <v>1000000</v>
      </c>
      <c r="H762" s="2"/>
      <c r="I762" s="2"/>
      <c r="J762" s="2"/>
      <c r="K762" s="2"/>
      <c r="L762" s="2"/>
      <c r="M762" s="2"/>
    </row>
    <row r="763" spans="1:13">
      <c r="A763" s="2" t="s">
        <v>3109</v>
      </c>
      <c r="B763" s="2" t="s">
        <v>3110</v>
      </c>
      <c r="C763" s="2" t="s">
        <v>3111</v>
      </c>
      <c r="D763" s="2"/>
      <c r="E763" s="2">
        <v>1</v>
      </c>
      <c r="F763" s="2">
        <v>-1</v>
      </c>
      <c r="G763" s="25">
        <v>1000000</v>
      </c>
      <c r="H763" s="2"/>
      <c r="I763" s="2"/>
      <c r="J763" s="2"/>
      <c r="K763" s="2"/>
      <c r="L763" s="2"/>
      <c r="M763" s="2"/>
    </row>
    <row r="764" spans="1:13">
      <c r="A764" s="2" t="s">
        <v>3112</v>
      </c>
      <c r="B764" s="2" t="s">
        <v>3113</v>
      </c>
      <c r="C764" s="2" t="s">
        <v>3114</v>
      </c>
      <c r="D764" s="2"/>
      <c r="E764" s="2">
        <v>1</v>
      </c>
      <c r="F764" s="2">
        <v>-1</v>
      </c>
      <c r="G764" s="25">
        <v>1000000</v>
      </c>
      <c r="H764" s="2"/>
      <c r="I764" s="2"/>
      <c r="J764" s="2"/>
      <c r="K764" s="2"/>
      <c r="L764" s="2"/>
      <c r="M764" s="2"/>
    </row>
    <row r="765" spans="1:13">
      <c r="A765" s="2" t="s">
        <v>3115</v>
      </c>
      <c r="B765" s="2" t="s">
        <v>3116</v>
      </c>
      <c r="C765" s="2" t="s">
        <v>3117</v>
      </c>
      <c r="D765" s="2"/>
      <c r="E765" s="2">
        <v>1</v>
      </c>
      <c r="F765" s="2">
        <v>-1</v>
      </c>
      <c r="G765" s="25">
        <v>1000000</v>
      </c>
      <c r="H765" s="2"/>
      <c r="I765" s="2"/>
      <c r="J765" s="2"/>
      <c r="K765" s="2"/>
      <c r="L765" s="2"/>
      <c r="M765" s="2"/>
    </row>
    <row r="766" spans="1:13">
      <c r="A766" s="2" t="s">
        <v>3118</v>
      </c>
      <c r="B766" s="2" t="s">
        <v>3119</v>
      </c>
      <c r="C766" s="2" t="s">
        <v>3120</v>
      </c>
      <c r="D766" s="2"/>
      <c r="E766" s="2">
        <v>1</v>
      </c>
      <c r="F766" s="2">
        <v>-1</v>
      </c>
      <c r="G766" s="25">
        <v>1000000</v>
      </c>
      <c r="H766" s="2"/>
      <c r="I766" s="2"/>
      <c r="J766" s="2"/>
      <c r="K766" s="2"/>
      <c r="L766" s="2"/>
      <c r="M766" s="2"/>
    </row>
    <row r="767" spans="1:13">
      <c r="A767" s="2" t="s">
        <v>3121</v>
      </c>
      <c r="B767" s="2" t="s">
        <v>3122</v>
      </c>
      <c r="C767" s="2" t="s">
        <v>3123</v>
      </c>
      <c r="D767" s="2"/>
      <c r="E767" s="2">
        <v>1</v>
      </c>
      <c r="F767" s="2">
        <v>-1</v>
      </c>
      <c r="G767" s="25">
        <v>1000000</v>
      </c>
      <c r="H767" s="2"/>
      <c r="I767" s="2"/>
      <c r="J767" s="2"/>
      <c r="K767" s="2"/>
      <c r="L767" s="2"/>
      <c r="M767" s="2"/>
    </row>
    <row r="768" spans="1:13">
      <c r="A768" s="2" t="s">
        <v>3124</v>
      </c>
      <c r="B768" s="2" t="s">
        <v>3125</v>
      </c>
      <c r="C768" s="2" t="s">
        <v>3126</v>
      </c>
      <c r="D768" s="2"/>
      <c r="E768" s="2">
        <v>1</v>
      </c>
      <c r="F768" s="2">
        <v>-1</v>
      </c>
      <c r="G768" s="25">
        <v>1000000</v>
      </c>
      <c r="H768" s="2"/>
      <c r="I768" s="2"/>
      <c r="J768" s="2"/>
      <c r="K768" s="2"/>
      <c r="L768" s="2"/>
      <c r="M768" s="2"/>
    </row>
    <row r="769" spans="1:13">
      <c r="A769" s="2" t="s">
        <v>3127</v>
      </c>
      <c r="B769" s="2" t="s">
        <v>3128</v>
      </c>
      <c r="C769" s="2" t="s">
        <v>3129</v>
      </c>
      <c r="D769" s="2"/>
      <c r="E769" s="2">
        <v>1</v>
      </c>
      <c r="F769" s="2">
        <v>-1</v>
      </c>
      <c r="G769" s="25">
        <v>1000000</v>
      </c>
      <c r="H769" s="2"/>
      <c r="I769" s="2"/>
      <c r="J769" s="2"/>
      <c r="K769" s="2"/>
      <c r="L769" s="2"/>
      <c r="M769" s="2"/>
    </row>
    <row r="770" spans="1:13">
      <c r="A770" s="2" t="s">
        <v>3130</v>
      </c>
      <c r="B770" s="2" t="s">
        <v>3131</v>
      </c>
      <c r="C770" s="2" t="s">
        <v>3132</v>
      </c>
      <c r="D770" s="2"/>
      <c r="E770" s="2">
        <v>1</v>
      </c>
      <c r="F770" s="2">
        <v>-1</v>
      </c>
      <c r="G770" s="25">
        <v>1000000</v>
      </c>
      <c r="H770" s="2"/>
      <c r="I770" s="2"/>
      <c r="J770" s="2"/>
      <c r="K770" s="2"/>
      <c r="L770" s="2"/>
      <c r="M770" s="2"/>
    </row>
    <row r="771" spans="1:13">
      <c r="A771" s="2" t="s">
        <v>3133</v>
      </c>
      <c r="B771" s="2" t="s">
        <v>3134</v>
      </c>
      <c r="C771" s="2" t="s">
        <v>3135</v>
      </c>
      <c r="D771" s="2"/>
      <c r="E771" s="2">
        <v>1</v>
      </c>
      <c r="F771" s="2">
        <v>-1</v>
      </c>
      <c r="G771" s="25">
        <v>1000000</v>
      </c>
      <c r="H771" s="2"/>
      <c r="I771" s="2"/>
      <c r="J771" s="2"/>
      <c r="K771" s="2"/>
      <c r="L771" s="2"/>
      <c r="M771" s="2"/>
    </row>
    <row r="772" spans="1:13">
      <c r="A772" s="2" t="s">
        <v>3136</v>
      </c>
      <c r="B772" s="2" t="s">
        <v>3137</v>
      </c>
      <c r="C772" s="2" t="s">
        <v>3138</v>
      </c>
      <c r="D772" s="2"/>
      <c r="E772" s="2">
        <v>1</v>
      </c>
      <c r="F772" s="2">
        <v>-1</v>
      </c>
      <c r="G772" s="25">
        <v>1000000</v>
      </c>
      <c r="H772" s="2"/>
      <c r="I772" s="2"/>
      <c r="J772" s="2"/>
      <c r="K772" s="2"/>
      <c r="L772" s="2"/>
      <c r="M772" s="2"/>
    </row>
    <row r="773" spans="1:13">
      <c r="A773" s="2" t="s">
        <v>3139</v>
      </c>
      <c r="B773" s="2" t="s">
        <v>3140</v>
      </c>
      <c r="C773" s="2" t="s">
        <v>3141</v>
      </c>
      <c r="D773" s="2"/>
      <c r="E773" s="2">
        <v>1</v>
      </c>
      <c r="F773" s="2">
        <v>-1</v>
      </c>
      <c r="G773" s="25">
        <v>1000000</v>
      </c>
      <c r="H773" s="2"/>
      <c r="I773" s="2"/>
      <c r="J773" s="2"/>
      <c r="K773" s="2"/>
      <c r="L773" s="2"/>
      <c r="M773" s="2"/>
    </row>
    <row r="774" spans="1:13">
      <c r="A774" s="2" t="s">
        <v>3142</v>
      </c>
      <c r="B774" s="2" t="s">
        <v>3143</v>
      </c>
      <c r="C774" s="2" t="s">
        <v>3144</v>
      </c>
      <c r="D774" s="2"/>
      <c r="E774" s="2">
        <v>1</v>
      </c>
      <c r="F774" s="2">
        <v>-1</v>
      </c>
      <c r="G774" s="25">
        <v>1000000</v>
      </c>
      <c r="H774" s="2"/>
      <c r="I774" s="2"/>
      <c r="J774" s="2"/>
      <c r="K774" s="2"/>
      <c r="L774" s="2"/>
      <c r="M774" s="2"/>
    </row>
    <row r="775" spans="1:13">
      <c r="A775" s="2" t="s">
        <v>3145</v>
      </c>
      <c r="B775" s="2" t="s">
        <v>3146</v>
      </c>
      <c r="C775" s="2" t="s">
        <v>3147</v>
      </c>
      <c r="D775" s="2"/>
      <c r="E775" s="2">
        <v>1</v>
      </c>
      <c r="F775" s="2">
        <v>-1</v>
      </c>
      <c r="G775" s="25">
        <v>1000000</v>
      </c>
      <c r="H775" s="2"/>
      <c r="I775" s="2"/>
      <c r="J775" s="2"/>
      <c r="K775" s="2"/>
      <c r="L775" s="2"/>
      <c r="M775" s="2"/>
    </row>
    <row r="776" spans="1:13">
      <c r="A776" s="2" t="s">
        <v>3148</v>
      </c>
      <c r="B776" s="2" t="s">
        <v>3149</v>
      </c>
      <c r="C776" s="2" t="s">
        <v>3150</v>
      </c>
      <c r="D776" s="2"/>
      <c r="E776" s="2">
        <v>1</v>
      </c>
      <c r="F776" s="2">
        <v>-1</v>
      </c>
      <c r="G776" s="25">
        <v>1000000</v>
      </c>
      <c r="H776" s="2"/>
      <c r="I776" s="2"/>
      <c r="J776" s="2"/>
      <c r="K776" s="2"/>
      <c r="L776" s="2"/>
      <c r="M776" s="2"/>
    </row>
    <row r="777" spans="1:13">
      <c r="A777" s="2" t="s">
        <v>3151</v>
      </c>
      <c r="B777" s="2" t="s">
        <v>3152</v>
      </c>
      <c r="C777" s="2" t="s">
        <v>3153</v>
      </c>
      <c r="D777" s="2"/>
      <c r="E777" s="2">
        <v>1</v>
      </c>
      <c r="F777" s="2">
        <v>-1</v>
      </c>
      <c r="G777" s="25">
        <v>1000000</v>
      </c>
      <c r="H777" s="2"/>
      <c r="I777" s="2"/>
      <c r="J777" s="2"/>
      <c r="K777" s="2"/>
      <c r="L777" s="2"/>
      <c r="M777" s="2"/>
    </row>
    <row r="778" spans="1:13">
      <c r="A778" s="2" t="s">
        <v>3154</v>
      </c>
      <c r="B778" s="2" t="s">
        <v>3155</v>
      </c>
      <c r="C778" s="2" t="s">
        <v>3156</v>
      </c>
      <c r="D778" s="2"/>
      <c r="E778" s="2">
        <v>1</v>
      </c>
      <c r="F778" s="2">
        <v>-1</v>
      </c>
      <c r="G778" s="25">
        <v>1000000</v>
      </c>
      <c r="H778" s="2"/>
      <c r="I778" s="2"/>
      <c r="J778" s="2"/>
      <c r="K778" s="2"/>
      <c r="L778" s="2"/>
      <c r="M778" s="2"/>
    </row>
    <row r="779" spans="1:13">
      <c r="A779" s="2" t="s">
        <v>3157</v>
      </c>
      <c r="B779" s="2" t="s">
        <v>3158</v>
      </c>
      <c r="C779" s="2" t="s">
        <v>3159</v>
      </c>
      <c r="D779" s="2"/>
      <c r="E779" s="2">
        <v>1</v>
      </c>
      <c r="F779" s="2">
        <v>-1</v>
      </c>
      <c r="G779" s="25">
        <v>1000000</v>
      </c>
      <c r="H779" s="2"/>
      <c r="I779" s="2"/>
      <c r="J779" s="2"/>
      <c r="K779" s="2"/>
      <c r="L779" s="2"/>
      <c r="M779" s="2"/>
    </row>
    <row r="780" spans="1:13">
      <c r="A780" s="2" t="s">
        <v>3160</v>
      </c>
      <c r="B780" s="2" t="s">
        <v>3161</v>
      </c>
      <c r="C780" s="2" t="s">
        <v>3162</v>
      </c>
      <c r="D780" s="2"/>
      <c r="E780" s="2">
        <v>1</v>
      </c>
      <c r="F780" s="2">
        <v>-1</v>
      </c>
      <c r="G780" s="25">
        <v>1000000</v>
      </c>
      <c r="H780" s="2"/>
      <c r="I780" s="2"/>
      <c r="J780" s="2"/>
      <c r="K780" s="2"/>
      <c r="L780" s="2"/>
      <c r="M780" s="2"/>
    </row>
    <row r="781" spans="1:13">
      <c r="A781" s="2" t="s">
        <v>3163</v>
      </c>
      <c r="B781" s="2" t="s">
        <v>3164</v>
      </c>
      <c r="C781" s="2" t="s">
        <v>3165</v>
      </c>
      <c r="D781" s="2"/>
      <c r="E781" s="2">
        <v>1</v>
      </c>
      <c r="F781" s="2">
        <v>-1</v>
      </c>
      <c r="G781" s="25">
        <v>1000000</v>
      </c>
      <c r="H781" s="2"/>
      <c r="I781" s="2"/>
      <c r="J781" s="2"/>
      <c r="K781" s="2"/>
      <c r="L781" s="2"/>
      <c r="M781" s="2"/>
    </row>
    <row r="782" spans="1:13">
      <c r="A782" s="2" t="s">
        <v>3166</v>
      </c>
      <c r="B782" s="2" t="s">
        <v>3167</v>
      </c>
      <c r="C782" s="2" t="s">
        <v>3168</v>
      </c>
      <c r="D782" s="2"/>
      <c r="E782" s="2">
        <v>1</v>
      </c>
      <c r="F782" s="2">
        <v>-1</v>
      </c>
      <c r="G782" s="25">
        <v>1000000</v>
      </c>
      <c r="H782" s="2"/>
      <c r="I782" s="2"/>
      <c r="J782" s="2"/>
      <c r="K782" s="2"/>
      <c r="L782" s="2"/>
      <c r="M782" s="2"/>
    </row>
    <row r="783" spans="1:13">
      <c r="A783" s="2" t="s">
        <v>3169</v>
      </c>
      <c r="B783" s="2" t="s">
        <v>3170</v>
      </c>
      <c r="C783" s="2" t="s">
        <v>3171</v>
      </c>
      <c r="D783" s="2"/>
      <c r="E783" s="2">
        <v>1</v>
      </c>
      <c r="F783" s="2">
        <v>-1</v>
      </c>
      <c r="G783" s="25">
        <v>1000000</v>
      </c>
      <c r="H783" s="2"/>
      <c r="I783" s="2"/>
      <c r="J783" s="2"/>
      <c r="K783" s="2"/>
      <c r="L783" s="2"/>
      <c r="M783" s="2"/>
    </row>
    <row r="784" spans="1:13">
      <c r="A784" s="2" t="s">
        <v>3172</v>
      </c>
      <c r="B784" s="2" t="s">
        <v>3173</v>
      </c>
      <c r="C784" s="2" t="s">
        <v>3174</v>
      </c>
      <c r="D784" s="2"/>
      <c r="E784" s="2">
        <v>1</v>
      </c>
      <c r="F784" s="2">
        <v>-1</v>
      </c>
      <c r="G784" s="25">
        <v>1000000</v>
      </c>
      <c r="H784" s="2"/>
      <c r="I784" s="2"/>
      <c r="J784" s="2"/>
      <c r="K784" s="2"/>
      <c r="L784" s="2"/>
      <c r="M784" s="2"/>
    </row>
    <row r="785" spans="1:13">
      <c r="A785" s="2" t="s">
        <v>3175</v>
      </c>
      <c r="B785" s="2" t="s">
        <v>3176</v>
      </c>
      <c r="C785" s="2" t="s">
        <v>3177</v>
      </c>
      <c r="D785" s="2"/>
      <c r="E785" s="2">
        <v>1</v>
      </c>
      <c r="F785" s="2">
        <v>-1</v>
      </c>
      <c r="G785" s="25">
        <v>1000000</v>
      </c>
      <c r="H785" s="2"/>
      <c r="I785" s="2"/>
      <c r="J785" s="2"/>
      <c r="K785" s="2"/>
      <c r="L785" s="2"/>
      <c r="M785" s="2"/>
    </row>
    <row r="786" spans="1:13">
      <c r="A786" s="2" t="s">
        <v>3178</v>
      </c>
      <c r="B786" s="2" t="s">
        <v>3179</v>
      </c>
      <c r="C786" s="2" t="s">
        <v>3180</v>
      </c>
      <c r="D786" s="2"/>
      <c r="E786" s="2">
        <v>1</v>
      </c>
      <c r="F786" s="2">
        <v>-1</v>
      </c>
      <c r="G786" s="25">
        <v>1000000</v>
      </c>
      <c r="H786" s="2"/>
      <c r="I786" s="2"/>
      <c r="J786" s="2"/>
      <c r="K786" s="2"/>
      <c r="L786" s="2"/>
      <c r="M786" s="2"/>
    </row>
    <row r="787" spans="1:13">
      <c r="A787" s="2" t="s">
        <v>3181</v>
      </c>
      <c r="B787" s="2" t="s">
        <v>3182</v>
      </c>
      <c r="C787" s="2" t="s">
        <v>3183</v>
      </c>
      <c r="D787" s="2"/>
      <c r="E787" s="2">
        <v>1</v>
      </c>
      <c r="F787" s="2">
        <v>-1</v>
      </c>
      <c r="G787" s="25">
        <v>1000000</v>
      </c>
      <c r="H787" s="2"/>
      <c r="I787" s="2"/>
      <c r="J787" s="2"/>
      <c r="K787" s="2"/>
      <c r="L787" s="2"/>
      <c r="M787" s="2"/>
    </row>
    <row r="788" spans="1:13">
      <c r="A788" s="2" t="s">
        <v>3184</v>
      </c>
      <c r="B788" s="2" t="s">
        <v>3185</v>
      </c>
      <c r="C788" s="2" t="s">
        <v>3186</v>
      </c>
      <c r="D788" s="2"/>
      <c r="E788" s="2">
        <v>1</v>
      </c>
      <c r="F788" s="2">
        <v>-1</v>
      </c>
      <c r="G788" s="25">
        <v>1000000</v>
      </c>
      <c r="H788" s="2"/>
      <c r="I788" s="2"/>
      <c r="J788" s="2"/>
      <c r="K788" s="2"/>
      <c r="L788" s="2"/>
      <c r="M788" s="2"/>
    </row>
    <row r="789" spans="1:13">
      <c r="A789" s="2" t="s">
        <v>3187</v>
      </c>
      <c r="B789" s="2" t="s">
        <v>3188</v>
      </c>
      <c r="C789" s="2" t="s">
        <v>3189</v>
      </c>
      <c r="D789" s="2"/>
      <c r="E789" s="2">
        <v>1</v>
      </c>
      <c r="F789" s="2">
        <v>-1</v>
      </c>
      <c r="G789" s="25">
        <v>1000000</v>
      </c>
      <c r="H789" s="2"/>
      <c r="I789" s="2"/>
      <c r="J789" s="2"/>
      <c r="K789" s="2"/>
      <c r="L789" s="2"/>
      <c r="M789" s="2"/>
    </row>
    <row r="790" spans="1:13">
      <c r="A790" s="2" t="s">
        <v>3190</v>
      </c>
      <c r="B790" s="2" t="s">
        <v>3191</v>
      </c>
      <c r="C790" s="2" t="s">
        <v>3192</v>
      </c>
      <c r="D790" s="2"/>
      <c r="E790" s="2">
        <v>1</v>
      </c>
      <c r="F790" s="2">
        <v>-1</v>
      </c>
      <c r="G790" s="25">
        <v>1000000</v>
      </c>
      <c r="H790" s="2"/>
      <c r="I790" s="2"/>
      <c r="J790" s="2"/>
      <c r="K790" s="2"/>
      <c r="L790" s="2"/>
      <c r="M790" s="2"/>
    </row>
    <row r="791" spans="1:13">
      <c r="A791" s="2" t="s">
        <v>3193</v>
      </c>
      <c r="B791" s="2" t="s">
        <v>3194</v>
      </c>
      <c r="C791" s="2" t="s">
        <v>3195</v>
      </c>
      <c r="D791" s="2"/>
      <c r="E791" s="2">
        <v>1</v>
      </c>
      <c r="F791" s="2">
        <v>-1</v>
      </c>
      <c r="G791" s="25">
        <v>1000000</v>
      </c>
      <c r="H791" s="2"/>
      <c r="I791" s="2"/>
      <c r="J791" s="2"/>
      <c r="K791" s="2"/>
      <c r="L791" s="2"/>
      <c r="M791" s="2"/>
    </row>
    <row r="792" spans="1:13">
      <c r="A792" s="2" t="s">
        <v>3196</v>
      </c>
      <c r="B792" s="2" t="s">
        <v>3197</v>
      </c>
      <c r="C792" s="2" t="s">
        <v>3198</v>
      </c>
      <c r="D792" s="2"/>
      <c r="E792" s="2">
        <v>1</v>
      </c>
      <c r="F792" s="2">
        <v>-1</v>
      </c>
      <c r="G792" s="25">
        <v>1000000</v>
      </c>
      <c r="H792" s="2"/>
      <c r="I792" s="2"/>
      <c r="J792" s="2"/>
      <c r="K792" s="2"/>
      <c r="L792" s="2"/>
      <c r="M792" s="2"/>
    </row>
    <row r="793" spans="1:13">
      <c r="A793" s="2" t="s">
        <v>3199</v>
      </c>
      <c r="B793" s="2" t="s">
        <v>3200</v>
      </c>
      <c r="C793" s="2" t="s">
        <v>3201</v>
      </c>
      <c r="D793" s="2"/>
      <c r="E793" s="2">
        <v>1</v>
      </c>
      <c r="F793" s="2">
        <v>-1</v>
      </c>
      <c r="G793" s="25">
        <v>1000000</v>
      </c>
      <c r="H793" s="2"/>
      <c r="I793" s="2"/>
      <c r="J793" s="2"/>
      <c r="K793" s="2"/>
      <c r="L793" s="2"/>
      <c r="M793" s="2"/>
    </row>
    <row r="794" spans="1:13">
      <c r="A794" s="2" t="s">
        <v>3202</v>
      </c>
      <c r="B794" s="2" t="s">
        <v>3203</v>
      </c>
      <c r="C794" s="2" t="s">
        <v>3204</v>
      </c>
      <c r="D794" s="2"/>
      <c r="E794" s="2">
        <v>1</v>
      </c>
      <c r="F794" s="2">
        <v>-1</v>
      </c>
      <c r="G794" s="25">
        <v>1000000</v>
      </c>
      <c r="H794" s="2"/>
      <c r="I794" s="2"/>
      <c r="J794" s="2"/>
      <c r="K794" s="2"/>
      <c r="L794" s="2"/>
      <c r="M794" s="2"/>
    </row>
    <row r="795" spans="1:13">
      <c r="A795" s="2" t="s">
        <v>3205</v>
      </c>
      <c r="B795" s="2" t="s">
        <v>3206</v>
      </c>
      <c r="C795" s="2" t="s">
        <v>3207</v>
      </c>
      <c r="D795" s="2"/>
      <c r="E795" s="2">
        <v>1</v>
      </c>
      <c r="F795" s="2">
        <v>-1</v>
      </c>
      <c r="G795" s="25">
        <v>1000000</v>
      </c>
      <c r="H795" s="2"/>
      <c r="I795" s="2"/>
      <c r="J795" s="2"/>
      <c r="K795" s="2"/>
      <c r="L795" s="2"/>
      <c r="M795" s="2"/>
    </row>
    <row r="796" spans="1:13">
      <c r="A796" s="2" t="s">
        <v>3208</v>
      </c>
      <c r="B796" s="2" t="s">
        <v>3209</v>
      </c>
      <c r="C796" s="2" t="s">
        <v>3210</v>
      </c>
      <c r="D796" s="2"/>
      <c r="E796" s="2">
        <v>1</v>
      </c>
      <c r="F796" s="2">
        <v>-1</v>
      </c>
      <c r="G796" s="25">
        <v>1000000</v>
      </c>
      <c r="H796" s="2"/>
      <c r="I796" s="2"/>
      <c r="J796" s="2"/>
      <c r="K796" s="2"/>
      <c r="L796" s="2"/>
      <c r="M796" s="2"/>
    </row>
    <row r="797" spans="1:13">
      <c r="A797" s="2" t="s">
        <v>3211</v>
      </c>
      <c r="B797" s="2" t="s">
        <v>3212</v>
      </c>
      <c r="C797" s="2" t="s">
        <v>3213</v>
      </c>
      <c r="D797" s="2"/>
      <c r="E797" s="2">
        <v>1</v>
      </c>
      <c r="F797" s="2">
        <v>-1</v>
      </c>
      <c r="G797" s="25">
        <v>1000000</v>
      </c>
      <c r="H797" s="2"/>
      <c r="I797" s="2"/>
      <c r="J797" s="2"/>
      <c r="K797" s="2"/>
      <c r="L797" s="2"/>
      <c r="M797" s="2"/>
    </row>
    <row r="798" spans="1:13">
      <c r="A798" s="2" t="s">
        <v>3214</v>
      </c>
      <c r="B798" s="2" t="s">
        <v>3215</v>
      </c>
      <c r="C798" s="2" t="s">
        <v>3216</v>
      </c>
      <c r="D798" s="2"/>
      <c r="E798" s="2">
        <v>1</v>
      </c>
      <c r="F798" s="2">
        <v>-1</v>
      </c>
      <c r="G798" s="25">
        <v>1000000</v>
      </c>
      <c r="H798" s="2"/>
      <c r="I798" s="2"/>
      <c r="J798" s="2"/>
      <c r="K798" s="2"/>
      <c r="L798" s="2"/>
      <c r="M798" s="2"/>
    </row>
    <row r="799" spans="1:13">
      <c r="A799" s="2" t="s">
        <v>3217</v>
      </c>
      <c r="B799" s="2" t="s">
        <v>3218</v>
      </c>
      <c r="C799" s="2" t="s">
        <v>3219</v>
      </c>
      <c r="D799" s="2"/>
      <c r="E799" s="2">
        <v>1</v>
      </c>
      <c r="F799" s="2">
        <v>-1</v>
      </c>
      <c r="G799" s="25">
        <v>1000000</v>
      </c>
      <c r="H799" s="2"/>
      <c r="I799" s="2"/>
      <c r="J799" s="2"/>
      <c r="K799" s="2"/>
      <c r="L799" s="2"/>
      <c r="M799" s="2"/>
    </row>
    <row r="800" spans="1:13">
      <c r="A800" s="2" t="s">
        <v>3220</v>
      </c>
      <c r="B800" s="2" t="s">
        <v>3221</v>
      </c>
      <c r="C800" s="2" t="s">
        <v>3222</v>
      </c>
      <c r="D800" s="2"/>
      <c r="E800" s="2">
        <v>1</v>
      </c>
      <c r="F800" s="2">
        <v>-1</v>
      </c>
      <c r="G800" s="25">
        <v>1000000</v>
      </c>
      <c r="H800" s="2"/>
      <c r="I800" s="2"/>
      <c r="J800" s="2"/>
      <c r="K800" s="2"/>
      <c r="L800" s="2"/>
      <c r="M800" s="2"/>
    </row>
    <row r="801" spans="1:13">
      <c r="A801" s="2" t="s">
        <v>3223</v>
      </c>
      <c r="B801" s="2" t="s">
        <v>3224</v>
      </c>
      <c r="C801" s="2" t="s">
        <v>3225</v>
      </c>
      <c r="D801" s="2"/>
      <c r="E801" s="2">
        <v>1</v>
      </c>
      <c r="F801" s="2">
        <v>-1</v>
      </c>
      <c r="G801" s="25">
        <v>1000000</v>
      </c>
      <c r="H801" s="2"/>
      <c r="I801" s="2"/>
      <c r="J801" s="2"/>
      <c r="K801" s="2"/>
      <c r="L801" s="2"/>
      <c r="M801" s="2"/>
    </row>
    <row r="802" spans="1:13">
      <c r="A802" s="2" t="s">
        <v>3226</v>
      </c>
      <c r="B802" s="2" t="s">
        <v>3227</v>
      </c>
      <c r="C802" s="2" t="s">
        <v>3228</v>
      </c>
      <c r="D802" s="2"/>
      <c r="E802" s="2">
        <v>1</v>
      </c>
      <c r="F802" s="2">
        <v>-1</v>
      </c>
      <c r="G802" s="25">
        <v>1000000</v>
      </c>
      <c r="H802" s="2"/>
      <c r="I802" s="2"/>
      <c r="J802" s="2"/>
      <c r="K802" s="2"/>
      <c r="L802" s="2"/>
      <c r="M802" s="2"/>
    </row>
    <row r="803" spans="1:13">
      <c r="A803" s="2" t="s">
        <v>3229</v>
      </c>
      <c r="B803" s="2" t="s">
        <v>3230</v>
      </c>
      <c r="C803" s="2" t="s">
        <v>3231</v>
      </c>
      <c r="D803" s="2"/>
      <c r="E803" s="2">
        <v>1</v>
      </c>
      <c r="F803" s="2">
        <v>-1</v>
      </c>
      <c r="G803" s="25">
        <v>1000000</v>
      </c>
      <c r="H803" s="2"/>
      <c r="I803" s="2"/>
      <c r="J803" s="2"/>
      <c r="K803" s="2"/>
      <c r="L803" s="2"/>
      <c r="M803" s="2"/>
    </row>
    <row r="804" spans="1:13">
      <c r="A804" s="2" t="s">
        <v>3232</v>
      </c>
      <c r="B804" s="2" t="s">
        <v>3233</v>
      </c>
      <c r="C804" s="2" t="s">
        <v>3234</v>
      </c>
      <c r="D804" s="2"/>
      <c r="E804" s="2">
        <v>1</v>
      </c>
      <c r="F804" s="2">
        <v>-1</v>
      </c>
      <c r="G804" s="25">
        <v>1000000</v>
      </c>
      <c r="H804" s="2"/>
      <c r="I804" s="2"/>
      <c r="J804" s="2"/>
      <c r="K804" s="2"/>
      <c r="L804" s="2"/>
      <c r="M804" s="2"/>
    </row>
    <row r="805" spans="1:13">
      <c r="A805" s="2" t="s">
        <v>3235</v>
      </c>
      <c r="B805" s="2" t="s">
        <v>3236</v>
      </c>
      <c r="C805" s="2" t="s">
        <v>3237</v>
      </c>
      <c r="D805" s="2"/>
      <c r="E805" s="2">
        <v>1</v>
      </c>
      <c r="F805" s="2">
        <v>-1</v>
      </c>
      <c r="G805" s="25">
        <v>1000000</v>
      </c>
      <c r="H805" s="2"/>
      <c r="I805" s="2"/>
      <c r="J805" s="2"/>
      <c r="K805" s="2"/>
      <c r="L805" s="2"/>
      <c r="M805" s="2"/>
    </row>
    <row r="806" spans="1:13">
      <c r="A806" s="2" t="s">
        <v>3238</v>
      </c>
      <c r="B806" s="2" t="s">
        <v>3239</v>
      </c>
      <c r="C806" s="2" t="s">
        <v>3240</v>
      </c>
      <c r="D806" s="2"/>
      <c r="E806" s="2">
        <v>1</v>
      </c>
      <c r="F806" s="2">
        <v>-1</v>
      </c>
      <c r="G806" s="25">
        <v>1000000</v>
      </c>
      <c r="H806" s="2"/>
      <c r="I806" s="2"/>
      <c r="J806" s="2"/>
      <c r="K806" s="2"/>
      <c r="L806" s="2"/>
      <c r="M806" s="2"/>
    </row>
    <row r="807" spans="1:13">
      <c r="A807" s="2" t="s">
        <v>3241</v>
      </c>
      <c r="B807" s="2" t="s">
        <v>3242</v>
      </c>
      <c r="C807" s="2" t="s">
        <v>3243</v>
      </c>
      <c r="D807" s="2"/>
      <c r="E807" s="2">
        <v>1</v>
      </c>
      <c r="F807" s="2">
        <v>-1</v>
      </c>
      <c r="G807" s="25">
        <v>1000000</v>
      </c>
      <c r="H807" s="2"/>
      <c r="I807" s="2"/>
      <c r="J807" s="2"/>
      <c r="K807" s="2"/>
      <c r="L807" s="2"/>
      <c r="M807" s="2"/>
    </row>
    <row r="808" spans="1:13">
      <c r="A808" s="2" t="s">
        <v>3244</v>
      </c>
      <c r="B808" s="2" t="s">
        <v>3245</v>
      </c>
      <c r="C808" s="2" t="s">
        <v>3246</v>
      </c>
      <c r="D808" s="2"/>
      <c r="E808" s="2">
        <v>1</v>
      </c>
      <c r="F808" s="2">
        <v>-1</v>
      </c>
      <c r="G808" s="25">
        <v>1000000</v>
      </c>
      <c r="H808" s="2"/>
      <c r="I808" s="2"/>
      <c r="J808" s="2"/>
      <c r="K808" s="2"/>
      <c r="L808" s="2"/>
      <c r="M808" s="2"/>
    </row>
    <row r="809" spans="1:13">
      <c r="A809" s="2" t="s">
        <v>3247</v>
      </c>
      <c r="B809" s="2" t="s">
        <v>3248</v>
      </c>
      <c r="C809" s="2" t="s">
        <v>3249</v>
      </c>
      <c r="D809" s="2"/>
      <c r="E809" s="2">
        <v>1</v>
      </c>
      <c r="F809" s="2">
        <v>-1</v>
      </c>
      <c r="G809" s="25">
        <v>1000000</v>
      </c>
      <c r="H809" s="2"/>
      <c r="I809" s="2"/>
      <c r="J809" s="2"/>
      <c r="K809" s="2"/>
      <c r="L809" s="2"/>
      <c r="M809" s="2"/>
    </row>
    <row r="810" spans="1:13">
      <c r="A810" s="2" t="s">
        <v>3250</v>
      </c>
      <c r="B810" s="2" t="s">
        <v>3251</v>
      </c>
      <c r="C810" s="2" t="s">
        <v>3252</v>
      </c>
      <c r="D810" s="2"/>
      <c r="E810" s="2">
        <v>1</v>
      </c>
      <c r="F810" s="2">
        <v>-1</v>
      </c>
      <c r="G810" s="25">
        <v>1000000</v>
      </c>
      <c r="H810" s="2"/>
      <c r="I810" s="2"/>
      <c r="J810" s="2"/>
      <c r="K810" s="2"/>
      <c r="L810" s="2"/>
      <c r="M810" s="2"/>
    </row>
    <row r="811" spans="1:13">
      <c r="A811" s="2" t="s">
        <v>3253</v>
      </c>
      <c r="B811" s="2" t="s">
        <v>3254</v>
      </c>
      <c r="C811" s="2" t="s">
        <v>3255</v>
      </c>
      <c r="D811" s="2"/>
      <c r="E811" s="2">
        <v>1</v>
      </c>
      <c r="F811" s="2">
        <v>-1</v>
      </c>
      <c r="G811" s="25">
        <v>1000000</v>
      </c>
      <c r="H811" s="2"/>
      <c r="I811" s="2"/>
      <c r="J811" s="2"/>
      <c r="K811" s="2"/>
      <c r="L811" s="2"/>
      <c r="M811" s="2"/>
    </row>
    <row r="812" spans="1:13">
      <c r="A812" s="2" t="s">
        <v>3256</v>
      </c>
      <c r="B812" s="2" t="s">
        <v>3257</v>
      </c>
      <c r="C812" s="2" t="s">
        <v>3258</v>
      </c>
      <c r="D812" s="2"/>
      <c r="E812" s="2">
        <v>1</v>
      </c>
      <c r="F812" s="2">
        <v>-1</v>
      </c>
      <c r="G812" s="25">
        <v>1000000</v>
      </c>
      <c r="H812" s="2"/>
      <c r="I812" s="2"/>
      <c r="J812" s="2"/>
      <c r="K812" s="2"/>
      <c r="L812" s="2"/>
      <c r="M812" s="2"/>
    </row>
    <row r="813" spans="1:13">
      <c r="A813" s="2" t="s">
        <v>3259</v>
      </c>
      <c r="B813" s="2" t="s">
        <v>3260</v>
      </c>
      <c r="C813" s="2" t="s">
        <v>3261</v>
      </c>
      <c r="D813" s="2"/>
      <c r="E813" s="2">
        <v>1</v>
      </c>
      <c r="F813" s="2">
        <v>-1</v>
      </c>
      <c r="G813" s="25">
        <v>1000000</v>
      </c>
      <c r="H813" s="2"/>
      <c r="I813" s="2"/>
      <c r="J813" s="2"/>
      <c r="K813" s="2"/>
      <c r="L813" s="2"/>
      <c r="M813" s="2"/>
    </row>
    <row r="814" spans="1:13">
      <c r="A814" s="2" t="s">
        <v>3262</v>
      </c>
      <c r="B814" s="2" t="s">
        <v>3263</v>
      </c>
      <c r="C814" s="2" t="s">
        <v>3264</v>
      </c>
      <c r="D814" s="2"/>
      <c r="E814" s="2">
        <v>1</v>
      </c>
      <c r="F814" s="2">
        <v>-1</v>
      </c>
      <c r="G814" s="25">
        <v>1000000</v>
      </c>
      <c r="H814" s="2"/>
      <c r="I814" s="2"/>
      <c r="J814" s="2"/>
      <c r="K814" s="2"/>
      <c r="L814" s="2"/>
      <c r="M814" s="2"/>
    </row>
    <row r="815" spans="1:13">
      <c r="A815" s="2" t="s">
        <v>3265</v>
      </c>
      <c r="B815" s="2" t="s">
        <v>3266</v>
      </c>
      <c r="C815" s="2" t="s">
        <v>3267</v>
      </c>
      <c r="D815" s="2"/>
      <c r="E815" s="2">
        <v>1</v>
      </c>
      <c r="F815" s="2">
        <v>-1</v>
      </c>
      <c r="G815" s="25">
        <v>1000000</v>
      </c>
      <c r="H815" s="2"/>
      <c r="I815" s="2"/>
      <c r="J815" s="2"/>
      <c r="K815" s="2"/>
      <c r="L815" s="2"/>
      <c r="M815" s="2"/>
    </row>
    <row r="816" spans="1:13">
      <c r="A816" s="2" t="s">
        <v>3268</v>
      </c>
      <c r="B816" s="2" t="s">
        <v>3269</v>
      </c>
      <c r="C816" s="2" t="s">
        <v>3270</v>
      </c>
      <c r="D816" s="2"/>
      <c r="E816" s="2">
        <v>1</v>
      </c>
      <c r="F816" s="2">
        <v>-1</v>
      </c>
      <c r="G816" s="25">
        <v>1000000</v>
      </c>
      <c r="H816" s="2"/>
      <c r="I816" s="2"/>
      <c r="J816" s="2"/>
      <c r="K816" s="2"/>
      <c r="L816" s="2"/>
      <c r="M816" s="2"/>
    </row>
    <row r="817" spans="1:13">
      <c r="A817" s="2" t="s">
        <v>3271</v>
      </c>
      <c r="B817" s="2" t="s">
        <v>3272</v>
      </c>
      <c r="C817" s="2" t="s">
        <v>3273</v>
      </c>
      <c r="D817" s="2"/>
      <c r="E817" s="2">
        <v>1</v>
      </c>
      <c r="F817" s="2">
        <v>-1</v>
      </c>
      <c r="G817" s="25">
        <v>1000000</v>
      </c>
      <c r="H817" s="2"/>
      <c r="I817" s="2"/>
      <c r="J817" s="2"/>
      <c r="K817" s="2"/>
      <c r="L817" s="2"/>
      <c r="M817" s="2"/>
    </row>
    <row r="818" spans="1:13">
      <c r="A818" s="2" t="s">
        <v>3274</v>
      </c>
      <c r="B818" s="2" t="s">
        <v>3275</v>
      </c>
      <c r="C818" s="2" t="s">
        <v>3276</v>
      </c>
      <c r="D818" s="2"/>
      <c r="E818" s="2">
        <v>1</v>
      </c>
      <c r="F818" s="2">
        <v>-1</v>
      </c>
      <c r="G818" s="25">
        <v>1000000</v>
      </c>
      <c r="H818" s="2"/>
      <c r="I818" s="2"/>
      <c r="J818" s="2"/>
      <c r="K818" s="2"/>
      <c r="L818" s="2"/>
      <c r="M818" s="2"/>
    </row>
    <row r="819" spans="1:13">
      <c r="A819" s="2" t="s">
        <v>3277</v>
      </c>
      <c r="B819" s="2" t="s">
        <v>3278</v>
      </c>
      <c r="C819" s="2" t="s">
        <v>3279</v>
      </c>
      <c r="D819" s="2"/>
      <c r="E819" s="2">
        <v>1</v>
      </c>
      <c r="F819" s="2">
        <v>-1</v>
      </c>
      <c r="G819" s="25">
        <v>1000000</v>
      </c>
      <c r="H819" s="2"/>
      <c r="I819" s="2"/>
      <c r="J819" s="2"/>
      <c r="K819" s="2"/>
      <c r="L819" s="2"/>
      <c r="M819" s="2"/>
    </row>
    <row r="820" spans="1:13">
      <c r="A820" s="2" t="s">
        <v>3280</v>
      </c>
      <c r="B820" s="2" t="s">
        <v>3281</v>
      </c>
      <c r="C820" s="2" t="s">
        <v>3282</v>
      </c>
      <c r="D820" s="2"/>
      <c r="E820" s="2">
        <v>1</v>
      </c>
      <c r="F820" s="2">
        <v>-1</v>
      </c>
      <c r="G820" s="25">
        <v>1000000</v>
      </c>
      <c r="H820" s="2"/>
      <c r="I820" s="2"/>
      <c r="J820" s="2"/>
      <c r="K820" s="2"/>
      <c r="L820" s="2"/>
      <c r="M820" s="2"/>
    </row>
    <row r="821" spans="1:13">
      <c r="A821" s="2" t="s">
        <v>3283</v>
      </c>
      <c r="B821" s="2" t="s">
        <v>3284</v>
      </c>
      <c r="C821" s="2" t="s">
        <v>3285</v>
      </c>
      <c r="D821" s="2"/>
      <c r="E821" s="2">
        <v>1</v>
      </c>
      <c r="F821" s="2">
        <v>-1</v>
      </c>
      <c r="G821" s="25">
        <v>1000000</v>
      </c>
      <c r="H821" s="2"/>
      <c r="I821" s="2"/>
      <c r="J821" s="2"/>
      <c r="K821" s="2"/>
      <c r="L821" s="2"/>
      <c r="M821" s="2"/>
    </row>
    <row r="822" spans="1:13">
      <c r="A822" s="2" t="s">
        <v>3286</v>
      </c>
      <c r="B822" s="2" t="s">
        <v>3287</v>
      </c>
      <c r="C822" s="2" t="s">
        <v>3288</v>
      </c>
      <c r="D822" s="2"/>
      <c r="E822" s="2">
        <v>1</v>
      </c>
      <c r="F822" s="2">
        <v>-1</v>
      </c>
      <c r="G822" s="25">
        <v>1000000</v>
      </c>
      <c r="H822" s="2"/>
      <c r="I822" s="2"/>
      <c r="J822" s="2"/>
      <c r="K822" s="2"/>
      <c r="L822" s="2"/>
      <c r="M822" s="2"/>
    </row>
    <row r="823" spans="1:13">
      <c r="A823" s="2" t="s">
        <v>3289</v>
      </c>
      <c r="B823" s="2" t="s">
        <v>3290</v>
      </c>
      <c r="C823" s="2" t="s">
        <v>3291</v>
      </c>
      <c r="D823" s="2"/>
      <c r="E823" s="2">
        <v>1</v>
      </c>
      <c r="F823" s="2">
        <v>-1</v>
      </c>
      <c r="G823" s="25">
        <v>1000000</v>
      </c>
      <c r="H823" s="2"/>
      <c r="I823" s="2"/>
      <c r="J823" s="2"/>
      <c r="K823" s="2"/>
      <c r="L823" s="2"/>
      <c r="M823" s="2"/>
    </row>
    <row r="824" spans="1:13">
      <c r="A824" s="2" t="s">
        <v>3292</v>
      </c>
      <c r="B824" s="2" t="s">
        <v>3293</v>
      </c>
      <c r="C824" s="2" t="s">
        <v>3294</v>
      </c>
      <c r="D824" s="2"/>
      <c r="E824" s="2">
        <v>1</v>
      </c>
      <c r="F824" s="2">
        <v>-1</v>
      </c>
      <c r="G824" s="25">
        <v>1000000</v>
      </c>
      <c r="H824" s="2"/>
      <c r="I824" s="2"/>
      <c r="J824" s="2"/>
      <c r="K824" s="2"/>
      <c r="L824" s="2"/>
      <c r="M824" s="2"/>
    </row>
    <row r="825" spans="1:13">
      <c r="A825" s="2" t="s">
        <v>3295</v>
      </c>
      <c r="B825" s="2" t="s">
        <v>3296</v>
      </c>
      <c r="C825" s="2" t="s">
        <v>3297</v>
      </c>
      <c r="D825" s="2"/>
      <c r="E825" s="2">
        <v>1</v>
      </c>
      <c r="F825" s="2">
        <v>-1</v>
      </c>
      <c r="G825" s="25">
        <v>1000000</v>
      </c>
      <c r="H825" s="2"/>
      <c r="I825" s="2"/>
      <c r="J825" s="2"/>
      <c r="K825" s="2"/>
      <c r="L825" s="2"/>
      <c r="M825" s="2"/>
    </row>
    <row r="826" spans="1:13">
      <c r="A826" s="2" t="s">
        <v>3298</v>
      </c>
      <c r="B826" s="2" t="s">
        <v>3299</v>
      </c>
      <c r="C826" s="2" t="s">
        <v>3300</v>
      </c>
      <c r="D826" s="2"/>
      <c r="E826" s="2">
        <v>1</v>
      </c>
      <c r="F826" s="2">
        <v>-1</v>
      </c>
      <c r="G826" s="25">
        <v>1000000</v>
      </c>
      <c r="H826" s="2"/>
      <c r="I826" s="2"/>
      <c r="J826" s="2"/>
      <c r="K826" s="2"/>
      <c r="L826" s="2"/>
      <c r="M826" s="2"/>
    </row>
    <row r="827" spans="1:13">
      <c r="A827" s="2" t="s">
        <v>3301</v>
      </c>
      <c r="B827" s="2" t="s">
        <v>3083</v>
      </c>
      <c r="C827" s="2" t="s">
        <v>3302</v>
      </c>
      <c r="D827" s="2"/>
      <c r="E827" s="2">
        <v>1</v>
      </c>
      <c r="F827" s="2">
        <v>-1</v>
      </c>
      <c r="G827" s="25">
        <v>1000000</v>
      </c>
      <c r="H827" s="2"/>
      <c r="I827" s="2"/>
      <c r="J827" s="2"/>
      <c r="K827" s="2"/>
      <c r="L827" s="2"/>
      <c r="M827" s="2"/>
    </row>
    <row r="828" spans="1:13">
      <c r="A828" s="2" t="s">
        <v>3303</v>
      </c>
      <c r="B828" s="2" t="s">
        <v>3304</v>
      </c>
      <c r="C828" s="2" t="s">
        <v>3305</v>
      </c>
      <c r="D828" s="2"/>
      <c r="E828" s="2">
        <v>1</v>
      </c>
      <c r="F828" s="2">
        <v>-1</v>
      </c>
      <c r="G828" s="25">
        <v>1000000</v>
      </c>
      <c r="H828" s="2"/>
      <c r="I828" s="2"/>
      <c r="J828" s="2"/>
      <c r="K828" s="2"/>
      <c r="L828" s="2"/>
      <c r="M828" s="2"/>
    </row>
    <row r="829" spans="1:13">
      <c r="A829" s="2" t="s">
        <v>3306</v>
      </c>
      <c r="B829" s="2" t="s">
        <v>3307</v>
      </c>
      <c r="C829" s="2" t="s">
        <v>3308</v>
      </c>
      <c r="D829" s="2"/>
      <c r="E829" s="2">
        <v>1</v>
      </c>
      <c r="F829" s="2">
        <v>-1</v>
      </c>
      <c r="G829" s="25">
        <v>1000000</v>
      </c>
      <c r="H829" s="2"/>
      <c r="I829" s="2"/>
      <c r="J829" s="2"/>
      <c r="K829" s="2"/>
      <c r="L829" s="2"/>
      <c r="M829" s="2"/>
    </row>
    <row r="830" spans="1:13">
      <c r="A830" s="2" t="s">
        <v>3309</v>
      </c>
      <c r="B830" s="3" t="s">
        <v>3310</v>
      </c>
      <c r="C830" s="3" t="s">
        <v>3311</v>
      </c>
      <c r="E830" s="3">
        <v>1</v>
      </c>
      <c r="F830" s="3">
        <v>-1</v>
      </c>
      <c r="G830" s="12">
        <v>1000000</v>
      </c>
      <c r="H830" s="2" t="s">
        <v>3312</v>
      </c>
      <c r="K830" s="3" t="s">
        <v>81</v>
      </c>
      <c r="M830" s="3" t="b">
        <v>1</v>
      </c>
    </row>
    <row r="831" spans="1:13">
      <c r="A831" s="2" t="s">
        <v>3313</v>
      </c>
      <c r="B831" s="3" t="s">
        <v>3314</v>
      </c>
      <c r="C831" s="3" t="s">
        <v>3315</v>
      </c>
      <c r="E831" s="3">
        <v>1</v>
      </c>
      <c r="F831" s="3">
        <v>-1</v>
      </c>
      <c r="G831" s="12">
        <v>1000000</v>
      </c>
      <c r="H831" s="2" t="s">
        <v>3316</v>
      </c>
      <c r="K831" s="3" t="s">
        <v>81</v>
      </c>
      <c r="M831" s="3" t="b">
        <v>1</v>
      </c>
    </row>
    <row r="832" spans="1:13">
      <c r="A832" s="2" t="s">
        <v>3317</v>
      </c>
      <c r="B832" s="2" t="s">
        <v>3318</v>
      </c>
      <c r="C832" s="2" t="s">
        <v>3319</v>
      </c>
      <c r="D832" s="2"/>
      <c r="E832" s="2">
        <v>1</v>
      </c>
      <c r="F832" s="2">
        <v>-1</v>
      </c>
      <c r="G832" s="25">
        <v>1000000</v>
      </c>
      <c r="H832" s="2"/>
      <c r="I832" s="2"/>
      <c r="J832" s="2"/>
      <c r="K832" s="2"/>
      <c r="L832" s="2"/>
      <c r="M832" s="2"/>
    </row>
    <row r="833" spans="1:13">
      <c r="A833" s="2" t="s">
        <v>3320</v>
      </c>
      <c r="B833" s="2" t="s">
        <v>3321</v>
      </c>
      <c r="C833" s="2" t="s">
        <v>3322</v>
      </c>
      <c r="D833" s="2"/>
      <c r="E833" s="2">
        <v>1</v>
      </c>
      <c r="F833" s="2">
        <v>-1</v>
      </c>
      <c r="G833" s="25">
        <v>1000000</v>
      </c>
      <c r="H833" s="2"/>
      <c r="I833" s="2"/>
      <c r="J833" s="2"/>
      <c r="K833" s="2" t="s">
        <v>81</v>
      </c>
      <c r="L833" s="2"/>
      <c r="M833" s="2" t="b">
        <v>1</v>
      </c>
    </row>
    <row r="834" spans="1:13">
      <c r="A834" s="2" t="s">
        <v>3323</v>
      </c>
      <c r="B834" s="2" t="s">
        <v>3324</v>
      </c>
      <c r="C834" s="2" t="s">
        <v>3325</v>
      </c>
      <c r="D834" s="2"/>
      <c r="E834" s="2">
        <v>1</v>
      </c>
      <c r="F834" s="2">
        <v>-1</v>
      </c>
      <c r="G834" s="25">
        <v>1000000</v>
      </c>
      <c r="H834" s="2"/>
      <c r="I834" s="2"/>
      <c r="J834" s="2"/>
      <c r="K834" s="2" t="s">
        <v>81</v>
      </c>
      <c r="L834" s="2"/>
      <c r="M834" s="2" t="b">
        <v>1</v>
      </c>
    </row>
    <row r="835" spans="1:13">
      <c r="A835" s="2" t="s">
        <v>7522</v>
      </c>
      <c r="B835" s="2" t="s">
        <v>7523</v>
      </c>
      <c r="C835" s="2" t="s">
        <v>7524</v>
      </c>
      <c r="D835" s="2"/>
      <c r="E835" s="2">
        <v>1</v>
      </c>
      <c r="F835" s="2">
        <v>-1</v>
      </c>
      <c r="G835" s="25">
        <v>1000000</v>
      </c>
      <c r="H835" s="2" t="s">
        <v>7525</v>
      </c>
      <c r="I835" s="2"/>
      <c r="J835" s="2"/>
      <c r="K835" s="2" t="s">
        <v>81</v>
      </c>
      <c r="L835" s="2"/>
      <c r="M835" s="3" t="b">
        <v>1</v>
      </c>
    </row>
    <row r="836" spans="1:13">
      <c r="A836" s="2"/>
      <c r="B836" s="2"/>
      <c r="C836" s="2"/>
      <c r="D836" s="2"/>
      <c r="E836" s="2"/>
      <c r="F836" s="2"/>
      <c r="G836" s="2"/>
      <c r="H836" s="2"/>
      <c r="I836" s="2"/>
      <c r="J836" s="2"/>
      <c r="K836" s="2"/>
      <c r="L836" s="2"/>
      <c r="M836" s="2"/>
    </row>
    <row r="837" spans="1:13">
      <c r="A837" s="1" t="s">
        <v>3326</v>
      </c>
      <c r="B837" s="2"/>
      <c r="C837" s="2"/>
      <c r="D837" s="2"/>
      <c r="E837" s="2"/>
      <c r="F837" s="2"/>
      <c r="G837" s="2"/>
      <c r="H837" s="2"/>
      <c r="I837" s="2"/>
      <c r="J837" s="2"/>
      <c r="K837" s="2"/>
      <c r="L837" s="2"/>
      <c r="M837" s="2"/>
    </row>
    <row r="838" spans="1:13">
      <c r="A838" s="2" t="s">
        <v>3327</v>
      </c>
      <c r="B838" s="2" t="s">
        <v>3328</v>
      </c>
      <c r="C838" s="2" t="s">
        <v>3329</v>
      </c>
      <c r="D838" s="2"/>
      <c r="E838" s="2">
        <v>1</v>
      </c>
      <c r="F838" s="25">
        <v>-1000000</v>
      </c>
      <c r="G838" s="25">
        <v>1000000</v>
      </c>
      <c r="H838" s="2"/>
      <c r="I838" s="2"/>
      <c r="J838" s="2"/>
      <c r="K838" s="2" t="s">
        <v>27</v>
      </c>
      <c r="L838" s="2" t="s">
        <v>3330</v>
      </c>
      <c r="M838" s="2"/>
    </row>
    <row r="839" spans="1:13">
      <c r="A839" s="2" t="s">
        <v>7521</v>
      </c>
      <c r="B839" s="2" t="s">
        <v>7519</v>
      </c>
      <c r="C839" s="2" t="s">
        <v>7520</v>
      </c>
      <c r="D839" s="2"/>
      <c r="E839" s="2">
        <v>0</v>
      </c>
      <c r="F839" s="25">
        <v>1000000</v>
      </c>
      <c r="G839" s="25">
        <v>1000000</v>
      </c>
      <c r="H839" s="2" t="s">
        <v>7518</v>
      </c>
      <c r="I839" s="2"/>
      <c r="J839" s="2"/>
      <c r="K839" s="2" t="s">
        <v>81</v>
      </c>
      <c r="L839" s="2" t="s">
        <v>7517</v>
      </c>
      <c r="M839" s="3" t="b">
        <v>1</v>
      </c>
    </row>
    <row r="840" spans="1:13">
      <c r="A840" s="2" t="s">
        <v>3331</v>
      </c>
      <c r="B840" s="2" t="s">
        <v>3332</v>
      </c>
      <c r="C840" s="2" t="s">
        <v>3333</v>
      </c>
      <c r="D840" s="2"/>
      <c r="E840" s="2">
        <v>1</v>
      </c>
      <c r="F840" s="25">
        <v>-1000000</v>
      </c>
      <c r="G840" s="25">
        <v>1000000</v>
      </c>
      <c r="H840" s="2" t="s">
        <v>3334</v>
      </c>
      <c r="I840" s="2"/>
      <c r="J840" s="2"/>
      <c r="K840" s="2" t="s">
        <v>27</v>
      </c>
      <c r="L840" s="2" t="s">
        <v>3335</v>
      </c>
      <c r="M840" s="2"/>
    </row>
    <row r="841" spans="1:13">
      <c r="A841" s="2" t="s">
        <v>3336</v>
      </c>
      <c r="B841" s="2" t="s">
        <v>3337</v>
      </c>
      <c r="C841" s="2" t="s">
        <v>3338</v>
      </c>
      <c r="D841" s="2"/>
      <c r="E841" s="2">
        <v>0</v>
      </c>
      <c r="F841" s="2">
        <v>0</v>
      </c>
      <c r="G841" s="25">
        <v>1000000</v>
      </c>
      <c r="H841" s="2" t="s">
        <v>3339</v>
      </c>
      <c r="I841" s="2"/>
      <c r="J841" s="2"/>
      <c r="K841" s="2" t="s">
        <v>27</v>
      </c>
      <c r="L841" s="2"/>
      <c r="M841" s="2"/>
    </row>
    <row r="842" spans="1:13">
      <c r="A842" s="2" t="s">
        <v>3340</v>
      </c>
      <c r="B842" s="2" t="s">
        <v>3341</v>
      </c>
      <c r="C842" s="2" t="s">
        <v>3342</v>
      </c>
      <c r="D842" s="2"/>
      <c r="E842" s="2">
        <v>1</v>
      </c>
      <c r="F842" s="25">
        <v>-1000000</v>
      </c>
      <c r="G842" s="25">
        <v>1000000</v>
      </c>
      <c r="H842" s="2"/>
      <c r="I842" s="2" t="b">
        <v>1</v>
      </c>
      <c r="J842" s="2"/>
      <c r="K842" s="2" t="s">
        <v>27</v>
      </c>
      <c r="L842" s="2" t="s">
        <v>3343</v>
      </c>
      <c r="M842" s="2"/>
    </row>
    <row r="843" spans="1:13">
      <c r="A843" s="2" t="s">
        <v>3344</v>
      </c>
      <c r="B843" s="2" t="s">
        <v>3345</v>
      </c>
      <c r="C843" s="2" t="s">
        <v>3346</v>
      </c>
      <c r="D843" s="2"/>
      <c r="E843" s="2">
        <v>0</v>
      </c>
      <c r="F843" s="2">
        <v>0</v>
      </c>
      <c r="G843" s="25">
        <v>1000000</v>
      </c>
      <c r="H843" s="2" t="s">
        <v>3347</v>
      </c>
      <c r="I843" s="2"/>
      <c r="J843" s="2"/>
      <c r="K843" s="2" t="s">
        <v>27</v>
      </c>
      <c r="L843" s="2" t="s">
        <v>415</v>
      </c>
      <c r="M843" s="2"/>
    </row>
    <row r="844" spans="1:13">
      <c r="A844" s="2" t="s">
        <v>3348</v>
      </c>
      <c r="B844" s="2" t="s">
        <v>3349</v>
      </c>
      <c r="C844" s="2" t="s">
        <v>3350</v>
      </c>
      <c r="D844" s="2"/>
      <c r="E844" s="2">
        <v>0</v>
      </c>
      <c r="F844" s="2">
        <v>0</v>
      </c>
      <c r="G844" s="25">
        <v>1000000</v>
      </c>
      <c r="H844" s="2"/>
      <c r="I844" s="2"/>
      <c r="J844" s="2" t="s">
        <v>3351</v>
      </c>
      <c r="K844" s="2" t="s">
        <v>19</v>
      </c>
      <c r="L844" s="2"/>
      <c r="M844" s="2"/>
    </row>
    <row r="845" spans="1:13">
      <c r="A845" s="2" t="s">
        <v>3352</v>
      </c>
      <c r="B845" s="2" t="s">
        <v>3353</v>
      </c>
      <c r="C845" s="2" t="s">
        <v>3354</v>
      </c>
      <c r="D845" s="2"/>
      <c r="E845" s="2">
        <v>0</v>
      </c>
      <c r="F845" s="2">
        <v>0</v>
      </c>
      <c r="G845" s="25">
        <v>1000000</v>
      </c>
      <c r="H845" s="2"/>
      <c r="I845" s="2" t="b">
        <v>1</v>
      </c>
      <c r="J845" s="2"/>
      <c r="K845" s="2" t="s">
        <v>27</v>
      </c>
      <c r="L845" s="2"/>
      <c r="M845" s="2"/>
    </row>
    <row r="846" spans="1:13">
      <c r="A846" s="2" t="s">
        <v>3355</v>
      </c>
      <c r="B846" s="2" t="s">
        <v>3356</v>
      </c>
      <c r="C846" s="2" t="s">
        <v>3357</v>
      </c>
      <c r="D846" s="2"/>
      <c r="E846" s="2">
        <v>0</v>
      </c>
      <c r="F846" s="2">
        <v>0</v>
      </c>
      <c r="G846" s="25">
        <v>1000000</v>
      </c>
      <c r="H846" s="2" t="s">
        <v>3358</v>
      </c>
      <c r="I846" s="2"/>
      <c r="J846" s="2"/>
      <c r="K846" s="2" t="s">
        <v>27</v>
      </c>
      <c r="L846" s="2" t="s">
        <v>3359</v>
      </c>
      <c r="M846" s="2"/>
    </row>
    <row r="847" spans="1:13">
      <c r="A847" s="2" t="s">
        <v>3360</v>
      </c>
      <c r="B847" s="2" t="s">
        <v>3361</v>
      </c>
      <c r="C847" s="2" t="s">
        <v>3362</v>
      </c>
      <c r="D847" s="2"/>
      <c r="E847" s="2">
        <v>1</v>
      </c>
      <c r="F847" s="25">
        <v>-1000000</v>
      </c>
      <c r="G847" s="25">
        <v>1000000</v>
      </c>
      <c r="H847" s="2" t="s">
        <v>3363</v>
      </c>
      <c r="I847" s="2" t="b">
        <v>1</v>
      </c>
      <c r="J847" s="2"/>
      <c r="K847" s="2" t="s">
        <v>27</v>
      </c>
      <c r="L847" s="2"/>
      <c r="M847" s="2"/>
    </row>
    <row r="848" spans="1:13">
      <c r="A848" s="2" t="s">
        <v>3364</v>
      </c>
      <c r="B848" s="2" t="s">
        <v>3365</v>
      </c>
      <c r="C848" s="2" t="s">
        <v>3366</v>
      </c>
      <c r="D848" s="2"/>
      <c r="E848" s="2">
        <v>0</v>
      </c>
      <c r="F848" s="2">
        <v>0</v>
      </c>
      <c r="G848" s="25">
        <v>1000000</v>
      </c>
      <c r="H848" s="2" t="s">
        <v>1814</v>
      </c>
      <c r="I848" s="2" t="b">
        <v>1</v>
      </c>
      <c r="J848" s="2"/>
      <c r="K848" s="2" t="s">
        <v>27</v>
      </c>
      <c r="L848" s="2"/>
      <c r="M848" s="2"/>
    </row>
    <row r="849" spans="1:13">
      <c r="A849" s="2" t="s">
        <v>3367</v>
      </c>
      <c r="B849" s="2" t="s">
        <v>3368</v>
      </c>
      <c r="C849" s="2" t="s">
        <v>7674</v>
      </c>
      <c r="D849" s="2"/>
      <c r="E849" s="2">
        <v>0</v>
      </c>
      <c r="F849" s="2">
        <v>0</v>
      </c>
      <c r="G849" s="25">
        <v>1000000</v>
      </c>
      <c r="H849" s="2" t="s">
        <v>3339</v>
      </c>
      <c r="I849" s="2"/>
      <c r="J849" s="2"/>
      <c r="K849" s="2" t="s">
        <v>27</v>
      </c>
      <c r="L849" s="2"/>
      <c r="M849" s="2"/>
    </row>
    <row r="850" spans="1:13">
      <c r="A850" s="2" t="s">
        <v>3369</v>
      </c>
      <c r="B850" s="2" t="s">
        <v>3370</v>
      </c>
      <c r="C850" s="2" t="s">
        <v>3371</v>
      </c>
      <c r="D850" s="2"/>
      <c r="E850" s="2">
        <v>0</v>
      </c>
      <c r="F850" s="2">
        <v>0</v>
      </c>
      <c r="G850" s="25">
        <v>1000000</v>
      </c>
      <c r="H850" s="2" t="s">
        <v>3339</v>
      </c>
      <c r="I850" s="2"/>
      <c r="J850" s="2"/>
      <c r="K850" s="2" t="s">
        <v>27</v>
      </c>
      <c r="L850" s="2"/>
      <c r="M850" s="2"/>
    </row>
    <row r="851" spans="1:13">
      <c r="A851" s="2" t="s">
        <v>3372</v>
      </c>
      <c r="B851" s="2" t="s">
        <v>3373</v>
      </c>
      <c r="C851" s="2" t="s">
        <v>3374</v>
      </c>
      <c r="D851" s="2"/>
      <c r="E851" s="2">
        <v>0</v>
      </c>
      <c r="F851" s="2">
        <v>0</v>
      </c>
      <c r="G851" s="25">
        <v>1000000</v>
      </c>
      <c r="H851" s="2" t="s">
        <v>3339</v>
      </c>
      <c r="I851" s="2"/>
      <c r="J851" s="2"/>
      <c r="K851" s="2" t="s">
        <v>27</v>
      </c>
      <c r="L851" s="2"/>
      <c r="M851" s="2"/>
    </row>
    <row r="852" spans="1:13">
      <c r="A852" s="2" t="s">
        <v>3375</v>
      </c>
      <c r="B852" s="2" t="s">
        <v>3376</v>
      </c>
      <c r="C852" s="2" t="s">
        <v>3377</v>
      </c>
      <c r="D852" s="2"/>
      <c r="E852" s="2">
        <v>1</v>
      </c>
      <c r="F852" s="25">
        <v>-1000000</v>
      </c>
      <c r="G852" s="25">
        <v>1000000</v>
      </c>
      <c r="H852" s="2" t="s">
        <v>3378</v>
      </c>
      <c r="I852" s="2"/>
      <c r="J852" s="2"/>
      <c r="K852" s="2" t="s">
        <v>27</v>
      </c>
      <c r="L852" s="2" t="s">
        <v>3379</v>
      </c>
      <c r="M852" s="2"/>
    </row>
    <row r="853" spans="1:13">
      <c r="A853" s="2" t="s">
        <v>3380</v>
      </c>
      <c r="B853" s="2" t="s">
        <v>3381</v>
      </c>
      <c r="C853" s="2" t="s">
        <v>3382</v>
      </c>
      <c r="D853" s="2"/>
      <c r="E853" s="2">
        <v>0</v>
      </c>
      <c r="F853" s="2">
        <v>0</v>
      </c>
      <c r="G853" s="25">
        <v>1000000</v>
      </c>
      <c r="H853" s="2" t="s">
        <v>3378</v>
      </c>
      <c r="I853" s="2"/>
      <c r="J853" s="2"/>
      <c r="K853" s="2" t="s">
        <v>27</v>
      </c>
      <c r="L853" s="2" t="s">
        <v>3383</v>
      </c>
      <c r="M853" s="2"/>
    </row>
    <row r="854" spans="1:13">
      <c r="A854" s="2" t="s">
        <v>3384</v>
      </c>
      <c r="B854" s="2" t="s">
        <v>3385</v>
      </c>
      <c r="C854" s="2" t="s">
        <v>3386</v>
      </c>
      <c r="D854" s="2"/>
      <c r="E854" s="2">
        <v>0</v>
      </c>
      <c r="F854" s="2">
        <v>0</v>
      </c>
      <c r="G854" s="25">
        <v>1000000</v>
      </c>
      <c r="H854" s="2"/>
      <c r="I854" s="2"/>
      <c r="J854" s="2" t="s">
        <v>3387</v>
      </c>
      <c r="K854" s="2" t="s">
        <v>27</v>
      </c>
      <c r="L854" s="2"/>
      <c r="M854" s="2"/>
    </row>
    <row r="855" spans="1:13">
      <c r="A855" s="2" t="s">
        <v>3388</v>
      </c>
      <c r="B855" s="2" t="s">
        <v>3389</v>
      </c>
      <c r="C855" s="2" t="s">
        <v>3390</v>
      </c>
      <c r="D855" s="2"/>
      <c r="E855" s="2">
        <v>0</v>
      </c>
      <c r="F855" s="2">
        <v>0</v>
      </c>
      <c r="G855" s="25">
        <v>1000000</v>
      </c>
      <c r="H855" s="2"/>
      <c r="I855" s="2"/>
      <c r="J855" s="2" t="s">
        <v>3391</v>
      </c>
      <c r="K855" s="2" t="s">
        <v>27</v>
      </c>
      <c r="L855" s="2"/>
      <c r="M855" s="2"/>
    </row>
    <row r="856" spans="1:13">
      <c r="A856" s="2" t="s">
        <v>3392</v>
      </c>
      <c r="B856" s="2" t="s">
        <v>3393</v>
      </c>
      <c r="C856" s="2" t="s">
        <v>3394</v>
      </c>
      <c r="D856" s="2"/>
      <c r="E856" s="2">
        <v>0</v>
      </c>
      <c r="F856" s="2">
        <v>0</v>
      </c>
      <c r="G856" s="25">
        <v>1000000</v>
      </c>
      <c r="H856" s="2" t="s">
        <v>1814</v>
      </c>
      <c r="I856" s="2" t="b">
        <v>1</v>
      </c>
      <c r="J856" s="2"/>
      <c r="K856" s="2" t="s">
        <v>27</v>
      </c>
      <c r="L856" s="2" t="s">
        <v>3395</v>
      </c>
      <c r="M856" s="2"/>
    </row>
    <row r="857" spans="1:13">
      <c r="A857" s="2" t="s">
        <v>3396</v>
      </c>
      <c r="B857" s="2" t="s">
        <v>3397</v>
      </c>
      <c r="C857" s="2" t="s">
        <v>3398</v>
      </c>
      <c r="D857" s="2"/>
      <c r="E857" s="2">
        <v>0</v>
      </c>
      <c r="F857" s="2">
        <v>0</v>
      </c>
      <c r="G857" s="25">
        <v>1000000</v>
      </c>
      <c r="H857" s="2" t="s">
        <v>1814</v>
      </c>
      <c r="I857" s="2" t="b">
        <v>1</v>
      </c>
      <c r="J857" s="2"/>
      <c r="K857" s="2" t="s">
        <v>27</v>
      </c>
      <c r="L857" s="2" t="s">
        <v>3395</v>
      </c>
      <c r="M857" s="2"/>
    </row>
    <row r="858" spans="1:13">
      <c r="A858" s="2" t="s">
        <v>3399</v>
      </c>
      <c r="B858" s="2" t="s">
        <v>3400</v>
      </c>
      <c r="C858" s="2" t="s">
        <v>3401</v>
      </c>
      <c r="D858" s="2"/>
      <c r="E858" s="2">
        <v>0</v>
      </c>
      <c r="F858" s="2">
        <v>0</v>
      </c>
      <c r="G858" s="25">
        <v>1000000</v>
      </c>
      <c r="H858" s="2"/>
      <c r="I858" s="2"/>
      <c r="J858" s="2"/>
      <c r="K858" s="2" t="s">
        <v>27</v>
      </c>
      <c r="L858" s="2" t="s">
        <v>3402</v>
      </c>
      <c r="M858" s="2"/>
    </row>
    <row r="859" spans="1:13">
      <c r="A859" s="2" t="s">
        <v>3403</v>
      </c>
      <c r="B859" s="2" t="s">
        <v>3404</v>
      </c>
      <c r="C859" s="2" t="s">
        <v>3405</v>
      </c>
      <c r="D859" s="2"/>
      <c r="E859" s="2">
        <v>0</v>
      </c>
      <c r="F859" s="2">
        <v>0</v>
      </c>
      <c r="G859" s="25">
        <v>1000000</v>
      </c>
      <c r="H859" s="2"/>
      <c r="I859" s="2"/>
      <c r="J859" s="2"/>
      <c r="K859" s="2" t="s">
        <v>27</v>
      </c>
      <c r="L859" s="2" t="s">
        <v>3402</v>
      </c>
      <c r="M859" s="2"/>
    </row>
    <row r="860" spans="1:13">
      <c r="A860" s="2" t="s">
        <v>3406</v>
      </c>
      <c r="B860" s="2" t="s">
        <v>3407</v>
      </c>
      <c r="C860" s="2" t="s">
        <v>3408</v>
      </c>
      <c r="D860" s="2"/>
      <c r="E860" s="2">
        <v>0</v>
      </c>
      <c r="F860" s="2">
        <v>0</v>
      </c>
      <c r="G860" s="25">
        <v>1000000</v>
      </c>
      <c r="H860" s="2" t="s">
        <v>3409</v>
      </c>
      <c r="I860" s="2"/>
      <c r="J860" s="2"/>
      <c r="K860" s="2" t="s">
        <v>27</v>
      </c>
      <c r="L860" s="2" t="s">
        <v>2721</v>
      </c>
      <c r="M860" s="2"/>
    </row>
    <row r="861" spans="1:13">
      <c r="A861" s="2" t="s">
        <v>3410</v>
      </c>
      <c r="B861" s="2" t="s">
        <v>3411</v>
      </c>
      <c r="C861" s="2" t="s">
        <v>3412</v>
      </c>
      <c r="D861" s="2"/>
      <c r="E861" s="2">
        <v>1</v>
      </c>
      <c r="F861" s="25">
        <v>-1000000</v>
      </c>
      <c r="G861" s="25">
        <v>1000000</v>
      </c>
      <c r="H861" s="2"/>
      <c r="I861" s="2" t="b">
        <v>1</v>
      </c>
      <c r="J861" s="2" t="s">
        <v>3413</v>
      </c>
      <c r="K861" s="2" t="s">
        <v>27</v>
      </c>
      <c r="L861" s="2"/>
      <c r="M861" s="2"/>
    </row>
    <row r="862" spans="1:13">
      <c r="A862" s="2" t="s">
        <v>3414</v>
      </c>
      <c r="B862" s="2" t="s">
        <v>3415</v>
      </c>
      <c r="C862" s="2" t="s">
        <v>3416</v>
      </c>
      <c r="D862" s="2"/>
      <c r="E862" s="2">
        <v>0</v>
      </c>
      <c r="F862" s="2">
        <v>0</v>
      </c>
      <c r="G862" s="25">
        <v>1000000</v>
      </c>
      <c r="H862" s="2" t="s">
        <v>3417</v>
      </c>
      <c r="I862" s="2"/>
      <c r="J862" s="2" t="s">
        <v>3418</v>
      </c>
      <c r="K862" s="2" t="s">
        <v>27</v>
      </c>
      <c r="L862" s="2" t="s">
        <v>182</v>
      </c>
      <c r="M862" s="2"/>
    </row>
    <row r="863" spans="1:13">
      <c r="A863" s="2" t="s">
        <v>3419</v>
      </c>
      <c r="B863" s="2" t="s">
        <v>3420</v>
      </c>
      <c r="C863" s="2" t="s">
        <v>3421</v>
      </c>
      <c r="D863" s="2"/>
      <c r="E863" s="2">
        <v>0</v>
      </c>
      <c r="F863" s="2">
        <v>0</v>
      </c>
      <c r="G863" s="25">
        <v>1000000</v>
      </c>
      <c r="H863" s="2" t="s">
        <v>63</v>
      </c>
      <c r="I863" s="2"/>
      <c r="J863" s="2"/>
      <c r="K863" s="2" t="s">
        <v>81</v>
      </c>
      <c r="L863" s="2"/>
      <c r="M863" s="2"/>
    </row>
    <row r="864" spans="1:13">
      <c r="A864" s="2" t="s">
        <v>3422</v>
      </c>
      <c r="B864" s="2" t="s">
        <v>3420</v>
      </c>
      <c r="C864" s="2" t="s">
        <v>3423</v>
      </c>
      <c r="D864" s="2"/>
      <c r="E864" s="2">
        <v>0</v>
      </c>
      <c r="F864" s="2">
        <v>0</v>
      </c>
      <c r="G864" s="25">
        <v>1000000</v>
      </c>
      <c r="H864" s="2" t="s">
        <v>63</v>
      </c>
      <c r="I864" s="2"/>
      <c r="J864" s="2"/>
      <c r="K864" s="2" t="s">
        <v>81</v>
      </c>
      <c r="L864" s="2"/>
      <c r="M864" s="2"/>
    </row>
    <row r="865" spans="1:13">
      <c r="A865" s="2" t="s">
        <v>3424</v>
      </c>
      <c r="B865" s="2" t="s">
        <v>3420</v>
      </c>
      <c r="C865" s="2" t="s">
        <v>3425</v>
      </c>
      <c r="D865" s="2"/>
      <c r="E865" s="2">
        <v>0</v>
      </c>
      <c r="F865" s="2">
        <v>0</v>
      </c>
      <c r="G865" s="25">
        <v>1000000</v>
      </c>
      <c r="H865" s="2" t="s">
        <v>63</v>
      </c>
      <c r="I865" s="2"/>
      <c r="J865" s="2"/>
      <c r="K865" s="2" t="s">
        <v>81</v>
      </c>
      <c r="L865" s="2"/>
      <c r="M865" s="2"/>
    </row>
    <row r="866" spans="1:13">
      <c r="A866" s="2" t="s">
        <v>3426</v>
      </c>
      <c r="B866" s="2" t="s">
        <v>3420</v>
      </c>
      <c r="C866" s="2" t="s">
        <v>3427</v>
      </c>
      <c r="D866" s="2"/>
      <c r="E866" s="2">
        <v>0</v>
      </c>
      <c r="F866" s="2">
        <v>0</v>
      </c>
      <c r="G866" s="25">
        <v>1000000</v>
      </c>
      <c r="H866" s="2" t="s">
        <v>63</v>
      </c>
      <c r="I866" s="2"/>
      <c r="J866" s="2"/>
      <c r="K866" s="2" t="s">
        <v>81</v>
      </c>
      <c r="L866" s="2"/>
      <c r="M866" s="2"/>
    </row>
    <row r="867" spans="1:13">
      <c r="A867" s="2" t="s">
        <v>3428</v>
      </c>
      <c r="B867" s="2" t="s">
        <v>3420</v>
      </c>
      <c r="C867" s="2" t="s">
        <v>3429</v>
      </c>
      <c r="D867" s="2"/>
      <c r="E867" s="2">
        <v>0</v>
      </c>
      <c r="F867" s="2">
        <v>0</v>
      </c>
      <c r="G867" s="25">
        <v>1000000</v>
      </c>
      <c r="H867" s="2" t="s">
        <v>63</v>
      </c>
      <c r="I867" s="2"/>
      <c r="J867" s="2"/>
      <c r="K867" s="2" t="s">
        <v>81</v>
      </c>
      <c r="L867" s="2"/>
      <c r="M867" s="2"/>
    </row>
    <row r="868" spans="1:13">
      <c r="A868" s="2" t="s">
        <v>3430</v>
      </c>
      <c r="B868" s="2" t="s">
        <v>3420</v>
      </c>
      <c r="C868" s="2" t="s">
        <v>3431</v>
      </c>
      <c r="D868" s="2"/>
      <c r="E868" s="2">
        <v>0</v>
      </c>
      <c r="F868" s="2">
        <v>0</v>
      </c>
      <c r="G868" s="25">
        <v>1000000</v>
      </c>
      <c r="H868" s="2" t="s">
        <v>63</v>
      </c>
      <c r="I868" s="2"/>
      <c r="J868" s="2"/>
      <c r="K868" s="2" t="s">
        <v>81</v>
      </c>
      <c r="L868" s="2"/>
      <c r="M868" s="2"/>
    </row>
    <row r="869" spans="1:13">
      <c r="A869" s="2" t="s">
        <v>3432</v>
      </c>
      <c r="B869" s="2" t="s">
        <v>3433</v>
      </c>
      <c r="C869" s="2" t="s">
        <v>3434</v>
      </c>
      <c r="D869" s="2"/>
      <c r="E869" s="2">
        <v>0</v>
      </c>
      <c r="F869" s="2">
        <v>0</v>
      </c>
      <c r="G869" s="25">
        <v>1000000</v>
      </c>
      <c r="H869" s="2" t="s">
        <v>3435</v>
      </c>
      <c r="I869" s="2"/>
      <c r="J869" s="2"/>
      <c r="K869" s="2" t="s">
        <v>27</v>
      </c>
      <c r="L869" s="2" t="s">
        <v>2306</v>
      </c>
      <c r="M869" s="2"/>
    </row>
    <row r="870" spans="1:13">
      <c r="A870" s="2" t="s">
        <v>3436</v>
      </c>
      <c r="B870" s="2" t="s">
        <v>3437</v>
      </c>
      <c r="C870" s="2" t="s">
        <v>3438</v>
      </c>
      <c r="D870" s="2"/>
      <c r="E870" s="2">
        <v>1</v>
      </c>
      <c r="F870" s="25">
        <v>-1000000</v>
      </c>
      <c r="G870" s="25">
        <v>1000000</v>
      </c>
      <c r="H870" s="2" t="s">
        <v>3339</v>
      </c>
      <c r="I870" s="2"/>
      <c r="J870" s="2"/>
      <c r="K870" s="2" t="s">
        <v>27</v>
      </c>
      <c r="L870" s="2" t="s">
        <v>3439</v>
      </c>
      <c r="M870" s="2"/>
    </row>
    <row r="871" spans="1:13">
      <c r="A871" s="2" t="s">
        <v>3440</v>
      </c>
      <c r="B871" s="2" t="s">
        <v>3441</v>
      </c>
      <c r="C871" s="2" t="s">
        <v>3442</v>
      </c>
      <c r="D871" s="2"/>
      <c r="E871" s="2">
        <v>0</v>
      </c>
      <c r="F871" s="2">
        <v>0</v>
      </c>
      <c r="G871" s="25">
        <v>1000000</v>
      </c>
      <c r="H871" s="2"/>
      <c r="I871" s="2"/>
      <c r="J871" s="2" t="s">
        <v>3418</v>
      </c>
      <c r="K871" s="2" t="s">
        <v>27</v>
      </c>
      <c r="L871" s="2" t="s">
        <v>3443</v>
      </c>
      <c r="M871" s="2"/>
    </row>
    <row r="872" spans="1:13">
      <c r="A872" s="2" t="s">
        <v>3444</v>
      </c>
      <c r="B872" s="2" t="s">
        <v>3445</v>
      </c>
      <c r="C872" s="2" t="s">
        <v>3446</v>
      </c>
      <c r="D872" s="2"/>
      <c r="E872" s="2">
        <v>0</v>
      </c>
      <c r="F872" s="2">
        <v>0</v>
      </c>
      <c r="G872" s="25">
        <v>1000000</v>
      </c>
      <c r="H872" s="2"/>
      <c r="I872" s="2"/>
      <c r="J872" s="2" t="s">
        <v>3418</v>
      </c>
      <c r="K872" s="2" t="s">
        <v>27</v>
      </c>
      <c r="L872" s="2" t="s">
        <v>3443</v>
      </c>
      <c r="M872" s="2"/>
    </row>
    <row r="873" spans="1:13">
      <c r="A873" s="2" t="s">
        <v>3447</v>
      </c>
      <c r="B873" s="2" t="s">
        <v>3448</v>
      </c>
      <c r="C873" s="2" t="s">
        <v>3449</v>
      </c>
      <c r="D873" s="2"/>
      <c r="E873" s="2">
        <v>0</v>
      </c>
      <c r="F873" s="2">
        <v>0</v>
      </c>
      <c r="G873" s="25">
        <v>1000000</v>
      </c>
      <c r="H873" s="2"/>
      <c r="I873" s="2"/>
      <c r="J873" s="2" t="s">
        <v>3418</v>
      </c>
      <c r="K873" s="2" t="s">
        <v>27</v>
      </c>
      <c r="L873" s="2" t="s">
        <v>3443</v>
      </c>
      <c r="M873" s="2"/>
    </row>
    <row r="874" spans="1:13">
      <c r="A874" s="2" t="s">
        <v>3450</v>
      </c>
      <c r="B874" s="2" t="s">
        <v>3451</v>
      </c>
      <c r="C874" s="2" t="s">
        <v>3452</v>
      </c>
      <c r="D874" s="2"/>
      <c r="E874" s="2">
        <v>0</v>
      </c>
      <c r="F874" s="2">
        <v>0</v>
      </c>
      <c r="G874" s="25">
        <v>1000000</v>
      </c>
      <c r="H874" s="2"/>
      <c r="I874" s="2"/>
      <c r="J874" s="2" t="s">
        <v>3418</v>
      </c>
      <c r="K874" s="2" t="s">
        <v>27</v>
      </c>
      <c r="L874" s="2" t="s">
        <v>3443</v>
      </c>
      <c r="M874" s="2"/>
    </row>
    <row r="875" spans="1:13">
      <c r="A875" s="2" t="s">
        <v>3453</v>
      </c>
      <c r="B875" s="2" t="s">
        <v>3454</v>
      </c>
      <c r="C875" s="2" t="s">
        <v>3455</v>
      </c>
      <c r="D875" s="2"/>
      <c r="E875" s="2">
        <v>0</v>
      </c>
      <c r="F875" s="2">
        <v>0</v>
      </c>
      <c r="G875" s="25">
        <v>1000000</v>
      </c>
      <c r="H875" s="2" t="s">
        <v>3456</v>
      </c>
      <c r="I875" s="2"/>
      <c r="J875" s="2"/>
      <c r="K875" s="2" t="s">
        <v>27</v>
      </c>
      <c r="L875" s="2" t="s">
        <v>3457</v>
      </c>
      <c r="M875" s="2"/>
    </row>
    <row r="876" spans="1:13">
      <c r="A876" s="2" t="s">
        <v>3458</v>
      </c>
      <c r="B876" s="2" t="s">
        <v>3459</v>
      </c>
      <c r="C876" s="2" t="s">
        <v>3460</v>
      </c>
      <c r="D876" s="2"/>
      <c r="E876" s="2">
        <v>0</v>
      </c>
      <c r="F876" s="2">
        <v>0</v>
      </c>
      <c r="G876" s="25">
        <v>1000000</v>
      </c>
      <c r="H876" s="2" t="s">
        <v>3456</v>
      </c>
      <c r="I876" s="2"/>
      <c r="J876" s="2"/>
      <c r="K876" s="2" t="s">
        <v>27</v>
      </c>
      <c r="L876" s="2" t="s">
        <v>3457</v>
      </c>
      <c r="M876" s="2"/>
    </row>
    <row r="877" spans="1:13">
      <c r="A877" s="2" t="s">
        <v>3461</v>
      </c>
      <c r="B877" s="2" t="s">
        <v>3462</v>
      </c>
      <c r="C877" s="2" t="s">
        <v>3463</v>
      </c>
      <c r="D877" s="2"/>
      <c r="E877" s="2">
        <v>0</v>
      </c>
      <c r="F877" s="2">
        <v>0</v>
      </c>
      <c r="G877" s="25">
        <v>1000000</v>
      </c>
      <c r="H877" s="2" t="s">
        <v>3464</v>
      </c>
      <c r="I877" s="2" t="b">
        <v>1</v>
      </c>
      <c r="J877" s="2"/>
      <c r="K877" s="2" t="s">
        <v>27</v>
      </c>
      <c r="L877" s="2"/>
      <c r="M877" s="2"/>
    </row>
    <row r="878" spans="1:13">
      <c r="A878" s="2" t="s">
        <v>3465</v>
      </c>
      <c r="B878" s="2" t="s">
        <v>3466</v>
      </c>
      <c r="C878" s="2" t="s">
        <v>3467</v>
      </c>
      <c r="D878" s="2"/>
      <c r="E878" s="2">
        <v>0</v>
      </c>
      <c r="F878" s="2">
        <v>0</v>
      </c>
      <c r="G878" s="25">
        <v>1000000</v>
      </c>
      <c r="H878" s="2" t="s">
        <v>3464</v>
      </c>
      <c r="I878" s="2" t="b">
        <v>1</v>
      </c>
      <c r="J878" s="2"/>
      <c r="K878" s="2" t="s">
        <v>27</v>
      </c>
      <c r="L878" s="2"/>
      <c r="M878" s="2"/>
    </row>
    <row r="879" spans="1:13">
      <c r="A879" s="2" t="s">
        <v>3468</v>
      </c>
      <c r="B879" s="2" t="s">
        <v>3469</v>
      </c>
      <c r="C879" s="2" t="s">
        <v>3470</v>
      </c>
      <c r="D879" s="2"/>
      <c r="E879" s="2">
        <v>0</v>
      </c>
      <c r="F879" s="2">
        <v>0</v>
      </c>
      <c r="G879" s="25">
        <v>1000000</v>
      </c>
      <c r="H879" s="2" t="s">
        <v>3464</v>
      </c>
      <c r="I879" s="2" t="b">
        <v>1</v>
      </c>
      <c r="J879" s="2"/>
      <c r="K879" s="2" t="s">
        <v>27</v>
      </c>
      <c r="L879" s="2"/>
      <c r="M879" s="2"/>
    </row>
    <row r="880" spans="1:13">
      <c r="A880" s="2" t="s">
        <v>3471</v>
      </c>
      <c r="B880" s="2" t="s">
        <v>3472</v>
      </c>
      <c r="C880" s="2" t="s">
        <v>3473</v>
      </c>
      <c r="D880" s="2"/>
      <c r="E880" s="2">
        <v>0</v>
      </c>
      <c r="F880" s="2">
        <v>0</v>
      </c>
      <c r="G880" s="25">
        <v>1000000</v>
      </c>
      <c r="H880" s="2" t="s">
        <v>3464</v>
      </c>
      <c r="I880" s="2" t="b">
        <v>1</v>
      </c>
      <c r="J880" s="2"/>
      <c r="K880" s="2" t="s">
        <v>27</v>
      </c>
      <c r="L880" s="2"/>
      <c r="M880" s="2"/>
    </row>
    <row r="881" spans="1:13">
      <c r="A881" s="2" t="s">
        <v>3474</v>
      </c>
      <c r="B881" s="2" t="s">
        <v>3475</v>
      </c>
      <c r="C881" s="2" t="s">
        <v>3476</v>
      </c>
      <c r="D881" s="2"/>
      <c r="E881" s="2">
        <v>0</v>
      </c>
      <c r="F881" s="2">
        <v>0</v>
      </c>
      <c r="G881" s="25">
        <v>1000000</v>
      </c>
      <c r="H881" s="2" t="s">
        <v>3464</v>
      </c>
      <c r="I881" s="2" t="b">
        <v>1</v>
      </c>
      <c r="J881" s="2"/>
      <c r="K881" s="2" t="s">
        <v>27</v>
      </c>
      <c r="L881" s="2"/>
      <c r="M881" s="2"/>
    </row>
    <row r="882" spans="1:13">
      <c r="A882" s="2" t="s">
        <v>3477</v>
      </c>
      <c r="B882" s="2" t="s">
        <v>3478</v>
      </c>
      <c r="C882" s="2" t="s">
        <v>3479</v>
      </c>
      <c r="D882" s="2"/>
      <c r="E882" s="2">
        <v>0</v>
      </c>
      <c r="F882" s="2">
        <v>0</v>
      </c>
      <c r="G882" s="25">
        <v>1000000</v>
      </c>
      <c r="H882" s="2" t="s">
        <v>3480</v>
      </c>
      <c r="I882" s="2"/>
      <c r="J882" s="2"/>
      <c r="K882" s="2" t="s">
        <v>27</v>
      </c>
      <c r="L882" s="2"/>
      <c r="M882" s="2"/>
    </row>
    <row r="883" spans="1:13">
      <c r="A883" s="2" t="s">
        <v>3481</v>
      </c>
      <c r="B883" s="2" t="s">
        <v>3482</v>
      </c>
      <c r="C883" s="2" t="s">
        <v>3483</v>
      </c>
      <c r="D883" s="2"/>
      <c r="E883" s="2">
        <v>0</v>
      </c>
      <c r="F883" s="2">
        <v>0</v>
      </c>
      <c r="G883" s="25">
        <v>1000000</v>
      </c>
      <c r="H883" s="2" t="s">
        <v>3484</v>
      </c>
      <c r="I883" s="2"/>
      <c r="J883" s="2"/>
      <c r="K883" s="2" t="s">
        <v>27</v>
      </c>
      <c r="L883" s="2" t="s">
        <v>2904</v>
      </c>
      <c r="M883" s="2"/>
    </row>
    <row r="884" spans="1:13">
      <c r="A884" s="2" t="s">
        <v>3485</v>
      </c>
      <c r="B884" s="2" t="s">
        <v>3486</v>
      </c>
      <c r="C884" s="2" t="s">
        <v>3487</v>
      </c>
      <c r="D884" s="2"/>
      <c r="E884" s="2">
        <v>0</v>
      </c>
      <c r="F884" s="2">
        <v>0</v>
      </c>
      <c r="G884" s="25">
        <v>1000000</v>
      </c>
      <c r="H884" s="2" t="s">
        <v>3339</v>
      </c>
      <c r="I884" s="2"/>
      <c r="J884" s="2"/>
      <c r="K884" s="2" t="s">
        <v>27</v>
      </c>
      <c r="L884" s="2"/>
      <c r="M884" s="2"/>
    </row>
    <row r="885" spans="1:13">
      <c r="A885" s="2" t="s">
        <v>3488</v>
      </c>
      <c r="B885" s="2" t="s">
        <v>3489</v>
      </c>
      <c r="C885" s="2" t="s">
        <v>3490</v>
      </c>
      <c r="D885" s="2"/>
      <c r="E885" s="2">
        <v>1</v>
      </c>
      <c r="F885" s="25">
        <v>-1000000</v>
      </c>
      <c r="G885" s="25">
        <v>1000000</v>
      </c>
      <c r="H885" s="2"/>
      <c r="I885" s="2"/>
      <c r="J885" s="2"/>
      <c r="K885" s="2"/>
      <c r="L885" s="2"/>
      <c r="M885" s="2"/>
    </row>
    <row r="886" spans="1:13">
      <c r="A886" s="2" t="s">
        <v>3491</v>
      </c>
      <c r="B886" s="2" t="s">
        <v>3492</v>
      </c>
      <c r="C886" s="2" t="s">
        <v>3493</v>
      </c>
      <c r="D886" s="2"/>
      <c r="E886" s="2">
        <v>0</v>
      </c>
      <c r="F886" s="2">
        <v>0</v>
      </c>
      <c r="G886" s="25">
        <v>1000000</v>
      </c>
      <c r="H886" s="2"/>
      <c r="I886" s="2"/>
      <c r="J886" s="2"/>
      <c r="K886" s="2"/>
      <c r="L886" s="2"/>
      <c r="M886" s="2"/>
    </row>
    <row r="887" spans="1:13">
      <c r="A887" s="2" t="s">
        <v>3494</v>
      </c>
      <c r="B887" s="2" t="s">
        <v>3495</v>
      </c>
      <c r="C887" s="2" t="s">
        <v>3496</v>
      </c>
      <c r="D887" s="2"/>
      <c r="E887" s="2">
        <v>0</v>
      </c>
      <c r="F887" s="2">
        <v>0</v>
      </c>
      <c r="G887" s="25">
        <v>1000000</v>
      </c>
      <c r="H887" s="2"/>
      <c r="I887" s="2"/>
      <c r="J887" s="2"/>
      <c r="K887" s="2"/>
      <c r="L887" s="2"/>
      <c r="M887" s="2"/>
    </row>
    <row r="888" spans="1:13">
      <c r="A888" s="2" t="s">
        <v>3497</v>
      </c>
      <c r="B888" s="2" t="s">
        <v>3498</v>
      </c>
      <c r="C888" s="2" t="s">
        <v>3499</v>
      </c>
      <c r="D888" s="2"/>
      <c r="E888" s="2">
        <v>0</v>
      </c>
      <c r="F888" s="2">
        <v>0</v>
      </c>
      <c r="G888" s="25">
        <v>1000000</v>
      </c>
      <c r="H888" s="2"/>
      <c r="I888" s="2"/>
      <c r="J888" s="2"/>
      <c r="K888" s="2"/>
      <c r="L888" s="2"/>
      <c r="M888" s="2"/>
    </row>
    <row r="889" spans="1:13">
      <c r="A889" s="2" t="s">
        <v>3500</v>
      </c>
      <c r="B889" s="2" t="s">
        <v>3501</v>
      </c>
      <c r="C889" s="2" t="s">
        <v>3502</v>
      </c>
      <c r="D889" s="2"/>
      <c r="E889" s="2">
        <v>1</v>
      </c>
      <c r="F889" s="25">
        <v>-1000000</v>
      </c>
      <c r="G889" s="25">
        <v>1000000</v>
      </c>
      <c r="H889" s="2"/>
      <c r="I889" s="2"/>
      <c r="J889" s="2"/>
      <c r="K889" s="2"/>
      <c r="L889" s="2"/>
      <c r="M889" s="2"/>
    </row>
    <row r="890" spans="1:13">
      <c r="A890" s="2" t="s">
        <v>3503</v>
      </c>
      <c r="B890" s="2" t="s">
        <v>3504</v>
      </c>
      <c r="C890" s="2" t="s">
        <v>3505</v>
      </c>
      <c r="D890" s="2"/>
      <c r="E890" s="2">
        <v>0</v>
      </c>
      <c r="F890" s="2">
        <v>0</v>
      </c>
      <c r="G890" s="25">
        <v>1000000</v>
      </c>
      <c r="H890" s="2" t="s">
        <v>3506</v>
      </c>
      <c r="I890" s="2"/>
      <c r="J890" s="2"/>
      <c r="K890" s="2" t="s">
        <v>27</v>
      </c>
      <c r="L890" s="2"/>
      <c r="M890" s="2"/>
    </row>
    <row r="891" spans="1:13">
      <c r="A891" s="2" t="s">
        <v>3507</v>
      </c>
      <c r="B891" s="2" t="s">
        <v>3508</v>
      </c>
      <c r="C891" s="2" t="s">
        <v>3509</v>
      </c>
      <c r="D891" s="2"/>
      <c r="E891" s="2">
        <v>0</v>
      </c>
      <c r="F891" s="2">
        <v>0</v>
      </c>
      <c r="G891" s="25">
        <v>1000000</v>
      </c>
      <c r="H891" s="2" t="s">
        <v>3510</v>
      </c>
      <c r="I891" s="2"/>
      <c r="J891" s="2"/>
      <c r="K891" s="2" t="s">
        <v>27</v>
      </c>
      <c r="L891" s="2"/>
      <c r="M891" s="2"/>
    </row>
    <row r="892" spans="1:13">
      <c r="A892" s="2" t="s">
        <v>3511</v>
      </c>
      <c r="B892" s="2" t="s">
        <v>3512</v>
      </c>
      <c r="C892" s="2" t="s">
        <v>3513</v>
      </c>
      <c r="D892" s="2"/>
      <c r="E892" s="2">
        <v>1</v>
      </c>
      <c r="F892" s="25">
        <v>-1000000</v>
      </c>
      <c r="G892" s="25">
        <v>1000000</v>
      </c>
      <c r="H892" s="2"/>
      <c r="I892" s="2"/>
      <c r="J892" s="2"/>
      <c r="K892" s="2"/>
      <c r="L892" s="2"/>
      <c r="M892" s="2"/>
    </row>
    <row r="893" spans="1:13">
      <c r="A893" s="2" t="s">
        <v>3514</v>
      </c>
      <c r="B893" s="2" t="s">
        <v>3515</v>
      </c>
      <c r="C893" s="2" t="s">
        <v>3516</v>
      </c>
      <c r="D893" s="2"/>
      <c r="E893" s="2">
        <v>0</v>
      </c>
      <c r="F893" s="2">
        <v>0</v>
      </c>
      <c r="G893" s="25">
        <v>1000000</v>
      </c>
      <c r="H893" s="2"/>
      <c r="I893" s="2"/>
      <c r="J893" s="2"/>
      <c r="K893" s="2"/>
      <c r="L893" s="2"/>
      <c r="M893" s="2"/>
    </row>
    <row r="894" spans="1:13">
      <c r="A894" s="2" t="s">
        <v>3517</v>
      </c>
      <c r="B894" s="2" t="s">
        <v>3518</v>
      </c>
      <c r="C894" s="2" t="s">
        <v>3519</v>
      </c>
      <c r="D894" s="2"/>
      <c r="E894" s="2">
        <v>0</v>
      </c>
      <c r="F894" s="2">
        <v>0</v>
      </c>
      <c r="G894" s="25">
        <v>1000000</v>
      </c>
      <c r="H894" s="2"/>
      <c r="I894" s="2"/>
      <c r="J894" s="2"/>
      <c r="K894" s="2"/>
      <c r="L894" s="2"/>
      <c r="M894" s="2"/>
    </row>
    <row r="895" spans="1:13">
      <c r="A895" s="2" t="s">
        <v>3520</v>
      </c>
      <c r="B895" s="2" t="s">
        <v>3521</v>
      </c>
      <c r="C895" s="2" t="s">
        <v>3522</v>
      </c>
      <c r="D895" s="2"/>
      <c r="E895" s="2">
        <v>0</v>
      </c>
      <c r="F895" s="2">
        <v>0</v>
      </c>
      <c r="G895" s="25">
        <v>1000000</v>
      </c>
      <c r="H895" s="2"/>
      <c r="I895" s="2"/>
      <c r="J895" s="2"/>
      <c r="K895" s="2"/>
      <c r="L895" s="2"/>
      <c r="M895" s="2"/>
    </row>
    <row r="896" spans="1:13">
      <c r="A896" s="2" t="s">
        <v>3523</v>
      </c>
      <c r="B896" s="2" t="s">
        <v>3524</v>
      </c>
      <c r="C896" s="2" t="s">
        <v>3525</v>
      </c>
      <c r="D896" s="2"/>
      <c r="E896" s="2">
        <v>0</v>
      </c>
      <c r="F896" s="2">
        <v>0</v>
      </c>
      <c r="G896" s="25">
        <v>1000000</v>
      </c>
      <c r="H896" s="2"/>
      <c r="I896" s="2"/>
      <c r="J896" s="2"/>
      <c r="K896" s="2"/>
      <c r="L896" s="2"/>
      <c r="M896" s="2"/>
    </row>
    <row r="897" spans="1:13">
      <c r="A897" s="2" t="s">
        <v>3526</v>
      </c>
      <c r="B897" s="2" t="s">
        <v>3527</v>
      </c>
      <c r="C897" s="2" t="s">
        <v>3528</v>
      </c>
      <c r="D897" s="2"/>
      <c r="E897" s="2">
        <v>0</v>
      </c>
      <c r="F897" s="2">
        <v>0</v>
      </c>
      <c r="G897" s="25">
        <v>1000000</v>
      </c>
      <c r="H897" s="2"/>
      <c r="I897" s="2"/>
      <c r="J897" s="2"/>
      <c r="K897" s="2"/>
      <c r="L897" s="2"/>
      <c r="M897" s="2"/>
    </row>
    <row r="898" spans="1:13">
      <c r="A898" s="2" t="s">
        <v>3529</v>
      </c>
      <c r="B898" s="2" t="s">
        <v>3527</v>
      </c>
      <c r="C898" s="2" t="s">
        <v>3530</v>
      </c>
      <c r="D898" s="2"/>
      <c r="E898" s="2">
        <v>0</v>
      </c>
      <c r="F898" s="2">
        <v>0</v>
      </c>
      <c r="G898" s="25">
        <v>1000000</v>
      </c>
      <c r="H898" s="2"/>
      <c r="I898" s="2"/>
      <c r="J898" s="2"/>
      <c r="K898" s="2"/>
      <c r="L898" s="2"/>
      <c r="M898" s="2"/>
    </row>
    <row r="899" spans="1:13">
      <c r="A899" s="2" t="s">
        <v>3531</v>
      </c>
      <c r="B899" s="2" t="s">
        <v>3532</v>
      </c>
      <c r="C899" s="2" t="s">
        <v>3533</v>
      </c>
      <c r="D899" s="2"/>
      <c r="E899" s="2">
        <v>0</v>
      </c>
      <c r="F899" s="2">
        <v>0</v>
      </c>
      <c r="G899" s="25">
        <v>1000000</v>
      </c>
      <c r="H899" s="2"/>
      <c r="I899" s="2"/>
      <c r="J899" s="2"/>
      <c r="K899" s="2"/>
      <c r="L899" s="2"/>
      <c r="M899" s="2"/>
    </row>
    <row r="900" spans="1:13">
      <c r="A900" s="2" t="s">
        <v>3534</v>
      </c>
      <c r="B900" s="2" t="s">
        <v>3535</v>
      </c>
      <c r="C900" s="2" t="s">
        <v>3536</v>
      </c>
      <c r="D900" s="2"/>
      <c r="E900" s="2">
        <v>0</v>
      </c>
      <c r="F900" s="2">
        <v>0</v>
      </c>
      <c r="G900" s="25">
        <v>1000000</v>
      </c>
      <c r="H900" s="2"/>
      <c r="I900" s="2"/>
      <c r="J900" s="2"/>
      <c r="K900" s="2"/>
      <c r="L900" s="2"/>
      <c r="M900" s="2"/>
    </row>
    <row r="901" spans="1:13">
      <c r="A901" s="2" t="s">
        <v>3537</v>
      </c>
      <c r="B901" s="2" t="s">
        <v>3538</v>
      </c>
      <c r="C901" s="2" t="s">
        <v>3539</v>
      </c>
      <c r="D901" s="2"/>
      <c r="E901" s="2">
        <v>0</v>
      </c>
      <c r="F901" s="2">
        <v>0</v>
      </c>
      <c r="G901" s="25">
        <v>1000000</v>
      </c>
      <c r="H901" s="2"/>
      <c r="I901" s="2"/>
      <c r="J901" s="2"/>
      <c r="K901" s="2"/>
      <c r="L901" s="2"/>
      <c r="M901" s="2"/>
    </row>
    <row r="902" spans="1:13">
      <c r="A902" s="2" t="s">
        <v>3540</v>
      </c>
      <c r="B902" s="2" t="s">
        <v>3541</v>
      </c>
      <c r="C902" s="2" t="s">
        <v>3542</v>
      </c>
      <c r="D902" s="2"/>
      <c r="E902" s="2">
        <v>0</v>
      </c>
      <c r="F902" s="2">
        <v>0</v>
      </c>
      <c r="G902" s="25">
        <v>1000000</v>
      </c>
      <c r="H902" s="2"/>
      <c r="I902" s="2"/>
      <c r="J902" s="2"/>
      <c r="K902" s="2"/>
      <c r="L902" s="2"/>
      <c r="M902" s="2"/>
    </row>
    <row r="903" spans="1:13">
      <c r="A903" s="2" t="s">
        <v>3543</v>
      </c>
      <c r="B903" s="2" t="s">
        <v>3544</v>
      </c>
      <c r="C903" s="2" t="s">
        <v>3545</v>
      </c>
      <c r="D903" s="2"/>
      <c r="E903" s="2">
        <v>0</v>
      </c>
      <c r="F903" s="2">
        <v>0</v>
      </c>
      <c r="G903" s="25">
        <v>1000000</v>
      </c>
      <c r="H903" s="2"/>
      <c r="I903" s="2"/>
      <c r="J903" s="2"/>
      <c r="K903" s="2"/>
      <c r="L903" s="2"/>
      <c r="M903" s="2"/>
    </row>
    <row r="904" spans="1:13">
      <c r="A904" s="2" t="s">
        <v>3546</v>
      </c>
      <c r="B904" s="2" t="s">
        <v>3527</v>
      </c>
      <c r="C904" s="2" t="s">
        <v>3547</v>
      </c>
      <c r="D904" s="2"/>
      <c r="E904" s="2">
        <v>0</v>
      </c>
      <c r="F904" s="2">
        <v>0</v>
      </c>
      <c r="G904" s="25">
        <v>1000000</v>
      </c>
      <c r="H904" s="2"/>
      <c r="I904" s="2"/>
      <c r="J904" s="2"/>
      <c r="K904" s="2"/>
      <c r="L904" s="2"/>
      <c r="M904" s="2"/>
    </row>
    <row r="905" spans="1:13">
      <c r="A905" s="2" t="s">
        <v>3548</v>
      </c>
      <c r="B905" s="2" t="s">
        <v>3549</v>
      </c>
      <c r="C905" s="2" t="s">
        <v>3550</v>
      </c>
      <c r="D905" s="2"/>
      <c r="E905" s="2">
        <v>0</v>
      </c>
      <c r="F905" s="2">
        <v>0</v>
      </c>
      <c r="G905" s="25">
        <v>1000000</v>
      </c>
      <c r="H905" s="2"/>
      <c r="I905" s="2"/>
      <c r="J905" s="2"/>
      <c r="K905" s="2"/>
      <c r="L905" s="2"/>
      <c r="M905" s="2"/>
    </row>
    <row r="906" spans="1:13">
      <c r="A906" s="2" t="s">
        <v>3551</v>
      </c>
      <c r="B906" s="2" t="s">
        <v>3552</v>
      </c>
      <c r="C906" s="2" t="s">
        <v>3553</v>
      </c>
      <c r="D906" s="2"/>
      <c r="E906" s="2">
        <v>1</v>
      </c>
      <c r="F906" s="25">
        <v>-1000000</v>
      </c>
      <c r="G906" s="25">
        <v>1000000</v>
      </c>
      <c r="H906" s="2"/>
      <c r="I906" s="2"/>
      <c r="J906" s="2"/>
      <c r="K906" s="2"/>
      <c r="L906" s="2"/>
      <c r="M906" s="2"/>
    </row>
    <row r="907" spans="1:13">
      <c r="A907" s="2" t="s">
        <v>7665</v>
      </c>
      <c r="B907" s="2" t="s">
        <v>7666</v>
      </c>
      <c r="C907" s="2" t="s">
        <v>7667</v>
      </c>
      <c r="D907" s="2"/>
      <c r="E907" s="2">
        <v>1</v>
      </c>
      <c r="F907" s="25">
        <v>-1000000</v>
      </c>
      <c r="G907" s="25">
        <v>1000000</v>
      </c>
      <c r="H907" s="2"/>
      <c r="I907" s="2"/>
      <c r="J907" s="2"/>
      <c r="K907" s="2" t="s">
        <v>81</v>
      </c>
      <c r="L907" s="2"/>
      <c r="M907" s="2"/>
    </row>
    <row r="908" spans="1:13">
      <c r="A908" s="2" t="s">
        <v>3554</v>
      </c>
      <c r="B908" s="2" t="s">
        <v>3555</v>
      </c>
      <c r="C908" s="2" t="s">
        <v>7669</v>
      </c>
      <c r="D908" s="2"/>
      <c r="E908" s="2">
        <v>0</v>
      </c>
      <c r="F908" s="2">
        <v>0</v>
      </c>
      <c r="G908" s="25">
        <v>1000000</v>
      </c>
      <c r="H908" s="2" t="s">
        <v>3556</v>
      </c>
      <c r="I908" s="2"/>
      <c r="J908" s="2"/>
      <c r="K908" s="2" t="s">
        <v>81</v>
      </c>
      <c r="L908" s="2"/>
      <c r="M908" s="2"/>
    </row>
    <row r="909" spans="1:13">
      <c r="A909" s="2" t="s">
        <v>3557</v>
      </c>
      <c r="B909" s="2" t="s">
        <v>3558</v>
      </c>
      <c r="C909" s="2" t="s">
        <v>3559</v>
      </c>
      <c r="D909" s="2"/>
      <c r="E909" s="2">
        <v>0</v>
      </c>
      <c r="F909" s="2">
        <v>0</v>
      </c>
      <c r="G909" s="25">
        <v>1000000</v>
      </c>
      <c r="H909" s="2" t="s">
        <v>3556</v>
      </c>
      <c r="I909" s="2"/>
      <c r="J909" s="2"/>
      <c r="K909" s="2" t="s">
        <v>81</v>
      </c>
      <c r="L909" s="2"/>
      <c r="M909" s="2"/>
    </row>
    <row r="910" spans="1:13">
      <c r="A910" s="2" t="s">
        <v>3560</v>
      </c>
      <c r="B910" s="2" t="s">
        <v>3561</v>
      </c>
      <c r="C910" s="2" t="s">
        <v>3562</v>
      </c>
      <c r="D910" s="2"/>
      <c r="E910" s="2">
        <v>1</v>
      </c>
      <c r="F910" s="2">
        <v>0</v>
      </c>
      <c r="G910" s="25">
        <v>1000000</v>
      </c>
      <c r="H910" s="2"/>
      <c r="I910" s="2"/>
      <c r="J910" s="2"/>
      <c r="K910" s="2" t="s">
        <v>81</v>
      </c>
      <c r="L910" s="2"/>
      <c r="M910" s="2"/>
    </row>
    <row r="911" spans="1:13">
      <c r="A911" s="2" t="s">
        <v>3563</v>
      </c>
      <c r="B911" s="2" t="s">
        <v>3564</v>
      </c>
      <c r="C911" s="2" t="s">
        <v>7679</v>
      </c>
      <c r="D911" s="2"/>
      <c r="E911" s="2">
        <v>0</v>
      </c>
      <c r="F911" s="2">
        <v>0</v>
      </c>
      <c r="G911" s="25">
        <v>1000000</v>
      </c>
      <c r="H911" s="2" t="s">
        <v>3566</v>
      </c>
      <c r="I911" s="2" t="b">
        <v>0</v>
      </c>
      <c r="J911" s="13" t="s">
        <v>7711</v>
      </c>
      <c r="K911" s="2" t="s">
        <v>81</v>
      </c>
      <c r="L911" s="2" t="s">
        <v>3567</v>
      </c>
      <c r="M911" s="2"/>
    </row>
    <row r="912" spans="1:13">
      <c r="A912" s="2" t="s">
        <v>3568</v>
      </c>
      <c r="B912" s="2" t="s">
        <v>3569</v>
      </c>
      <c r="C912" s="2" t="s">
        <v>7670</v>
      </c>
      <c r="D912" s="2"/>
      <c r="E912" s="2">
        <v>0</v>
      </c>
      <c r="F912" s="2">
        <v>0</v>
      </c>
      <c r="G912" s="25">
        <v>1000000</v>
      </c>
      <c r="H912" s="2" t="s">
        <v>3570</v>
      </c>
      <c r="I912" s="2"/>
      <c r="J912" s="2" t="s">
        <v>3571</v>
      </c>
      <c r="K912" s="2" t="s">
        <v>81</v>
      </c>
      <c r="L912" s="2"/>
      <c r="M912" s="2"/>
    </row>
    <row r="913" spans="1:13">
      <c r="A913" s="2" t="s">
        <v>3572</v>
      </c>
      <c r="B913" s="2" t="s">
        <v>3573</v>
      </c>
      <c r="C913" s="2" t="s">
        <v>7671</v>
      </c>
      <c r="D913" s="2"/>
      <c r="E913" s="2">
        <v>0</v>
      </c>
      <c r="F913" s="2">
        <v>0</v>
      </c>
      <c r="G913" s="25">
        <v>1000000</v>
      </c>
      <c r="H913" s="2" t="s">
        <v>3570</v>
      </c>
      <c r="I913" s="2"/>
      <c r="J913" s="2" t="s">
        <v>3571</v>
      </c>
      <c r="K913" s="2" t="s">
        <v>81</v>
      </c>
      <c r="L913" s="2"/>
      <c r="M913" s="2"/>
    </row>
    <row r="914" spans="1:13">
      <c r="A914" s="2"/>
      <c r="B914" s="2"/>
      <c r="C914" s="2"/>
      <c r="D914" s="2"/>
      <c r="E914" s="2"/>
      <c r="F914" s="2"/>
      <c r="G914" s="2"/>
      <c r="H914" s="2"/>
      <c r="I914" s="2"/>
      <c r="J914" s="2"/>
      <c r="K914" s="2"/>
      <c r="L914" s="2"/>
      <c r="M914" s="2"/>
    </row>
    <row r="915" spans="1:13">
      <c r="A915" s="5" t="s">
        <v>3574</v>
      </c>
      <c r="B915" s="2"/>
      <c r="C915" s="2"/>
      <c r="D915" s="2"/>
      <c r="E915" s="2"/>
      <c r="F915" s="2"/>
      <c r="G915" s="2"/>
      <c r="H915" s="2"/>
      <c r="I915" s="2"/>
      <c r="J915" s="2"/>
      <c r="K915" s="2"/>
      <c r="L915" s="2"/>
      <c r="M915" s="2"/>
    </row>
    <row r="916" spans="1:13">
      <c r="A916" s="2" t="s">
        <v>7528</v>
      </c>
      <c r="B916" s="2" t="s">
        <v>7527</v>
      </c>
      <c r="C916" s="2" t="s">
        <v>7526</v>
      </c>
      <c r="D916" s="2"/>
      <c r="E916" s="2">
        <v>1</v>
      </c>
      <c r="F916" s="25">
        <v>-1000000</v>
      </c>
      <c r="G916" s="25">
        <v>1000000</v>
      </c>
      <c r="H916" s="2"/>
      <c r="I916" s="2"/>
      <c r="J916" s="2"/>
      <c r="K916" s="2" t="s">
        <v>81</v>
      </c>
      <c r="L916" s="2"/>
      <c r="M916" s="3" t="b">
        <v>1</v>
      </c>
    </row>
    <row r="917" spans="1:13">
      <c r="A917" s="2" t="s">
        <v>3575</v>
      </c>
      <c r="B917" s="2" t="s">
        <v>3576</v>
      </c>
      <c r="C917" s="2" t="s">
        <v>3577</v>
      </c>
      <c r="D917" s="2"/>
      <c r="E917" s="2">
        <v>1</v>
      </c>
      <c r="F917" s="25">
        <v>-1000000</v>
      </c>
      <c r="G917" s="25">
        <v>1000000</v>
      </c>
      <c r="H917" s="2"/>
      <c r="I917" s="2"/>
      <c r="J917" s="2" t="s">
        <v>3578</v>
      </c>
      <c r="K917" s="2" t="s">
        <v>27</v>
      </c>
      <c r="L917" s="2"/>
      <c r="M917" s="2"/>
    </row>
    <row r="918" spans="1:13">
      <c r="A918" s="2" t="s">
        <v>3579</v>
      </c>
      <c r="B918" s="2" t="s">
        <v>3580</v>
      </c>
      <c r="C918" s="2" t="s">
        <v>3581</v>
      </c>
      <c r="D918" s="2"/>
      <c r="E918" s="2">
        <v>0</v>
      </c>
      <c r="F918" s="2">
        <v>0</v>
      </c>
      <c r="G918" s="25">
        <v>1000000</v>
      </c>
      <c r="H918" s="2" t="s">
        <v>3582</v>
      </c>
      <c r="I918" s="2"/>
      <c r="J918" s="2"/>
      <c r="K918" s="2" t="s">
        <v>27</v>
      </c>
      <c r="L918" s="2"/>
      <c r="M918" s="2"/>
    </row>
    <row r="919" spans="1:13">
      <c r="A919" s="2" t="s">
        <v>3583</v>
      </c>
      <c r="B919" s="2" t="s">
        <v>3584</v>
      </c>
      <c r="C919" s="2" t="s">
        <v>3585</v>
      </c>
      <c r="D919" s="2"/>
      <c r="E919" s="2">
        <v>1</v>
      </c>
      <c r="F919" s="25">
        <v>-1000000</v>
      </c>
      <c r="G919" s="25">
        <v>1000000</v>
      </c>
      <c r="H919" s="2" t="s">
        <v>3586</v>
      </c>
      <c r="I919" s="2"/>
      <c r="J919" s="2" t="s">
        <v>3587</v>
      </c>
      <c r="K919" s="2" t="s">
        <v>27</v>
      </c>
      <c r="L919" s="2"/>
      <c r="M919" s="2"/>
    </row>
    <row r="920" spans="1:13">
      <c r="A920" s="2" t="s">
        <v>3588</v>
      </c>
      <c r="B920" s="2" t="s">
        <v>3589</v>
      </c>
      <c r="C920" s="2" t="s">
        <v>3590</v>
      </c>
      <c r="D920" s="2"/>
      <c r="E920" s="2">
        <v>1</v>
      </c>
      <c r="F920" s="25">
        <v>-1000000</v>
      </c>
      <c r="G920" s="25">
        <v>1000000</v>
      </c>
      <c r="H920" s="2"/>
      <c r="I920" s="2"/>
      <c r="J920" s="2" t="s">
        <v>3591</v>
      </c>
      <c r="K920" s="2" t="s">
        <v>27</v>
      </c>
      <c r="L920" s="2"/>
      <c r="M920" s="2"/>
    </row>
    <row r="921" spans="1:13">
      <c r="A921" s="2" t="s">
        <v>3592</v>
      </c>
      <c r="B921" s="2" t="s">
        <v>3593</v>
      </c>
      <c r="C921" s="2" t="s">
        <v>3594</v>
      </c>
      <c r="D921" s="2"/>
      <c r="E921" s="2">
        <v>1</v>
      </c>
      <c r="F921" s="25">
        <v>-1000000</v>
      </c>
      <c r="G921" s="25">
        <v>1000000</v>
      </c>
      <c r="H921" s="2" t="s">
        <v>3595</v>
      </c>
      <c r="I921" s="2"/>
      <c r="J921" s="2" t="s">
        <v>3596</v>
      </c>
      <c r="K921" s="2" t="s">
        <v>27</v>
      </c>
      <c r="L921" s="2"/>
      <c r="M921" s="2"/>
    </row>
    <row r="922" spans="1:13">
      <c r="A922" s="2" t="s">
        <v>3597</v>
      </c>
      <c r="B922" s="2" t="s">
        <v>3598</v>
      </c>
      <c r="C922" s="2" t="s">
        <v>3599</v>
      </c>
      <c r="D922" s="2"/>
      <c r="E922" s="2">
        <v>1</v>
      </c>
      <c r="F922" s="25">
        <v>-1000000</v>
      </c>
      <c r="G922" s="25">
        <v>1000000</v>
      </c>
      <c r="H922" s="2" t="s">
        <v>3595</v>
      </c>
      <c r="I922" s="2"/>
      <c r="J922" s="2" t="s">
        <v>3596</v>
      </c>
      <c r="K922" s="2" t="s">
        <v>27</v>
      </c>
      <c r="L922" s="2"/>
      <c r="M922" s="2"/>
    </row>
    <row r="923" spans="1:13">
      <c r="A923" s="2" t="s">
        <v>3600</v>
      </c>
      <c r="B923" s="2" t="s">
        <v>3601</v>
      </c>
      <c r="C923" s="2" t="s">
        <v>3602</v>
      </c>
      <c r="D923" s="2"/>
      <c r="E923" s="2">
        <v>1</v>
      </c>
      <c r="F923" s="25">
        <v>-1000000</v>
      </c>
      <c r="G923" s="25">
        <v>1000000</v>
      </c>
      <c r="H923" s="2"/>
      <c r="I923" s="2"/>
      <c r="J923" s="2" t="s">
        <v>3603</v>
      </c>
      <c r="K923" s="2" t="s">
        <v>27</v>
      </c>
      <c r="L923" s="2" t="s">
        <v>3604</v>
      </c>
      <c r="M923" s="2"/>
    </row>
    <row r="924" spans="1:13">
      <c r="A924" s="2" t="s">
        <v>3605</v>
      </c>
      <c r="B924" s="2" t="s">
        <v>3606</v>
      </c>
      <c r="C924" s="2" t="s">
        <v>3607</v>
      </c>
      <c r="D924" s="2"/>
      <c r="E924" s="2">
        <v>1</v>
      </c>
      <c r="F924" s="25">
        <v>-1000000</v>
      </c>
      <c r="G924" s="25">
        <v>1000000</v>
      </c>
      <c r="H924" s="2"/>
      <c r="I924" s="2"/>
      <c r="J924" s="2" t="s">
        <v>3608</v>
      </c>
      <c r="K924" s="2" t="s">
        <v>27</v>
      </c>
      <c r="L924" s="2"/>
      <c r="M924" s="2"/>
    </row>
    <row r="925" spans="1:13">
      <c r="A925" s="2" t="s">
        <v>3609</v>
      </c>
      <c r="B925" s="2" t="s">
        <v>3610</v>
      </c>
      <c r="C925" s="2" t="s">
        <v>3611</v>
      </c>
      <c r="D925" s="2"/>
      <c r="E925" s="2">
        <v>1</v>
      </c>
      <c r="F925" s="25">
        <v>-1000000</v>
      </c>
      <c r="G925" s="25">
        <v>1000000</v>
      </c>
      <c r="H925" s="2"/>
      <c r="I925" s="2"/>
      <c r="J925" s="2" t="s">
        <v>3612</v>
      </c>
      <c r="K925" s="2" t="s">
        <v>27</v>
      </c>
      <c r="L925" s="2"/>
      <c r="M925" s="2"/>
    </row>
    <row r="926" spans="1:13">
      <c r="A926" s="2" t="s">
        <v>3613</v>
      </c>
      <c r="B926" s="2" t="s">
        <v>3614</v>
      </c>
      <c r="C926" s="2" t="s">
        <v>3615</v>
      </c>
      <c r="D926" s="2"/>
      <c r="E926" s="2">
        <v>1</v>
      </c>
      <c r="F926" s="25">
        <v>-1000000</v>
      </c>
      <c r="G926" s="25">
        <v>1000000</v>
      </c>
      <c r="H926" s="2"/>
      <c r="I926" s="2"/>
      <c r="J926" s="2" t="s">
        <v>3616</v>
      </c>
      <c r="K926" s="2" t="s">
        <v>27</v>
      </c>
      <c r="L926" s="2"/>
      <c r="M926" s="2"/>
    </row>
    <row r="927" spans="1:13">
      <c r="A927" s="2" t="s">
        <v>3617</v>
      </c>
      <c r="B927" s="2" t="s">
        <v>3618</v>
      </c>
      <c r="C927" s="2" t="s">
        <v>3619</v>
      </c>
      <c r="D927" s="2"/>
      <c r="E927" s="2">
        <v>1</v>
      </c>
      <c r="F927" s="25">
        <v>-1000000</v>
      </c>
      <c r="G927" s="25">
        <v>1000000</v>
      </c>
      <c r="H927" s="2"/>
      <c r="I927" s="2"/>
      <c r="J927" s="2" t="s">
        <v>3620</v>
      </c>
      <c r="K927" s="2" t="s">
        <v>27</v>
      </c>
      <c r="L927" s="2"/>
      <c r="M927" s="2"/>
    </row>
    <row r="928" spans="1:13">
      <c r="A928" s="2" t="s">
        <v>3621</v>
      </c>
      <c r="B928" s="2" t="s">
        <v>3622</v>
      </c>
      <c r="C928" s="2" t="s">
        <v>3623</v>
      </c>
      <c r="D928" s="2"/>
      <c r="E928" s="2">
        <v>1</v>
      </c>
      <c r="F928" s="25">
        <v>-1000000</v>
      </c>
      <c r="G928" s="25">
        <v>1000000</v>
      </c>
      <c r="H928" s="2"/>
      <c r="I928" s="2"/>
      <c r="J928" s="2" t="s">
        <v>3624</v>
      </c>
      <c r="K928" s="2" t="s">
        <v>27</v>
      </c>
      <c r="L928" s="2"/>
      <c r="M928" s="2"/>
    </row>
    <row r="929" spans="1:13">
      <c r="A929" s="2" t="s">
        <v>3625</v>
      </c>
      <c r="B929" s="2" t="s">
        <v>3626</v>
      </c>
      <c r="C929" s="2" t="s">
        <v>3627</v>
      </c>
      <c r="D929" s="2"/>
      <c r="E929" s="2">
        <v>1</v>
      </c>
      <c r="F929" s="25">
        <v>-1000000</v>
      </c>
      <c r="G929" s="25">
        <v>1000000</v>
      </c>
      <c r="H929" s="2" t="s">
        <v>317</v>
      </c>
      <c r="I929" s="2"/>
      <c r="J929" s="2"/>
      <c r="K929" s="2" t="s">
        <v>27</v>
      </c>
      <c r="L929" s="2"/>
      <c r="M929" s="2"/>
    </row>
    <row r="930" spans="1:13">
      <c r="A930" s="2" t="s">
        <v>3628</v>
      </c>
      <c r="B930" s="2" t="s">
        <v>3629</v>
      </c>
      <c r="C930" s="2" t="s">
        <v>3630</v>
      </c>
      <c r="D930" s="2"/>
      <c r="E930" s="2">
        <v>1</v>
      </c>
      <c r="F930" s="25">
        <v>-1000000</v>
      </c>
      <c r="G930" s="25">
        <v>1000000</v>
      </c>
      <c r="H930" s="2" t="s">
        <v>317</v>
      </c>
      <c r="I930" s="2"/>
      <c r="J930" s="2"/>
      <c r="K930" s="2" t="s">
        <v>27</v>
      </c>
      <c r="L930" s="2"/>
      <c r="M930" s="2"/>
    </row>
    <row r="931" spans="1:13">
      <c r="A931" s="2" t="s">
        <v>3631</v>
      </c>
      <c r="B931" s="2" t="s">
        <v>3632</v>
      </c>
      <c r="C931" s="2" t="s">
        <v>3633</v>
      </c>
      <c r="D931" s="2"/>
      <c r="E931" s="2">
        <v>1</v>
      </c>
      <c r="F931" s="25">
        <v>-1000000</v>
      </c>
      <c r="G931" s="25">
        <v>1000000</v>
      </c>
      <c r="H931" s="2"/>
      <c r="I931" s="2"/>
      <c r="J931" s="2" t="s">
        <v>3634</v>
      </c>
      <c r="K931" s="2" t="s">
        <v>27</v>
      </c>
      <c r="L931" s="2"/>
      <c r="M931" s="2"/>
    </row>
    <row r="932" spans="1:13">
      <c r="A932" s="2" t="s">
        <v>3635</v>
      </c>
      <c r="B932" s="2" t="s">
        <v>3636</v>
      </c>
      <c r="C932" s="2" t="s">
        <v>3637</v>
      </c>
      <c r="D932" s="2"/>
      <c r="E932" s="2">
        <v>1</v>
      </c>
      <c r="F932" s="25">
        <v>-1000000</v>
      </c>
      <c r="G932" s="25">
        <v>1000000</v>
      </c>
      <c r="H932" s="2"/>
      <c r="I932" s="2"/>
      <c r="J932" s="2" t="s">
        <v>3638</v>
      </c>
      <c r="K932" s="2" t="s">
        <v>27</v>
      </c>
      <c r="L932" s="2"/>
      <c r="M932" s="2"/>
    </row>
    <row r="933" spans="1:13">
      <c r="A933" s="2" t="s">
        <v>3639</v>
      </c>
      <c r="B933" s="2" t="s">
        <v>3640</v>
      </c>
      <c r="C933" s="2" t="s">
        <v>3641</v>
      </c>
      <c r="D933" s="2"/>
      <c r="E933" s="2">
        <v>1</v>
      </c>
      <c r="F933" s="25">
        <v>-1000000</v>
      </c>
      <c r="G933" s="25">
        <v>1000000</v>
      </c>
      <c r="H933" s="2"/>
      <c r="I933" s="2"/>
      <c r="J933" s="2"/>
      <c r="K933" s="2" t="s">
        <v>27</v>
      </c>
      <c r="L933" s="2"/>
      <c r="M933" s="2"/>
    </row>
    <row r="934" spans="1:13">
      <c r="A934" s="2" t="s">
        <v>3642</v>
      </c>
      <c r="B934" s="2" t="s">
        <v>3643</v>
      </c>
      <c r="C934" s="2" t="s">
        <v>3644</v>
      </c>
      <c r="D934" s="2"/>
      <c r="E934" s="2">
        <v>1</v>
      </c>
      <c r="F934" s="25">
        <v>-1000000</v>
      </c>
      <c r="G934" s="25">
        <v>1000000</v>
      </c>
      <c r="H934" s="2" t="s">
        <v>317</v>
      </c>
      <c r="I934" s="2" t="b">
        <v>1</v>
      </c>
      <c r="J934" s="2" t="s">
        <v>80</v>
      </c>
      <c r="K934" s="2" t="s">
        <v>27</v>
      </c>
      <c r="L934" s="2"/>
      <c r="M934" s="2"/>
    </row>
    <row r="935" spans="1:13">
      <c r="A935" s="2" t="s">
        <v>3645</v>
      </c>
      <c r="B935" s="2" t="s">
        <v>3646</v>
      </c>
      <c r="C935" s="2" t="s">
        <v>3647</v>
      </c>
      <c r="D935" s="2"/>
      <c r="E935" s="2">
        <v>1</v>
      </c>
      <c r="F935" s="25">
        <v>-1000000</v>
      </c>
      <c r="G935" s="25">
        <v>1000000</v>
      </c>
      <c r="H935" s="2"/>
      <c r="I935" s="2"/>
      <c r="J935" s="2" t="s">
        <v>3608</v>
      </c>
      <c r="K935" s="2" t="s">
        <v>27</v>
      </c>
      <c r="L935" s="2"/>
      <c r="M935" s="2"/>
    </row>
    <row r="936" spans="1:13">
      <c r="A936" s="2" t="s">
        <v>3648</v>
      </c>
      <c r="B936" s="2" t="s">
        <v>3649</v>
      </c>
      <c r="C936" s="2" t="s">
        <v>3650</v>
      </c>
      <c r="D936" s="2"/>
      <c r="E936" s="2">
        <v>1</v>
      </c>
      <c r="F936" s="25">
        <v>-1000000</v>
      </c>
      <c r="G936" s="25">
        <v>1000000</v>
      </c>
      <c r="H936" s="2"/>
      <c r="I936" s="2"/>
      <c r="J936" s="2" t="s">
        <v>3651</v>
      </c>
      <c r="K936" s="2" t="s">
        <v>27</v>
      </c>
      <c r="L936" s="2"/>
      <c r="M936" s="2"/>
    </row>
    <row r="937" spans="1:13">
      <c r="A937" s="2" t="s">
        <v>3652</v>
      </c>
      <c r="B937" s="2" t="s">
        <v>3653</v>
      </c>
      <c r="C937" s="2" t="s">
        <v>3654</v>
      </c>
      <c r="D937" s="2"/>
      <c r="E937" s="2">
        <v>1</v>
      </c>
      <c r="F937" s="2">
        <v>0</v>
      </c>
      <c r="G937" s="25">
        <v>1000000</v>
      </c>
      <c r="H937" s="2" t="s">
        <v>3655</v>
      </c>
      <c r="I937" s="2"/>
      <c r="J937" s="2"/>
      <c r="K937" s="2" t="s">
        <v>27</v>
      </c>
      <c r="L937" s="2"/>
      <c r="M937" s="2"/>
    </row>
    <row r="938" spans="1:13">
      <c r="A938" s="2" t="s">
        <v>3656</v>
      </c>
      <c r="B938" s="2" t="s">
        <v>3657</v>
      </c>
      <c r="C938" s="2" t="s">
        <v>3658</v>
      </c>
      <c r="D938" s="2"/>
      <c r="E938" s="2">
        <v>1</v>
      </c>
      <c r="F938" s="25">
        <v>-1000000</v>
      </c>
      <c r="G938" s="25">
        <v>1000000</v>
      </c>
      <c r="H938" s="2"/>
      <c r="I938" s="2"/>
      <c r="J938" s="2" t="s">
        <v>3659</v>
      </c>
      <c r="K938" s="2" t="s">
        <v>27</v>
      </c>
      <c r="L938" s="2"/>
      <c r="M938" s="2"/>
    </row>
    <row r="939" spans="1:13">
      <c r="A939" s="2" t="s">
        <v>3660</v>
      </c>
      <c r="B939" s="2" t="s">
        <v>3661</v>
      </c>
      <c r="C939" s="2" t="s">
        <v>3662</v>
      </c>
      <c r="D939" s="2"/>
      <c r="E939" s="2">
        <v>1</v>
      </c>
      <c r="F939" s="25">
        <v>-1000000</v>
      </c>
      <c r="G939" s="25">
        <v>1000000</v>
      </c>
      <c r="H939" s="2"/>
      <c r="I939" s="2"/>
      <c r="J939" s="2"/>
      <c r="K939" s="2" t="s">
        <v>27</v>
      </c>
      <c r="L939" s="2"/>
      <c r="M939" s="2"/>
    </row>
    <row r="940" spans="1:13">
      <c r="A940" s="2" t="s">
        <v>3663</v>
      </c>
      <c r="B940" s="2" t="s">
        <v>3664</v>
      </c>
      <c r="C940" s="2" t="s">
        <v>3665</v>
      </c>
      <c r="D940" s="2"/>
      <c r="E940" s="2">
        <v>1</v>
      </c>
      <c r="F940" s="25">
        <v>-1000000</v>
      </c>
      <c r="G940" s="25">
        <v>1000000</v>
      </c>
      <c r="H940" s="2"/>
      <c r="I940" s="2"/>
      <c r="J940" s="2"/>
      <c r="K940" s="2" t="s">
        <v>27</v>
      </c>
      <c r="L940" s="2"/>
      <c r="M940" s="2"/>
    </row>
    <row r="941" spans="1:13">
      <c r="A941" s="2" t="s">
        <v>3666</v>
      </c>
      <c r="B941" s="2" t="s">
        <v>3667</v>
      </c>
      <c r="C941" s="2" t="s">
        <v>3668</v>
      </c>
      <c r="D941" s="2"/>
      <c r="E941" s="2">
        <v>1</v>
      </c>
      <c r="F941" s="25">
        <v>-1000000</v>
      </c>
      <c r="G941" s="25">
        <v>1000000</v>
      </c>
      <c r="H941" s="2"/>
      <c r="I941" s="2"/>
      <c r="J941" s="2"/>
      <c r="K941" s="2" t="s">
        <v>27</v>
      </c>
      <c r="L941" s="2"/>
      <c r="M941" s="2"/>
    </row>
    <row r="942" spans="1:13">
      <c r="A942" s="2" t="s">
        <v>3669</v>
      </c>
      <c r="B942" s="2" t="s">
        <v>3670</v>
      </c>
      <c r="C942" s="2" t="s">
        <v>3671</v>
      </c>
      <c r="D942" s="2"/>
      <c r="E942" s="2">
        <v>1</v>
      </c>
      <c r="F942" s="25">
        <v>-1000000</v>
      </c>
      <c r="G942" s="25">
        <v>1000000</v>
      </c>
      <c r="H942" s="2"/>
      <c r="I942" s="2"/>
      <c r="J942" s="2"/>
      <c r="K942" s="2" t="s">
        <v>27</v>
      </c>
      <c r="L942" s="2"/>
      <c r="M942" s="2"/>
    </row>
    <row r="943" spans="1:13">
      <c r="A943" s="2" t="s">
        <v>3672</v>
      </c>
      <c r="B943" s="2" t="s">
        <v>3673</v>
      </c>
      <c r="C943" s="2" t="s">
        <v>3674</v>
      </c>
      <c r="D943" s="2"/>
      <c r="E943" s="2">
        <v>1</v>
      </c>
      <c r="F943" s="25">
        <v>-1000000</v>
      </c>
      <c r="G943" s="25">
        <v>1000000</v>
      </c>
      <c r="H943" s="2"/>
      <c r="I943" s="2"/>
      <c r="J943" s="2"/>
      <c r="K943" s="2" t="s">
        <v>27</v>
      </c>
      <c r="L943" s="2"/>
      <c r="M943" s="2"/>
    </row>
    <row r="944" spans="1:13">
      <c r="A944" s="2" t="s">
        <v>3675</v>
      </c>
      <c r="B944" s="2" t="s">
        <v>3676</v>
      </c>
      <c r="C944" s="2" t="s">
        <v>3677</v>
      </c>
      <c r="D944" s="2"/>
      <c r="E944" s="2">
        <v>1</v>
      </c>
      <c r="F944" s="25">
        <v>-1000000</v>
      </c>
      <c r="G944" s="25">
        <v>1000000</v>
      </c>
      <c r="H944" s="2"/>
      <c r="I944" s="2"/>
      <c r="J944" s="2" t="s">
        <v>3678</v>
      </c>
      <c r="K944" s="2" t="s">
        <v>27</v>
      </c>
      <c r="L944" s="2"/>
      <c r="M944" s="2"/>
    </row>
    <row r="945" spans="1:13">
      <c r="A945" s="2" t="s">
        <v>3679</v>
      </c>
      <c r="B945" s="2" t="s">
        <v>3680</v>
      </c>
      <c r="C945" s="2" t="s">
        <v>3681</v>
      </c>
      <c r="D945" s="2"/>
      <c r="E945" s="2">
        <v>1</v>
      </c>
      <c r="F945" s="25">
        <v>-1000000</v>
      </c>
      <c r="G945" s="25">
        <v>1000000</v>
      </c>
      <c r="H945" s="2" t="s">
        <v>3682</v>
      </c>
      <c r="I945" s="2"/>
      <c r="J945" s="2"/>
      <c r="K945" s="2" t="s">
        <v>27</v>
      </c>
      <c r="L945" s="2"/>
      <c r="M945" s="2"/>
    </row>
    <row r="946" spans="1:13">
      <c r="A946" s="2" t="s">
        <v>3683</v>
      </c>
      <c r="B946" s="2" t="s">
        <v>3684</v>
      </c>
      <c r="C946" s="2" t="s">
        <v>3685</v>
      </c>
      <c r="D946" s="2"/>
      <c r="E946" s="2">
        <v>1</v>
      </c>
      <c r="F946" s="25">
        <v>-1000000</v>
      </c>
      <c r="G946" s="25">
        <v>1000000</v>
      </c>
      <c r="H946" s="2"/>
      <c r="I946" s="2"/>
      <c r="J946" s="2" t="s">
        <v>3686</v>
      </c>
      <c r="K946" s="2" t="s">
        <v>27</v>
      </c>
      <c r="L946" s="2"/>
      <c r="M946" s="2"/>
    </row>
    <row r="947" spans="1:13">
      <c r="A947" s="2" t="s">
        <v>3687</v>
      </c>
      <c r="B947" s="2" t="s">
        <v>3688</v>
      </c>
      <c r="C947" s="2" t="s">
        <v>3689</v>
      </c>
      <c r="D947" s="2"/>
      <c r="E947" s="2">
        <v>1</v>
      </c>
      <c r="F947" s="25">
        <v>-1000000</v>
      </c>
      <c r="G947" s="25">
        <v>1000000</v>
      </c>
      <c r="H947" s="2"/>
      <c r="I947" s="2"/>
      <c r="J947" s="2" t="s">
        <v>3690</v>
      </c>
      <c r="K947" s="2" t="s">
        <v>27</v>
      </c>
      <c r="L947" s="2"/>
      <c r="M947" s="2"/>
    </row>
    <row r="948" spans="1:13">
      <c r="A948" s="2" t="s">
        <v>3691</v>
      </c>
      <c r="B948" s="2" t="s">
        <v>3692</v>
      </c>
      <c r="C948" s="2" t="s">
        <v>3693</v>
      </c>
      <c r="D948" s="2"/>
      <c r="E948" s="2">
        <v>1</v>
      </c>
      <c r="F948" s="25">
        <v>-1000000</v>
      </c>
      <c r="G948" s="25">
        <v>1000000</v>
      </c>
      <c r="H948" s="2"/>
      <c r="I948" s="2"/>
      <c r="J948" s="2" t="s">
        <v>3694</v>
      </c>
      <c r="K948" s="2" t="s">
        <v>27</v>
      </c>
      <c r="L948" s="2"/>
      <c r="M948" s="2"/>
    </row>
    <row r="949" spans="1:13">
      <c r="A949" s="2" t="s">
        <v>3695</v>
      </c>
      <c r="B949" s="2" t="s">
        <v>3696</v>
      </c>
      <c r="C949" s="2" t="s">
        <v>3697</v>
      </c>
      <c r="D949" s="2"/>
      <c r="E949" s="2">
        <v>1</v>
      </c>
      <c r="F949" s="25">
        <v>-1000000</v>
      </c>
      <c r="G949" s="25">
        <v>1000000</v>
      </c>
      <c r="H949" s="2"/>
      <c r="I949" s="2"/>
      <c r="J949" s="2" t="s">
        <v>3694</v>
      </c>
      <c r="K949" s="2" t="s">
        <v>27</v>
      </c>
      <c r="L949" s="2"/>
      <c r="M949" s="2"/>
    </row>
    <row r="950" spans="1:13">
      <c r="A950" s="2" t="s">
        <v>3698</v>
      </c>
      <c r="B950" s="2" t="s">
        <v>3699</v>
      </c>
      <c r="C950" s="2" t="s">
        <v>3700</v>
      </c>
      <c r="D950" s="2"/>
      <c r="E950" s="2">
        <v>1</v>
      </c>
      <c r="F950" s="25">
        <v>-1000000</v>
      </c>
      <c r="G950" s="25">
        <v>1000000</v>
      </c>
      <c r="H950" s="2" t="s">
        <v>1787</v>
      </c>
      <c r="I950" s="2"/>
      <c r="J950" s="2" t="s">
        <v>3701</v>
      </c>
      <c r="K950" s="2" t="s">
        <v>27</v>
      </c>
      <c r="L950" s="2"/>
      <c r="M950" s="2"/>
    </row>
    <row r="951" spans="1:13">
      <c r="A951" s="2" t="s">
        <v>3702</v>
      </c>
      <c r="B951" s="2" t="s">
        <v>3703</v>
      </c>
      <c r="C951" s="2" t="s">
        <v>3704</v>
      </c>
      <c r="D951" s="2"/>
      <c r="E951" s="2">
        <v>1</v>
      </c>
      <c r="F951" s="25">
        <v>-1000000</v>
      </c>
      <c r="G951" s="25">
        <v>1000000</v>
      </c>
      <c r="H951" s="2"/>
      <c r="I951" s="2"/>
      <c r="J951" s="2" t="s">
        <v>3705</v>
      </c>
      <c r="K951" s="2" t="s">
        <v>27</v>
      </c>
      <c r="L951" s="2"/>
      <c r="M951" s="2"/>
    </row>
    <row r="952" spans="1:13">
      <c r="A952" s="2" t="s">
        <v>3706</v>
      </c>
      <c r="B952" s="2" t="s">
        <v>3707</v>
      </c>
      <c r="C952" s="2" t="s">
        <v>3708</v>
      </c>
      <c r="D952" s="2"/>
      <c r="E952" s="2">
        <v>1</v>
      </c>
      <c r="F952" s="25">
        <v>-1000000</v>
      </c>
      <c r="G952" s="25">
        <v>1000000</v>
      </c>
      <c r="H952" s="2"/>
      <c r="I952" s="2"/>
      <c r="J952" s="2" t="s">
        <v>3709</v>
      </c>
      <c r="K952" s="2" t="s">
        <v>27</v>
      </c>
      <c r="L952" s="2"/>
      <c r="M952" s="2"/>
    </row>
    <row r="953" spans="1:13">
      <c r="A953" s="2" t="s">
        <v>3710</v>
      </c>
      <c r="B953" s="2" t="s">
        <v>3711</v>
      </c>
      <c r="C953" s="2" t="s">
        <v>3712</v>
      </c>
      <c r="D953" s="2"/>
      <c r="E953" s="2">
        <v>1</v>
      </c>
      <c r="F953" s="25">
        <v>-1000000</v>
      </c>
      <c r="G953" s="25">
        <v>1000000</v>
      </c>
      <c r="H953" s="2"/>
      <c r="I953" s="2"/>
      <c r="J953" s="2" t="s">
        <v>3713</v>
      </c>
      <c r="K953" s="2" t="s">
        <v>27</v>
      </c>
      <c r="L953" s="2"/>
      <c r="M953" s="2"/>
    </row>
    <row r="954" spans="1:13">
      <c r="A954" s="2" t="s">
        <v>3714</v>
      </c>
      <c r="B954" s="2" t="s">
        <v>3715</v>
      </c>
      <c r="C954" s="2" t="s">
        <v>3716</v>
      </c>
      <c r="D954" s="2"/>
      <c r="E954" s="2">
        <v>1</v>
      </c>
      <c r="F954" s="25">
        <v>-1000000</v>
      </c>
      <c r="G954" s="25">
        <v>1000000</v>
      </c>
      <c r="H954" s="2" t="s">
        <v>3717</v>
      </c>
      <c r="I954" s="2"/>
      <c r="J954" s="2"/>
      <c r="K954" s="2" t="s">
        <v>27</v>
      </c>
      <c r="L954" s="2"/>
      <c r="M954" s="2"/>
    </row>
    <row r="955" spans="1:13">
      <c r="A955" s="2" t="s">
        <v>3718</v>
      </c>
      <c r="B955" s="2" t="s">
        <v>3719</v>
      </c>
      <c r="C955" s="2" t="s">
        <v>3720</v>
      </c>
      <c r="D955" s="2"/>
      <c r="E955" s="2">
        <v>1</v>
      </c>
      <c r="F955" s="2">
        <v>0</v>
      </c>
      <c r="G955" s="25">
        <v>1000000</v>
      </c>
      <c r="H955" s="2"/>
      <c r="I955" s="2"/>
      <c r="J955" s="2" t="s">
        <v>3721</v>
      </c>
      <c r="K955" s="2" t="s">
        <v>81</v>
      </c>
      <c r="L955" s="2"/>
      <c r="M955" s="2"/>
    </row>
    <row r="956" spans="1:13">
      <c r="A956" s="2" t="s">
        <v>3722</v>
      </c>
      <c r="B956" s="2" t="s">
        <v>3723</v>
      </c>
      <c r="C956" s="2" t="s">
        <v>3724</v>
      </c>
      <c r="D956" s="2"/>
      <c r="E956" s="2">
        <v>1</v>
      </c>
      <c r="F956" s="25">
        <v>-1000000</v>
      </c>
      <c r="G956" s="25">
        <v>1000000</v>
      </c>
      <c r="H956" s="2"/>
      <c r="I956" s="2"/>
      <c r="J956" s="2" t="s">
        <v>3725</v>
      </c>
      <c r="K956" s="2" t="s">
        <v>27</v>
      </c>
      <c r="L956" s="2"/>
      <c r="M956" s="2"/>
    </row>
    <row r="957" spans="1:13">
      <c r="A957" s="2" t="s">
        <v>3726</v>
      </c>
      <c r="B957" s="2" t="s">
        <v>3727</v>
      </c>
      <c r="C957" s="2" t="s">
        <v>3728</v>
      </c>
      <c r="D957" s="2"/>
      <c r="E957" s="2">
        <v>1</v>
      </c>
      <c r="F957" s="25">
        <v>-1000000</v>
      </c>
      <c r="G957" s="25">
        <v>1000000</v>
      </c>
      <c r="H957" s="2"/>
      <c r="I957" s="2"/>
      <c r="J957" s="2"/>
      <c r="K957" s="2" t="s">
        <v>27</v>
      </c>
      <c r="L957" s="2"/>
      <c r="M957" s="2"/>
    </row>
    <row r="958" spans="1:13">
      <c r="A958" s="2" t="s">
        <v>3729</v>
      </c>
      <c r="B958" s="2" t="s">
        <v>3727</v>
      </c>
      <c r="C958" s="2" t="s">
        <v>3730</v>
      </c>
      <c r="D958" s="2"/>
      <c r="E958" s="2">
        <v>1</v>
      </c>
      <c r="F958" s="25">
        <v>-1000000</v>
      </c>
      <c r="G958" s="25">
        <v>1000000</v>
      </c>
      <c r="H958" s="2"/>
      <c r="I958" s="2"/>
      <c r="J958" s="2"/>
      <c r="K958" s="2" t="s">
        <v>27</v>
      </c>
      <c r="L958" s="2"/>
      <c r="M958" s="2"/>
    </row>
    <row r="959" spans="1:13">
      <c r="A959" s="2" t="s">
        <v>3731</v>
      </c>
      <c r="B959" s="2" t="s">
        <v>3732</v>
      </c>
      <c r="C959" s="2" t="s">
        <v>3733</v>
      </c>
      <c r="D959" s="2"/>
      <c r="E959" s="2">
        <v>1</v>
      </c>
      <c r="F959" s="25">
        <v>-1000000</v>
      </c>
      <c r="G959" s="25">
        <v>1000000</v>
      </c>
      <c r="H959" s="2"/>
      <c r="I959" s="2"/>
      <c r="J959" s="2" t="s">
        <v>3734</v>
      </c>
      <c r="K959" s="2" t="s">
        <v>27</v>
      </c>
      <c r="L959" s="2"/>
      <c r="M959" s="2"/>
    </row>
    <row r="960" spans="1:13">
      <c r="A960" s="2" t="s">
        <v>3735</v>
      </c>
      <c r="B960" s="2" t="s">
        <v>3736</v>
      </c>
      <c r="C960" s="2" t="s">
        <v>3737</v>
      </c>
      <c r="D960" s="2"/>
      <c r="E960" s="2">
        <v>1</v>
      </c>
      <c r="F960" s="25">
        <v>-1000000</v>
      </c>
      <c r="G960" s="25">
        <v>1000000</v>
      </c>
      <c r="H960" s="2"/>
      <c r="I960" s="2"/>
      <c r="J960" s="2" t="s">
        <v>3738</v>
      </c>
      <c r="K960" s="2" t="s">
        <v>27</v>
      </c>
      <c r="L960" s="2"/>
      <c r="M960" s="2"/>
    </row>
    <row r="961" spans="1:13">
      <c r="A961" s="2" t="s">
        <v>3739</v>
      </c>
      <c r="B961" s="2" t="s">
        <v>3740</v>
      </c>
      <c r="C961" s="2" t="s">
        <v>3741</v>
      </c>
      <c r="D961" s="2"/>
      <c r="E961" s="2">
        <v>1</v>
      </c>
      <c r="F961" s="25">
        <v>-1000000</v>
      </c>
      <c r="G961" s="25">
        <v>1000000</v>
      </c>
      <c r="H961" s="2" t="s">
        <v>3742</v>
      </c>
      <c r="I961" s="2"/>
      <c r="J961" s="2" t="s">
        <v>3743</v>
      </c>
      <c r="K961" s="2" t="s">
        <v>27</v>
      </c>
      <c r="L961" s="2"/>
      <c r="M961" s="2"/>
    </row>
    <row r="962" spans="1:13">
      <c r="A962" s="2" t="s">
        <v>3744</v>
      </c>
      <c r="B962" s="2" t="s">
        <v>3745</v>
      </c>
      <c r="C962" s="2" t="s">
        <v>3746</v>
      </c>
      <c r="D962" s="2"/>
      <c r="E962" s="2">
        <v>1</v>
      </c>
      <c r="F962" s="25">
        <v>-1000000</v>
      </c>
      <c r="G962" s="25">
        <v>1000000</v>
      </c>
      <c r="H962" s="2"/>
      <c r="I962" s="2"/>
      <c r="J962" s="2" t="s">
        <v>3747</v>
      </c>
      <c r="K962" s="2" t="s">
        <v>27</v>
      </c>
      <c r="L962" s="2"/>
      <c r="M962" s="2"/>
    </row>
    <row r="963" spans="1:13">
      <c r="A963" s="2" t="s">
        <v>3748</v>
      </c>
      <c r="B963" s="2" t="s">
        <v>3749</v>
      </c>
      <c r="C963" s="2" t="s">
        <v>3750</v>
      </c>
      <c r="D963" s="2"/>
      <c r="E963" s="2">
        <v>1</v>
      </c>
      <c r="F963" s="25">
        <v>-1000000</v>
      </c>
      <c r="G963" s="25">
        <v>1000000</v>
      </c>
      <c r="H963" s="2"/>
      <c r="I963" s="2"/>
      <c r="J963" s="2"/>
      <c r="K963" s="2" t="s">
        <v>27</v>
      </c>
      <c r="L963" s="2"/>
      <c r="M963" s="2"/>
    </row>
    <row r="964" spans="1:13">
      <c r="A964" s="2" t="s">
        <v>3751</v>
      </c>
      <c r="B964" s="2" t="s">
        <v>3752</v>
      </c>
      <c r="C964" s="2" t="s">
        <v>3753</v>
      </c>
      <c r="D964" s="2"/>
      <c r="E964" s="2">
        <v>1</v>
      </c>
      <c r="F964" s="25">
        <v>-1000000</v>
      </c>
      <c r="G964" s="25">
        <v>1000000</v>
      </c>
      <c r="H964" s="2"/>
      <c r="I964" s="2"/>
      <c r="J964" s="2"/>
      <c r="K964" s="2" t="s">
        <v>27</v>
      </c>
      <c r="L964" s="2"/>
      <c r="M964" s="2"/>
    </row>
    <row r="965" spans="1:13">
      <c r="A965" s="2" t="s">
        <v>3754</v>
      </c>
      <c r="B965" s="2" t="s">
        <v>3755</v>
      </c>
      <c r="C965" s="2" t="s">
        <v>3756</v>
      </c>
      <c r="D965" s="2"/>
      <c r="E965" s="2">
        <v>1</v>
      </c>
      <c r="F965" s="25">
        <v>-1000000</v>
      </c>
      <c r="G965" s="25">
        <v>1000000</v>
      </c>
      <c r="H965" s="2"/>
      <c r="I965" s="2"/>
      <c r="J965" s="2"/>
      <c r="K965" s="2" t="s">
        <v>27</v>
      </c>
      <c r="L965" s="2"/>
      <c r="M965" s="2"/>
    </row>
    <row r="966" spans="1:13">
      <c r="A966" s="2" t="s">
        <v>3757</v>
      </c>
      <c r="B966" s="2" t="s">
        <v>3758</v>
      </c>
      <c r="C966" s="2" t="s">
        <v>3759</v>
      </c>
      <c r="D966" s="2"/>
      <c r="E966" s="2">
        <v>1</v>
      </c>
      <c r="F966" s="25">
        <v>-1000000</v>
      </c>
      <c r="G966" s="25">
        <v>1000000</v>
      </c>
      <c r="H966" s="2"/>
      <c r="I966" s="2"/>
      <c r="J966" s="2"/>
      <c r="K966" s="2" t="s">
        <v>27</v>
      </c>
      <c r="L966" s="2"/>
      <c r="M966" s="2"/>
    </row>
    <row r="967" spans="1:13">
      <c r="A967" s="2" t="s">
        <v>3760</v>
      </c>
      <c r="B967" s="2" t="s">
        <v>3761</v>
      </c>
      <c r="C967" s="2" t="s">
        <v>3762</v>
      </c>
      <c r="D967" s="2"/>
      <c r="E967" s="2">
        <v>1</v>
      </c>
      <c r="F967" s="25">
        <v>-1000000</v>
      </c>
      <c r="G967" s="25">
        <v>1000000</v>
      </c>
      <c r="H967" s="2"/>
      <c r="I967" s="2"/>
      <c r="J967" s="2"/>
      <c r="K967" s="2" t="s">
        <v>27</v>
      </c>
      <c r="L967" s="2"/>
      <c r="M967" s="2"/>
    </row>
    <row r="968" spans="1:13">
      <c r="A968" s="2" t="s">
        <v>3763</v>
      </c>
      <c r="B968" s="2" t="s">
        <v>3764</v>
      </c>
      <c r="C968" s="2" t="s">
        <v>3765</v>
      </c>
      <c r="D968" s="2"/>
      <c r="E968" s="2">
        <v>1</v>
      </c>
      <c r="F968" s="25">
        <v>-1000000</v>
      </c>
      <c r="G968" s="25">
        <v>1000000</v>
      </c>
      <c r="H968" s="2"/>
      <c r="I968" s="2"/>
      <c r="J968" s="2" t="s">
        <v>3766</v>
      </c>
      <c r="K968" s="2" t="s">
        <v>27</v>
      </c>
      <c r="L968" s="2"/>
      <c r="M968" s="2"/>
    </row>
    <row r="969" spans="1:13">
      <c r="A969" s="2" t="s">
        <v>3767</v>
      </c>
      <c r="B969" s="2" t="s">
        <v>3640</v>
      </c>
      <c r="C969" s="2" t="s">
        <v>3768</v>
      </c>
      <c r="D969" s="2"/>
      <c r="E969" s="2">
        <v>1</v>
      </c>
      <c r="F969" s="25">
        <v>-1000000</v>
      </c>
      <c r="G969" s="25">
        <v>1000000</v>
      </c>
      <c r="H969" s="2"/>
      <c r="I969" s="2"/>
      <c r="J969" s="2"/>
      <c r="K969" s="2" t="s">
        <v>27</v>
      </c>
      <c r="L969" s="2"/>
      <c r="M969" s="2"/>
    </row>
    <row r="970" spans="1:13">
      <c r="A970" s="2" t="s">
        <v>3769</v>
      </c>
      <c r="B970" s="2" t="s">
        <v>3640</v>
      </c>
      <c r="C970" s="2" t="s">
        <v>3770</v>
      </c>
      <c r="D970" s="2"/>
      <c r="E970" s="2">
        <v>1</v>
      </c>
      <c r="F970" s="25">
        <v>-1000000</v>
      </c>
      <c r="G970" s="25">
        <v>1000000</v>
      </c>
      <c r="H970" s="2"/>
      <c r="I970" s="2"/>
      <c r="J970" s="2"/>
      <c r="K970" s="2" t="s">
        <v>27</v>
      </c>
      <c r="L970" s="2"/>
      <c r="M970" s="2"/>
    </row>
    <row r="971" spans="1:13">
      <c r="A971" s="2" t="s">
        <v>3771</v>
      </c>
      <c r="B971" s="2" t="s">
        <v>3772</v>
      </c>
      <c r="C971" s="2" t="s">
        <v>3773</v>
      </c>
      <c r="D971" s="2"/>
      <c r="E971" s="2">
        <v>0</v>
      </c>
      <c r="F971" s="2">
        <v>0</v>
      </c>
      <c r="G971" s="25">
        <v>1000000</v>
      </c>
      <c r="H971" s="2"/>
      <c r="I971" s="2"/>
      <c r="J971" s="2" t="s">
        <v>3774</v>
      </c>
      <c r="K971" s="2" t="s">
        <v>27</v>
      </c>
      <c r="L971" s="2"/>
      <c r="M971" s="2"/>
    </row>
    <row r="972" spans="1:13">
      <c r="A972" s="2" t="s">
        <v>3775</v>
      </c>
      <c r="B972" s="2" t="s">
        <v>3776</v>
      </c>
      <c r="C972" s="2" t="s">
        <v>3777</v>
      </c>
      <c r="D972" s="2"/>
      <c r="E972" s="2">
        <v>1</v>
      </c>
      <c r="F972" s="25">
        <v>-1000000</v>
      </c>
      <c r="G972" s="25">
        <v>1000000</v>
      </c>
      <c r="H972" s="2"/>
      <c r="I972" s="2"/>
      <c r="J972" s="2" t="s">
        <v>3778</v>
      </c>
      <c r="K972" s="2" t="s">
        <v>27</v>
      </c>
      <c r="L972" s="2"/>
      <c r="M972" s="2"/>
    </row>
    <row r="973" spans="1:13">
      <c r="A973" s="2" t="s">
        <v>3779</v>
      </c>
      <c r="B973" s="2" t="s">
        <v>3780</v>
      </c>
      <c r="C973" s="2" t="s">
        <v>3781</v>
      </c>
      <c r="D973" s="2"/>
      <c r="E973" s="2">
        <v>1</v>
      </c>
      <c r="F973" s="25">
        <v>-1000000</v>
      </c>
      <c r="G973" s="25">
        <v>1000000</v>
      </c>
      <c r="H973" s="2"/>
      <c r="I973" s="2"/>
      <c r="J973" s="2" t="s">
        <v>3782</v>
      </c>
      <c r="K973" s="2" t="s">
        <v>27</v>
      </c>
      <c r="L973" s="2"/>
      <c r="M973" s="2"/>
    </row>
    <row r="974" spans="1:13">
      <c r="A974" s="2" t="s">
        <v>3783</v>
      </c>
      <c r="B974" s="2" t="s">
        <v>3784</v>
      </c>
      <c r="C974" s="2" t="s">
        <v>3785</v>
      </c>
      <c r="D974" s="2"/>
      <c r="E974" s="2">
        <v>1</v>
      </c>
      <c r="F974" s="25">
        <v>-1000000</v>
      </c>
      <c r="G974" s="25">
        <v>1000000</v>
      </c>
      <c r="H974" s="2"/>
      <c r="I974" s="2"/>
      <c r="J974" s="2" t="s">
        <v>3694</v>
      </c>
      <c r="K974" s="2" t="s">
        <v>27</v>
      </c>
      <c r="L974" s="2"/>
      <c r="M974" s="2"/>
    </row>
    <row r="975" spans="1:13">
      <c r="A975" s="2" t="s">
        <v>7660</v>
      </c>
      <c r="B975" s="2" t="s">
        <v>7661</v>
      </c>
      <c r="C975" s="2" t="s">
        <v>7662</v>
      </c>
      <c r="D975" s="2"/>
      <c r="E975" s="2">
        <v>1</v>
      </c>
      <c r="F975" s="25">
        <v>-1000000</v>
      </c>
      <c r="G975" s="25">
        <v>1000000</v>
      </c>
      <c r="H975" s="2"/>
      <c r="I975" s="2"/>
      <c r="J975" s="2" t="s">
        <v>7663</v>
      </c>
      <c r="K975" s="2" t="s">
        <v>81</v>
      </c>
      <c r="L975" s="2"/>
      <c r="M975" s="2"/>
    </row>
    <row r="976" spans="1:13">
      <c r="A976" s="2" t="s">
        <v>3786</v>
      </c>
      <c r="B976" s="2" t="s">
        <v>3787</v>
      </c>
      <c r="C976" s="2" t="s">
        <v>3788</v>
      </c>
      <c r="D976" s="2"/>
      <c r="E976" s="2">
        <v>1</v>
      </c>
      <c r="F976" s="25">
        <v>-1000000</v>
      </c>
      <c r="G976" s="25">
        <v>1000000</v>
      </c>
      <c r="H976" s="2" t="s">
        <v>3789</v>
      </c>
      <c r="I976" s="2"/>
      <c r="J976" s="2"/>
      <c r="K976" s="2" t="s">
        <v>27</v>
      </c>
      <c r="L976" s="2" t="s">
        <v>3790</v>
      </c>
      <c r="M976" s="2"/>
    </row>
    <row r="977" spans="1:13">
      <c r="A977" s="2" t="s">
        <v>3791</v>
      </c>
      <c r="B977" s="2" t="s">
        <v>3792</v>
      </c>
      <c r="C977" s="2" t="s">
        <v>3793</v>
      </c>
      <c r="D977" s="2"/>
      <c r="E977" s="2">
        <v>1</v>
      </c>
      <c r="F977" s="25">
        <v>-1000000</v>
      </c>
      <c r="G977" s="25">
        <v>1000000</v>
      </c>
      <c r="H977" s="2"/>
      <c r="I977" s="2"/>
      <c r="J977" s="2" t="s">
        <v>7500</v>
      </c>
      <c r="K977" s="2" t="s">
        <v>27</v>
      </c>
      <c r="L977" s="2"/>
      <c r="M977" s="2"/>
    </row>
    <row r="978" spans="1:13">
      <c r="A978" s="2" t="s">
        <v>3794</v>
      </c>
      <c r="B978" s="2" t="s">
        <v>3795</v>
      </c>
      <c r="C978" s="2" t="s">
        <v>3796</v>
      </c>
      <c r="D978" s="2"/>
      <c r="E978" s="2">
        <v>1</v>
      </c>
      <c r="F978" s="25">
        <v>-1000000</v>
      </c>
      <c r="G978" s="25">
        <v>1000000</v>
      </c>
      <c r="H978" s="2" t="s">
        <v>317</v>
      </c>
      <c r="I978" s="2"/>
      <c r="J978" s="2"/>
      <c r="K978" s="2" t="s">
        <v>27</v>
      </c>
      <c r="L978" s="2"/>
      <c r="M978" s="2"/>
    </row>
    <row r="979" spans="1:13">
      <c r="A979" s="2" t="s">
        <v>3797</v>
      </c>
      <c r="B979" s="2" t="s">
        <v>3798</v>
      </c>
      <c r="C979" s="2" t="s">
        <v>3799</v>
      </c>
      <c r="D979" s="2"/>
      <c r="E979" s="2">
        <v>1</v>
      </c>
      <c r="F979" s="25">
        <v>-1000000</v>
      </c>
      <c r="G979" s="25">
        <v>1000000</v>
      </c>
      <c r="H979" s="2" t="s">
        <v>3800</v>
      </c>
      <c r="I979" s="2"/>
      <c r="J979" s="2"/>
      <c r="K979" s="2" t="s">
        <v>27</v>
      </c>
      <c r="L979" s="2"/>
      <c r="M979" s="2"/>
    </row>
    <row r="980" spans="1:13">
      <c r="A980" s="2" t="s">
        <v>3801</v>
      </c>
      <c r="B980" s="2" t="s">
        <v>3802</v>
      </c>
      <c r="C980" s="2" t="s">
        <v>3803</v>
      </c>
      <c r="D980" s="2"/>
      <c r="E980" s="2">
        <v>1</v>
      </c>
      <c r="F980" s="25">
        <v>-1000000</v>
      </c>
      <c r="G980" s="25">
        <v>1000000</v>
      </c>
      <c r="H980" s="2" t="s">
        <v>3800</v>
      </c>
      <c r="I980" s="2"/>
      <c r="J980" s="2"/>
      <c r="K980" s="2" t="s">
        <v>27</v>
      </c>
      <c r="L980" s="2"/>
      <c r="M980" s="2"/>
    </row>
    <row r="981" spans="1:13">
      <c r="A981" s="2" t="s">
        <v>3804</v>
      </c>
      <c r="B981" s="2" t="s">
        <v>3805</v>
      </c>
      <c r="C981" s="2" t="s">
        <v>3806</v>
      </c>
      <c r="D981" s="2"/>
      <c r="E981" s="2">
        <v>1</v>
      </c>
      <c r="F981" s="25">
        <v>-1000000</v>
      </c>
      <c r="G981" s="25">
        <v>1000000</v>
      </c>
      <c r="H981" s="2"/>
      <c r="I981" s="2"/>
      <c r="J981" s="2"/>
      <c r="K981" s="2" t="s">
        <v>27</v>
      </c>
      <c r="L981" s="2"/>
      <c r="M981" s="2"/>
    </row>
    <row r="982" spans="1:13">
      <c r="A982" s="2" t="s">
        <v>3807</v>
      </c>
      <c r="B982" s="2" t="s">
        <v>3808</v>
      </c>
      <c r="C982" s="2" t="s">
        <v>3809</v>
      </c>
      <c r="D982" s="2"/>
      <c r="E982" s="2">
        <v>1</v>
      </c>
      <c r="F982" s="25">
        <v>-1000000</v>
      </c>
      <c r="G982" s="25">
        <v>1000000</v>
      </c>
      <c r="H982" s="2" t="s">
        <v>3810</v>
      </c>
      <c r="I982" s="2"/>
      <c r="J982" s="2"/>
      <c r="K982" s="2" t="s">
        <v>27</v>
      </c>
      <c r="L982" s="2"/>
      <c r="M982" s="2"/>
    </row>
    <row r="983" spans="1:13">
      <c r="A983" s="2" t="s">
        <v>3811</v>
      </c>
      <c r="B983" s="2" t="s">
        <v>3812</v>
      </c>
      <c r="C983" s="2" t="s">
        <v>3813</v>
      </c>
      <c r="D983" s="2"/>
      <c r="E983" s="2">
        <v>1</v>
      </c>
      <c r="F983" s="25">
        <v>-1000000</v>
      </c>
      <c r="G983" s="25">
        <v>1000000</v>
      </c>
      <c r="H983" s="2" t="s">
        <v>3814</v>
      </c>
      <c r="I983" s="2"/>
      <c r="J983" s="2"/>
      <c r="K983" s="2" t="s">
        <v>27</v>
      </c>
      <c r="L983" s="2"/>
      <c r="M983" s="2"/>
    </row>
    <row r="984" spans="1:13">
      <c r="A984" s="2" t="s">
        <v>3815</v>
      </c>
      <c r="B984" s="2" t="s">
        <v>3816</v>
      </c>
      <c r="C984" s="2" t="s">
        <v>3817</v>
      </c>
      <c r="D984" s="2"/>
      <c r="E984" s="2">
        <v>1</v>
      </c>
      <c r="F984" s="25">
        <v>-1000000</v>
      </c>
      <c r="G984" s="25">
        <v>1000000</v>
      </c>
      <c r="H984" s="2" t="s">
        <v>3818</v>
      </c>
      <c r="I984" s="2"/>
      <c r="J984" s="2"/>
      <c r="K984" s="2" t="s">
        <v>27</v>
      </c>
      <c r="L984" s="2"/>
      <c r="M984" s="2"/>
    </row>
    <row r="985" spans="1:13">
      <c r="A985" s="2" t="s">
        <v>3819</v>
      </c>
      <c r="B985" s="2" t="s">
        <v>3820</v>
      </c>
      <c r="C985" s="2" t="s">
        <v>3821</v>
      </c>
      <c r="D985" s="2"/>
      <c r="E985" s="2">
        <v>1</v>
      </c>
      <c r="F985" s="25">
        <v>-1000000</v>
      </c>
      <c r="G985" s="25">
        <v>1000000</v>
      </c>
      <c r="H985" s="2"/>
      <c r="I985" s="2"/>
      <c r="J985" s="2" t="s">
        <v>3822</v>
      </c>
      <c r="K985" s="2" t="s">
        <v>27</v>
      </c>
      <c r="L985" s="2"/>
      <c r="M985" s="2"/>
    </row>
    <row r="986" spans="1:13">
      <c r="A986" s="2" t="s">
        <v>3823</v>
      </c>
      <c r="B986" s="2" t="s">
        <v>3824</v>
      </c>
      <c r="C986" s="2" t="s">
        <v>3825</v>
      </c>
      <c r="D986" s="2"/>
      <c r="E986" s="2">
        <v>1</v>
      </c>
      <c r="F986" s="25">
        <v>-1000000</v>
      </c>
      <c r="G986" s="25">
        <v>1000000</v>
      </c>
      <c r="H986" s="2"/>
      <c r="I986" s="2"/>
      <c r="J986" s="2"/>
      <c r="K986" s="2" t="s">
        <v>27</v>
      </c>
      <c r="L986" s="2" t="s">
        <v>3604</v>
      </c>
      <c r="M986" s="2"/>
    </row>
    <row r="987" spans="1:13">
      <c r="A987" s="2" t="s">
        <v>3826</v>
      </c>
      <c r="B987" s="2" t="s">
        <v>3827</v>
      </c>
      <c r="C987" s="2" t="s">
        <v>3828</v>
      </c>
      <c r="D987" s="2"/>
      <c r="E987" s="2">
        <v>0</v>
      </c>
      <c r="F987" s="2">
        <v>0</v>
      </c>
      <c r="G987" s="25">
        <v>1000000</v>
      </c>
      <c r="H987" s="2"/>
      <c r="I987" s="2"/>
      <c r="J987" s="2" t="s">
        <v>3608</v>
      </c>
      <c r="K987" s="2" t="s">
        <v>27</v>
      </c>
      <c r="L987" s="2"/>
      <c r="M987" s="2"/>
    </row>
    <row r="988" spans="1:13">
      <c r="A988" s="2" t="s">
        <v>3829</v>
      </c>
      <c r="B988" s="2" t="s">
        <v>3830</v>
      </c>
      <c r="C988" s="2" t="s">
        <v>3831</v>
      </c>
      <c r="D988" s="2"/>
      <c r="E988" s="2">
        <v>1</v>
      </c>
      <c r="F988" s="25">
        <v>-1000000</v>
      </c>
      <c r="G988" s="25">
        <v>1000000</v>
      </c>
      <c r="H988" s="2"/>
      <c r="I988" s="2"/>
      <c r="J988" s="2" t="s">
        <v>3608</v>
      </c>
      <c r="K988" s="2" t="s">
        <v>27</v>
      </c>
      <c r="L988" s="2"/>
      <c r="M988" s="2"/>
    </row>
    <row r="989" spans="1:13">
      <c r="A989" s="2" t="s">
        <v>3832</v>
      </c>
      <c r="B989" s="2" t="s">
        <v>3833</v>
      </c>
      <c r="C989" s="2" t="s">
        <v>3834</v>
      </c>
      <c r="D989" s="2"/>
      <c r="E989" s="2">
        <v>1</v>
      </c>
      <c r="F989" s="25">
        <v>-1000000</v>
      </c>
      <c r="G989" s="25">
        <v>1000000</v>
      </c>
      <c r="H989" s="2"/>
      <c r="I989" s="2"/>
      <c r="J989" s="2" t="s">
        <v>3608</v>
      </c>
      <c r="K989" s="2" t="s">
        <v>27</v>
      </c>
      <c r="L989" s="2"/>
      <c r="M989" s="2"/>
    </row>
    <row r="990" spans="1:13">
      <c r="A990" s="2" t="s">
        <v>3835</v>
      </c>
      <c r="B990" s="2" t="s">
        <v>3836</v>
      </c>
      <c r="C990" s="2" t="s">
        <v>3837</v>
      </c>
      <c r="D990" s="2"/>
      <c r="E990" s="2">
        <v>1</v>
      </c>
      <c r="F990" s="25">
        <v>-1000000</v>
      </c>
      <c r="G990" s="25">
        <v>1000000</v>
      </c>
      <c r="H990" s="2"/>
      <c r="I990" s="2"/>
      <c r="J990" s="2" t="s">
        <v>3608</v>
      </c>
      <c r="K990" s="2" t="s">
        <v>27</v>
      </c>
      <c r="L990" s="2"/>
      <c r="M990" s="2"/>
    </row>
    <row r="991" spans="1:13">
      <c r="A991" s="2" t="s">
        <v>3838</v>
      </c>
      <c r="B991" s="2" t="s">
        <v>3839</v>
      </c>
      <c r="C991" s="2" t="s">
        <v>3840</v>
      </c>
      <c r="D991" s="2"/>
      <c r="E991" s="2">
        <v>1</v>
      </c>
      <c r="F991" s="25">
        <v>-1000000</v>
      </c>
      <c r="G991" s="25">
        <v>1000000</v>
      </c>
      <c r="H991" s="2"/>
      <c r="I991" s="2"/>
      <c r="J991" s="2"/>
      <c r="K991" s="2" t="s">
        <v>27</v>
      </c>
      <c r="L991" s="2"/>
      <c r="M991" s="2"/>
    </row>
    <row r="992" spans="1:13">
      <c r="A992" s="2" t="s">
        <v>3841</v>
      </c>
      <c r="B992" s="2" t="s">
        <v>3842</v>
      </c>
      <c r="C992" s="2" t="s">
        <v>3843</v>
      </c>
      <c r="D992" s="2"/>
      <c r="E992" s="2">
        <v>1</v>
      </c>
      <c r="F992" s="25">
        <v>-1000000</v>
      </c>
      <c r="G992" s="25">
        <v>1000000</v>
      </c>
      <c r="H992" s="2"/>
      <c r="I992" s="2"/>
      <c r="J992" s="2" t="s">
        <v>3844</v>
      </c>
      <c r="K992" s="2" t="s">
        <v>27</v>
      </c>
      <c r="L992" s="2"/>
      <c r="M992" s="2"/>
    </row>
    <row r="993" spans="1:13">
      <c r="A993" s="2" t="s">
        <v>3845</v>
      </c>
      <c r="B993" s="2" t="s">
        <v>3846</v>
      </c>
      <c r="C993" s="2" t="s">
        <v>3847</v>
      </c>
      <c r="D993" s="2"/>
      <c r="E993" s="2">
        <v>0</v>
      </c>
      <c r="F993" s="2">
        <v>0</v>
      </c>
      <c r="G993" s="25">
        <v>1000000</v>
      </c>
      <c r="H993" s="2" t="s">
        <v>3848</v>
      </c>
      <c r="I993" s="2"/>
      <c r="J993" s="2"/>
      <c r="K993" s="2" t="s">
        <v>27</v>
      </c>
      <c r="L993" s="2" t="s">
        <v>3849</v>
      </c>
      <c r="M993" s="2"/>
    </row>
    <row r="994" spans="1:13">
      <c r="A994" s="2" t="s">
        <v>3850</v>
      </c>
      <c r="B994" s="2" t="s">
        <v>3851</v>
      </c>
      <c r="C994" s="2" t="s">
        <v>3852</v>
      </c>
      <c r="D994" s="2"/>
      <c r="E994" s="2">
        <v>1</v>
      </c>
      <c r="F994" s="25">
        <v>-1000000</v>
      </c>
      <c r="G994" s="25">
        <v>1000000</v>
      </c>
      <c r="H994" s="2"/>
      <c r="I994" s="2"/>
      <c r="J994" s="2"/>
      <c r="K994" s="2"/>
      <c r="L994" s="2"/>
      <c r="M994" s="2"/>
    </row>
    <row r="995" spans="1:13">
      <c r="A995" s="2" t="s">
        <v>3853</v>
      </c>
      <c r="B995" s="2" t="s">
        <v>3854</v>
      </c>
      <c r="C995" s="2" t="s">
        <v>3855</v>
      </c>
      <c r="D995" s="2"/>
      <c r="E995" s="2">
        <v>1</v>
      </c>
      <c r="F995" s="25">
        <v>-1000000</v>
      </c>
      <c r="G995" s="25">
        <v>1000000</v>
      </c>
      <c r="H995" s="2"/>
      <c r="I995" s="2"/>
      <c r="J995" s="2"/>
      <c r="K995" s="2"/>
      <c r="L995" s="2"/>
      <c r="M995" s="2"/>
    </row>
    <row r="996" spans="1:13">
      <c r="A996" s="2" t="s">
        <v>3856</v>
      </c>
      <c r="B996" s="2" t="s">
        <v>3857</v>
      </c>
      <c r="C996" s="2" t="s">
        <v>3858</v>
      </c>
      <c r="D996" s="2"/>
      <c r="E996" s="2">
        <v>1</v>
      </c>
      <c r="F996" s="25">
        <v>-1000000</v>
      </c>
      <c r="G996" s="25">
        <v>1000000</v>
      </c>
      <c r="H996" s="2"/>
      <c r="I996" s="2"/>
      <c r="J996" s="2"/>
      <c r="K996" s="2"/>
      <c r="L996" s="2"/>
      <c r="M996" s="2"/>
    </row>
    <row r="997" spans="1:13">
      <c r="A997" s="2" t="s">
        <v>3859</v>
      </c>
      <c r="B997" s="2" t="s">
        <v>3860</v>
      </c>
      <c r="C997" s="2" t="s">
        <v>3861</v>
      </c>
      <c r="D997" s="2"/>
      <c r="E997" s="2">
        <v>1</v>
      </c>
      <c r="F997" s="25">
        <v>-1000000</v>
      </c>
      <c r="G997" s="25">
        <v>1000000</v>
      </c>
      <c r="H997" s="2"/>
      <c r="I997" s="2"/>
      <c r="J997" s="2"/>
      <c r="K997" s="2"/>
      <c r="L997" s="2"/>
      <c r="M997" s="2"/>
    </row>
    <row r="998" spans="1:13">
      <c r="A998" s="2" t="s">
        <v>3862</v>
      </c>
      <c r="B998" s="2" t="s">
        <v>3863</v>
      </c>
      <c r="C998" s="2" t="s">
        <v>3864</v>
      </c>
      <c r="D998" s="2"/>
      <c r="E998" s="2">
        <v>1</v>
      </c>
      <c r="F998" s="25">
        <v>-1000000</v>
      </c>
      <c r="G998" s="25">
        <v>1000000</v>
      </c>
      <c r="H998" s="2"/>
      <c r="I998" s="2"/>
      <c r="J998" s="2"/>
      <c r="K998" s="2"/>
      <c r="L998" s="2"/>
      <c r="M998" s="2"/>
    </row>
    <row r="999" spans="1:13">
      <c r="A999" s="2" t="s">
        <v>3865</v>
      </c>
      <c r="B999" s="2" t="s">
        <v>3640</v>
      </c>
      <c r="C999" s="2" t="s">
        <v>3866</v>
      </c>
      <c r="D999" s="2"/>
      <c r="E999" s="2">
        <v>1</v>
      </c>
      <c r="F999" s="25">
        <v>-1000000</v>
      </c>
      <c r="G999" s="25">
        <v>1000000</v>
      </c>
      <c r="H999" s="2"/>
      <c r="I999" s="2"/>
      <c r="J999" s="2"/>
      <c r="K999" s="2"/>
      <c r="L999" s="2"/>
      <c r="M999" s="2"/>
    </row>
    <row r="1000" spans="1:13">
      <c r="A1000" s="2" t="s">
        <v>3867</v>
      </c>
      <c r="B1000" s="2" t="s">
        <v>3640</v>
      </c>
      <c r="C1000" s="2" t="s">
        <v>3868</v>
      </c>
      <c r="D1000" s="2"/>
      <c r="E1000" s="2">
        <v>1</v>
      </c>
      <c r="F1000" s="25">
        <v>-1000000</v>
      </c>
      <c r="G1000" s="25">
        <v>1000000</v>
      </c>
      <c r="H1000" s="2"/>
      <c r="I1000" s="2"/>
      <c r="J1000" s="2"/>
      <c r="K1000" s="2"/>
      <c r="L1000" s="2"/>
      <c r="M1000" s="2"/>
    </row>
    <row r="1001" spans="1:13">
      <c r="A1001" s="2" t="s">
        <v>3869</v>
      </c>
      <c r="B1001" s="2" t="s">
        <v>3870</v>
      </c>
      <c r="C1001" s="2" t="s">
        <v>3871</v>
      </c>
      <c r="D1001" s="2"/>
      <c r="E1001" s="2">
        <v>1</v>
      </c>
      <c r="F1001" s="25">
        <v>-1000000</v>
      </c>
      <c r="G1001" s="25">
        <v>1000000</v>
      </c>
      <c r="H1001" s="2"/>
      <c r="I1001" s="2"/>
      <c r="J1001" s="2" t="s">
        <v>3872</v>
      </c>
      <c r="K1001" s="2" t="s">
        <v>27</v>
      </c>
      <c r="L1001" s="2"/>
      <c r="M1001" s="2"/>
    </row>
    <row r="1002" spans="1:13">
      <c r="A1002" s="2" t="s">
        <v>3873</v>
      </c>
      <c r="B1002" s="2" t="s">
        <v>3874</v>
      </c>
      <c r="C1002" s="2" t="s">
        <v>3875</v>
      </c>
      <c r="D1002" s="2"/>
      <c r="E1002" s="2">
        <v>1</v>
      </c>
      <c r="F1002" s="25">
        <v>-1000000</v>
      </c>
      <c r="G1002" s="25">
        <v>1000000</v>
      </c>
      <c r="H1002" s="2"/>
      <c r="I1002" s="2"/>
      <c r="J1002" s="2" t="s">
        <v>3876</v>
      </c>
      <c r="K1002" s="2" t="s">
        <v>27</v>
      </c>
      <c r="L1002" s="2"/>
      <c r="M1002" s="2"/>
    </row>
    <row r="1003" spans="1:13">
      <c r="A1003" s="2" t="s">
        <v>3877</v>
      </c>
      <c r="B1003" s="2" t="s">
        <v>3878</v>
      </c>
      <c r="C1003" s="2" t="s">
        <v>3879</v>
      </c>
      <c r="D1003" s="2"/>
      <c r="E1003" s="2">
        <v>1</v>
      </c>
      <c r="F1003" s="25">
        <v>-1000000</v>
      </c>
      <c r="G1003" s="25">
        <v>1000000</v>
      </c>
      <c r="H1003" s="2"/>
      <c r="I1003" s="2"/>
      <c r="J1003" s="2" t="s">
        <v>3880</v>
      </c>
      <c r="K1003" s="2" t="s">
        <v>27</v>
      </c>
      <c r="L1003" s="2"/>
      <c r="M1003" s="2"/>
    </row>
    <row r="1004" spans="1:13">
      <c r="A1004" s="2" t="s">
        <v>3881</v>
      </c>
      <c r="B1004" s="2" t="s">
        <v>3882</v>
      </c>
      <c r="C1004" s="2" t="s">
        <v>3883</v>
      </c>
      <c r="D1004" s="2"/>
      <c r="E1004" s="2">
        <v>1</v>
      </c>
      <c r="F1004" s="25">
        <v>-1000000</v>
      </c>
      <c r="G1004" s="25">
        <v>1000000</v>
      </c>
      <c r="H1004" s="2"/>
      <c r="I1004" s="2"/>
      <c r="J1004" s="2"/>
      <c r="K1004" s="2"/>
      <c r="L1004" s="2"/>
      <c r="M1004" s="2"/>
    </row>
    <row r="1005" spans="1:13">
      <c r="A1005" s="2" t="s">
        <v>3884</v>
      </c>
      <c r="B1005" s="2" t="s">
        <v>3885</v>
      </c>
      <c r="C1005" s="2" t="s">
        <v>3886</v>
      </c>
      <c r="D1005" s="2"/>
      <c r="E1005" s="2">
        <v>1</v>
      </c>
      <c r="F1005" s="25">
        <v>-1000000</v>
      </c>
      <c r="G1005" s="25">
        <v>1000000</v>
      </c>
      <c r="H1005" s="2"/>
      <c r="I1005" s="2"/>
      <c r="J1005" s="2"/>
      <c r="K1005" s="2" t="s">
        <v>27</v>
      </c>
      <c r="L1005" s="2"/>
      <c r="M1005" s="2"/>
    </row>
    <row r="1006" spans="1:13">
      <c r="A1006" s="2" t="s">
        <v>3887</v>
      </c>
      <c r="B1006" s="2" t="s">
        <v>3888</v>
      </c>
      <c r="C1006" s="2" t="s">
        <v>3889</v>
      </c>
      <c r="D1006" s="2"/>
      <c r="E1006" s="2">
        <v>1</v>
      </c>
      <c r="F1006" s="25">
        <v>-1000000</v>
      </c>
      <c r="G1006" s="25">
        <v>1000000</v>
      </c>
      <c r="H1006" s="2"/>
      <c r="I1006" s="2"/>
      <c r="J1006" s="2"/>
      <c r="K1006" s="2" t="s">
        <v>27</v>
      </c>
      <c r="L1006" s="2"/>
      <c r="M1006" s="2"/>
    </row>
    <row r="1007" spans="1:13">
      <c r="A1007" s="2" t="s">
        <v>3890</v>
      </c>
      <c r="B1007" s="2" t="s">
        <v>3891</v>
      </c>
      <c r="C1007" s="2" t="s">
        <v>3892</v>
      </c>
      <c r="D1007" s="2"/>
      <c r="E1007" s="2">
        <v>1</v>
      </c>
      <c r="F1007" s="25">
        <v>-1000000</v>
      </c>
      <c r="G1007" s="25">
        <v>1000000</v>
      </c>
      <c r="H1007" s="2"/>
      <c r="I1007" s="2"/>
      <c r="J1007" s="2"/>
      <c r="K1007" s="2"/>
      <c r="L1007" s="2"/>
      <c r="M1007" s="2"/>
    </row>
    <row r="1008" spans="1:13">
      <c r="A1008" s="2" t="s">
        <v>3893</v>
      </c>
      <c r="B1008" s="2" t="s">
        <v>3894</v>
      </c>
      <c r="C1008" s="2" t="s">
        <v>3895</v>
      </c>
      <c r="D1008" s="2"/>
      <c r="E1008" s="2">
        <v>1</v>
      </c>
      <c r="F1008" s="25">
        <v>-1000000</v>
      </c>
      <c r="G1008" s="25">
        <v>1000000</v>
      </c>
      <c r="H1008" s="2"/>
      <c r="I1008" s="2"/>
      <c r="J1008" s="2"/>
      <c r="K1008" s="2"/>
      <c r="L1008" s="2"/>
      <c r="M1008" s="2"/>
    </row>
    <row r="1009" spans="1:13">
      <c r="A1009" s="2" t="s">
        <v>3896</v>
      </c>
      <c r="B1009" s="2" t="s">
        <v>3894</v>
      </c>
      <c r="C1009" s="2" t="s">
        <v>3897</v>
      </c>
      <c r="D1009" s="2"/>
      <c r="E1009" s="2">
        <v>1</v>
      </c>
      <c r="F1009" s="25">
        <v>-1000000</v>
      </c>
      <c r="G1009" s="25">
        <v>1000000</v>
      </c>
      <c r="H1009" s="2"/>
      <c r="I1009" s="2"/>
      <c r="J1009" s="2"/>
      <c r="K1009" s="2"/>
      <c r="L1009" s="2"/>
      <c r="M1009" s="2"/>
    </row>
    <row r="1010" spans="1:13">
      <c r="A1010" s="2" t="s">
        <v>3898</v>
      </c>
      <c r="B1010" s="2" t="s">
        <v>3899</v>
      </c>
      <c r="C1010" s="2" t="s">
        <v>3900</v>
      </c>
      <c r="D1010" s="2"/>
      <c r="E1010" s="2">
        <v>1</v>
      </c>
      <c r="F1010" s="25">
        <v>-1000000</v>
      </c>
      <c r="G1010" s="25">
        <v>1000000</v>
      </c>
      <c r="H1010" s="2"/>
      <c r="I1010" s="2"/>
      <c r="J1010" s="2"/>
      <c r="K1010" s="2"/>
      <c r="L1010" s="2"/>
      <c r="M1010" s="2"/>
    </row>
    <row r="1011" spans="1:13">
      <c r="A1011" s="2" t="s">
        <v>3901</v>
      </c>
      <c r="B1011" s="2" t="s">
        <v>3902</v>
      </c>
      <c r="C1011" s="2" t="s">
        <v>3903</v>
      </c>
      <c r="D1011" s="2"/>
      <c r="E1011" s="2">
        <v>1</v>
      </c>
      <c r="F1011" s="25">
        <v>-1000000</v>
      </c>
      <c r="G1011" s="25">
        <v>1000000</v>
      </c>
      <c r="H1011" s="2"/>
      <c r="I1011" s="2"/>
      <c r="J1011" s="2"/>
      <c r="K1011" s="2"/>
      <c r="L1011" s="2"/>
      <c r="M1011" s="2"/>
    </row>
    <row r="1012" spans="1:13">
      <c r="A1012" s="2" t="s">
        <v>3904</v>
      </c>
      <c r="B1012" s="2" t="s">
        <v>3905</v>
      </c>
      <c r="C1012" s="2" t="s">
        <v>3906</v>
      </c>
      <c r="D1012" s="2"/>
      <c r="E1012" s="2">
        <v>1</v>
      </c>
      <c r="F1012" s="25">
        <v>-1000000</v>
      </c>
      <c r="G1012" s="25">
        <v>1000000</v>
      </c>
      <c r="H1012" s="2"/>
      <c r="I1012" s="2"/>
      <c r="J1012" s="2"/>
      <c r="K1012" s="2"/>
      <c r="L1012" s="2"/>
      <c r="M1012" s="2"/>
    </row>
    <row r="1013" spans="1:13">
      <c r="A1013" s="2" t="s">
        <v>3907</v>
      </c>
      <c r="B1013" s="2" t="s">
        <v>3908</v>
      </c>
      <c r="C1013" s="2" t="s">
        <v>3909</v>
      </c>
      <c r="D1013" s="2"/>
      <c r="E1013" s="2">
        <v>1</v>
      </c>
      <c r="F1013" s="25">
        <v>-1000000</v>
      </c>
      <c r="G1013" s="25">
        <v>1000000</v>
      </c>
      <c r="H1013" s="2"/>
      <c r="I1013" s="2"/>
      <c r="J1013" s="2"/>
      <c r="K1013" s="2"/>
      <c r="L1013" s="2"/>
      <c r="M1013" s="2"/>
    </row>
    <row r="1014" spans="1:13">
      <c r="A1014" s="2" t="s">
        <v>3910</v>
      </c>
      <c r="B1014" s="2" t="s">
        <v>3911</v>
      </c>
      <c r="C1014" s="2" t="s">
        <v>3912</v>
      </c>
      <c r="D1014" s="2"/>
      <c r="E1014" s="2">
        <v>1</v>
      </c>
      <c r="F1014" s="25">
        <v>-1000000</v>
      </c>
      <c r="G1014" s="25">
        <v>1000000</v>
      </c>
      <c r="H1014" s="2"/>
      <c r="I1014" s="2"/>
      <c r="J1014" s="2"/>
      <c r="K1014" s="2"/>
      <c r="L1014" s="2"/>
      <c r="M1014" s="2"/>
    </row>
    <row r="1015" spans="1:13">
      <c r="A1015" s="2" t="s">
        <v>3913</v>
      </c>
      <c r="B1015" s="2" t="s">
        <v>3914</v>
      </c>
      <c r="C1015" s="2" t="s">
        <v>3915</v>
      </c>
      <c r="D1015" s="2"/>
      <c r="E1015" s="2">
        <v>1</v>
      </c>
      <c r="F1015" s="25">
        <v>-1000000</v>
      </c>
      <c r="G1015" s="25">
        <v>1000000</v>
      </c>
      <c r="H1015" s="2"/>
      <c r="I1015" s="2"/>
      <c r="J1015" s="2"/>
      <c r="K1015" s="2"/>
      <c r="L1015" s="2"/>
      <c r="M1015" s="2"/>
    </row>
    <row r="1016" spans="1:13">
      <c r="A1016" s="2" t="s">
        <v>3916</v>
      </c>
      <c r="B1016" s="2" t="s">
        <v>3917</v>
      </c>
      <c r="C1016" s="2" t="s">
        <v>3918</v>
      </c>
      <c r="D1016" s="2"/>
      <c r="E1016" s="2">
        <v>1</v>
      </c>
      <c r="F1016" s="25">
        <v>-1000000</v>
      </c>
      <c r="G1016" s="25">
        <v>1000000</v>
      </c>
      <c r="H1016" s="2"/>
      <c r="I1016" s="2"/>
      <c r="J1016" s="2"/>
      <c r="K1016" s="2"/>
      <c r="L1016" s="2"/>
      <c r="M1016" s="2"/>
    </row>
    <row r="1017" spans="1:13">
      <c r="A1017" s="2" t="s">
        <v>3919</v>
      </c>
      <c r="B1017" s="2" t="s">
        <v>3920</v>
      </c>
      <c r="C1017" s="2" t="s">
        <v>3921</v>
      </c>
      <c r="D1017" s="2"/>
      <c r="E1017" s="2">
        <v>1</v>
      </c>
      <c r="F1017" s="25">
        <v>-1000000</v>
      </c>
      <c r="G1017" s="25">
        <v>1000000</v>
      </c>
      <c r="H1017" s="2"/>
      <c r="I1017" s="2"/>
      <c r="J1017" s="2"/>
      <c r="K1017" s="2"/>
      <c r="L1017" s="2"/>
      <c r="M1017" s="2"/>
    </row>
    <row r="1018" spans="1:13">
      <c r="A1018" s="2" t="s">
        <v>3922</v>
      </c>
      <c r="B1018" s="2" t="s">
        <v>3923</v>
      </c>
      <c r="C1018" s="2" t="s">
        <v>3924</v>
      </c>
      <c r="D1018" s="2"/>
      <c r="E1018" s="2">
        <v>1</v>
      </c>
      <c r="F1018" s="25">
        <v>-1000000</v>
      </c>
      <c r="G1018" s="25">
        <v>1000000</v>
      </c>
      <c r="H1018" s="2"/>
      <c r="I1018" s="2"/>
      <c r="J1018" s="2"/>
      <c r="K1018" s="2"/>
      <c r="L1018" s="2"/>
      <c r="M1018" s="2"/>
    </row>
    <row r="1019" spans="1:13">
      <c r="A1019" s="2" t="s">
        <v>3925</v>
      </c>
      <c r="B1019" s="2" t="s">
        <v>3926</v>
      </c>
      <c r="C1019" s="2" t="s">
        <v>3927</v>
      </c>
      <c r="D1019" s="2"/>
      <c r="E1019" s="2">
        <v>1</v>
      </c>
      <c r="F1019" s="25">
        <v>-1000000</v>
      </c>
      <c r="G1019" s="25">
        <v>1000000</v>
      </c>
      <c r="H1019" s="2"/>
      <c r="I1019" s="2"/>
      <c r="J1019" s="2"/>
      <c r="K1019" s="2"/>
      <c r="L1019" s="2"/>
      <c r="M1019" s="2"/>
    </row>
    <row r="1020" spans="1:13">
      <c r="A1020" s="2" t="s">
        <v>3928</v>
      </c>
      <c r="B1020" s="2" t="s">
        <v>3929</v>
      </c>
      <c r="C1020" s="2" t="s">
        <v>3930</v>
      </c>
      <c r="D1020" s="2"/>
      <c r="E1020" s="2">
        <v>1</v>
      </c>
      <c r="F1020" s="25">
        <v>-1000000</v>
      </c>
      <c r="G1020" s="25">
        <v>1000000</v>
      </c>
      <c r="H1020" s="2"/>
      <c r="I1020" s="2"/>
      <c r="J1020" s="2"/>
      <c r="K1020" s="2"/>
      <c r="L1020" s="2"/>
      <c r="M1020" s="2"/>
    </row>
    <row r="1021" spans="1:13">
      <c r="A1021" s="2" t="s">
        <v>3931</v>
      </c>
      <c r="B1021" s="2" t="s">
        <v>3932</v>
      </c>
      <c r="C1021" s="2" t="s">
        <v>3933</v>
      </c>
      <c r="D1021" s="2"/>
      <c r="E1021" s="2">
        <v>1</v>
      </c>
      <c r="F1021" s="25">
        <v>-1000000</v>
      </c>
      <c r="G1021" s="25">
        <v>1000000</v>
      </c>
      <c r="H1021" s="2"/>
      <c r="I1021" s="2"/>
      <c r="J1021" s="2"/>
      <c r="K1021" s="2"/>
      <c r="L1021" s="2"/>
      <c r="M1021" s="2"/>
    </row>
    <row r="1022" spans="1:13">
      <c r="A1022" s="2" t="s">
        <v>3934</v>
      </c>
      <c r="B1022" s="2" t="s">
        <v>3935</v>
      </c>
      <c r="C1022" s="2" t="s">
        <v>3936</v>
      </c>
      <c r="D1022" s="2"/>
      <c r="E1022" s="2">
        <v>1</v>
      </c>
      <c r="F1022" s="25">
        <v>-1000000</v>
      </c>
      <c r="G1022" s="25">
        <v>1000000</v>
      </c>
      <c r="H1022" s="2"/>
      <c r="I1022" s="2"/>
      <c r="J1022" s="2"/>
      <c r="K1022" s="2"/>
      <c r="L1022" s="2"/>
      <c r="M1022" s="2"/>
    </row>
    <row r="1023" spans="1:13">
      <c r="A1023" s="2" t="s">
        <v>3937</v>
      </c>
      <c r="B1023" s="2" t="s">
        <v>3938</v>
      </c>
      <c r="C1023" s="2" t="s">
        <v>3939</v>
      </c>
      <c r="D1023" s="2"/>
      <c r="E1023" s="2">
        <v>1</v>
      </c>
      <c r="F1023" s="25">
        <v>-1000000</v>
      </c>
      <c r="G1023" s="25">
        <v>1000000</v>
      </c>
      <c r="H1023" s="2"/>
      <c r="I1023" s="2"/>
      <c r="J1023" s="2"/>
      <c r="K1023" s="2"/>
      <c r="L1023" s="2"/>
      <c r="M1023" s="2"/>
    </row>
    <row r="1024" spans="1:13">
      <c r="A1024" s="2" t="s">
        <v>3940</v>
      </c>
      <c r="B1024" s="2" t="s">
        <v>3941</v>
      </c>
      <c r="C1024" s="2" t="s">
        <v>3942</v>
      </c>
      <c r="D1024" s="2"/>
      <c r="E1024" s="2">
        <v>1</v>
      </c>
      <c r="F1024" s="25">
        <v>-1000000</v>
      </c>
      <c r="G1024" s="25">
        <v>1000000</v>
      </c>
      <c r="H1024" s="2"/>
      <c r="I1024" s="2"/>
      <c r="J1024" s="2"/>
      <c r="K1024" s="2"/>
      <c r="L1024" s="2"/>
      <c r="M1024" s="2"/>
    </row>
    <row r="1025" spans="1:13">
      <c r="A1025" s="2" t="s">
        <v>3943</v>
      </c>
      <c r="B1025" s="2" t="s">
        <v>3944</v>
      </c>
      <c r="C1025" s="2" t="s">
        <v>3945</v>
      </c>
      <c r="D1025" s="2"/>
      <c r="E1025" s="2">
        <v>1</v>
      </c>
      <c r="F1025" s="25">
        <v>-1000000</v>
      </c>
      <c r="G1025" s="25">
        <v>1000000</v>
      </c>
      <c r="H1025" s="2"/>
      <c r="I1025" s="2"/>
      <c r="J1025" s="2"/>
      <c r="K1025" s="2"/>
      <c r="L1025" s="2"/>
      <c r="M1025" s="2"/>
    </row>
    <row r="1026" spans="1:13">
      <c r="A1026" s="2" t="s">
        <v>3946</v>
      </c>
      <c r="B1026" s="2" t="s">
        <v>3947</v>
      </c>
      <c r="C1026" s="2" t="s">
        <v>3948</v>
      </c>
      <c r="D1026" s="2"/>
      <c r="E1026" s="2">
        <v>1</v>
      </c>
      <c r="F1026" s="25">
        <v>-1000000</v>
      </c>
      <c r="G1026" s="25">
        <v>1000000</v>
      </c>
      <c r="H1026" s="2"/>
      <c r="I1026" s="2"/>
      <c r="J1026" s="2"/>
      <c r="K1026" s="2"/>
      <c r="L1026" s="2"/>
      <c r="M1026" s="2"/>
    </row>
    <row r="1027" spans="1:13">
      <c r="A1027" s="2" t="s">
        <v>3949</v>
      </c>
      <c r="B1027" s="2" t="s">
        <v>3950</v>
      </c>
      <c r="C1027" s="2" t="s">
        <v>3951</v>
      </c>
      <c r="D1027" s="2"/>
      <c r="E1027" s="2">
        <v>1</v>
      </c>
      <c r="F1027" s="25">
        <v>-1000000</v>
      </c>
      <c r="G1027" s="25">
        <v>1000000</v>
      </c>
      <c r="H1027" s="2"/>
      <c r="I1027" s="2"/>
      <c r="J1027" s="2"/>
      <c r="K1027" s="2"/>
      <c r="L1027" s="2"/>
      <c r="M1027" s="2"/>
    </row>
    <row r="1028" spans="1:13">
      <c r="A1028" s="2" t="s">
        <v>3952</v>
      </c>
      <c r="B1028" s="2" t="s">
        <v>3953</v>
      </c>
      <c r="C1028" s="2" t="s">
        <v>3954</v>
      </c>
      <c r="D1028" s="2"/>
      <c r="E1028" s="2">
        <v>1</v>
      </c>
      <c r="F1028" s="25">
        <v>-1000000</v>
      </c>
      <c r="G1028" s="25">
        <v>1000000</v>
      </c>
      <c r="H1028" s="2"/>
      <c r="I1028" s="2"/>
      <c r="J1028" s="2"/>
      <c r="K1028" s="2"/>
      <c r="L1028" s="2"/>
      <c r="M1028" s="2"/>
    </row>
    <row r="1029" spans="1:13">
      <c r="A1029" s="2" t="s">
        <v>3955</v>
      </c>
      <c r="B1029" s="2" t="s">
        <v>3956</v>
      </c>
      <c r="C1029" s="2" t="s">
        <v>3957</v>
      </c>
      <c r="D1029" s="2"/>
      <c r="E1029" s="2">
        <v>1</v>
      </c>
      <c r="F1029" s="25">
        <v>-1000000</v>
      </c>
      <c r="G1029" s="25">
        <v>1000000</v>
      </c>
      <c r="H1029" s="2"/>
      <c r="I1029" s="2"/>
      <c r="J1029" s="2"/>
      <c r="K1029" s="2"/>
      <c r="L1029" s="2"/>
      <c r="M1029" s="2"/>
    </row>
    <row r="1030" spans="1:13">
      <c r="A1030" s="2" t="s">
        <v>3958</v>
      </c>
      <c r="B1030" s="2" t="s">
        <v>3959</v>
      </c>
      <c r="C1030" s="2" t="s">
        <v>3960</v>
      </c>
      <c r="D1030" s="2"/>
      <c r="E1030" s="2">
        <v>1</v>
      </c>
      <c r="F1030" s="25">
        <v>-1000000</v>
      </c>
      <c r="G1030" s="25">
        <v>1000000</v>
      </c>
      <c r="H1030" s="2"/>
      <c r="I1030" s="2"/>
      <c r="J1030" s="2"/>
      <c r="K1030" s="2"/>
      <c r="L1030" s="2"/>
      <c r="M1030" s="2"/>
    </row>
    <row r="1031" spans="1:13">
      <c r="A1031" s="2" t="s">
        <v>3961</v>
      </c>
      <c r="B1031" s="2" t="s">
        <v>3962</v>
      </c>
      <c r="C1031" s="2" t="s">
        <v>3963</v>
      </c>
      <c r="D1031" s="2"/>
      <c r="E1031" s="2">
        <v>1</v>
      </c>
      <c r="F1031" s="25">
        <v>-1000000</v>
      </c>
      <c r="G1031" s="25">
        <v>1000000</v>
      </c>
      <c r="H1031" s="2"/>
      <c r="I1031" s="2"/>
      <c r="J1031" s="2"/>
      <c r="K1031" s="2"/>
      <c r="L1031" s="2"/>
      <c r="M1031" s="2"/>
    </row>
    <row r="1032" spans="1:13">
      <c r="A1032" s="2" t="s">
        <v>3964</v>
      </c>
      <c r="B1032" s="2" t="s">
        <v>3965</v>
      </c>
      <c r="C1032" s="2" t="s">
        <v>3966</v>
      </c>
      <c r="D1032" s="2"/>
      <c r="E1032" s="2">
        <v>1</v>
      </c>
      <c r="F1032" s="25">
        <v>-1000000</v>
      </c>
      <c r="G1032" s="25">
        <v>1000000</v>
      </c>
      <c r="H1032" s="2"/>
      <c r="I1032" s="2"/>
      <c r="J1032" s="2"/>
      <c r="K1032" s="2"/>
      <c r="L1032" s="2"/>
      <c r="M1032" s="2"/>
    </row>
    <row r="1033" spans="1:13">
      <c r="A1033" s="2" t="s">
        <v>3967</v>
      </c>
      <c r="B1033" s="2" t="s">
        <v>3968</v>
      </c>
      <c r="C1033" s="2" t="s">
        <v>3969</v>
      </c>
      <c r="D1033" s="2"/>
      <c r="E1033" s="2">
        <v>1</v>
      </c>
      <c r="F1033" s="25">
        <v>-1000000</v>
      </c>
      <c r="G1033" s="25">
        <v>1000000</v>
      </c>
      <c r="H1033" s="2"/>
      <c r="I1033" s="2"/>
      <c r="J1033" s="2"/>
      <c r="K1033" s="2"/>
      <c r="L1033" s="2"/>
      <c r="M1033" s="2"/>
    </row>
    <row r="1034" spans="1:13">
      <c r="A1034" s="2" t="s">
        <v>3970</v>
      </c>
      <c r="B1034" s="2" t="s">
        <v>3971</v>
      </c>
      <c r="C1034" s="2" t="s">
        <v>3972</v>
      </c>
      <c r="D1034" s="2"/>
      <c r="E1034" s="2">
        <v>1</v>
      </c>
      <c r="F1034" s="25">
        <v>-1000000</v>
      </c>
      <c r="G1034" s="25">
        <v>1000000</v>
      </c>
      <c r="H1034" s="2"/>
      <c r="I1034" s="2"/>
      <c r="J1034" s="2"/>
      <c r="K1034" s="2"/>
      <c r="L1034" s="2"/>
      <c r="M1034" s="2"/>
    </row>
    <row r="1035" spans="1:13">
      <c r="A1035" s="2" t="s">
        <v>3973</v>
      </c>
      <c r="B1035" s="2" t="s">
        <v>3974</v>
      </c>
      <c r="C1035" s="2" t="s">
        <v>3975</v>
      </c>
      <c r="D1035" s="2"/>
      <c r="E1035" s="2">
        <v>1</v>
      </c>
      <c r="F1035" s="25">
        <v>-1000000</v>
      </c>
      <c r="G1035" s="25">
        <v>1000000</v>
      </c>
      <c r="H1035" s="2"/>
      <c r="I1035" s="2"/>
      <c r="J1035" s="2"/>
      <c r="K1035" s="2"/>
      <c r="L1035" s="2"/>
      <c r="M1035" s="2"/>
    </row>
    <row r="1036" spans="1:13">
      <c r="A1036" s="2" t="s">
        <v>3976</v>
      </c>
      <c r="B1036" s="2" t="s">
        <v>3977</v>
      </c>
      <c r="C1036" s="2" t="s">
        <v>3978</v>
      </c>
      <c r="D1036" s="2"/>
      <c r="E1036" s="2">
        <v>1</v>
      </c>
      <c r="F1036" s="25">
        <v>-1000000</v>
      </c>
      <c r="G1036" s="25">
        <v>1000000</v>
      </c>
      <c r="H1036" s="2"/>
      <c r="I1036" s="2"/>
      <c r="J1036" s="2"/>
      <c r="K1036" s="2"/>
      <c r="L1036" s="2"/>
      <c r="M1036" s="2"/>
    </row>
    <row r="1037" spans="1:13">
      <c r="A1037" s="2" t="s">
        <v>3979</v>
      </c>
      <c r="B1037" s="2" t="s">
        <v>3980</v>
      </c>
      <c r="C1037" s="2" t="s">
        <v>3981</v>
      </c>
      <c r="D1037" s="2"/>
      <c r="E1037" s="2">
        <v>1</v>
      </c>
      <c r="F1037" s="25">
        <v>-1000000</v>
      </c>
      <c r="G1037" s="25">
        <v>1000000</v>
      </c>
      <c r="H1037" s="2"/>
      <c r="I1037" s="2"/>
      <c r="J1037" s="2"/>
      <c r="K1037" s="2"/>
      <c r="L1037" s="2"/>
      <c r="M1037" s="2"/>
    </row>
    <row r="1038" spans="1:13">
      <c r="A1038" s="2" t="s">
        <v>3982</v>
      </c>
      <c r="B1038" s="2" t="s">
        <v>3983</v>
      </c>
      <c r="C1038" s="2" t="s">
        <v>3984</v>
      </c>
      <c r="D1038" s="2"/>
      <c r="E1038" s="2">
        <v>1</v>
      </c>
      <c r="F1038" s="25">
        <v>-1000000</v>
      </c>
      <c r="G1038" s="25">
        <v>1000000</v>
      </c>
      <c r="H1038" s="2"/>
      <c r="I1038" s="2"/>
      <c r="J1038" s="2"/>
      <c r="K1038" s="2"/>
      <c r="L1038" s="2"/>
      <c r="M1038" s="2"/>
    </row>
    <row r="1039" spans="1:13">
      <c r="A1039" s="2" t="s">
        <v>3985</v>
      </c>
      <c r="B1039" s="2" t="s">
        <v>3986</v>
      </c>
      <c r="C1039" s="2" t="s">
        <v>3987</v>
      </c>
      <c r="D1039" s="2"/>
      <c r="E1039" s="2">
        <v>1</v>
      </c>
      <c r="F1039" s="25">
        <v>-1000000</v>
      </c>
      <c r="G1039" s="25">
        <v>1000000</v>
      </c>
      <c r="H1039" s="2"/>
      <c r="I1039" s="2"/>
      <c r="J1039" s="2"/>
      <c r="K1039" s="2"/>
      <c r="L1039" s="2"/>
      <c r="M1039" s="2"/>
    </row>
    <row r="1040" spans="1:13">
      <c r="A1040" s="2" t="s">
        <v>3988</v>
      </c>
      <c r="B1040" s="2" t="s">
        <v>3989</v>
      </c>
      <c r="C1040" s="2" t="s">
        <v>3990</v>
      </c>
      <c r="D1040" s="2"/>
      <c r="E1040" s="2">
        <v>1</v>
      </c>
      <c r="F1040" s="25">
        <v>-1000000</v>
      </c>
      <c r="G1040" s="25">
        <v>1000000</v>
      </c>
      <c r="H1040" s="2"/>
      <c r="I1040" s="2"/>
      <c r="J1040" s="2"/>
      <c r="K1040" s="2"/>
      <c r="L1040" s="2"/>
      <c r="M1040" s="2"/>
    </row>
    <row r="1041" spans="1:13">
      <c r="A1041" s="2" t="s">
        <v>3991</v>
      </c>
      <c r="B1041" s="2" t="s">
        <v>3991</v>
      </c>
      <c r="C1041" s="2" t="s">
        <v>3992</v>
      </c>
      <c r="D1041" s="2"/>
      <c r="E1041" s="2">
        <v>1</v>
      </c>
      <c r="F1041" s="25">
        <v>-1000000</v>
      </c>
      <c r="G1041" s="25">
        <v>1000000</v>
      </c>
      <c r="H1041" s="2"/>
      <c r="I1041" s="2"/>
      <c r="J1041" s="2"/>
      <c r="K1041" s="2"/>
      <c r="L1041" s="2"/>
      <c r="M1041" s="2"/>
    </row>
    <row r="1042" spans="1:13">
      <c r="A1042" s="2" t="s">
        <v>3993</v>
      </c>
      <c r="B1042" s="2" t="s">
        <v>3993</v>
      </c>
      <c r="C1042" s="2" t="s">
        <v>3994</v>
      </c>
      <c r="D1042" s="2"/>
      <c r="E1042" s="2">
        <v>1</v>
      </c>
      <c r="F1042" s="25">
        <v>-1000000</v>
      </c>
      <c r="G1042" s="25">
        <v>1000000</v>
      </c>
      <c r="H1042" s="2"/>
      <c r="I1042" s="2"/>
      <c r="J1042" s="2"/>
      <c r="K1042" s="2"/>
      <c r="L1042" s="2"/>
      <c r="M1042" s="2"/>
    </row>
    <row r="1043" spans="1:13">
      <c r="A1043" s="2" t="s">
        <v>3995</v>
      </c>
      <c r="B1043" s="2" t="s">
        <v>3640</v>
      </c>
      <c r="C1043" s="2" t="s">
        <v>3996</v>
      </c>
      <c r="D1043" s="2"/>
      <c r="E1043" s="2">
        <v>1</v>
      </c>
      <c r="F1043" s="25">
        <v>-1000000</v>
      </c>
      <c r="G1043" s="25">
        <v>1000000</v>
      </c>
      <c r="H1043" s="2"/>
      <c r="I1043" s="2"/>
      <c r="J1043" s="2"/>
      <c r="K1043" s="2"/>
      <c r="L1043" s="2"/>
      <c r="M1043" s="2"/>
    </row>
    <row r="1044" spans="1:13">
      <c r="A1044" s="2" t="s">
        <v>3997</v>
      </c>
      <c r="B1044" s="2" t="s">
        <v>3998</v>
      </c>
      <c r="C1044" s="2" t="s">
        <v>3999</v>
      </c>
      <c r="D1044" s="2"/>
      <c r="E1044" s="2">
        <v>1</v>
      </c>
      <c r="F1044" s="25">
        <v>-1000000</v>
      </c>
      <c r="G1044" s="25">
        <v>1000000</v>
      </c>
      <c r="H1044" s="2"/>
      <c r="I1044" s="2"/>
      <c r="J1044" s="2"/>
      <c r="K1044" s="2"/>
      <c r="L1044" s="2"/>
      <c r="M1044" s="2"/>
    </row>
    <row r="1045" spans="1:13">
      <c r="A1045" s="2" t="s">
        <v>4000</v>
      </c>
      <c r="B1045" s="2" t="s">
        <v>3998</v>
      </c>
      <c r="C1045" s="2" t="s">
        <v>4001</v>
      </c>
      <c r="D1045" s="2"/>
      <c r="E1045" s="2">
        <v>1</v>
      </c>
      <c r="F1045" s="25">
        <v>-1000000</v>
      </c>
      <c r="G1045" s="25">
        <v>1000000</v>
      </c>
      <c r="H1045" s="2"/>
      <c r="I1045" s="2"/>
      <c r="J1045" s="2"/>
      <c r="K1045" s="2"/>
      <c r="L1045" s="2"/>
      <c r="M1045" s="2"/>
    </row>
    <row r="1046" spans="1:13">
      <c r="A1046" s="2" t="s">
        <v>4002</v>
      </c>
      <c r="B1046" s="2" t="s">
        <v>4003</v>
      </c>
      <c r="C1046" s="2" t="s">
        <v>4004</v>
      </c>
      <c r="D1046" s="2"/>
      <c r="E1046" s="2">
        <v>1</v>
      </c>
      <c r="F1046" s="25">
        <v>-1000000</v>
      </c>
      <c r="G1046" s="25">
        <v>1000000</v>
      </c>
      <c r="H1046" s="2"/>
      <c r="I1046" s="2"/>
      <c r="J1046" s="2"/>
      <c r="K1046" s="2"/>
      <c r="L1046" s="2"/>
      <c r="M1046" s="2"/>
    </row>
    <row r="1047" spans="1:13">
      <c r="A1047" s="2" t="s">
        <v>4005</v>
      </c>
      <c r="B1047" s="2" t="s">
        <v>4006</v>
      </c>
      <c r="C1047" s="2" t="s">
        <v>4007</v>
      </c>
      <c r="D1047" s="2"/>
      <c r="E1047" s="2">
        <v>1</v>
      </c>
      <c r="F1047" s="25">
        <v>-1000000</v>
      </c>
      <c r="G1047" s="25">
        <v>1000000</v>
      </c>
      <c r="H1047" s="2"/>
      <c r="I1047" s="2"/>
      <c r="J1047" s="2"/>
      <c r="K1047" s="2"/>
      <c r="L1047" s="2"/>
      <c r="M1047" s="2"/>
    </row>
    <row r="1048" spans="1:13">
      <c r="A1048" s="2" t="s">
        <v>4008</v>
      </c>
      <c r="B1048" s="2" t="s">
        <v>4006</v>
      </c>
      <c r="C1048" s="2" t="s">
        <v>4009</v>
      </c>
      <c r="D1048" s="2"/>
      <c r="E1048" s="2">
        <v>1</v>
      </c>
      <c r="F1048" s="25">
        <v>-1000000</v>
      </c>
      <c r="G1048" s="25">
        <v>1000000</v>
      </c>
      <c r="H1048" s="2"/>
      <c r="I1048" s="2"/>
      <c r="J1048" s="2"/>
      <c r="K1048" s="2"/>
      <c r="L1048" s="2"/>
      <c r="M1048" s="2"/>
    </row>
    <row r="1049" spans="1:13">
      <c r="A1049" s="2" t="s">
        <v>4010</v>
      </c>
      <c r="B1049" s="2" t="s">
        <v>4006</v>
      </c>
      <c r="C1049" s="2" t="s">
        <v>4011</v>
      </c>
      <c r="D1049" s="2"/>
      <c r="E1049" s="2">
        <v>1</v>
      </c>
      <c r="F1049" s="25">
        <v>-1000000</v>
      </c>
      <c r="G1049" s="25">
        <v>1000000</v>
      </c>
      <c r="H1049" s="2"/>
      <c r="I1049" s="2"/>
      <c r="J1049" s="2"/>
      <c r="K1049" s="2"/>
      <c r="L1049" s="2"/>
      <c r="M1049" s="2"/>
    </row>
    <row r="1050" spans="1:13">
      <c r="A1050" s="2" t="s">
        <v>4012</v>
      </c>
      <c r="B1050" s="2" t="s">
        <v>4006</v>
      </c>
      <c r="C1050" s="2" t="s">
        <v>4013</v>
      </c>
      <c r="D1050" s="2"/>
      <c r="E1050" s="2">
        <v>1</v>
      </c>
      <c r="F1050" s="25">
        <v>-1000000</v>
      </c>
      <c r="G1050" s="25">
        <v>1000000</v>
      </c>
      <c r="H1050" s="2"/>
      <c r="I1050" s="2"/>
      <c r="J1050" s="2"/>
      <c r="K1050" s="2"/>
      <c r="L1050" s="2"/>
      <c r="M1050" s="2"/>
    </row>
    <row r="1051" spans="1:13">
      <c r="A1051" s="2" t="s">
        <v>4014</v>
      </c>
      <c r="B1051" s="2" t="s">
        <v>4006</v>
      </c>
      <c r="C1051" s="2" t="s">
        <v>4015</v>
      </c>
      <c r="D1051" s="2"/>
      <c r="E1051" s="2">
        <v>1</v>
      </c>
      <c r="F1051" s="25">
        <v>-1000000</v>
      </c>
      <c r="G1051" s="25">
        <v>1000000</v>
      </c>
      <c r="H1051" s="2"/>
      <c r="I1051" s="2"/>
      <c r="J1051" s="2"/>
      <c r="K1051" s="2"/>
      <c r="L1051" s="2"/>
      <c r="M1051" s="2"/>
    </row>
    <row r="1052" spans="1:13">
      <c r="A1052" s="2" t="s">
        <v>4016</v>
      </c>
      <c r="B1052" s="2" t="s">
        <v>4006</v>
      </c>
      <c r="C1052" s="2" t="s">
        <v>4017</v>
      </c>
      <c r="D1052" s="2"/>
      <c r="E1052" s="2">
        <v>1</v>
      </c>
      <c r="F1052" s="25">
        <v>-1000000</v>
      </c>
      <c r="G1052" s="25">
        <v>1000000</v>
      </c>
      <c r="H1052" s="2"/>
      <c r="I1052" s="2"/>
      <c r="J1052" s="2"/>
      <c r="K1052" s="2"/>
      <c r="L1052" s="2"/>
      <c r="M1052" s="2"/>
    </row>
    <row r="1053" spans="1:13">
      <c r="A1053" s="2" t="s">
        <v>4018</v>
      </c>
      <c r="B1053" s="2" t="s">
        <v>4019</v>
      </c>
      <c r="C1053" s="2" t="s">
        <v>4020</v>
      </c>
      <c r="D1053" s="2"/>
      <c r="E1053" s="2">
        <v>1</v>
      </c>
      <c r="F1053" s="25">
        <v>-1000000</v>
      </c>
      <c r="G1053" s="25">
        <v>1000000</v>
      </c>
      <c r="H1053" s="2"/>
      <c r="I1053" s="2"/>
      <c r="J1053" s="2"/>
      <c r="K1053" s="2"/>
      <c r="L1053" s="2"/>
      <c r="M1053" s="2"/>
    </row>
    <row r="1054" spans="1:13">
      <c r="A1054" s="2" t="s">
        <v>4021</v>
      </c>
      <c r="B1054" s="2" t="s">
        <v>4022</v>
      </c>
      <c r="C1054" s="2" t="s">
        <v>4023</v>
      </c>
      <c r="D1054" s="2"/>
      <c r="E1054" s="2">
        <v>1</v>
      </c>
      <c r="F1054" s="25">
        <v>-1000000</v>
      </c>
      <c r="G1054" s="25">
        <v>1000000</v>
      </c>
      <c r="H1054" s="2"/>
      <c r="I1054" s="2"/>
      <c r="J1054" s="2"/>
      <c r="K1054" s="2"/>
      <c r="L1054" s="2"/>
      <c r="M1054" s="2"/>
    </row>
    <row r="1055" spans="1:13">
      <c r="A1055" s="2" t="s">
        <v>4024</v>
      </c>
      <c r="B1055" s="2" t="s">
        <v>4025</v>
      </c>
      <c r="C1055" s="2" t="s">
        <v>4026</v>
      </c>
      <c r="D1055" s="2"/>
      <c r="E1055" s="2">
        <v>1</v>
      </c>
      <c r="F1055" s="25">
        <v>-1000000</v>
      </c>
      <c r="G1055" s="25">
        <v>1000000</v>
      </c>
      <c r="H1055" s="2"/>
      <c r="I1055" s="2"/>
      <c r="J1055" s="2"/>
      <c r="K1055" s="2"/>
      <c r="L1055" s="2"/>
      <c r="M1055" s="2"/>
    </row>
    <row r="1056" spans="1:13">
      <c r="A1056" s="2" t="s">
        <v>4027</v>
      </c>
      <c r="B1056" s="2" t="s">
        <v>4028</v>
      </c>
      <c r="C1056" s="2" t="s">
        <v>4029</v>
      </c>
      <c r="D1056" s="2"/>
      <c r="E1056" s="2">
        <v>1</v>
      </c>
      <c r="F1056" s="25">
        <v>-1000000</v>
      </c>
      <c r="G1056" s="25">
        <v>1000000</v>
      </c>
      <c r="H1056" s="2"/>
      <c r="I1056" s="2"/>
      <c r="J1056" s="2"/>
      <c r="K1056" s="2"/>
      <c r="L1056" s="2"/>
      <c r="M1056" s="2"/>
    </row>
    <row r="1057" spans="1:13">
      <c r="A1057" s="2" t="s">
        <v>4030</v>
      </c>
      <c r="B1057" s="2" t="s">
        <v>4031</v>
      </c>
      <c r="C1057" s="2" t="s">
        <v>4032</v>
      </c>
      <c r="D1057" s="2"/>
      <c r="E1057" s="2">
        <v>1</v>
      </c>
      <c r="F1057" s="25">
        <v>-1000000</v>
      </c>
      <c r="G1057" s="25">
        <v>1000000</v>
      </c>
      <c r="H1057" s="2"/>
      <c r="I1057" s="2"/>
      <c r="J1057" s="2"/>
      <c r="K1057" s="2"/>
      <c r="L1057" s="2"/>
      <c r="M1057" s="2"/>
    </row>
    <row r="1058" spans="1:13">
      <c r="A1058" s="2" t="s">
        <v>4033</v>
      </c>
      <c r="B1058" s="2" t="s">
        <v>4034</v>
      </c>
      <c r="C1058" s="2" t="s">
        <v>4035</v>
      </c>
      <c r="D1058" s="2"/>
      <c r="E1058" s="2">
        <v>1</v>
      </c>
      <c r="F1058" s="25">
        <v>-1000000</v>
      </c>
      <c r="G1058" s="25">
        <v>1000000</v>
      </c>
      <c r="H1058" s="2"/>
      <c r="I1058" s="2"/>
      <c r="J1058" s="2"/>
      <c r="K1058" s="2"/>
      <c r="L1058" s="2"/>
      <c r="M1058" s="2"/>
    </row>
    <row r="1059" spans="1:13">
      <c r="A1059" s="2" t="s">
        <v>4036</v>
      </c>
      <c r="B1059" s="2" t="s">
        <v>4037</v>
      </c>
      <c r="C1059" s="2" t="s">
        <v>4038</v>
      </c>
      <c r="D1059" s="2"/>
      <c r="E1059" s="2">
        <v>1</v>
      </c>
      <c r="F1059" s="25">
        <v>-1000000</v>
      </c>
      <c r="G1059" s="25">
        <v>1000000</v>
      </c>
      <c r="H1059" s="2"/>
      <c r="I1059" s="2"/>
      <c r="J1059" s="2"/>
      <c r="K1059" s="2"/>
      <c r="L1059" s="2"/>
      <c r="M1059" s="2"/>
    </row>
    <row r="1060" spans="1:13">
      <c r="A1060" s="2" t="s">
        <v>4039</v>
      </c>
      <c r="B1060" s="2" t="s">
        <v>4040</v>
      </c>
      <c r="C1060" s="2" t="s">
        <v>4041</v>
      </c>
      <c r="D1060" s="2"/>
      <c r="E1060" s="2">
        <v>1</v>
      </c>
      <c r="F1060" s="25">
        <v>-1000000</v>
      </c>
      <c r="G1060" s="25">
        <v>1000000</v>
      </c>
      <c r="H1060" s="2"/>
      <c r="I1060" s="2"/>
      <c r="J1060" s="2"/>
      <c r="K1060" s="2"/>
      <c r="L1060" s="2"/>
      <c r="M1060" s="2"/>
    </row>
    <row r="1061" spans="1:13">
      <c r="A1061" s="2" t="s">
        <v>4042</v>
      </c>
      <c r="B1061" s="2" t="s">
        <v>4043</v>
      </c>
      <c r="C1061" s="2" t="s">
        <v>4044</v>
      </c>
      <c r="D1061" s="2"/>
      <c r="E1061" s="2">
        <v>1</v>
      </c>
      <c r="F1061" s="25">
        <v>-1000000</v>
      </c>
      <c r="G1061" s="25">
        <v>1000000</v>
      </c>
      <c r="H1061" s="2"/>
      <c r="I1061" s="2"/>
      <c r="J1061" s="2"/>
      <c r="K1061" s="2"/>
      <c r="L1061" s="2"/>
      <c r="M1061" s="2"/>
    </row>
    <row r="1062" spans="1:13">
      <c r="A1062" s="2" t="s">
        <v>4045</v>
      </c>
      <c r="B1062" s="2" t="s">
        <v>4046</v>
      </c>
      <c r="C1062" s="2" t="s">
        <v>4047</v>
      </c>
      <c r="D1062" s="2"/>
      <c r="E1062" s="2">
        <v>1</v>
      </c>
      <c r="F1062" s="25">
        <v>-1000000</v>
      </c>
      <c r="G1062" s="25">
        <v>1000000</v>
      </c>
      <c r="H1062" s="2"/>
      <c r="I1062" s="2"/>
      <c r="J1062" s="2"/>
      <c r="K1062" s="2"/>
      <c r="L1062" s="2"/>
      <c r="M1062" s="2"/>
    </row>
    <row r="1063" spans="1:13">
      <c r="A1063" s="2" t="s">
        <v>4048</v>
      </c>
      <c r="B1063" s="2" t="s">
        <v>3899</v>
      </c>
      <c r="C1063" s="2" t="s">
        <v>4049</v>
      </c>
      <c r="D1063" s="2"/>
      <c r="E1063" s="2">
        <v>1</v>
      </c>
      <c r="F1063" s="25">
        <v>-1000000</v>
      </c>
      <c r="G1063" s="25">
        <v>1000000</v>
      </c>
      <c r="H1063" s="2"/>
      <c r="I1063" s="2"/>
      <c r="J1063" s="2"/>
      <c r="K1063" s="2"/>
      <c r="L1063" s="2"/>
      <c r="M1063" s="2"/>
    </row>
    <row r="1064" spans="1:13">
      <c r="A1064" s="2" t="s">
        <v>4050</v>
      </c>
      <c r="B1064" s="2" t="s">
        <v>4050</v>
      </c>
      <c r="C1064" s="2" t="s">
        <v>4051</v>
      </c>
      <c r="D1064" s="2"/>
      <c r="E1064" s="2">
        <v>1</v>
      </c>
      <c r="F1064" s="25">
        <v>-1000000</v>
      </c>
      <c r="G1064" s="25">
        <v>1000000</v>
      </c>
      <c r="H1064" s="2"/>
      <c r="I1064" s="2"/>
      <c r="J1064" s="2"/>
      <c r="K1064" s="2"/>
      <c r="L1064" s="2"/>
      <c r="M1064" s="2"/>
    </row>
    <row r="1065" spans="1:13">
      <c r="A1065" s="2" t="s">
        <v>4052</v>
      </c>
      <c r="B1065" s="2" t="s">
        <v>4052</v>
      </c>
      <c r="C1065" s="2" t="s">
        <v>4053</v>
      </c>
      <c r="D1065" s="2"/>
      <c r="E1065" s="2">
        <v>1</v>
      </c>
      <c r="F1065" s="25">
        <v>-1000000</v>
      </c>
      <c r="G1065" s="25">
        <v>1000000</v>
      </c>
      <c r="H1065" s="2"/>
      <c r="I1065" s="2"/>
      <c r="J1065" s="2"/>
      <c r="K1065" s="2"/>
      <c r="L1065" s="2"/>
      <c r="M1065" s="2"/>
    </row>
    <row r="1066" spans="1:13">
      <c r="A1066" s="2" t="s">
        <v>4054</v>
      </c>
      <c r="B1066" s="2" t="s">
        <v>4054</v>
      </c>
      <c r="C1066" s="2" t="s">
        <v>4055</v>
      </c>
      <c r="D1066" s="2"/>
      <c r="E1066" s="2">
        <v>0</v>
      </c>
      <c r="F1066" s="2">
        <v>0</v>
      </c>
      <c r="G1066" s="25">
        <v>1000000</v>
      </c>
      <c r="H1066" s="2"/>
      <c r="I1066" s="2"/>
      <c r="J1066" s="2"/>
      <c r="K1066" s="2"/>
      <c r="L1066" s="2"/>
      <c r="M1066" s="2"/>
    </row>
    <row r="1067" spans="1:13">
      <c r="A1067" s="2" t="s">
        <v>4056</v>
      </c>
      <c r="B1067" s="2" t="s">
        <v>4056</v>
      </c>
      <c r="C1067" s="2" t="s">
        <v>4057</v>
      </c>
      <c r="D1067" s="2"/>
      <c r="E1067" s="2">
        <v>0</v>
      </c>
      <c r="F1067" s="2">
        <v>0</v>
      </c>
      <c r="G1067" s="25">
        <v>1000000</v>
      </c>
      <c r="H1067" s="2"/>
      <c r="I1067" s="2"/>
      <c r="J1067" s="2"/>
      <c r="K1067" s="2"/>
      <c r="L1067" s="2"/>
      <c r="M1067" s="2"/>
    </row>
    <row r="1068" spans="1:13">
      <c r="A1068" s="2" t="s">
        <v>7680</v>
      </c>
      <c r="B1068" s="2" t="s">
        <v>3998</v>
      </c>
      <c r="C1068" s="2" t="s">
        <v>7681</v>
      </c>
      <c r="D1068" s="2"/>
      <c r="E1068" s="2">
        <v>1</v>
      </c>
      <c r="F1068" s="25">
        <v>-1000000</v>
      </c>
      <c r="G1068" s="25">
        <v>1000000</v>
      </c>
      <c r="H1068" s="2"/>
      <c r="I1068" s="2"/>
      <c r="J1068" s="2"/>
      <c r="K1068" s="2"/>
      <c r="L1068" s="2"/>
      <c r="M1068" s="2"/>
    </row>
    <row r="1069" spans="1:13">
      <c r="A1069" s="2" t="s">
        <v>4058</v>
      </c>
      <c r="B1069" s="2" t="s">
        <v>4059</v>
      </c>
      <c r="C1069" s="2" t="s">
        <v>4060</v>
      </c>
      <c r="D1069" s="2"/>
      <c r="E1069" s="2">
        <v>1</v>
      </c>
      <c r="F1069" s="25">
        <v>-1000000</v>
      </c>
      <c r="G1069" s="25">
        <v>1000000</v>
      </c>
      <c r="H1069" s="2"/>
      <c r="I1069" s="2"/>
      <c r="J1069" s="2"/>
      <c r="K1069" s="2"/>
      <c r="L1069" s="2"/>
      <c r="M1069" s="2"/>
    </row>
    <row r="1070" spans="1:13">
      <c r="A1070" s="2" t="s">
        <v>4061</v>
      </c>
      <c r="B1070" s="2" t="s">
        <v>4062</v>
      </c>
      <c r="C1070" s="2" t="s">
        <v>4063</v>
      </c>
      <c r="D1070" s="2"/>
      <c r="E1070" s="2">
        <v>1</v>
      </c>
      <c r="F1070" s="25">
        <v>-1000000</v>
      </c>
      <c r="G1070" s="25">
        <v>1000000</v>
      </c>
      <c r="H1070" s="2"/>
      <c r="I1070" s="2"/>
      <c r="J1070" s="2"/>
      <c r="K1070" s="2"/>
      <c r="L1070" s="2"/>
      <c r="M1070" s="2"/>
    </row>
    <row r="1071" spans="1:13">
      <c r="A1071" s="2" t="s">
        <v>4064</v>
      </c>
      <c r="B1071" s="2" t="s">
        <v>4065</v>
      </c>
      <c r="C1071" s="2" t="s">
        <v>4066</v>
      </c>
      <c r="D1071" s="2"/>
      <c r="E1071" s="2">
        <v>1</v>
      </c>
      <c r="F1071" s="25">
        <v>-1000000</v>
      </c>
      <c r="G1071" s="25">
        <v>1000000</v>
      </c>
      <c r="H1071" s="2"/>
      <c r="I1071" s="2"/>
      <c r="J1071" s="2"/>
      <c r="K1071" s="2"/>
      <c r="L1071" s="2"/>
      <c r="M1071" s="2"/>
    </row>
    <row r="1072" spans="1:13">
      <c r="A1072" s="2" t="s">
        <v>4067</v>
      </c>
      <c r="B1072" s="2" t="s">
        <v>4068</v>
      </c>
      <c r="C1072" s="2" t="s">
        <v>4069</v>
      </c>
      <c r="D1072" s="2"/>
      <c r="E1072" s="2">
        <v>1</v>
      </c>
      <c r="F1072" s="25">
        <v>-1000000</v>
      </c>
      <c r="G1072" s="25">
        <v>1000000</v>
      </c>
      <c r="H1072" s="2"/>
      <c r="I1072" s="2"/>
      <c r="J1072" s="2"/>
      <c r="K1072" s="2"/>
      <c r="L1072" s="2"/>
      <c r="M1072" s="2"/>
    </row>
    <row r="1073" spans="1:13">
      <c r="A1073" s="2" t="s">
        <v>4070</v>
      </c>
      <c r="B1073" s="2" t="s">
        <v>4071</v>
      </c>
      <c r="C1073" s="2" t="s">
        <v>4072</v>
      </c>
      <c r="D1073" s="2"/>
      <c r="E1073" s="2">
        <v>1</v>
      </c>
      <c r="F1073" s="25">
        <v>-1000000</v>
      </c>
      <c r="G1073" s="25">
        <v>1000000</v>
      </c>
      <c r="H1073" s="2"/>
      <c r="I1073" s="2"/>
      <c r="J1073" s="2"/>
      <c r="K1073" s="2"/>
      <c r="L1073" s="2"/>
      <c r="M1073" s="2"/>
    </row>
    <row r="1074" spans="1:13">
      <c r="A1074" s="2" t="s">
        <v>4073</v>
      </c>
      <c r="B1074" s="2" t="s">
        <v>4074</v>
      </c>
      <c r="C1074" s="2" t="s">
        <v>4075</v>
      </c>
      <c r="D1074" s="2"/>
      <c r="E1074" s="2">
        <v>1</v>
      </c>
      <c r="F1074" s="25">
        <v>-1000000</v>
      </c>
      <c r="G1074" s="25">
        <v>1000000</v>
      </c>
      <c r="H1074" s="2"/>
      <c r="I1074" s="2"/>
      <c r="J1074" s="2"/>
      <c r="K1074" s="2"/>
      <c r="L1074" s="2"/>
      <c r="M1074" s="2"/>
    </row>
    <row r="1075" spans="1:13">
      <c r="A1075" s="3" t="s">
        <v>4076</v>
      </c>
      <c r="B1075" s="3" t="s">
        <v>4077</v>
      </c>
      <c r="C1075" s="3" t="s">
        <v>4078</v>
      </c>
      <c r="J1075" s="3" t="s">
        <v>4079</v>
      </c>
      <c r="M1075" s="3" t="b">
        <v>1</v>
      </c>
    </row>
    <row r="1076" spans="1:13">
      <c r="A1076" s="2"/>
      <c r="B1076" s="2"/>
      <c r="C1076" s="2"/>
      <c r="D1076" s="2"/>
      <c r="E1076" s="2"/>
      <c r="F1076" s="2"/>
      <c r="G1076" s="2"/>
      <c r="H1076" s="2"/>
      <c r="I1076" s="2"/>
      <c r="J1076" s="2"/>
      <c r="K1076" s="2"/>
      <c r="L1076" s="2"/>
      <c r="M1076" s="2"/>
    </row>
    <row r="1077" spans="1:13">
      <c r="A1077" s="1" t="s">
        <v>4080</v>
      </c>
      <c r="B1077" s="2"/>
      <c r="C1077" s="2"/>
      <c r="D1077" s="2"/>
      <c r="E1077" s="2"/>
      <c r="F1077" s="2"/>
      <c r="G1077" s="2"/>
      <c r="H1077" s="2"/>
      <c r="I1077" s="2"/>
      <c r="J1077" s="2"/>
      <c r="K1077" s="2"/>
      <c r="L1077" s="2"/>
      <c r="M1077" s="2"/>
    </row>
    <row r="1078" spans="1:13">
      <c r="A1078" s="2" t="s">
        <v>4081</v>
      </c>
      <c r="B1078" s="2" t="s">
        <v>4082</v>
      </c>
      <c r="C1078" s="2" t="s">
        <v>7664</v>
      </c>
      <c r="D1078" s="2"/>
      <c r="E1078" s="2">
        <v>0</v>
      </c>
      <c r="F1078" s="2">
        <v>0</v>
      </c>
      <c r="G1078" s="25">
        <v>1000000</v>
      </c>
      <c r="H1078" s="2"/>
      <c r="I1078" s="2"/>
      <c r="J1078" s="2"/>
      <c r="K1078" s="2"/>
      <c r="L1078" s="2"/>
      <c r="M1078" s="2"/>
    </row>
    <row r="1079" spans="1:13">
      <c r="A1079" s="2"/>
      <c r="B1079" s="2"/>
      <c r="C1079" s="2"/>
      <c r="D1079" s="2"/>
      <c r="E1079" s="2"/>
      <c r="F1079" s="2"/>
      <c r="G1079" s="2"/>
      <c r="H1079" s="2"/>
      <c r="I1079" s="2"/>
      <c r="J1079" s="2"/>
      <c r="K1079" s="2"/>
      <c r="L1079" s="2"/>
      <c r="M1079" s="2"/>
    </row>
    <row r="1080" spans="1:13">
      <c r="A1080" s="1" t="s">
        <v>4083</v>
      </c>
      <c r="B1080" s="2"/>
      <c r="C1080" s="2"/>
      <c r="D1080" s="2"/>
      <c r="E1080" s="2"/>
      <c r="F1080" s="2"/>
      <c r="G1080" s="2"/>
      <c r="H1080" s="2"/>
      <c r="I1080" s="2"/>
      <c r="J1080" s="2"/>
      <c r="K1080" s="2"/>
      <c r="L1080" s="2"/>
      <c r="M1080" s="2"/>
    </row>
    <row r="1081" spans="1:13">
      <c r="A1081" s="2" t="s">
        <v>4084</v>
      </c>
      <c r="B1081" s="2" t="s">
        <v>4085</v>
      </c>
      <c r="C1081" s="2" t="s">
        <v>4086</v>
      </c>
      <c r="D1081" s="2"/>
      <c r="E1081" s="2">
        <v>0</v>
      </c>
      <c r="F1081" s="2">
        <v>0</v>
      </c>
      <c r="G1081" s="25">
        <v>1000000</v>
      </c>
      <c r="H1081" s="2"/>
      <c r="I1081" s="2"/>
      <c r="J1081" s="2"/>
      <c r="K1081" s="2"/>
      <c r="L1081" s="2"/>
      <c r="M1081" s="2"/>
    </row>
    <row r="1082" spans="1:13">
      <c r="A1082" s="2" t="s">
        <v>4087</v>
      </c>
      <c r="B1082" s="2" t="s">
        <v>4088</v>
      </c>
      <c r="C1082" s="2" t="s">
        <v>4089</v>
      </c>
      <c r="D1082" s="2"/>
      <c r="E1082" s="2">
        <v>0</v>
      </c>
      <c r="F1082" s="2">
        <v>0</v>
      </c>
      <c r="G1082" s="25">
        <v>1000000</v>
      </c>
      <c r="H1082" s="2"/>
      <c r="I1082" s="2"/>
      <c r="J1082" s="2"/>
      <c r="K1082" s="2"/>
      <c r="L1082" s="2"/>
      <c r="M1082" s="2"/>
    </row>
    <row r="1083" spans="1:13">
      <c r="A1083" s="2" t="s">
        <v>4090</v>
      </c>
      <c r="B1083" s="2" t="s">
        <v>4091</v>
      </c>
      <c r="C1083" s="2" t="s">
        <v>4092</v>
      </c>
      <c r="D1083" s="2"/>
      <c r="E1083" s="2">
        <v>0</v>
      </c>
      <c r="F1083" s="2">
        <v>0</v>
      </c>
      <c r="G1083" s="25">
        <v>1000000</v>
      </c>
      <c r="H1083" s="2"/>
      <c r="I1083" s="2"/>
      <c r="J1083" s="2"/>
      <c r="K1083" s="2"/>
      <c r="L1083" s="2"/>
      <c r="M1083" s="2"/>
    </row>
    <row r="1084" spans="1:13">
      <c r="A1084" s="2" t="s">
        <v>4093</v>
      </c>
      <c r="B1084" s="2" t="s">
        <v>4094</v>
      </c>
      <c r="C1084" s="2" t="s">
        <v>4095</v>
      </c>
      <c r="D1084" s="2"/>
      <c r="E1084" s="2">
        <v>0</v>
      </c>
      <c r="F1084" s="2">
        <v>0</v>
      </c>
      <c r="G1084" s="25">
        <v>1000000</v>
      </c>
      <c r="H1084" s="2"/>
      <c r="I1084" s="2"/>
      <c r="J1084" s="2"/>
      <c r="K1084" s="2"/>
      <c r="L1084" s="2"/>
      <c r="M1084" s="2"/>
    </row>
    <row r="1085" spans="1:13">
      <c r="A1085" s="2" t="s">
        <v>4096</v>
      </c>
      <c r="B1085" s="2" t="s">
        <v>4097</v>
      </c>
      <c r="C1085" s="2" t="s">
        <v>4098</v>
      </c>
      <c r="D1085" s="2"/>
      <c r="E1085" s="2"/>
      <c r="F1085" s="2"/>
      <c r="G1085" s="2"/>
      <c r="H1085" s="2" t="s">
        <v>4099</v>
      </c>
      <c r="I1085" s="2"/>
      <c r="J1085" s="2" t="s">
        <v>4100</v>
      </c>
      <c r="K1085" s="2"/>
      <c r="L1085" s="2"/>
      <c r="M1085" s="2" t="b">
        <v>1</v>
      </c>
    </row>
    <row r="1086" spans="1:13">
      <c r="A1086" s="2" t="s">
        <v>4101</v>
      </c>
      <c r="B1086" s="2" t="s">
        <v>4102</v>
      </c>
      <c r="C1086" s="2" t="s">
        <v>4103</v>
      </c>
      <c r="D1086" s="2"/>
      <c r="E1086" s="2">
        <v>0</v>
      </c>
      <c r="F1086" s="2">
        <v>0</v>
      </c>
      <c r="G1086" s="25">
        <v>1000000</v>
      </c>
      <c r="H1086" s="2"/>
      <c r="I1086" s="2"/>
      <c r="J1086" s="2"/>
      <c r="K1086" s="2"/>
      <c r="L1086" s="2"/>
      <c r="M1086" s="2"/>
    </row>
    <row r="1087" spans="1:13">
      <c r="A1087" s="2" t="s">
        <v>4104</v>
      </c>
      <c r="B1087" s="2" t="s">
        <v>4105</v>
      </c>
      <c r="C1087" s="2" t="s">
        <v>4106</v>
      </c>
      <c r="D1087" s="2"/>
      <c r="E1087" s="2">
        <v>0</v>
      </c>
      <c r="F1087" s="2">
        <v>0</v>
      </c>
      <c r="G1087" s="25">
        <v>1000000</v>
      </c>
      <c r="H1087" s="2"/>
      <c r="I1087" s="2"/>
      <c r="J1087" s="2"/>
      <c r="K1087" s="2"/>
      <c r="L1087" s="2"/>
      <c r="M1087" s="2"/>
    </row>
    <row r="1088" spans="1:13">
      <c r="A1088" s="2" t="s">
        <v>4107</v>
      </c>
      <c r="B1088" s="2" t="s">
        <v>4108</v>
      </c>
      <c r="C1088" s="2" t="s">
        <v>4109</v>
      </c>
      <c r="D1088" s="2"/>
      <c r="E1088" s="2">
        <v>0</v>
      </c>
      <c r="F1088" s="2">
        <v>0</v>
      </c>
      <c r="G1088" s="25">
        <v>1000000</v>
      </c>
      <c r="H1088" s="2"/>
      <c r="I1088" s="2"/>
      <c r="J1088" s="2"/>
      <c r="K1088" s="2"/>
      <c r="L1088" s="2"/>
      <c r="M1088" s="2"/>
    </row>
    <row r="1089" spans="1:13">
      <c r="A1089" s="2" t="s">
        <v>4110</v>
      </c>
      <c r="B1089" s="2" t="s">
        <v>4111</v>
      </c>
      <c r="C1089" s="2" t="s">
        <v>4112</v>
      </c>
      <c r="D1089" s="2"/>
      <c r="E1089" s="2">
        <v>0</v>
      </c>
      <c r="F1089" s="2">
        <v>0</v>
      </c>
      <c r="G1089" s="25">
        <v>1000000</v>
      </c>
      <c r="H1089" s="2"/>
      <c r="I1089" s="2"/>
      <c r="J1089" s="2"/>
      <c r="K1089" s="2"/>
      <c r="L1089" s="2"/>
      <c r="M1089" s="2"/>
    </row>
    <row r="1090" spans="1:13">
      <c r="A1090" s="2" t="s">
        <v>4113</v>
      </c>
      <c r="B1090" s="2" t="s">
        <v>4114</v>
      </c>
      <c r="C1090" s="2" t="s">
        <v>4115</v>
      </c>
      <c r="D1090" s="2"/>
      <c r="E1090" s="2">
        <v>1</v>
      </c>
      <c r="F1090" s="2">
        <v>-1</v>
      </c>
      <c r="G1090" s="25">
        <v>1000000</v>
      </c>
      <c r="H1090" s="2"/>
      <c r="I1090" s="2"/>
      <c r="J1090" s="2"/>
      <c r="K1090" s="2"/>
      <c r="L1090" s="2"/>
      <c r="M1090" s="2"/>
    </row>
    <row r="1091" spans="1:13">
      <c r="A1091" s="2" t="s">
        <v>4116</v>
      </c>
      <c r="B1091" s="2" t="s">
        <v>4117</v>
      </c>
      <c r="C1091" s="2" t="s">
        <v>4118</v>
      </c>
      <c r="D1091" s="2"/>
      <c r="E1091" s="2">
        <v>1</v>
      </c>
      <c r="F1091" s="2">
        <v>-1</v>
      </c>
      <c r="G1091" s="25">
        <v>1000000</v>
      </c>
      <c r="H1091" s="2"/>
      <c r="I1091" s="2"/>
      <c r="J1091" s="2"/>
      <c r="K1091" s="2"/>
      <c r="L1091" s="2"/>
      <c r="M1091" s="2"/>
    </row>
    <row r="1092" spans="1:13">
      <c r="A1092" s="2" t="s">
        <v>4119</v>
      </c>
      <c r="B1092" s="2" t="s">
        <v>4120</v>
      </c>
      <c r="C1092" s="2" t="s">
        <v>4121</v>
      </c>
      <c r="D1092" s="2"/>
      <c r="E1092" s="2">
        <v>1</v>
      </c>
      <c r="F1092" s="2">
        <v>-1</v>
      </c>
      <c r="G1092" s="25">
        <v>1000000</v>
      </c>
      <c r="H1092" s="2"/>
      <c r="I1092" s="2"/>
      <c r="J1092" s="2"/>
      <c r="K1092" s="2"/>
      <c r="L1092" s="2"/>
      <c r="M1092" s="2"/>
    </row>
    <row r="1093" spans="1:13">
      <c r="A1093" s="2" t="s">
        <v>4122</v>
      </c>
      <c r="B1093" s="2" t="s">
        <v>4123</v>
      </c>
      <c r="C1093" s="2" t="s">
        <v>4124</v>
      </c>
      <c r="D1093" s="2"/>
      <c r="E1093" s="2">
        <v>1</v>
      </c>
      <c r="F1093" s="2">
        <v>-1</v>
      </c>
      <c r="G1093" s="25">
        <v>1000000</v>
      </c>
      <c r="H1093" s="2"/>
      <c r="I1093" s="2"/>
      <c r="J1093" s="2"/>
      <c r="K1093" s="2"/>
      <c r="L1093" s="2"/>
      <c r="M1093" s="2"/>
    </row>
    <row r="1094" spans="1:13">
      <c r="A1094" s="2" t="s">
        <v>4125</v>
      </c>
      <c r="B1094" s="2" t="s">
        <v>4126</v>
      </c>
      <c r="C1094" s="2" t="s">
        <v>4127</v>
      </c>
      <c r="D1094" s="2"/>
      <c r="E1094" s="2">
        <v>1</v>
      </c>
      <c r="F1094" s="2">
        <v>-1</v>
      </c>
      <c r="G1094" s="25">
        <v>1000000</v>
      </c>
      <c r="H1094" s="2"/>
      <c r="I1094" s="2"/>
      <c r="J1094" s="2"/>
      <c r="K1094" s="2"/>
      <c r="L1094" s="2"/>
      <c r="M1094" s="2"/>
    </row>
    <row r="1095" spans="1:13">
      <c r="A1095" s="2" t="s">
        <v>4128</v>
      </c>
      <c r="B1095" s="2" t="s">
        <v>4129</v>
      </c>
      <c r="C1095" s="2" t="s">
        <v>4130</v>
      </c>
      <c r="D1095" s="2"/>
      <c r="E1095" s="2">
        <v>1</v>
      </c>
      <c r="F1095" s="2">
        <v>-1</v>
      </c>
      <c r="G1095" s="25">
        <v>1000000</v>
      </c>
      <c r="H1095" s="2"/>
      <c r="I1095" s="2"/>
      <c r="J1095" s="2"/>
      <c r="K1095" s="2"/>
      <c r="L1095" s="2"/>
      <c r="M1095" s="2"/>
    </row>
    <row r="1096" spans="1:13">
      <c r="A1096" s="2" t="s">
        <v>4131</v>
      </c>
      <c r="B1096" s="2" t="s">
        <v>4132</v>
      </c>
      <c r="C1096" s="2" t="s">
        <v>4133</v>
      </c>
      <c r="D1096" s="2"/>
      <c r="E1096" s="2">
        <v>1</v>
      </c>
      <c r="F1096" s="2">
        <v>-1</v>
      </c>
      <c r="G1096" s="25">
        <v>1000000</v>
      </c>
      <c r="H1096" s="2"/>
      <c r="I1096" s="2"/>
      <c r="J1096" s="2"/>
      <c r="K1096" s="2"/>
      <c r="L1096" s="2"/>
      <c r="M1096" s="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workbookViewId="0">
      <selection activeCell="F19" sqref="F19:J19"/>
    </sheetView>
  </sheetViews>
  <sheetFormatPr baseColWidth="10" defaultRowHeight="14" x14ac:dyDescent="0"/>
  <cols>
    <col min="1" max="16384" width="10.83203125" style="8"/>
  </cols>
  <sheetData>
    <row r="1" spans="1:16" s="7" customFormat="1">
      <c r="A1" s="7" t="s">
        <v>7601</v>
      </c>
    </row>
    <row r="2" spans="1:16" s="7" customFormat="1">
      <c r="A2" s="7" t="s">
        <v>7055</v>
      </c>
      <c r="B2" s="7" t="s">
        <v>7058</v>
      </c>
      <c r="C2" s="7" t="s">
        <v>7060</v>
      </c>
      <c r="D2" s="7" t="s">
        <v>7061</v>
      </c>
      <c r="E2" s="7" t="s">
        <v>7063</v>
      </c>
      <c r="F2" s="7" t="s">
        <v>7064</v>
      </c>
      <c r="G2" s="7" t="s">
        <v>7065</v>
      </c>
      <c r="H2" s="7" t="s">
        <v>7066</v>
      </c>
      <c r="I2" s="7" t="s">
        <v>7067</v>
      </c>
      <c r="J2" s="7" t="s">
        <v>7068</v>
      </c>
      <c r="L2" s="7" t="s">
        <v>7069</v>
      </c>
    </row>
    <row r="3" spans="1:16">
      <c r="A3" s="8" t="s">
        <v>6540</v>
      </c>
      <c r="B3" s="8" t="s">
        <v>7304</v>
      </c>
      <c r="C3" s="8" t="s">
        <v>6541</v>
      </c>
      <c r="D3" s="8">
        <v>8265664</v>
      </c>
      <c r="E3" s="8" t="s">
        <v>7305</v>
      </c>
      <c r="F3" s="8" t="s">
        <v>7076</v>
      </c>
      <c r="G3" s="8">
        <v>0</v>
      </c>
      <c r="H3" s="8">
        <v>0</v>
      </c>
      <c r="I3" s="8">
        <v>100</v>
      </c>
      <c r="J3" s="8">
        <v>1</v>
      </c>
      <c r="K3" s="8" t="s">
        <v>7306</v>
      </c>
    </row>
    <row r="4" spans="1:16">
      <c r="A4" s="8" t="s">
        <v>1935</v>
      </c>
      <c r="B4" s="8" t="s">
        <v>7334</v>
      </c>
      <c r="C4" s="8" t="s">
        <v>7335</v>
      </c>
      <c r="D4" s="8">
        <v>25843709</v>
      </c>
      <c r="E4" s="8" t="s">
        <v>7307</v>
      </c>
      <c r="F4" s="8" t="s">
        <v>7076</v>
      </c>
      <c r="G4" s="8">
        <v>0</v>
      </c>
      <c r="H4" s="8">
        <v>0</v>
      </c>
      <c r="I4" s="8">
        <v>100</v>
      </c>
      <c r="J4" s="8">
        <v>1</v>
      </c>
      <c r="K4" s="38" t="s">
        <v>7647</v>
      </c>
      <c r="L4" s="40"/>
      <c r="M4" s="40"/>
      <c r="N4" s="40"/>
      <c r="O4" s="40"/>
      <c r="P4" s="40"/>
    </row>
    <row r="5" spans="1:16">
      <c r="A5" s="8" t="s">
        <v>1465</v>
      </c>
      <c r="B5" s="8" t="s">
        <v>7336</v>
      </c>
      <c r="C5" s="8" t="s">
        <v>7337</v>
      </c>
      <c r="D5" s="8">
        <v>25843709</v>
      </c>
      <c r="E5" s="8" t="s">
        <v>7307</v>
      </c>
      <c r="F5" s="8" t="s">
        <v>7076</v>
      </c>
      <c r="G5" s="8">
        <v>0</v>
      </c>
      <c r="H5" s="8">
        <v>0</v>
      </c>
      <c r="I5" s="8">
        <v>0</v>
      </c>
      <c r="J5" s="8">
        <v>0</v>
      </c>
    </row>
    <row r="6" spans="1:16">
      <c r="A6" s="8" t="s">
        <v>2061</v>
      </c>
      <c r="B6" s="8" t="s">
        <v>7291</v>
      </c>
      <c r="C6" s="8" t="s">
        <v>5129</v>
      </c>
      <c r="D6" s="8">
        <v>26459031</v>
      </c>
      <c r="E6" s="8" t="s">
        <v>7338</v>
      </c>
      <c r="F6" s="8" t="s">
        <v>7293</v>
      </c>
      <c r="G6" s="8">
        <v>100</v>
      </c>
      <c r="H6" s="8">
        <v>1</v>
      </c>
      <c r="I6" s="8">
        <v>100</v>
      </c>
      <c r="J6" s="8">
        <v>1</v>
      </c>
    </row>
    <row r="7" spans="1:16">
      <c r="A7" s="8" t="s">
        <v>2453</v>
      </c>
      <c r="B7" s="8" t="s">
        <v>7339</v>
      </c>
      <c r="C7" s="8" t="s">
        <v>4682</v>
      </c>
      <c r="D7" s="8">
        <v>9202005</v>
      </c>
      <c r="E7" s="8" t="s">
        <v>7303</v>
      </c>
      <c r="F7" s="8" t="s">
        <v>7076</v>
      </c>
      <c r="G7" s="8">
        <v>100</v>
      </c>
      <c r="H7" s="8">
        <v>1</v>
      </c>
      <c r="I7" s="8">
        <v>100</v>
      </c>
      <c r="J7" s="8">
        <v>1</v>
      </c>
    </row>
    <row r="8" spans="1:16">
      <c r="A8" s="8" t="s">
        <v>2960</v>
      </c>
      <c r="B8" s="8" t="s">
        <v>7340</v>
      </c>
      <c r="C8" s="8" t="s">
        <v>5236</v>
      </c>
      <c r="D8" s="8">
        <v>10477179</v>
      </c>
      <c r="E8" s="8" t="s">
        <v>7341</v>
      </c>
      <c r="F8" s="8" t="s">
        <v>7342</v>
      </c>
      <c r="G8" s="8">
        <v>14.2874</v>
      </c>
      <c r="H8" s="8">
        <v>1</v>
      </c>
      <c r="I8" s="8">
        <v>100</v>
      </c>
      <c r="J8" s="8">
        <v>1</v>
      </c>
      <c r="K8" s="8" t="s">
        <v>7343</v>
      </c>
    </row>
    <row r="9" spans="1:16">
      <c r="A9" s="8" t="s">
        <v>1481</v>
      </c>
      <c r="B9" s="8" t="s">
        <v>7344</v>
      </c>
      <c r="C9" s="8" t="s">
        <v>4742</v>
      </c>
      <c r="D9" s="8">
        <v>11814579</v>
      </c>
      <c r="E9" s="8" t="s">
        <v>7345</v>
      </c>
      <c r="F9" s="8" t="s">
        <v>7076</v>
      </c>
      <c r="G9" s="8">
        <v>100</v>
      </c>
      <c r="H9" s="8">
        <v>1</v>
      </c>
      <c r="I9" s="8">
        <v>100</v>
      </c>
      <c r="J9" s="8">
        <v>1</v>
      </c>
    </row>
    <row r="10" spans="1:16">
      <c r="A10" s="8" t="s">
        <v>1351</v>
      </c>
      <c r="B10" s="8" t="s">
        <v>7279</v>
      </c>
      <c r="C10" s="8" t="s">
        <v>5076</v>
      </c>
      <c r="D10" s="8">
        <v>11814579</v>
      </c>
      <c r="E10" s="8" t="s">
        <v>7345</v>
      </c>
      <c r="F10" s="8" t="s">
        <v>7076</v>
      </c>
      <c r="G10" s="8">
        <v>100</v>
      </c>
      <c r="H10" s="8">
        <v>1</v>
      </c>
      <c r="I10" s="8">
        <v>100</v>
      </c>
      <c r="J10" s="8">
        <v>1</v>
      </c>
    </row>
    <row r="11" spans="1:16">
      <c r="A11" s="8" t="s">
        <v>2566</v>
      </c>
      <c r="B11" s="8" t="s">
        <v>7208</v>
      </c>
      <c r="C11" s="8" t="s">
        <v>7210</v>
      </c>
      <c r="D11" s="8" t="s">
        <v>7325</v>
      </c>
      <c r="E11" s="8" t="s">
        <v>7307</v>
      </c>
      <c r="F11" s="8" t="s">
        <v>7541</v>
      </c>
      <c r="G11" s="8">
        <v>0</v>
      </c>
      <c r="H11" s="8">
        <v>1</v>
      </c>
      <c r="I11" s="8">
        <v>0</v>
      </c>
      <c r="J11" s="8">
        <v>1</v>
      </c>
    </row>
    <row r="12" spans="1:16">
      <c r="A12" s="8" t="s">
        <v>1423</v>
      </c>
      <c r="B12" s="8" t="s">
        <v>7302</v>
      </c>
      <c r="C12" s="8" t="s">
        <v>5135</v>
      </c>
      <c r="D12" s="8">
        <v>24297444</v>
      </c>
      <c r="E12" s="8" t="s">
        <v>7307</v>
      </c>
      <c r="F12" s="8" t="s">
        <v>7308</v>
      </c>
      <c r="G12" s="8">
        <v>0</v>
      </c>
      <c r="H12" s="8">
        <v>1</v>
      </c>
      <c r="I12" s="8">
        <v>2.2499999999999999E-2</v>
      </c>
      <c r="J12" s="8">
        <v>1</v>
      </c>
    </row>
    <row r="13" spans="1:16">
      <c r="A13" s="8" t="s">
        <v>1549</v>
      </c>
      <c r="B13" s="8" t="s">
        <v>7309</v>
      </c>
      <c r="C13" s="8" t="s">
        <v>7310</v>
      </c>
      <c r="D13" s="8">
        <v>19068099</v>
      </c>
      <c r="E13" s="8" t="s">
        <v>7307</v>
      </c>
      <c r="F13" s="8" t="s">
        <v>7131</v>
      </c>
      <c r="G13" s="8">
        <v>0</v>
      </c>
      <c r="H13" s="8">
        <v>1</v>
      </c>
      <c r="I13" s="8">
        <v>2.2499999999999999E-2</v>
      </c>
      <c r="J13" s="8">
        <v>1</v>
      </c>
    </row>
    <row r="14" spans="1:16">
      <c r="A14" s="8" t="s">
        <v>6488</v>
      </c>
      <c r="B14" s="8" t="s">
        <v>7311</v>
      </c>
      <c r="C14" s="8" t="s">
        <v>7312</v>
      </c>
      <c r="D14" s="8">
        <v>24163372</v>
      </c>
      <c r="E14" s="8" t="s">
        <v>7307</v>
      </c>
      <c r="F14" s="8" t="s">
        <v>7131</v>
      </c>
      <c r="G14" s="8">
        <v>0</v>
      </c>
      <c r="H14" s="8">
        <v>1</v>
      </c>
      <c r="I14" s="8">
        <v>3.2000000000000002E-3</v>
      </c>
      <c r="J14" s="8">
        <v>1</v>
      </c>
    </row>
    <row r="15" spans="1:16">
      <c r="A15" s="8" t="s">
        <v>5049</v>
      </c>
      <c r="B15" s="8" t="s">
        <v>7313</v>
      </c>
      <c r="C15" s="8" t="s">
        <v>7314</v>
      </c>
      <c r="D15" s="8">
        <v>25387830</v>
      </c>
      <c r="E15" s="8" t="s">
        <v>7315</v>
      </c>
      <c r="F15" s="8" t="s">
        <v>7316</v>
      </c>
      <c r="G15" s="8">
        <v>0</v>
      </c>
      <c r="H15" s="8">
        <v>1</v>
      </c>
      <c r="I15" s="8">
        <v>3.2000000000000002E-3</v>
      </c>
      <c r="J15" s="8">
        <v>1</v>
      </c>
    </row>
    <row r="16" spans="1:16">
      <c r="A16" s="8" t="s">
        <v>2661</v>
      </c>
      <c r="B16" s="8" t="s">
        <v>7317</v>
      </c>
      <c r="C16" s="8" t="s">
        <v>5345</v>
      </c>
      <c r="D16" s="8">
        <v>23954205</v>
      </c>
      <c r="E16" s="8" t="s">
        <v>7307</v>
      </c>
      <c r="F16" s="8" t="s">
        <v>7318</v>
      </c>
      <c r="G16" s="8">
        <v>0</v>
      </c>
      <c r="H16" s="8">
        <v>1</v>
      </c>
      <c r="I16" s="8">
        <v>0</v>
      </c>
      <c r="J16" s="8">
        <v>1</v>
      </c>
    </row>
    <row r="17" spans="1:10">
      <c r="A17" s="8" t="s">
        <v>4755</v>
      </c>
      <c r="B17" s="8" t="s">
        <v>7319</v>
      </c>
      <c r="C17" s="8" t="s">
        <v>4756</v>
      </c>
      <c r="D17" s="8">
        <v>25843709</v>
      </c>
      <c r="E17" s="8" t="s">
        <v>7307</v>
      </c>
      <c r="F17" s="8" t="s">
        <v>7131</v>
      </c>
      <c r="G17" s="8">
        <v>0</v>
      </c>
      <c r="H17" s="8">
        <v>1</v>
      </c>
      <c r="I17" s="8">
        <v>0</v>
      </c>
      <c r="J17" s="8">
        <v>1</v>
      </c>
    </row>
    <row r="18" spans="1:10">
      <c r="A18" s="8" t="s">
        <v>4435</v>
      </c>
      <c r="B18" s="8" t="s">
        <v>7320</v>
      </c>
      <c r="C18" s="8" t="s">
        <v>7321</v>
      </c>
      <c r="D18" s="8">
        <v>18389080</v>
      </c>
      <c r="E18" s="8" t="s">
        <v>7307</v>
      </c>
      <c r="F18" s="8" t="s">
        <v>7322</v>
      </c>
      <c r="G18" s="8">
        <v>0</v>
      </c>
      <c r="H18" s="8">
        <v>1</v>
      </c>
      <c r="I18" s="8">
        <v>0</v>
      </c>
      <c r="J18" s="8">
        <v>1</v>
      </c>
    </row>
    <row r="19" spans="1:10">
      <c r="A19" s="8" t="s">
        <v>2719</v>
      </c>
      <c r="B19" s="8" t="s">
        <v>7323</v>
      </c>
      <c r="C19" s="8" t="s">
        <v>5204</v>
      </c>
      <c r="D19" s="8" t="s">
        <v>7324</v>
      </c>
      <c r="E19" s="8" t="s">
        <v>7307</v>
      </c>
      <c r="F19" s="8" t="s">
        <v>7131</v>
      </c>
      <c r="G19" s="8">
        <v>100</v>
      </c>
      <c r="H19" s="8">
        <v>0</v>
      </c>
      <c r="I19" s="8">
        <v>0</v>
      </c>
      <c r="J19" s="8">
        <v>1</v>
      </c>
    </row>
    <row r="20" spans="1:10">
      <c r="A20" s="8" t="s">
        <v>4213</v>
      </c>
      <c r="B20" s="8" t="s">
        <v>7326</v>
      </c>
      <c r="C20" s="8" t="s">
        <v>7327</v>
      </c>
      <c r="D20" s="8">
        <v>25843709</v>
      </c>
      <c r="E20" s="8" t="s">
        <v>7307</v>
      </c>
      <c r="F20" s="8" t="s">
        <v>7131</v>
      </c>
      <c r="G20" s="8">
        <v>0</v>
      </c>
      <c r="H20" s="8">
        <v>1</v>
      </c>
      <c r="I20" s="8">
        <v>0</v>
      </c>
      <c r="J20" s="8">
        <v>1</v>
      </c>
    </row>
    <row r="21" spans="1:10">
      <c r="A21" s="8" t="s">
        <v>6718</v>
      </c>
      <c r="B21" s="8" t="s">
        <v>7328</v>
      </c>
      <c r="C21" s="8" t="s">
        <v>7329</v>
      </c>
      <c r="D21" s="8">
        <v>25843709</v>
      </c>
      <c r="E21" s="8" t="s">
        <v>7307</v>
      </c>
      <c r="F21" s="8" t="s">
        <v>7131</v>
      </c>
      <c r="G21" s="8">
        <v>0</v>
      </c>
      <c r="H21" s="8">
        <v>1</v>
      </c>
      <c r="I21" s="8">
        <v>0</v>
      </c>
      <c r="J21" s="8">
        <v>1</v>
      </c>
    </row>
    <row r="22" spans="1:10">
      <c r="A22" s="8" t="s">
        <v>5217</v>
      </c>
      <c r="B22" s="8" t="s">
        <v>7330</v>
      </c>
      <c r="C22" s="8" t="s">
        <v>7331</v>
      </c>
      <c r="D22" s="8">
        <v>25843709</v>
      </c>
      <c r="E22" s="8" t="s">
        <v>7307</v>
      </c>
      <c r="F22" s="8" t="s">
        <v>7131</v>
      </c>
      <c r="G22" s="8">
        <v>0</v>
      </c>
      <c r="H22" s="8">
        <v>1</v>
      </c>
      <c r="I22" s="8">
        <v>0</v>
      </c>
      <c r="J22" s="8">
        <v>1</v>
      </c>
    </row>
    <row r="23" spans="1:10">
      <c r="A23" s="8" t="s">
        <v>2607</v>
      </c>
      <c r="B23" s="8" t="s">
        <v>7332</v>
      </c>
      <c r="C23" s="8" t="s">
        <v>7333</v>
      </c>
      <c r="D23" s="8">
        <v>25843709</v>
      </c>
      <c r="E23" s="8" t="s">
        <v>7307</v>
      </c>
      <c r="F23" s="8" t="s">
        <v>7131</v>
      </c>
      <c r="G23" s="8">
        <v>0</v>
      </c>
      <c r="H23" s="8">
        <v>1</v>
      </c>
      <c r="I23" s="8">
        <v>0</v>
      </c>
      <c r="J23" s="8">
        <v>1</v>
      </c>
    </row>
    <row r="24" spans="1:10">
      <c r="A24" s="7" t="s">
        <v>7504</v>
      </c>
      <c r="H24" s="8">
        <f>SUM(H3:H23)</f>
        <v>17</v>
      </c>
      <c r="J24" s="8">
        <f>SUM(J3:J23)</f>
        <v>20</v>
      </c>
    </row>
    <row r="25" spans="1:10">
      <c r="H25" s="8">
        <f>H24/21</f>
        <v>0.80952380952380953</v>
      </c>
      <c r="J25" s="8">
        <f>J24/21</f>
        <v>0.95238095238095233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7"/>
  <sheetViews>
    <sheetView topLeftCell="A23" workbookViewId="0">
      <selection activeCell="J50" sqref="J50:N50"/>
    </sheetView>
  </sheetViews>
  <sheetFormatPr baseColWidth="10" defaultRowHeight="14" x14ac:dyDescent="0"/>
  <cols>
    <col min="1" max="14" width="10.83203125" style="8"/>
    <col min="15" max="15" width="255.83203125" style="8" bestFit="1" customWidth="1"/>
    <col min="16" max="16" width="10.83203125" style="8"/>
    <col min="17" max="16384" width="10.83203125" style="11"/>
  </cols>
  <sheetData>
    <row r="1" spans="1:16" s="7" customFormat="1">
      <c r="A1" s="7" t="s">
        <v>7602</v>
      </c>
    </row>
    <row r="2" spans="1:16" s="7" customFormat="1">
      <c r="A2" s="22" t="s">
        <v>7055</v>
      </c>
      <c r="B2" s="7" t="s">
        <v>7056</v>
      </c>
      <c r="C2" s="7" t="s">
        <v>7057</v>
      </c>
      <c r="D2" s="7" t="s">
        <v>7058</v>
      </c>
      <c r="E2" s="7" t="s">
        <v>7059</v>
      </c>
      <c r="F2" s="7" t="s">
        <v>7060</v>
      </c>
      <c r="G2" s="7" t="s">
        <v>7061</v>
      </c>
      <c r="H2" s="7" t="s">
        <v>7062</v>
      </c>
      <c r="I2" s="7" t="s">
        <v>7063</v>
      </c>
      <c r="J2" s="7" t="s">
        <v>7064</v>
      </c>
      <c r="K2" s="7" t="s">
        <v>7065</v>
      </c>
      <c r="L2" s="7" t="s">
        <v>7066</v>
      </c>
      <c r="M2" s="7" t="s">
        <v>7067</v>
      </c>
      <c r="N2" s="7" t="s">
        <v>7068</v>
      </c>
      <c r="O2" s="7" t="s">
        <v>7069</v>
      </c>
    </row>
    <row r="3" spans="1:16" s="8" customFormat="1">
      <c r="A3" s="23" t="s">
        <v>1973</v>
      </c>
      <c r="B3" s="8" t="s">
        <v>7070</v>
      </c>
      <c r="C3" s="8" t="s">
        <v>7071</v>
      </c>
      <c r="D3" s="8" t="s">
        <v>7072</v>
      </c>
      <c r="E3" s="8" t="s">
        <v>7073</v>
      </c>
      <c r="F3" s="8" t="s">
        <v>5537</v>
      </c>
      <c r="G3" s="8">
        <v>22726686</v>
      </c>
      <c r="H3" s="8" t="s">
        <v>7074</v>
      </c>
      <c r="I3" s="8" t="s">
        <v>7075</v>
      </c>
      <c r="J3" s="8" t="s">
        <v>7076</v>
      </c>
      <c r="K3" s="8">
        <v>100</v>
      </c>
      <c r="L3" s="8">
        <v>1</v>
      </c>
      <c r="M3" s="8">
        <v>100</v>
      </c>
      <c r="N3" s="8">
        <v>1</v>
      </c>
      <c r="O3" s="38" t="s">
        <v>7649</v>
      </c>
    </row>
    <row r="4" spans="1:16" s="21" customFormat="1">
      <c r="A4" s="23" t="s">
        <v>2487</v>
      </c>
      <c r="B4" s="8" t="s">
        <v>2484</v>
      </c>
      <c r="C4" s="8" t="s">
        <v>7071</v>
      </c>
      <c r="D4" s="8" t="s">
        <v>7077</v>
      </c>
      <c r="E4" s="8" t="s">
        <v>2484</v>
      </c>
      <c r="F4" s="8" t="s">
        <v>4730</v>
      </c>
      <c r="G4" s="8">
        <v>21705805</v>
      </c>
      <c r="H4" s="8" t="s">
        <v>7078</v>
      </c>
      <c r="I4" s="8" t="s">
        <v>7075</v>
      </c>
      <c r="J4" s="8" t="s">
        <v>7076</v>
      </c>
      <c r="K4" s="8">
        <v>0.1186</v>
      </c>
      <c r="L4" s="8">
        <v>0</v>
      </c>
      <c r="M4" s="8">
        <v>100</v>
      </c>
      <c r="N4" s="8">
        <v>1</v>
      </c>
      <c r="O4" s="8"/>
      <c r="P4" s="8"/>
    </row>
    <row r="5" spans="1:16" s="21" customFormat="1">
      <c r="A5" s="23" t="s">
        <v>2099</v>
      </c>
      <c r="B5" s="8" t="s">
        <v>7079</v>
      </c>
      <c r="C5" s="8" t="s">
        <v>7080</v>
      </c>
      <c r="D5" s="8" t="s">
        <v>7081</v>
      </c>
      <c r="E5" s="8" t="s">
        <v>7082</v>
      </c>
      <c r="F5" s="8" t="s">
        <v>6434</v>
      </c>
      <c r="G5" s="8">
        <v>20603160</v>
      </c>
      <c r="H5" s="8" t="s">
        <v>7083</v>
      </c>
      <c r="I5" s="8" t="s">
        <v>7075</v>
      </c>
      <c r="J5" s="8" t="s">
        <v>7076</v>
      </c>
      <c r="K5" s="8">
        <v>100</v>
      </c>
      <c r="L5" s="8">
        <v>1</v>
      </c>
      <c r="M5" s="8">
        <v>100</v>
      </c>
      <c r="N5" s="8">
        <v>1</v>
      </c>
      <c r="O5" s="8"/>
      <c r="P5" s="8"/>
    </row>
    <row r="6" spans="1:16" s="21" customFormat="1">
      <c r="A6" s="23" t="s">
        <v>1345</v>
      </c>
      <c r="B6" s="8" t="s">
        <v>1342</v>
      </c>
      <c r="C6" s="8" t="s">
        <v>7071</v>
      </c>
      <c r="D6" s="8" t="s">
        <v>7084</v>
      </c>
      <c r="E6" s="8" t="s">
        <v>1342</v>
      </c>
      <c r="F6" s="8" t="s">
        <v>6560</v>
      </c>
      <c r="G6" s="8">
        <v>2200410</v>
      </c>
      <c r="H6" s="8" t="s">
        <v>7085</v>
      </c>
      <c r="I6" s="8" t="s">
        <v>7075</v>
      </c>
      <c r="J6" s="8" t="s">
        <v>7076</v>
      </c>
      <c r="K6" s="8">
        <v>0</v>
      </c>
      <c r="L6" s="8">
        <v>0</v>
      </c>
      <c r="M6" s="8">
        <v>100</v>
      </c>
      <c r="N6" s="8">
        <v>1</v>
      </c>
      <c r="O6" s="8"/>
      <c r="P6" s="8"/>
    </row>
    <row r="7" spans="1:16" s="8" customFormat="1">
      <c r="A7" s="23" t="s">
        <v>7086</v>
      </c>
      <c r="B7" s="26" t="s">
        <v>7658</v>
      </c>
      <c r="C7" s="8" t="s">
        <v>7087</v>
      </c>
      <c r="D7" s="8" t="s">
        <v>7088</v>
      </c>
      <c r="E7" s="8" t="s">
        <v>7089</v>
      </c>
      <c r="F7" s="8" t="s">
        <v>7090</v>
      </c>
      <c r="G7" s="8" t="s">
        <v>7091</v>
      </c>
      <c r="H7" s="8" t="s">
        <v>7092</v>
      </c>
      <c r="I7" s="8" t="s">
        <v>7075</v>
      </c>
      <c r="J7" s="8" t="s">
        <v>7076</v>
      </c>
      <c r="K7" s="8">
        <v>0.1186</v>
      </c>
      <c r="L7" s="8">
        <v>0</v>
      </c>
      <c r="M7" s="8">
        <v>100</v>
      </c>
      <c r="N7" s="8">
        <v>1</v>
      </c>
    </row>
    <row r="8" spans="1:16" s="8" customFormat="1">
      <c r="A8" s="23" t="s">
        <v>2403</v>
      </c>
      <c r="B8" s="26" t="s">
        <v>7659</v>
      </c>
      <c r="C8" s="8" t="s">
        <v>7087</v>
      </c>
      <c r="D8" s="8" t="s">
        <v>7093</v>
      </c>
      <c r="E8" s="8" t="s">
        <v>7094</v>
      </c>
      <c r="F8" s="8" t="s">
        <v>6642</v>
      </c>
      <c r="G8" s="8">
        <v>11781362</v>
      </c>
      <c r="H8" s="8" t="s">
        <v>7095</v>
      </c>
      <c r="I8" s="8" t="s">
        <v>7075</v>
      </c>
      <c r="J8" s="8" t="s">
        <v>7076</v>
      </c>
      <c r="K8" s="8">
        <v>0.1186</v>
      </c>
      <c r="L8" s="8">
        <v>0</v>
      </c>
      <c r="M8" s="8">
        <v>0</v>
      </c>
      <c r="N8" s="8">
        <v>0</v>
      </c>
      <c r="O8" s="8" t="s">
        <v>7096</v>
      </c>
    </row>
    <row r="9" spans="1:16" s="8" customFormat="1">
      <c r="A9" s="23" t="s">
        <v>1314</v>
      </c>
      <c r="B9" s="8" t="s">
        <v>1311</v>
      </c>
      <c r="C9" s="8" t="s">
        <v>7080</v>
      </c>
      <c r="D9" s="8" t="s">
        <v>7097</v>
      </c>
      <c r="E9" s="8" t="s">
        <v>7098</v>
      </c>
      <c r="F9" s="8" t="s">
        <v>4894</v>
      </c>
      <c r="G9" s="8">
        <v>19246010</v>
      </c>
      <c r="H9" s="8" t="s">
        <v>7099</v>
      </c>
      <c r="I9" s="8" t="s">
        <v>7075</v>
      </c>
      <c r="J9" s="8" t="s">
        <v>7076</v>
      </c>
      <c r="K9" s="8" t="s">
        <v>4267</v>
      </c>
      <c r="L9" s="8">
        <v>0</v>
      </c>
      <c r="M9" s="8">
        <v>0</v>
      </c>
      <c r="N9" s="8">
        <v>0</v>
      </c>
      <c r="O9" s="8" t="s">
        <v>7100</v>
      </c>
    </row>
    <row r="10" spans="1:16" s="21" customFormat="1">
      <c r="A10" s="23" t="s">
        <v>2082</v>
      </c>
      <c r="B10" s="8" t="s">
        <v>2079</v>
      </c>
      <c r="C10" s="8" t="s">
        <v>7101</v>
      </c>
      <c r="D10" s="8" t="s">
        <v>7102</v>
      </c>
      <c r="E10" s="8" t="s">
        <v>7103</v>
      </c>
      <c r="F10" s="8" t="s">
        <v>4277</v>
      </c>
      <c r="G10" s="8">
        <v>24999381</v>
      </c>
      <c r="H10" s="8" t="s">
        <v>7104</v>
      </c>
      <c r="I10" s="8" t="s">
        <v>7075</v>
      </c>
      <c r="J10" s="8" t="s">
        <v>7076</v>
      </c>
      <c r="K10" s="8">
        <v>100</v>
      </c>
      <c r="L10" s="8">
        <v>1</v>
      </c>
      <c r="M10" s="8">
        <v>100</v>
      </c>
      <c r="N10" s="8">
        <v>1</v>
      </c>
      <c r="O10" s="8"/>
      <c r="P10" s="8"/>
    </row>
    <row r="11" spans="1:16" s="21" customFormat="1">
      <c r="A11" s="23" t="s">
        <v>2200</v>
      </c>
      <c r="B11" s="8" t="s">
        <v>7105</v>
      </c>
      <c r="C11" s="8" t="s">
        <v>7071</v>
      </c>
      <c r="D11" s="8" t="s">
        <v>7106</v>
      </c>
      <c r="E11" s="8" t="s">
        <v>7105</v>
      </c>
      <c r="F11" s="8" t="s">
        <v>5266</v>
      </c>
      <c r="G11" s="8">
        <v>22392982</v>
      </c>
      <c r="H11" s="8" t="s">
        <v>7107</v>
      </c>
      <c r="I11" s="8" t="s">
        <v>7075</v>
      </c>
      <c r="J11" s="8" t="s">
        <v>7076</v>
      </c>
      <c r="K11" s="8">
        <v>100</v>
      </c>
      <c r="L11" s="8">
        <v>1</v>
      </c>
      <c r="M11" s="8">
        <v>100</v>
      </c>
      <c r="N11" s="8">
        <v>1</v>
      </c>
      <c r="O11" s="8"/>
      <c r="P11" s="8"/>
    </row>
    <row r="12" spans="1:16" s="21" customFormat="1">
      <c r="A12" s="23" t="s">
        <v>2273</v>
      </c>
      <c r="B12" s="8" t="s">
        <v>2270</v>
      </c>
      <c r="C12" s="8" t="s">
        <v>7071</v>
      </c>
      <c r="D12" s="8" t="s">
        <v>7108</v>
      </c>
      <c r="E12" s="8" t="s">
        <v>2270</v>
      </c>
      <c r="F12" s="8" t="s">
        <v>5192</v>
      </c>
      <c r="G12" s="8">
        <v>15642414</v>
      </c>
      <c r="H12" s="8" t="s">
        <v>7095</v>
      </c>
      <c r="I12" s="8" t="s">
        <v>7075</v>
      </c>
      <c r="J12" s="8" t="s">
        <v>7076</v>
      </c>
      <c r="K12" s="8">
        <v>0</v>
      </c>
      <c r="L12" s="8">
        <v>0</v>
      </c>
      <c r="M12" s="8">
        <v>100</v>
      </c>
      <c r="N12" s="8">
        <v>1</v>
      </c>
      <c r="O12" s="8"/>
      <c r="P12" s="8"/>
    </row>
    <row r="13" spans="1:16" s="21" customFormat="1">
      <c r="A13" s="23" t="s">
        <v>2517</v>
      </c>
      <c r="B13" s="8" t="s">
        <v>7109</v>
      </c>
      <c r="C13" s="8" t="s">
        <v>7071</v>
      </c>
      <c r="D13" s="8" t="s">
        <v>7110</v>
      </c>
      <c r="E13" s="8" t="s">
        <v>7111</v>
      </c>
      <c r="F13" s="8" t="s">
        <v>5036</v>
      </c>
      <c r="G13" s="8"/>
      <c r="H13" s="8"/>
      <c r="I13" s="8" t="s">
        <v>7075</v>
      </c>
      <c r="J13" s="8" t="s">
        <v>7076</v>
      </c>
      <c r="K13" s="8">
        <v>100</v>
      </c>
      <c r="L13" s="8">
        <v>1</v>
      </c>
      <c r="M13" s="8">
        <v>100</v>
      </c>
      <c r="N13" s="8">
        <v>1</v>
      </c>
      <c r="O13" s="8"/>
      <c r="P13" s="8"/>
    </row>
    <row r="14" spans="1:16" s="21" customFormat="1">
      <c r="A14" s="23" t="s">
        <v>2537</v>
      </c>
      <c r="B14" s="8" t="s">
        <v>2534</v>
      </c>
      <c r="C14" s="8" t="s">
        <v>7071</v>
      </c>
      <c r="D14" s="8" t="s">
        <v>7112</v>
      </c>
      <c r="E14" s="8" t="s">
        <v>7113</v>
      </c>
      <c r="F14" s="8" t="s">
        <v>7114</v>
      </c>
      <c r="G14" s="8">
        <v>24747974</v>
      </c>
      <c r="H14" s="8" t="s">
        <v>7115</v>
      </c>
      <c r="I14" s="8" t="s">
        <v>7075</v>
      </c>
      <c r="J14" s="8" t="s">
        <v>7076</v>
      </c>
      <c r="K14" s="8">
        <v>100</v>
      </c>
      <c r="L14" s="8">
        <v>1</v>
      </c>
      <c r="M14" s="8">
        <v>100</v>
      </c>
      <c r="N14" s="8">
        <v>1</v>
      </c>
      <c r="O14" s="8"/>
      <c r="P14" s="8"/>
    </row>
    <row r="15" spans="1:16" s="21" customFormat="1">
      <c r="A15" s="23" t="s">
        <v>3048</v>
      </c>
      <c r="B15" s="8" t="s">
        <v>3045</v>
      </c>
      <c r="C15" s="8" t="s">
        <v>7071</v>
      </c>
      <c r="D15" s="8" t="s">
        <v>7116</v>
      </c>
      <c r="E15" s="8" t="s">
        <v>3045</v>
      </c>
      <c r="F15" s="8" t="s">
        <v>5070</v>
      </c>
      <c r="G15" s="8">
        <v>1348618</v>
      </c>
      <c r="H15" s="8" t="s">
        <v>7117</v>
      </c>
      <c r="I15" s="8" t="s">
        <v>7075</v>
      </c>
      <c r="J15" s="8" t="s">
        <v>7076</v>
      </c>
      <c r="K15" s="8">
        <v>100</v>
      </c>
      <c r="L15" s="8">
        <v>1</v>
      </c>
      <c r="M15" s="8">
        <v>100</v>
      </c>
      <c r="N15" s="8">
        <v>1</v>
      </c>
      <c r="O15" s="8"/>
      <c r="P15" s="8"/>
    </row>
    <row r="16" spans="1:16" s="21" customFormat="1">
      <c r="A16" s="23" t="s">
        <v>1002</v>
      </c>
      <c r="B16" s="8" t="s">
        <v>7118</v>
      </c>
      <c r="C16" s="8" t="s">
        <v>7071</v>
      </c>
      <c r="D16" s="8" t="s">
        <v>7119</v>
      </c>
      <c r="E16" s="8" t="s">
        <v>7120</v>
      </c>
      <c r="F16" s="8" t="s">
        <v>6052</v>
      </c>
      <c r="G16" s="8">
        <v>25779575</v>
      </c>
      <c r="H16" s="8" t="s">
        <v>7121</v>
      </c>
      <c r="I16" s="8" t="s">
        <v>7075</v>
      </c>
      <c r="J16" s="8" t="s">
        <v>7076</v>
      </c>
      <c r="K16" s="8">
        <v>0</v>
      </c>
      <c r="L16" s="8">
        <v>0</v>
      </c>
      <c r="M16" s="8">
        <v>100</v>
      </c>
      <c r="N16" s="8">
        <v>1</v>
      </c>
      <c r="O16" s="8"/>
      <c r="P16" s="8"/>
    </row>
    <row r="17" spans="1:16" s="21" customFormat="1">
      <c r="A17" s="23" t="s">
        <v>1095</v>
      </c>
      <c r="B17" s="8" t="s">
        <v>1092</v>
      </c>
      <c r="C17" s="8" t="s">
        <v>7101</v>
      </c>
      <c r="D17" s="8" t="s">
        <v>7122</v>
      </c>
      <c r="E17" s="8" t="s">
        <v>7123</v>
      </c>
      <c r="F17" s="8" t="s">
        <v>4234</v>
      </c>
      <c r="G17" s="8">
        <v>26435072</v>
      </c>
      <c r="H17" s="8" t="s">
        <v>7124</v>
      </c>
      <c r="I17" s="8" t="s">
        <v>7075</v>
      </c>
      <c r="J17" s="8" t="s">
        <v>7076</v>
      </c>
      <c r="K17" s="8">
        <v>100</v>
      </c>
      <c r="L17" s="8">
        <v>1</v>
      </c>
      <c r="M17" s="8">
        <v>100</v>
      </c>
      <c r="N17" s="8">
        <v>1</v>
      </c>
      <c r="O17" s="8"/>
      <c r="P17" s="8"/>
    </row>
    <row r="18" spans="1:16" s="21" customFormat="1">
      <c r="A18" s="23" t="s">
        <v>1238</v>
      </c>
      <c r="B18" s="8" t="s">
        <v>7125</v>
      </c>
      <c r="C18" s="8" t="s">
        <v>7071</v>
      </c>
      <c r="D18" s="8" t="s">
        <v>7126</v>
      </c>
      <c r="E18" s="8" t="s">
        <v>7125</v>
      </c>
      <c r="F18" s="8" t="s">
        <v>7127</v>
      </c>
      <c r="G18" s="8"/>
      <c r="H18" s="8"/>
      <c r="I18" s="8" t="s">
        <v>7075</v>
      </c>
      <c r="J18" s="8" t="s">
        <v>7076</v>
      </c>
      <c r="K18" s="8">
        <v>100</v>
      </c>
      <c r="L18" s="8">
        <v>1</v>
      </c>
      <c r="M18" s="8">
        <v>100</v>
      </c>
      <c r="N18" s="8">
        <v>1</v>
      </c>
      <c r="O18" s="8"/>
      <c r="P18" s="8"/>
    </row>
    <row r="19" spans="1:16" s="8" customFormat="1">
      <c r="A19" s="23" t="s">
        <v>7048</v>
      </c>
      <c r="B19" s="8" t="s">
        <v>1269</v>
      </c>
      <c r="C19" s="8" t="s">
        <v>7071</v>
      </c>
      <c r="D19" s="8" t="s">
        <v>7128</v>
      </c>
      <c r="E19" s="8" t="s">
        <v>1269</v>
      </c>
      <c r="F19" s="8" t="s">
        <v>7129</v>
      </c>
      <c r="G19" s="8">
        <v>24158442</v>
      </c>
      <c r="H19" s="8" t="s">
        <v>7130</v>
      </c>
      <c r="I19" s="8" t="s">
        <v>7075</v>
      </c>
      <c r="J19" s="8" t="s">
        <v>7131</v>
      </c>
      <c r="K19" s="8">
        <v>100</v>
      </c>
      <c r="L19" s="8">
        <v>0</v>
      </c>
      <c r="M19" s="8">
        <v>100</v>
      </c>
      <c r="N19" s="8">
        <v>0</v>
      </c>
      <c r="O19" s="8" t="s">
        <v>7132</v>
      </c>
    </row>
    <row r="20" spans="1:16" s="21" customFormat="1">
      <c r="A20" s="23" t="s">
        <v>2421</v>
      </c>
      <c r="B20" s="8" t="s">
        <v>2418</v>
      </c>
      <c r="C20" s="8" t="s">
        <v>7080</v>
      </c>
      <c r="D20" s="8" t="s">
        <v>7133</v>
      </c>
      <c r="E20" s="8" t="s">
        <v>7134</v>
      </c>
      <c r="F20" s="8" t="s">
        <v>4986</v>
      </c>
      <c r="G20" s="8">
        <v>1356337</v>
      </c>
      <c r="H20" s="8" t="s">
        <v>7135</v>
      </c>
      <c r="I20" s="8" t="s">
        <v>7075</v>
      </c>
      <c r="J20" s="8" t="s">
        <v>7076</v>
      </c>
      <c r="K20" s="8">
        <v>100</v>
      </c>
      <c r="L20" s="8">
        <v>1</v>
      </c>
      <c r="M20" s="8">
        <v>100</v>
      </c>
      <c r="N20" s="8">
        <v>1</v>
      </c>
      <c r="O20" s="8"/>
      <c r="P20" s="8"/>
    </row>
    <row r="21" spans="1:16" s="21" customFormat="1">
      <c r="A21" s="23" t="s">
        <v>2432</v>
      </c>
      <c r="B21" s="8" t="s">
        <v>2433</v>
      </c>
      <c r="C21" s="8" t="s">
        <v>7071</v>
      </c>
      <c r="D21" s="8" t="s">
        <v>7136</v>
      </c>
      <c r="E21" s="8" t="s">
        <v>2433</v>
      </c>
      <c r="F21" s="8" t="s">
        <v>6779</v>
      </c>
      <c r="G21" s="8">
        <v>23240776</v>
      </c>
      <c r="H21" s="8" t="s">
        <v>7137</v>
      </c>
      <c r="I21" s="8" t="s">
        <v>7075</v>
      </c>
      <c r="J21" s="8" t="s">
        <v>7076</v>
      </c>
      <c r="K21" s="8">
        <v>100</v>
      </c>
      <c r="L21" s="8">
        <v>1</v>
      </c>
      <c r="M21" s="8">
        <v>100</v>
      </c>
      <c r="N21" s="8">
        <v>1</v>
      </c>
      <c r="O21" s="8"/>
      <c r="P21" s="8"/>
    </row>
    <row r="22" spans="1:16" s="8" customFormat="1">
      <c r="A22" s="23" t="s">
        <v>7138</v>
      </c>
      <c r="B22" s="8" t="s">
        <v>7139</v>
      </c>
      <c r="C22" s="8" t="s">
        <v>7080</v>
      </c>
      <c r="D22" s="8" t="s">
        <v>7097</v>
      </c>
      <c r="E22" s="8" t="s">
        <v>7098</v>
      </c>
      <c r="F22" s="8" t="s">
        <v>7140</v>
      </c>
      <c r="G22" s="8">
        <v>17244193</v>
      </c>
      <c r="H22" s="8" t="s">
        <v>7141</v>
      </c>
      <c r="I22" s="8" t="s">
        <v>7075</v>
      </c>
      <c r="J22" s="8" t="s">
        <v>7142</v>
      </c>
      <c r="K22" s="8">
        <v>100</v>
      </c>
      <c r="L22" s="8">
        <v>1</v>
      </c>
      <c r="M22" s="8">
        <v>100</v>
      </c>
      <c r="N22" s="8">
        <v>1</v>
      </c>
    </row>
    <row r="23" spans="1:16" s="8" customFormat="1">
      <c r="A23" s="23" t="s">
        <v>7050</v>
      </c>
      <c r="B23" s="8" t="s">
        <v>7143</v>
      </c>
      <c r="C23" s="8" t="s">
        <v>7144</v>
      </c>
      <c r="D23" s="8" t="s">
        <v>7145</v>
      </c>
      <c r="E23" s="8" t="s">
        <v>7146</v>
      </c>
      <c r="F23" s="8" t="s">
        <v>7147</v>
      </c>
      <c r="G23" s="8">
        <v>12499205</v>
      </c>
      <c r="H23" s="8" t="s">
        <v>7148</v>
      </c>
      <c r="I23" s="8" t="s">
        <v>7075</v>
      </c>
      <c r="J23" s="8" t="s">
        <v>7149</v>
      </c>
      <c r="K23" s="8">
        <v>0</v>
      </c>
      <c r="L23" s="8">
        <v>0</v>
      </c>
      <c r="M23" s="8">
        <v>100</v>
      </c>
      <c r="N23" s="8">
        <v>1</v>
      </c>
      <c r="O23" s="38" t="s">
        <v>7649</v>
      </c>
    </row>
    <row r="24" spans="1:16" s="8" customFormat="1">
      <c r="A24" s="23" t="s">
        <v>5725</v>
      </c>
      <c r="B24" s="8" t="s">
        <v>780</v>
      </c>
      <c r="C24" s="8" t="s">
        <v>7150</v>
      </c>
      <c r="D24" s="8" t="s">
        <v>7151</v>
      </c>
      <c r="E24" s="8" t="s">
        <v>7152</v>
      </c>
      <c r="F24" s="8" t="s">
        <v>7153</v>
      </c>
      <c r="G24" s="8">
        <v>18458130</v>
      </c>
      <c r="H24" s="8" t="s">
        <v>7154</v>
      </c>
      <c r="I24" s="8" t="s">
        <v>7075</v>
      </c>
      <c r="J24" s="8" t="s">
        <v>7155</v>
      </c>
      <c r="K24" s="8">
        <v>0</v>
      </c>
      <c r="L24" s="8">
        <v>0</v>
      </c>
      <c r="M24" s="8">
        <v>100</v>
      </c>
      <c r="N24" s="8">
        <v>1</v>
      </c>
    </row>
    <row r="25" spans="1:16" s="8" customFormat="1">
      <c r="A25" s="23" t="s">
        <v>4862</v>
      </c>
      <c r="B25" s="8" t="s">
        <v>7156</v>
      </c>
      <c r="C25" s="8" t="s">
        <v>7157</v>
      </c>
      <c r="E25" s="8" t="s">
        <v>7152</v>
      </c>
      <c r="F25" s="8" t="s">
        <v>7158</v>
      </c>
      <c r="G25" s="8">
        <v>20672841</v>
      </c>
      <c r="H25" s="8" t="s">
        <v>7159</v>
      </c>
      <c r="I25" s="8" t="s">
        <v>7075</v>
      </c>
      <c r="J25" s="8" t="s">
        <v>7076</v>
      </c>
      <c r="K25" s="8">
        <v>0</v>
      </c>
      <c r="L25" s="8">
        <v>0</v>
      </c>
      <c r="M25" s="8">
        <v>100</v>
      </c>
      <c r="N25" s="8">
        <v>1</v>
      </c>
    </row>
    <row r="26" spans="1:16" s="8" customFormat="1">
      <c r="A26" s="23" t="s">
        <v>5974</v>
      </c>
      <c r="B26" s="8" t="s">
        <v>7160</v>
      </c>
      <c r="C26" s="8" t="s">
        <v>7144</v>
      </c>
      <c r="D26" s="8" t="s">
        <v>7161</v>
      </c>
      <c r="E26" s="8" t="s">
        <v>7162</v>
      </c>
      <c r="F26" s="8" t="s">
        <v>7163</v>
      </c>
      <c r="G26" s="8">
        <v>20399810</v>
      </c>
      <c r="H26" s="8" t="s">
        <v>7164</v>
      </c>
      <c r="I26" s="8" t="s">
        <v>7075</v>
      </c>
      <c r="J26" s="8" t="s">
        <v>7076</v>
      </c>
      <c r="K26" s="8">
        <v>0</v>
      </c>
      <c r="L26" s="8">
        <v>0</v>
      </c>
      <c r="M26" s="8">
        <v>0</v>
      </c>
      <c r="N26" s="8">
        <v>0</v>
      </c>
    </row>
    <row r="27" spans="1:16" s="8" customFormat="1">
      <c r="A27" s="23" t="s">
        <v>2903</v>
      </c>
      <c r="B27" s="8" t="s">
        <v>7165</v>
      </c>
      <c r="C27" s="8" t="s">
        <v>7101</v>
      </c>
      <c r="D27" s="8" t="s">
        <v>7166</v>
      </c>
      <c r="E27" s="8" t="s">
        <v>7167</v>
      </c>
      <c r="F27" s="8" t="s">
        <v>7168</v>
      </c>
      <c r="G27" s="8" t="s">
        <v>7169</v>
      </c>
      <c r="H27" s="8" t="s">
        <v>7170</v>
      </c>
      <c r="I27" s="8" t="s">
        <v>7075</v>
      </c>
      <c r="J27" s="8" t="s">
        <v>7076</v>
      </c>
      <c r="K27" s="8">
        <v>100</v>
      </c>
      <c r="L27" s="8">
        <v>1</v>
      </c>
      <c r="M27" s="8">
        <v>100</v>
      </c>
      <c r="N27" s="8">
        <v>1</v>
      </c>
    </row>
    <row r="28" spans="1:16" s="8" customFormat="1">
      <c r="A28" s="23" t="s">
        <v>1876</v>
      </c>
      <c r="B28" s="8" t="s">
        <v>1873</v>
      </c>
      <c r="C28" s="8" t="s">
        <v>7071</v>
      </c>
      <c r="D28" s="8" t="s">
        <v>7171</v>
      </c>
      <c r="E28" s="8" t="s">
        <v>1873</v>
      </c>
      <c r="F28" s="8" t="s">
        <v>6111</v>
      </c>
      <c r="G28" s="8">
        <v>22577137</v>
      </c>
      <c r="H28" s="8" t="s">
        <v>7172</v>
      </c>
      <c r="I28" s="8" t="s">
        <v>7075</v>
      </c>
      <c r="J28" s="8" t="s">
        <v>7076</v>
      </c>
      <c r="K28" s="8">
        <v>100</v>
      </c>
      <c r="L28" s="8">
        <v>1</v>
      </c>
      <c r="M28" s="8">
        <v>0</v>
      </c>
      <c r="N28" s="8">
        <v>0</v>
      </c>
    </row>
    <row r="29" spans="1:16" s="21" customFormat="1">
      <c r="A29" s="23" t="s">
        <v>1075</v>
      </c>
      <c r="B29" s="8" t="s">
        <v>7173</v>
      </c>
      <c r="C29" s="8" t="s">
        <v>7071</v>
      </c>
      <c r="D29" s="8" t="s">
        <v>7174</v>
      </c>
      <c r="E29" s="8" t="s">
        <v>7173</v>
      </c>
      <c r="F29" s="8" t="s">
        <v>7175</v>
      </c>
      <c r="G29" s="8">
        <v>9655396</v>
      </c>
      <c r="H29" s="8" t="s">
        <v>7176</v>
      </c>
      <c r="I29" s="8" t="s">
        <v>7075</v>
      </c>
      <c r="J29" s="8" t="s">
        <v>7076</v>
      </c>
      <c r="K29" s="8">
        <v>100</v>
      </c>
      <c r="L29" s="8">
        <v>1</v>
      </c>
      <c r="M29" s="8">
        <v>100</v>
      </c>
      <c r="N29" s="8">
        <v>1</v>
      </c>
      <c r="O29" s="8"/>
      <c r="P29" s="8"/>
    </row>
    <row r="30" spans="1:16" s="21" customFormat="1">
      <c r="A30" s="23" t="s">
        <v>2251</v>
      </c>
      <c r="B30" s="8" t="s">
        <v>7177</v>
      </c>
      <c r="C30" s="8" t="s">
        <v>7071</v>
      </c>
      <c r="D30" s="8" t="s">
        <v>7178</v>
      </c>
      <c r="E30" s="8" t="s">
        <v>7179</v>
      </c>
      <c r="F30" s="8" t="s">
        <v>5102</v>
      </c>
      <c r="G30" s="8">
        <v>15153110</v>
      </c>
      <c r="H30" s="8" t="s">
        <v>7180</v>
      </c>
      <c r="I30" s="8" t="s">
        <v>7075</v>
      </c>
      <c r="J30" s="8" t="s">
        <v>7076</v>
      </c>
      <c r="K30" s="8">
        <v>0</v>
      </c>
      <c r="L30" s="8">
        <v>0</v>
      </c>
      <c r="M30" s="8">
        <v>100</v>
      </c>
      <c r="N30" s="8">
        <v>1</v>
      </c>
      <c r="O30" s="8"/>
      <c r="P30" s="8"/>
    </row>
    <row r="31" spans="1:16" s="8" customFormat="1">
      <c r="A31" s="23" t="s">
        <v>2117</v>
      </c>
      <c r="B31" s="8" t="s">
        <v>7181</v>
      </c>
      <c r="C31" s="8" t="s">
        <v>7071</v>
      </c>
      <c r="D31" s="8" t="s">
        <v>7182</v>
      </c>
      <c r="E31" s="8" t="s">
        <v>7183</v>
      </c>
      <c r="F31" s="8" t="s">
        <v>7184</v>
      </c>
      <c r="G31" s="8">
        <v>19728741</v>
      </c>
      <c r="H31" s="8" t="s">
        <v>7185</v>
      </c>
      <c r="I31" s="8" t="s">
        <v>7075</v>
      </c>
      <c r="J31" s="8" t="s">
        <v>7076</v>
      </c>
      <c r="K31" s="8">
        <v>0</v>
      </c>
      <c r="L31" s="8">
        <v>0</v>
      </c>
      <c r="M31" s="8">
        <v>100</v>
      </c>
      <c r="N31" s="8">
        <v>1</v>
      </c>
      <c r="O31" s="38" t="s">
        <v>7650</v>
      </c>
    </row>
    <row r="32" spans="1:16" s="8" customFormat="1">
      <c r="A32" s="23" t="s">
        <v>2132</v>
      </c>
      <c r="B32" s="8" t="s">
        <v>7186</v>
      </c>
      <c r="C32" s="8" t="s">
        <v>7071</v>
      </c>
      <c r="D32" s="8" t="s">
        <v>7187</v>
      </c>
      <c r="E32" s="8" t="s">
        <v>7186</v>
      </c>
      <c r="F32" s="8" t="s">
        <v>6573</v>
      </c>
      <c r="G32" s="8">
        <v>2043160</v>
      </c>
      <c r="H32" s="8" t="s">
        <v>7188</v>
      </c>
      <c r="I32" s="8" t="s">
        <v>7075</v>
      </c>
      <c r="J32" s="8" t="s">
        <v>7076</v>
      </c>
      <c r="K32" s="8">
        <v>0</v>
      </c>
      <c r="L32" s="8">
        <v>0</v>
      </c>
      <c r="M32" s="8">
        <v>100</v>
      </c>
      <c r="N32" s="8">
        <v>1</v>
      </c>
      <c r="O32" s="38" t="s">
        <v>7651</v>
      </c>
    </row>
    <row r="33" spans="1:16" s="8" customFormat="1">
      <c r="A33" s="23" t="s">
        <v>2210</v>
      </c>
      <c r="B33" s="8" t="s">
        <v>2207</v>
      </c>
      <c r="C33" s="8" t="s">
        <v>7071</v>
      </c>
      <c r="D33" s="8" t="s">
        <v>7189</v>
      </c>
      <c r="E33" s="8" t="s">
        <v>2207</v>
      </c>
      <c r="F33" s="8" t="s">
        <v>6636</v>
      </c>
      <c r="G33" s="8">
        <v>15913804</v>
      </c>
      <c r="H33" s="8" t="s">
        <v>7190</v>
      </c>
      <c r="I33" s="8" t="s">
        <v>7075</v>
      </c>
      <c r="J33" s="8" t="s">
        <v>7076</v>
      </c>
      <c r="K33" s="8">
        <v>0</v>
      </c>
      <c r="L33" s="8">
        <v>0</v>
      </c>
      <c r="M33" s="8">
        <v>100</v>
      </c>
      <c r="N33" s="8">
        <v>1</v>
      </c>
      <c r="O33" s="38" t="s">
        <v>7652</v>
      </c>
    </row>
    <row r="34" spans="1:16" s="8" customFormat="1">
      <c r="A34" s="39" t="s">
        <v>1278</v>
      </c>
      <c r="B34" s="8" t="s">
        <v>7191</v>
      </c>
      <c r="C34" s="8" t="s">
        <v>7071</v>
      </c>
      <c r="D34" s="8" t="s">
        <v>7192</v>
      </c>
      <c r="E34" s="8" t="s">
        <v>7193</v>
      </c>
      <c r="F34" s="8" t="s">
        <v>6444</v>
      </c>
      <c r="G34" s="8">
        <v>11706018</v>
      </c>
      <c r="H34" s="8" t="s">
        <v>7194</v>
      </c>
      <c r="I34" s="8" t="s">
        <v>7075</v>
      </c>
      <c r="J34" s="8" t="s">
        <v>7076</v>
      </c>
      <c r="K34" s="8">
        <v>4.8963000000000001</v>
      </c>
      <c r="L34" s="8">
        <v>0</v>
      </c>
      <c r="M34" s="8">
        <v>100</v>
      </c>
      <c r="N34" s="8">
        <v>1</v>
      </c>
      <c r="O34" s="8" t="s">
        <v>7707</v>
      </c>
    </row>
    <row r="35" spans="1:16" s="8" customFormat="1">
      <c r="A35" s="23" t="s">
        <v>1453</v>
      </c>
      <c r="B35" s="8" t="s">
        <v>7195</v>
      </c>
      <c r="C35" s="8" t="s">
        <v>7071</v>
      </c>
      <c r="D35" s="8" t="s">
        <v>7196</v>
      </c>
      <c r="E35" s="8" t="s">
        <v>7195</v>
      </c>
      <c r="F35" s="8" t="s">
        <v>6462</v>
      </c>
      <c r="G35" s="8">
        <v>25157434</v>
      </c>
      <c r="H35" s="8" t="s">
        <v>7099</v>
      </c>
      <c r="I35" s="8" t="s">
        <v>7075</v>
      </c>
      <c r="J35" s="8" t="s">
        <v>7076</v>
      </c>
      <c r="K35" s="8">
        <v>0</v>
      </c>
      <c r="L35" s="8">
        <v>0</v>
      </c>
      <c r="M35" s="8">
        <v>0</v>
      </c>
      <c r="N35" s="8">
        <v>0</v>
      </c>
      <c r="O35" s="38" t="s">
        <v>7657</v>
      </c>
    </row>
    <row r="36" spans="1:16" s="8" customFormat="1">
      <c r="A36" s="23" t="s">
        <v>1775</v>
      </c>
      <c r="B36" s="8" t="s">
        <v>7197</v>
      </c>
      <c r="C36" s="8" t="s">
        <v>7071</v>
      </c>
      <c r="D36" s="8" t="s">
        <v>7198</v>
      </c>
      <c r="E36" s="8" t="s">
        <v>7199</v>
      </c>
      <c r="F36" s="8" t="s">
        <v>6725</v>
      </c>
      <c r="G36" s="8">
        <v>14604655</v>
      </c>
      <c r="H36" s="8" t="s">
        <v>7200</v>
      </c>
      <c r="I36" s="8" t="s">
        <v>7201</v>
      </c>
      <c r="J36" s="8" t="s">
        <v>7076</v>
      </c>
      <c r="K36" s="8">
        <v>0</v>
      </c>
      <c r="L36" s="8">
        <v>0</v>
      </c>
      <c r="M36" s="8">
        <v>0</v>
      </c>
      <c r="N36" s="8">
        <v>0</v>
      </c>
    </row>
    <row r="37" spans="1:16" s="8" customFormat="1">
      <c r="A37" s="23" t="s">
        <v>4456</v>
      </c>
      <c r="B37" s="8" t="s">
        <v>499</v>
      </c>
      <c r="C37" s="8" t="s">
        <v>7202</v>
      </c>
      <c r="D37" s="8" t="s">
        <v>7203</v>
      </c>
      <c r="E37" s="8" t="s">
        <v>7204</v>
      </c>
      <c r="F37" s="8" t="s">
        <v>4457</v>
      </c>
      <c r="G37" s="8">
        <v>17920591</v>
      </c>
      <c r="H37" s="8" t="s">
        <v>7205</v>
      </c>
      <c r="I37" s="8" t="s">
        <v>7075</v>
      </c>
      <c r="J37" s="8" t="s">
        <v>7076</v>
      </c>
      <c r="K37" s="8">
        <v>0</v>
      </c>
      <c r="L37" s="8">
        <v>0</v>
      </c>
      <c r="M37" s="8">
        <v>0</v>
      </c>
      <c r="N37" s="8">
        <v>0</v>
      </c>
    </row>
    <row r="38" spans="1:16" s="8" customFormat="1">
      <c r="A38" s="23" t="s">
        <v>2566</v>
      </c>
      <c r="B38" s="8" t="s">
        <v>7206</v>
      </c>
      <c r="C38" s="8" t="s">
        <v>7207</v>
      </c>
      <c r="D38" s="8" t="s">
        <v>7208</v>
      </c>
      <c r="E38" s="8" t="s">
        <v>7209</v>
      </c>
      <c r="F38" s="8" t="s">
        <v>7210</v>
      </c>
      <c r="G38" s="8" t="s">
        <v>7211</v>
      </c>
      <c r="H38" s="8" t="s">
        <v>7212</v>
      </c>
      <c r="I38" s="8" t="s">
        <v>7213</v>
      </c>
      <c r="J38" s="8" t="s">
        <v>7214</v>
      </c>
      <c r="K38" s="8">
        <v>0</v>
      </c>
      <c r="L38" s="8">
        <v>0</v>
      </c>
      <c r="M38" s="8">
        <v>0</v>
      </c>
      <c r="N38" s="8">
        <v>0</v>
      </c>
    </row>
    <row r="39" spans="1:16" s="21" customFormat="1">
      <c r="A39" s="23" t="s">
        <v>2613</v>
      </c>
      <c r="B39" s="8" t="s">
        <v>7215</v>
      </c>
      <c r="C39" s="8" t="s">
        <v>7216</v>
      </c>
      <c r="D39" s="8" t="s">
        <v>7217</v>
      </c>
      <c r="E39" s="8" t="s">
        <v>7215</v>
      </c>
      <c r="F39" s="8" t="s">
        <v>6026</v>
      </c>
      <c r="G39" s="8">
        <v>25602169</v>
      </c>
      <c r="H39" s="8" t="s">
        <v>7218</v>
      </c>
      <c r="I39" s="8" t="s">
        <v>7075</v>
      </c>
      <c r="J39" s="8" t="s">
        <v>7076</v>
      </c>
      <c r="K39" s="8">
        <v>0</v>
      </c>
      <c r="L39" s="8">
        <v>0</v>
      </c>
      <c r="M39" s="8">
        <v>100</v>
      </c>
      <c r="N39" s="8">
        <v>1</v>
      </c>
      <c r="O39" s="8"/>
      <c r="P39" s="8"/>
    </row>
    <row r="40" spans="1:16" s="8" customFormat="1">
      <c r="A40" s="23" t="s">
        <v>7219</v>
      </c>
      <c r="B40" s="8" t="s">
        <v>7220</v>
      </c>
      <c r="C40" s="8" t="s">
        <v>7071</v>
      </c>
      <c r="D40" s="8" t="s">
        <v>7221</v>
      </c>
      <c r="E40" s="8" t="s">
        <v>656</v>
      </c>
      <c r="F40" s="8" t="s">
        <v>7222</v>
      </c>
      <c r="G40" s="8">
        <v>22741776</v>
      </c>
      <c r="H40" s="8" t="s">
        <v>7223</v>
      </c>
      <c r="I40" s="8" t="s">
        <v>7075</v>
      </c>
      <c r="J40" s="8" t="s">
        <v>7076</v>
      </c>
      <c r="K40" s="8">
        <v>100</v>
      </c>
      <c r="L40" s="8">
        <v>1</v>
      </c>
      <c r="M40" s="8">
        <v>100</v>
      </c>
      <c r="N40" s="8">
        <v>1</v>
      </c>
      <c r="O40" s="8" t="s">
        <v>7224</v>
      </c>
    </row>
    <row r="41" spans="1:16" s="8" customFormat="1">
      <c r="A41" s="23" t="s">
        <v>1941</v>
      </c>
      <c r="B41" s="8" t="s">
        <v>7225</v>
      </c>
      <c r="C41" s="8" t="s">
        <v>7071</v>
      </c>
      <c r="D41" s="8" t="s">
        <v>7226</v>
      </c>
      <c r="E41" s="8" t="s">
        <v>7227</v>
      </c>
      <c r="F41" s="8" t="s">
        <v>6231</v>
      </c>
      <c r="G41" s="8">
        <v>15273086</v>
      </c>
      <c r="H41" s="8" t="s">
        <v>7218</v>
      </c>
      <c r="I41" s="8" t="s">
        <v>7075</v>
      </c>
      <c r="J41" s="8" t="s">
        <v>7076</v>
      </c>
      <c r="K41" s="8">
        <v>0</v>
      </c>
      <c r="L41" s="8">
        <v>0</v>
      </c>
      <c r="M41" s="8">
        <v>0</v>
      </c>
      <c r="N41" s="8">
        <v>0</v>
      </c>
    </row>
    <row r="42" spans="1:16" s="21" customFormat="1">
      <c r="A42" s="23" t="s">
        <v>2245</v>
      </c>
      <c r="B42" s="8" t="s">
        <v>2242</v>
      </c>
      <c r="C42" s="8" t="s">
        <v>7071</v>
      </c>
      <c r="D42" s="8" t="s">
        <v>7228</v>
      </c>
      <c r="E42" s="8" t="s">
        <v>2242</v>
      </c>
      <c r="F42" s="8" t="s">
        <v>4695</v>
      </c>
      <c r="G42" s="8">
        <v>11336746</v>
      </c>
      <c r="H42" s="8" t="s">
        <v>7229</v>
      </c>
      <c r="I42" s="8" t="s">
        <v>7075</v>
      </c>
      <c r="J42" s="8" t="s">
        <v>7076</v>
      </c>
      <c r="K42" s="8">
        <v>100</v>
      </c>
      <c r="L42" s="8">
        <v>1</v>
      </c>
      <c r="M42" s="8">
        <v>100</v>
      </c>
      <c r="N42" s="8">
        <v>1</v>
      </c>
      <c r="O42" s="8"/>
      <c r="P42" s="8"/>
    </row>
    <row r="43" spans="1:16" s="8" customFormat="1">
      <c r="A43" s="23" t="s">
        <v>6662</v>
      </c>
      <c r="B43" s="8" t="s">
        <v>245</v>
      </c>
      <c r="C43" s="8" t="s">
        <v>7071</v>
      </c>
      <c r="D43" s="8" t="s">
        <v>7230</v>
      </c>
      <c r="E43" s="8" t="s">
        <v>7231</v>
      </c>
      <c r="F43" s="8" t="s">
        <v>6663</v>
      </c>
      <c r="G43" s="8">
        <v>19707292</v>
      </c>
      <c r="H43" s="8" t="s">
        <v>7232</v>
      </c>
      <c r="I43" s="8" t="s">
        <v>7075</v>
      </c>
      <c r="J43" s="8" t="s">
        <v>7653</v>
      </c>
      <c r="K43" s="8">
        <v>0</v>
      </c>
      <c r="L43" s="8">
        <v>0</v>
      </c>
      <c r="M43" s="8">
        <v>100</v>
      </c>
      <c r="N43" s="8">
        <v>1</v>
      </c>
      <c r="O43" s="38" t="s">
        <v>7649</v>
      </c>
    </row>
    <row r="44" spans="1:16" s="8" customFormat="1">
      <c r="A44" s="23" t="s">
        <v>1499</v>
      </c>
      <c r="B44" s="8" t="s">
        <v>1496</v>
      </c>
      <c r="C44" s="8" t="s">
        <v>7071</v>
      </c>
      <c r="D44" s="8" t="s">
        <v>7233</v>
      </c>
      <c r="E44" s="8" t="s">
        <v>1496</v>
      </c>
      <c r="F44" s="8" t="s">
        <v>5494</v>
      </c>
      <c r="G44" s="8">
        <v>23716053</v>
      </c>
      <c r="H44" s="8" t="s">
        <v>7234</v>
      </c>
      <c r="I44" s="8" t="s">
        <v>7075</v>
      </c>
      <c r="J44" s="8" t="s">
        <v>7076</v>
      </c>
      <c r="K44" s="8">
        <v>0</v>
      </c>
      <c r="L44" s="8">
        <v>0</v>
      </c>
      <c r="M44" s="8">
        <v>100</v>
      </c>
      <c r="N44" s="8">
        <v>1</v>
      </c>
      <c r="O44" s="38" t="s">
        <v>7649</v>
      </c>
    </row>
    <row r="45" spans="1:16" s="8" customFormat="1">
      <c r="A45" s="23" t="s">
        <v>1062</v>
      </c>
      <c r="B45" s="8" t="s">
        <v>1064</v>
      </c>
      <c r="C45" s="8" t="s">
        <v>7216</v>
      </c>
      <c r="D45" s="8" t="s">
        <v>7235</v>
      </c>
      <c r="E45" s="8" t="s">
        <v>7236</v>
      </c>
      <c r="F45" s="8" t="s">
        <v>5500</v>
      </c>
      <c r="G45" s="8">
        <v>12792024</v>
      </c>
      <c r="H45" s="8" t="s">
        <v>7237</v>
      </c>
      <c r="I45" s="8" t="s">
        <v>7238</v>
      </c>
      <c r="J45" s="8" t="s">
        <v>7239</v>
      </c>
      <c r="K45" s="8">
        <v>0</v>
      </c>
      <c r="L45" s="8">
        <v>0</v>
      </c>
      <c r="M45" s="8">
        <v>100</v>
      </c>
      <c r="N45" s="8">
        <v>1</v>
      </c>
      <c r="O45" s="38" t="s">
        <v>7654</v>
      </c>
    </row>
    <row r="46" spans="1:16" s="8" customFormat="1">
      <c r="A46" s="23" t="s">
        <v>1749</v>
      </c>
      <c r="B46" s="8" t="s">
        <v>7240</v>
      </c>
      <c r="C46" s="8" t="s">
        <v>7071</v>
      </c>
      <c r="D46" s="8" t="s">
        <v>7241</v>
      </c>
      <c r="E46" s="8" t="s">
        <v>7242</v>
      </c>
      <c r="F46" s="8" t="s">
        <v>7243</v>
      </c>
      <c r="G46" s="8" t="s">
        <v>7244</v>
      </c>
      <c r="H46" s="8" t="s">
        <v>7245</v>
      </c>
      <c r="I46" s="8" t="s">
        <v>7075</v>
      </c>
      <c r="J46" s="8" t="s">
        <v>7076</v>
      </c>
      <c r="K46" s="8">
        <v>100</v>
      </c>
      <c r="L46" s="8">
        <v>1</v>
      </c>
      <c r="M46" s="8">
        <v>100</v>
      </c>
      <c r="N46" s="8">
        <v>1</v>
      </c>
      <c r="O46" s="38" t="s">
        <v>7655</v>
      </c>
    </row>
    <row r="47" spans="1:16">
      <c r="A47" s="23" t="s">
        <v>2194</v>
      </c>
      <c r="B47" s="8" t="s">
        <v>2191</v>
      </c>
      <c r="C47" s="8" t="s">
        <v>7071</v>
      </c>
      <c r="D47" s="8" t="s">
        <v>7246</v>
      </c>
      <c r="E47" s="8" t="s">
        <v>2191</v>
      </c>
      <c r="F47" s="8" t="s">
        <v>4998</v>
      </c>
      <c r="G47" s="8">
        <v>16821778</v>
      </c>
      <c r="H47" s="8" t="s">
        <v>7247</v>
      </c>
      <c r="I47" s="8" t="s">
        <v>7075</v>
      </c>
      <c r="J47" s="8" t="s">
        <v>7076</v>
      </c>
      <c r="K47" s="8">
        <v>0</v>
      </c>
      <c r="L47" s="8">
        <v>0</v>
      </c>
      <c r="M47" s="8">
        <v>0</v>
      </c>
      <c r="N47" s="8">
        <v>0</v>
      </c>
      <c r="O47" s="8" t="s">
        <v>7248</v>
      </c>
    </row>
    <row r="48" spans="1:16">
      <c r="A48" s="23" t="s">
        <v>2677</v>
      </c>
      <c r="B48" s="8" t="s">
        <v>2674</v>
      </c>
      <c r="C48" s="8" t="s">
        <v>7071</v>
      </c>
      <c r="D48" s="8" t="s">
        <v>7249</v>
      </c>
      <c r="E48" s="8" t="s">
        <v>2674</v>
      </c>
      <c r="F48" s="8" t="s">
        <v>4429</v>
      </c>
      <c r="G48" s="8">
        <v>20813141</v>
      </c>
      <c r="H48" s="8" t="s">
        <v>7250</v>
      </c>
      <c r="I48" s="8" t="s">
        <v>7075</v>
      </c>
      <c r="J48" s="8" t="s">
        <v>7076</v>
      </c>
      <c r="K48" s="8">
        <v>100</v>
      </c>
      <c r="L48" s="8">
        <v>1</v>
      </c>
      <c r="M48" s="8">
        <v>100</v>
      </c>
      <c r="N48" s="8">
        <v>1</v>
      </c>
      <c r="O48" s="38" t="s">
        <v>7649</v>
      </c>
    </row>
    <row r="49" spans="1:16">
      <c r="A49" s="23" t="s">
        <v>1085</v>
      </c>
      <c r="B49" s="8" t="s">
        <v>7251</v>
      </c>
      <c r="C49" s="8" t="s">
        <v>7071</v>
      </c>
      <c r="D49" s="8" t="s">
        <v>7252</v>
      </c>
      <c r="E49" s="8" t="s">
        <v>7251</v>
      </c>
      <c r="F49" s="8" t="s">
        <v>4423</v>
      </c>
      <c r="G49" s="8">
        <v>21251933</v>
      </c>
      <c r="H49" s="8" t="s">
        <v>7253</v>
      </c>
      <c r="I49" s="8" t="s">
        <v>7075</v>
      </c>
      <c r="J49" s="8" t="s">
        <v>7076</v>
      </c>
      <c r="K49" s="8">
        <v>100</v>
      </c>
      <c r="L49" s="8">
        <v>1</v>
      </c>
      <c r="M49" s="8">
        <v>100</v>
      </c>
      <c r="N49" s="8">
        <v>1</v>
      </c>
      <c r="O49" s="38" t="s">
        <v>7649</v>
      </c>
    </row>
    <row r="50" spans="1:16" s="8" customFormat="1">
      <c r="A50" s="23" t="s">
        <v>1925</v>
      </c>
      <c r="B50" s="8" t="s">
        <v>1922</v>
      </c>
      <c r="C50" s="8" t="s">
        <v>7071</v>
      </c>
      <c r="D50" s="8" t="s">
        <v>7254</v>
      </c>
      <c r="E50" s="8" t="s">
        <v>1922</v>
      </c>
      <c r="F50" s="8" t="s">
        <v>6748</v>
      </c>
      <c r="G50" s="8" t="s">
        <v>7255</v>
      </c>
      <c r="H50" s="8" t="s">
        <v>7256</v>
      </c>
      <c r="I50" s="8" t="s">
        <v>7075</v>
      </c>
      <c r="J50" s="8" t="s">
        <v>7076</v>
      </c>
      <c r="K50" s="8">
        <v>0</v>
      </c>
      <c r="L50" s="8">
        <v>0</v>
      </c>
      <c r="M50" s="8">
        <v>100</v>
      </c>
      <c r="N50" s="8">
        <v>1</v>
      </c>
      <c r="O50" s="38" t="s">
        <v>7656</v>
      </c>
    </row>
    <row r="51" spans="1:16">
      <c r="A51" s="23" t="s">
        <v>1844</v>
      </c>
      <c r="B51" s="8" t="s">
        <v>7257</v>
      </c>
      <c r="C51" s="8" t="s">
        <v>7080</v>
      </c>
      <c r="D51" s="8" t="s">
        <v>7258</v>
      </c>
      <c r="E51" s="8" t="s">
        <v>7259</v>
      </c>
      <c r="F51" s="8" t="s">
        <v>7260</v>
      </c>
      <c r="G51" s="8">
        <v>22364416</v>
      </c>
      <c r="H51" s="8" t="s">
        <v>7261</v>
      </c>
      <c r="I51" s="8" t="s">
        <v>7075</v>
      </c>
      <c r="J51" s="8" t="s">
        <v>7262</v>
      </c>
      <c r="K51" s="8">
        <v>0</v>
      </c>
      <c r="L51" s="8">
        <v>0</v>
      </c>
      <c r="M51" s="8">
        <v>0</v>
      </c>
      <c r="N51" s="8">
        <v>0</v>
      </c>
    </row>
    <row r="52" spans="1:16" s="21" customFormat="1">
      <c r="A52" s="23" t="s">
        <v>7263</v>
      </c>
      <c r="B52" s="8" t="s">
        <v>7264</v>
      </c>
      <c r="C52" s="8" t="s">
        <v>7071</v>
      </c>
      <c r="D52" s="8" t="s">
        <v>7265</v>
      </c>
      <c r="E52" s="8" t="s">
        <v>7264</v>
      </c>
      <c r="F52" s="8" t="s">
        <v>4266</v>
      </c>
      <c r="G52" s="8">
        <v>21504142</v>
      </c>
      <c r="H52" s="8" t="s">
        <v>7266</v>
      </c>
      <c r="I52" s="8" t="s">
        <v>7267</v>
      </c>
      <c r="J52" s="8" t="s">
        <v>7076</v>
      </c>
      <c r="K52" s="8">
        <v>0</v>
      </c>
      <c r="L52" s="8">
        <v>0</v>
      </c>
      <c r="M52" s="8">
        <v>0</v>
      </c>
      <c r="N52" s="8">
        <v>0</v>
      </c>
      <c r="O52" s="8"/>
      <c r="P52" s="8"/>
    </row>
    <row r="53" spans="1:16" s="8" customFormat="1">
      <c r="A53" s="23" t="s">
        <v>1998</v>
      </c>
      <c r="B53" s="8" t="s">
        <v>1995</v>
      </c>
      <c r="C53" s="8" t="s">
        <v>7071</v>
      </c>
      <c r="D53" s="8" t="s">
        <v>7268</v>
      </c>
      <c r="E53" s="8" t="s">
        <v>1995</v>
      </c>
      <c r="F53" s="8" t="s">
        <v>5410</v>
      </c>
      <c r="G53" s="8">
        <v>10631077</v>
      </c>
      <c r="H53" s="8" t="s">
        <v>7269</v>
      </c>
      <c r="I53" s="8" t="s">
        <v>7075</v>
      </c>
      <c r="J53" s="8" t="s">
        <v>7076</v>
      </c>
      <c r="K53" s="8">
        <v>0</v>
      </c>
      <c r="L53" s="8">
        <v>0</v>
      </c>
      <c r="M53" s="8">
        <v>100</v>
      </c>
      <c r="N53" s="8">
        <v>1</v>
      </c>
      <c r="O53" s="38" t="s">
        <v>7649</v>
      </c>
    </row>
    <row r="54" spans="1:16">
      <c r="A54" s="23" t="s">
        <v>1864</v>
      </c>
      <c r="B54" s="8" t="s">
        <v>1861</v>
      </c>
      <c r="C54" s="8" t="s">
        <v>7071</v>
      </c>
      <c r="D54" s="8" t="s">
        <v>7270</v>
      </c>
      <c r="E54" s="8" t="s">
        <v>1861</v>
      </c>
      <c r="F54" s="8" t="s">
        <v>7271</v>
      </c>
      <c r="G54" s="8">
        <v>7047569</v>
      </c>
      <c r="H54" s="8" t="s">
        <v>7272</v>
      </c>
      <c r="I54" s="8" t="s">
        <v>7075</v>
      </c>
      <c r="J54" s="8" t="s">
        <v>7076</v>
      </c>
      <c r="K54" s="8">
        <v>0</v>
      </c>
      <c r="L54" s="8">
        <v>0</v>
      </c>
      <c r="M54" s="8">
        <v>100</v>
      </c>
      <c r="N54" s="8">
        <v>1</v>
      </c>
      <c r="O54" s="38" t="s">
        <v>7649</v>
      </c>
    </row>
    <row r="55" spans="1:16">
      <c r="A55" s="23" t="s">
        <v>7273</v>
      </c>
      <c r="B55" s="8" t="s">
        <v>7274</v>
      </c>
      <c r="C55" s="8" t="s">
        <v>7071</v>
      </c>
      <c r="D55" s="8" t="s">
        <v>7275</v>
      </c>
      <c r="E55" s="8" t="s">
        <v>7276</v>
      </c>
      <c r="F55" s="8" t="s">
        <v>5404</v>
      </c>
      <c r="G55" s="8">
        <v>20149108</v>
      </c>
      <c r="H55" s="8" t="s">
        <v>7180</v>
      </c>
      <c r="I55" s="8" t="s">
        <v>7075</v>
      </c>
      <c r="J55" s="8" t="s">
        <v>7076</v>
      </c>
      <c r="K55" s="8">
        <v>0</v>
      </c>
      <c r="L55" s="8">
        <v>0</v>
      </c>
      <c r="M55" s="8">
        <v>0</v>
      </c>
      <c r="N55" s="8">
        <v>0</v>
      </c>
      <c r="O55" s="8" t="s">
        <v>7277</v>
      </c>
    </row>
    <row r="56" spans="1:16" s="21" customFormat="1">
      <c r="A56" s="23" t="s">
        <v>1351</v>
      </c>
      <c r="B56" s="8" t="s">
        <v>7278</v>
      </c>
      <c r="C56" s="8" t="s">
        <v>7080</v>
      </c>
      <c r="D56" s="8" t="s">
        <v>7279</v>
      </c>
      <c r="E56" s="8" t="s">
        <v>7280</v>
      </c>
      <c r="F56" s="8" t="s">
        <v>7281</v>
      </c>
      <c r="G56" s="8">
        <v>17228860</v>
      </c>
      <c r="H56" s="8" t="s">
        <v>7282</v>
      </c>
      <c r="I56" s="8" t="s">
        <v>7075</v>
      </c>
      <c r="J56" s="8" t="s">
        <v>7076</v>
      </c>
      <c r="K56" s="8">
        <v>100</v>
      </c>
      <c r="L56" s="8">
        <v>1</v>
      </c>
      <c r="M56" s="8">
        <v>100</v>
      </c>
      <c r="N56" s="8">
        <v>1</v>
      </c>
      <c r="O56" s="8"/>
      <c r="P56" s="8"/>
    </row>
    <row r="57" spans="1:16">
      <c r="A57" s="23" t="s">
        <v>6839</v>
      </c>
      <c r="B57" s="8" t="s">
        <v>7283</v>
      </c>
      <c r="C57" s="8" t="s">
        <v>7080</v>
      </c>
      <c r="E57" s="8" t="s">
        <v>7284</v>
      </c>
      <c r="F57" s="8" t="s">
        <v>7285</v>
      </c>
      <c r="G57" s="8" t="s">
        <v>7286</v>
      </c>
      <c r="H57" s="8" t="s">
        <v>7282</v>
      </c>
      <c r="I57" s="8" t="s">
        <v>7075</v>
      </c>
      <c r="J57" s="8" t="s">
        <v>7076</v>
      </c>
      <c r="K57" s="8">
        <v>0</v>
      </c>
      <c r="L57" s="8">
        <v>0</v>
      </c>
      <c r="M57" s="8">
        <v>0</v>
      </c>
      <c r="N57" s="8">
        <v>0</v>
      </c>
      <c r="O57" s="38" t="s">
        <v>7657</v>
      </c>
    </row>
    <row r="58" spans="1:16" s="8" customFormat="1">
      <c r="A58" s="23" t="s">
        <v>2754</v>
      </c>
      <c r="B58" s="8" t="s">
        <v>2751</v>
      </c>
      <c r="C58" s="8" t="s">
        <v>7071</v>
      </c>
      <c r="D58" s="8" t="s">
        <v>7287</v>
      </c>
      <c r="E58" s="8" t="s">
        <v>2751</v>
      </c>
      <c r="F58" s="8" t="s">
        <v>4724</v>
      </c>
      <c r="G58" s="8">
        <v>17145794</v>
      </c>
      <c r="H58" s="8" t="s">
        <v>7288</v>
      </c>
      <c r="I58" s="8" t="s">
        <v>7289</v>
      </c>
      <c r="J58" s="8" t="s">
        <v>7290</v>
      </c>
      <c r="K58" s="8">
        <v>0</v>
      </c>
      <c r="L58" s="8">
        <v>0</v>
      </c>
      <c r="M58" s="8">
        <v>0</v>
      </c>
      <c r="N58" s="8">
        <v>0</v>
      </c>
    </row>
    <row r="59" spans="1:16" s="8" customFormat="1">
      <c r="A59" s="23" t="s">
        <v>2061</v>
      </c>
      <c r="B59" s="8" t="s">
        <v>2058</v>
      </c>
      <c r="C59" s="8" t="s">
        <v>7071</v>
      </c>
      <c r="D59" s="8" t="s">
        <v>7291</v>
      </c>
      <c r="E59" s="8" t="s">
        <v>2058</v>
      </c>
      <c r="F59" s="8" t="s">
        <v>5129</v>
      </c>
      <c r="G59" s="8">
        <v>26459031</v>
      </c>
      <c r="H59" s="8" t="s">
        <v>7292</v>
      </c>
      <c r="J59" s="8" t="s">
        <v>7293</v>
      </c>
      <c r="K59" s="8">
        <v>100</v>
      </c>
      <c r="L59" s="8">
        <v>1</v>
      </c>
      <c r="M59" s="8">
        <v>100</v>
      </c>
      <c r="N59" s="8">
        <v>1</v>
      </c>
    </row>
    <row r="60" spans="1:16" s="21" customFormat="1">
      <c r="A60" s="23" t="s">
        <v>3039</v>
      </c>
      <c r="B60" s="8" t="s">
        <v>3036</v>
      </c>
      <c r="C60" s="8" t="s">
        <v>7101</v>
      </c>
      <c r="D60" s="8" t="s">
        <v>7294</v>
      </c>
      <c r="E60" s="8" t="s">
        <v>7295</v>
      </c>
      <c r="F60" s="8" t="s">
        <v>4195</v>
      </c>
      <c r="G60" s="8" t="s">
        <v>7296</v>
      </c>
      <c r="H60" s="8" t="s">
        <v>7297</v>
      </c>
      <c r="I60" s="8" t="s">
        <v>7075</v>
      </c>
      <c r="J60" s="8" t="s">
        <v>7076</v>
      </c>
      <c r="K60" s="8">
        <v>100</v>
      </c>
      <c r="L60" s="8">
        <v>1</v>
      </c>
      <c r="M60" s="8">
        <v>100</v>
      </c>
      <c r="N60" s="8">
        <v>1</v>
      </c>
      <c r="O60" s="8"/>
      <c r="P60" s="8"/>
    </row>
    <row r="61" spans="1:16">
      <c r="A61" s="23" t="s">
        <v>1858</v>
      </c>
      <c r="B61" s="8" t="s">
        <v>1855</v>
      </c>
      <c r="C61" s="8" t="s">
        <v>7071</v>
      </c>
      <c r="D61" s="8" t="s">
        <v>7298</v>
      </c>
      <c r="E61" s="8" t="s">
        <v>1855</v>
      </c>
      <c r="F61" s="8" t="s">
        <v>5248</v>
      </c>
      <c r="G61" s="8" t="s">
        <v>7299</v>
      </c>
      <c r="H61" s="8" t="s">
        <v>7300</v>
      </c>
      <c r="I61" s="8" t="s">
        <v>7075</v>
      </c>
      <c r="J61" s="8" t="s">
        <v>7076</v>
      </c>
      <c r="K61" s="8">
        <v>0</v>
      </c>
      <c r="L61" s="8">
        <v>0</v>
      </c>
      <c r="M61" s="8">
        <v>0</v>
      </c>
      <c r="N61" s="8">
        <v>0</v>
      </c>
      <c r="O61" s="8" t="s">
        <v>7301</v>
      </c>
    </row>
    <row r="62" spans="1:16" s="7" customFormat="1">
      <c r="A62" s="7" t="s">
        <v>7505</v>
      </c>
      <c r="L62" s="7">
        <f>SUM(L3:L61)</f>
        <v>23</v>
      </c>
      <c r="N62" s="7">
        <f>SUM(N3:N61)</f>
        <v>42</v>
      </c>
    </row>
    <row r="63" spans="1:16" s="7" customFormat="1">
      <c r="L63" s="7">
        <f>L62/59</f>
        <v>0.38983050847457629</v>
      </c>
      <c r="N63" s="7">
        <f>N62/59</f>
        <v>0.71186440677966101</v>
      </c>
    </row>
    <row r="67" s="7" customFormat="1"/>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
  <sheetViews>
    <sheetView workbookViewId="0">
      <selection activeCell="Q7" sqref="Q7"/>
    </sheetView>
  </sheetViews>
  <sheetFormatPr baseColWidth="10" defaultRowHeight="14" x14ac:dyDescent="0"/>
  <cols>
    <col min="1" max="1" width="15.1640625" style="8" bestFit="1" customWidth="1"/>
    <col min="2" max="2" width="10.83203125" style="8"/>
    <col min="3" max="3" width="29.6640625" style="8" bestFit="1" customWidth="1"/>
    <col min="4" max="5" width="10.83203125" style="8"/>
    <col min="6" max="6" width="13.83203125" style="8" bestFit="1" customWidth="1"/>
    <col min="7" max="13" width="11" style="8" bestFit="1" customWidth="1"/>
    <col min="14" max="14" width="11.33203125" style="35" bestFit="1" customWidth="1"/>
    <col min="15" max="16" width="11" style="8" bestFit="1" customWidth="1"/>
    <col min="17" max="17" width="10.83203125" style="8"/>
    <col min="18" max="18" width="13.83203125" style="8" bestFit="1" customWidth="1"/>
    <col min="19" max="19" width="12.6640625" style="8" bestFit="1" customWidth="1"/>
    <col min="20" max="20" width="12.6640625" style="8" customWidth="1"/>
    <col min="21" max="21" width="13.83203125" style="8" bestFit="1" customWidth="1"/>
    <col min="22" max="22" width="13.83203125" style="8" customWidth="1"/>
    <col min="23" max="16384" width="10.83203125" style="8"/>
  </cols>
  <sheetData>
    <row r="1" spans="1:22" s="7" customFormat="1">
      <c r="A1" s="7" t="s">
        <v>7603</v>
      </c>
      <c r="N1" s="34"/>
    </row>
    <row r="2" spans="1:22" s="7" customFormat="1">
      <c r="A2" s="7" t="s">
        <v>6</v>
      </c>
      <c r="B2" s="7" t="s">
        <v>4135</v>
      </c>
      <c r="C2" s="7" t="s">
        <v>4136</v>
      </c>
      <c r="D2" s="7" t="s">
        <v>4137</v>
      </c>
      <c r="E2" s="7" t="s">
        <v>4138</v>
      </c>
      <c r="F2" s="7" t="s">
        <v>4139</v>
      </c>
      <c r="G2" s="7" t="s">
        <v>4140</v>
      </c>
      <c r="H2" s="7" t="s">
        <v>4141</v>
      </c>
      <c r="I2" s="7" t="s">
        <v>4142</v>
      </c>
      <c r="J2" s="7" t="s">
        <v>4143</v>
      </c>
      <c r="K2" s="7" t="s">
        <v>4140</v>
      </c>
      <c r="L2" s="7" t="s">
        <v>4141</v>
      </c>
      <c r="M2" s="7" t="s">
        <v>4142</v>
      </c>
      <c r="N2" s="34" t="s">
        <v>4144</v>
      </c>
      <c r="O2" s="7" t="s">
        <v>4141</v>
      </c>
      <c r="P2" s="7" t="s">
        <v>4142</v>
      </c>
      <c r="Q2" s="7" t="s">
        <v>4145</v>
      </c>
      <c r="R2" s="7" t="s">
        <v>4146</v>
      </c>
      <c r="S2" s="7" t="s">
        <v>4147</v>
      </c>
      <c r="T2" s="7" t="s">
        <v>7552</v>
      </c>
      <c r="U2" s="7" t="s">
        <v>4148</v>
      </c>
      <c r="V2" s="7" t="s">
        <v>7553</v>
      </c>
    </row>
    <row r="3" spans="1:22">
      <c r="A3" s="8" t="s">
        <v>4149</v>
      </c>
      <c r="B3" s="8" t="s">
        <v>4150</v>
      </c>
      <c r="C3" s="8" t="s">
        <v>4151</v>
      </c>
      <c r="D3" s="8" t="s">
        <v>3184</v>
      </c>
      <c r="E3" s="8" t="s">
        <v>3184</v>
      </c>
      <c r="F3" s="8">
        <v>8.6E-3</v>
      </c>
      <c r="G3" s="8">
        <v>5.9999999999999995E-4</v>
      </c>
      <c r="H3" s="8">
        <f t="shared" ref="H3" si="0">F3-G3</f>
        <v>8.0000000000000002E-3</v>
      </c>
      <c r="I3" s="8">
        <f t="shared" ref="I3" si="1">F3+G3</f>
        <v>9.1999999999999998E-3</v>
      </c>
      <c r="J3" s="8">
        <v>4.4999999999999997E-3</v>
      </c>
      <c r="K3" s="8">
        <v>1E-4</v>
      </c>
      <c r="L3" s="8">
        <f t="shared" ref="L3" si="2">J3-K3</f>
        <v>4.3999999999999994E-3</v>
      </c>
      <c r="M3" s="8">
        <f t="shared" ref="M3" si="3">J3+K3</f>
        <v>4.5999999999999999E-3</v>
      </c>
      <c r="N3" s="35">
        <f t="shared" ref="N3" si="4">F3-J3</f>
        <v>4.1000000000000003E-3</v>
      </c>
      <c r="O3" s="8">
        <f t="shared" ref="O3:P3" si="5">H3-L3</f>
        <v>3.6000000000000008E-3</v>
      </c>
      <c r="P3" s="8">
        <f t="shared" si="5"/>
        <v>4.5999999999999999E-3</v>
      </c>
      <c r="Q3" s="8" t="s">
        <v>4152</v>
      </c>
      <c r="R3" s="8">
        <f>((N3*0.000000001)*0.0000001)*60*60</f>
        <v>1.4760000000000001E-15</v>
      </c>
      <c r="S3" s="8">
        <f>((O3*0.000000001)*0.0000001)*60*60</f>
        <v>1.2960000000000002E-15</v>
      </c>
      <c r="T3" s="8">
        <f>S3*100000000000000</f>
        <v>0.12960000000000002</v>
      </c>
      <c r="U3" s="8">
        <f>((P3*0.000000001)*0.0000001)*60*60</f>
        <v>1.6560000000000003E-15</v>
      </c>
      <c r="V3" s="8">
        <f>U3*100000000000000</f>
        <v>0.16560000000000002</v>
      </c>
    </row>
    <row r="4" spans="1:22">
      <c r="A4" s="8" t="s">
        <v>4153</v>
      </c>
      <c r="C4" s="8" t="s">
        <v>4154</v>
      </c>
      <c r="D4" s="8" t="s">
        <v>3142</v>
      </c>
      <c r="E4" s="8" t="s">
        <v>3142</v>
      </c>
      <c r="F4" s="8">
        <v>122</v>
      </c>
      <c r="G4" s="8">
        <v>34</v>
      </c>
      <c r="H4" s="8">
        <f>F4-G4</f>
        <v>88</v>
      </c>
      <c r="I4" s="8">
        <f>F4+G4</f>
        <v>156</v>
      </c>
      <c r="J4" s="8">
        <v>4.5999999999999996</v>
      </c>
      <c r="K4" s="8">
        <v>1.5</v>
      </c>
      <c r="L4" s="8">
        <f>J4-K4</f>
        <v>3.0999999999999996</v>
      </c>
      <c r="M4" s="8">
        <f>J4+K4</f>
        <v>6.1</v>
      </c>
      <c r="N4" s="35">
        <f>F4-J4</f>
        <v>117.4</v>
      </c>
      <c r="O4" s="8">
        <f>H4-L4</f>
        <v>84.9</v>
      </c>
      <c r="P4" s="8">
        <f>I4-M4</f>
        <v>149.9</v>
      </c>
      <c r="Q4" s="8" t="s">
        <v>4155</v>
      </c>
      <c r="R4" s="8">
        <f>((N4*0.001)*0.000000001)/24</f>
        <v>4.8916666666666671E-12</v>
      </c>
      <c r="S4" s="8">
        <f>((O4*0.001)*0.000000001)/24</f>
        <v>3.5375000000000006E-12</v>
      </c>
      <c r="T4" s="8">
        <f>S4*100000000000000</f>
        <v>353.75000000000006</v>
      </c>
      <c r="U4" s="8">
        <f>((P4*0.001)*0.000000001)/24</f>
        <v>6.2458333333333339E-12</v>
      </c>
      <c r="V4" s="8">
        <f>U4*100000000000000</f>
        <v>624.58333333333337</v>
      </c>
    </row>
    <row r="6" spans="1:22" s="7" customFormat="1">
      <c r="A6" s="7" t="s">
        <v>4156</v>
      </c>
      <c r="N6" s="34"/>
    </row>
    <row r="7" spans="1:22">
      <c r="A7" s="8" t="s">
        <v>4157</v>
      </c>
      <c r="B7" s="8" t="s">
        <v>4158</v>
      </c>
      <c r="C7" s="8" t="s">
        <v>4159</v>
      </c>
      <c r="D7" s="8" t="s">
        <v>1496</v>
      </c>
      <c r="F7" s="8">
        <v>2.16</v>
      </c>
      <c r="G7" s="8">
        <v>0.37</v>
      </c>
      <c r="H7" s="8">
        <f t="shared" ref="H7:H16" si="6">F7-G7</f>
        <v>1.79</v>
      </c>
      <c r="I7" s="8">
        <f t="shared" ref="I7:I16" si="7">F7+G7</f>
        <v>2.5300000000000002</v>
      </c>
      <c r="J7" s="8">
        <v>0.02</v>
      </c>
      <c r="K7" s="8">
        <v>0.01</v>
      </c>
      <c r="L7" s="8">
        <f t="shared" ref="L7:L16" si="8">J7-K7</f>
        <v>0.01</v>
      </c>
      <c r="M7" s="8">
        <f t="shared" ref="M7:M16" si="9">J7+K7</f>
        <v>0.03</v>
      </c>
      <c r="N7" s="35">
        <f t="shared" ref="N7:N16" si="10">F7-J7</f>
        <v>2.14</v>
      </c>
      <c r="O7" s="8">
        <f t="shared" ref="O7:P16" si="11">H7-L7</f>
        <v>1.78</v>
      </c>
      <c r="P7" s="8">
        <f t="shared" si="11"/>
        <v>2.5000000000000004</v>
      </c>
      <c r="Q7" s="8" t="s">
        <v>4160</v>
      </c>
      <c r="R7" s="8">
        <f>((N7*0.000001)*0.00000001)*60</f>
        <v>1.284E-12</v>
      </c>
      <c r="S7" s="8">
        <f>((O7*0.000001)*0.00000001)*60</f>
        <v>1.0680000000000001E-12</v>
      </c>
      <c r="T7" s="8">
        <f t="shared" ref="T7:T16" si="12">S7*1000000000000</f>
        <v>1.0680000000000001</v>
      </c>
      <c r="U7" s="8">
        <f t="shared" ref="U7:U16" si="13">((P7*0.000001)*0.00000001)*60</f>
        <v>1.5000000000000003E-12</v>
      </c>
      <c r="V7" s="8">
        <f t="shared" ref="V7:V16" si="14">U7*1000000000000</f>
        <v>1.5000000000000002</v>
      </c>
    </row>
    <row r="8" spans="1:22">
      <c r="A8" s="8" t="s">
        <v>4157</v>
      </c>
      <c r="C8" s="8" t="s">
        <v>4161</v>
      </c>
      <c r="D8" s="8" t="s">
        <v>555</v>
      </c>
      <c r="F8" s="8">
        <v>4.3</v>
      </c>
      <c r="G8" s="8">
        <v>0.24</v>
      </c>
      <c r="H8" s="8">
        <f t="shared" si="6"/>
        <v>4.0599999999999996</v>
      </c>
      <c r="I8" s="8">
        <f t="shared" si="7"/>
        <v>4.54</v>
      </c>
      <c r="J8" s="8">
        <v>0.04</v>
      </c>
      <c r="K8" s="8">
        <v>0.01</v>
      </c>
      <c r="L8" s="8">
        <f t="shared" si="8"/>
        <v>0.03</v>
      </c>
      <c r="M8" s="8">
        <f t="shared" si="9"/>
        <v>0.05</v>
      </c>
      <c r="N8" s="35">
        <f t="shared" si="10"/>
        <v>4.26</v>
      </c>
      <c r="O8" s="8">
        <f t="shared" si="11"/>
        <v>4.0299999999999994</v>
      </c>
      <c r="P8" s="8">
        <f t="shared" si="11"/>
        <v>4.49</v>
      </c>
      <c r="Q8" s="8" t="s">
        <v>4160</v>
      </c>
      <c r="R8" s="8">
        <f t="shared" ref="R8:S16" si="15">((N8*0.000001)*0.00000001)*60</f>
        <v>2.5559999999999996E-12</v>
      </c>
      <c r="S8" s="8">
        <f t="shared" si="15"/>
        <v>2.4179999999999996E-12</v>
      </c>
      <c r="T8" s="8">
        <f t="shared" si="12"/>
        <v>2.4179999999999997</v>
      </c>
      <c r="U8" s="8">
        <f t="shared" si="13"/>
        <v>2.694E-12</v>
      </c>
      <c r="V8" s="8">
        <f t="shared" si="14"/>
        <v>2.694</v>
      </c>
    </row>
    <row r="9" spans="1:22">
      <c r="A9" s="8" t="s">
        <v>4157</v>
      </c>
      <c r="C9" s="8" t="s">
        <v>4162</v>
      </c>
      <c r="D9" s="8" t="s">
        <v>2664</v>
      </c>
      <c r="F9" s="8">
        <v>2.84</v>
      </c>
      <c r="G9" s="8">
        <v>0.35</v>
      </c>
      <c r="H9" s="8">
        <f t="shared" si="6"/>
        <v>2.4899999999999998</v>
      </c>
      <c r="I9" s="8">
        <f t="shared" si="7"/>
        <v>3.19</v>
      </c>
      <c r="J9" s="8">
        <v>0</v>
      </c>
      <c r="K9" s="8">
        <v>0</v>
      </c>
      <c r="L9" s="8">
        <f t="shared" si="8"/>
        <v>0</v>
      </c>
      <c r="M9" s="8">
        <f t="shared" si="9"/>
        <v>0</v>
      </c>
      <c r="N9" s="35">
        <f t="shared" si="10"/>
        <v>2.84</v>
      </c>
      <c r="O9" s="8">
        <f t="shared" si="11"/>
        <v>2.4899999999999998</v>
      </c>
      <c r="P9" s="8">
        <f t="shared" si="11"/>
        <v>3.19</v>
      </c>
      <c r="Q9" s="8" t="s">
        <v>4160</v>
      </c>
      <c r="R9" s="8">
        <f t="shared" si="15"/>
        <v>1.704E-12</v>
      </c>
      <c r="S9" s="8">
        <f t="shared" si="15"/>
        <v>1.4939999999999997E-12</v>
      </c>
      <c r="T9" s="8">
        <f t="shared" si="12"/>
        <v>1.4939999999999998</v>
      </c>
      <c r="U9" s="8">
        <f t="shared" si="13"/>
        <v>1.9140000000000001E-12</v>
      </c>
      <c r="V9" s="8">
        <f t="shared" si="14"/>
        <v>1.9140000000000001</v>
      </c>
    </row>
    <row r="10" spans="1:22">
      <c r="A10" s="8" t="s">
        <v>4157</v>
      </c>
      <c r="C10" s="8" t="s">
        <v>4163</v>
      </c>
      <c r="D10" s="8" t="s">
        <v>2957</v>
      </c>
      <c r="F10" s="8">
        <v>0.65</v>
      </c>
      <c r="G10" s="8">
        <v>0.1</v>
      </c>
      <c r="H10" s="8">
        <f t="shared" si="6"/>
        <v>0.55000000000000004</v>
      </c>
      <c r="I10" s="8">
        <f t="shared" si="7"/>
        <v>0.75</v>
      </c>
      <c r="J10" s="8">
        <v>0.01</v>
      </c>
      <c r="K10" s="8">
        <v>0.01</v>
      </c>
      <c r="L10" s="8">
        <f t="shared" si="8"/>
        <v>0</v>
      </c>
      <c r="M10" s="8">
        <f t="shared" si="9"/>
        <v>0.02</v>
      </c>
      <c r="N10" s="35">
        <f t="shared" si="10"/>
        <v>0.64</v>
      </c>
      <c r="O10" s="8">
        <f t="shared" si="11"/>
        <v>0.55000000000000004</v>
      </c>
      <c r="P10" s="8">
        <f t="shared" si="11"/>
        <v>0.73</v>
      </c>
      <c r="Q10" s="8" t="s">
        <v>4160</v>
      </c>
      <c r="R10" s="8">
        <f t="shared" si="15"/>
        <v>3.8400000000000003E-13</v>
      </c>
      <c r="S10" s="8">
        <f t="shared" si="15"/>
        <v>3.3000000000000001E-13</v>
      </c>
      <c r="T10" s="8">
        <f t="shared" si="12"/>
        <v>0.33</v>
      </c>
      <c r="U10" s="8">
        <f t="shared" si="13"/>
        <v>4.3799999999999995E-13</v>
      </c>
      <c r="V10" s="8">
        <f t="shared" si="14"/>
        <v>0.43799999999999994</v>
      </c>
    </row>
    <row r="11" spans="1:22">
      <c r="A11" s="8" t="s">
        <v>4157</v>
      </c>
      <c r="C11" s="8" t="s">
        <v>4164</v>
      </c>
      <c r="D11" s="8" t="s">
        <v>2159</v>
      </c>
      <c r="F11" s="8">
        <v>1.47</v>
      </c>
      <c r="G11" s="8">
        <v>0.33</v>
      </c>
      <c r="H11" s="8">
        <f t="shared" si="6"/>
        <v>1.1399999999999999</v>
      </c>
      <c r="I11" s="8">
        <f t="shared" si="7"/>
        <v>1.8</v>
      </c>
      <c r="J11" s="8">
        <v>0</v>
      </c>
      <c r="K11" s="8">
        <v>0</v>
      </c>
      <c r="L11" s="8">
        <f t="shared" si="8"/>
        <v>0</v>
      </c>
      <c r="M11" s="8">
        <f t="shared" si="9"/>
        <v>0</v>
      </c>
      <c r="N11" s="35">
        <f t="shared" si="10"/>
        <v>1.47</v>
      </c>
      <c r="O11" s="8">
        <f t="shared" si="11"/>
        <v>1.1399999999999999</v>
      </c>
      <c r="P11" s="8">
        <f t="shared" si="11"/>
        <v>1.8</v>
      </c>
      <c r="Q11" s="8" t="s">
        <v>4160</v>
      </c>
      <c r="R11" s="8">
        <f t="shared" si="15"/>
        <v>8.8199999999999998E-13</v>
      </c>
      <c r="S11" s="8">
        <f t="shared" si="15"/>
        <v>6.8399999999999991E-13</v>
      </c>
      <c r="T11" s="8">
        <f t="shared" si="12"/>
        <v>0.68399999999999994</v>
      </c>
      <c r="U11" s="8">
        <f t="shared" si="13"/>
        <v>1.0799999999999998E-12</v>
      </c>
      <c r="V11" s="8">
        <f t="shared" si="14"/>
        <v>1.0799999999999998</v>
      </c>
    </row>
    <row r="12" spans="1:22">
      <c r="A12" s="8" t="s">
        <v>4157</v>
      </c>
      <c r="C12" s="8" t="s">
        <v>4165</v>
      </c>
      <c r="D12" s="8" t="s">
        <v>2577</v>
      </c>
      <c r="F12" s="8">
        <v>0.32</v>
      </c>
      <c r="G12" s="8">
        <v>0.05</v>
      </c>
      <c r="H12" s="8">
        <f t="shared" si="6"/>
        <v>0.27</v>
      </c>
      <c r="I12" s="8">
        <f t="shared" si="7"/>
        <v>0.37</v>
      </c>
      <c r="J12" s="8">
        <v>0.01</v>
      </c>
      <c r="K12" s="8">
        <v>0.01</v>
      </c>
      <c r="L12" s="8">
        <f t="shared" si="8"/>
        <v>0</v>
      </c>
      <c r="M12" s="8">
        <f t="shared" si="9"/>
        <v>0.02</v>
      </c>
      <c r="N12" s="35">
        <f t="shared" si="10"/>
        <v>0.31</v>
      </c>
      <c r="O12" s="8">
        <f t="shared" si="11"/>
        <v>0.27</v>
      </c>
      <c r="P12" s="8">
        <f t="shared" si="11"/>
        <v>0.35</v>
      </c>
      <c r="Q12" s="8" t="s">
        <v>4160</v>
      </c>
      <c r="R12" s="8">
        <f t="shared" si="15"/>
        <v>1.8599999999999999E-13</v>
      </c>
      <c r="S12" s="8">
        <f t="shared" si="15"/>
        <v>1.6200000000000002E-13</v>
      </c>
      <c r="T12" s="8">
        <f t="shared" si="12"/>
        <v>0.16200000000000001</v>
      </c>
      <c r="U12" s="8">
        <f t="shared" si="13"/>
        <v>2.1000000000000001E-13</v>
      </c>
      <c r="V12" s="8">
        <f t="shared" si="14"/>
        <v>0.21000000000000002</v>
      </c>
    </row>
    <row r="13" spans="1:22">
      <c r="A13" s="8" t="s">
        <v>4157</v>
      </c>
      <c r="C13" s="8" t="s">
        <v>4166</v>
      </c>
      <c r="D13" s="8" t="s">
        <v>1227</v>
      </c>
      <c r="F13" s="8">
        <v>2.2000000000000002</v>
      </c>
      <c r="G13" s="8">
        <v>1.06</v>
      </c>
      <c r="H13" s="8">
        <f t="shared" si="6"/>
        <v>1.1400000000000001</v>
      </c>
      <c r="I13" s="8">
        <f t="shared" si="7"/>
        <v>3.2600000000000002</v>
      </c>
      <c r="J13" s="8">
        <v>0</v>
      </c>
      <c r="K13" s="8">
        <v>0</v>
      </c>
      <c r="L13" s="8">
        <f t="shared" si="8"/>
        <v>0</v>
      </c>
      <c r="M13" s="8">
        <f t="shared" si="9"/>
        <v>0</v>
      </c>
      <c r="N13" s="35">
        <f t="shared" si="10"/>
        <v>2.2000000000000002</v>
      </c>
      <c r="O13" s="8">
        <f t="shared" si="11"/>
        <v>1.1400000000000001</v>
      </c>
      <c r="P13" s="8">
        <f t="shared" si="11"/>
        <v>3.2600000000000002</v>
      </c>
      <c r="Q13" s="8" t="s">
        <v>4160</v>
      </c>
      <c r="R13" s="8">
        <f t="shared" si="15"/>
        <v>1.32E-12</v>
      </c>
      <c r="S13" s="8">
        <f t="shared" si="15"/>
        <v>6.8400000000000001E-13</v>
      </c>
      <c r="T13" s="8">
        <f t="shared" si="12"/>
        <v>0.68400000000000005</v>
      </c>
      <c r="U13" s="8">
        <f t="shared" si="13"/>
        <v>1.9560000000000001E-12</v>
      </c>
      <c r="V13" s="8">
        <f t="shared" si="14"/>
        <v>1.9560000000000002</v>
      </c>
    </row>
    <row r="14" spans="1:22">
      <c r="A14" s="8" t="s">
        <v>4157</v>
      </c>
      <c r="C14" s="8" t="s">
        <v>4167</v>
      </c>
      <c r="D14" s="8" t="s">
        <v>1572</v>
      </c>
      <c r="F14" s="8">
        <v>1.09E-2</v>
      </c>
      <c r="G14" s="8">
        <v>2.8999999999999998E-3</v>
      </c>
      <c r="H14" s="8">
        <f t="shared" si="6"/>
        <v>8.0000000000000002E-3</v>
      </c>
      <c r="I14" s="8">
        <f t="shared" si="7"/>
        <v>1.38E-2</v>
      </c>
      <c r="J14" s="8">
        <v>0</v>
      </c>
      <c r="K14" s="8">
        <v>0</v>
      </c>
      <c r="L14" s="8">
        <f t="shared" si="8"/>
        <v>0</v>
      </c>
      <c r="M14" s="8">
        <f t="shared" si="9"/>
        <v>0</v>
      </c>
      <c r="N14" s="35">
        <f t="shared" si="10"/>
        <v>1.09E-2</v>
      </c>
      <c r="O14" s="8">
        <f t="shared" si="11"/>
        <v>8.0000000000000002E-3</v>
      </c>
      <c r="P14" s="8">
        <f t="shared" si="11"/>
        <v>1.38E-2</v>
      </c>
      <c r="Q14" s="8" t="s">
        <v>4160</v>
      </c>
      <c r="R14" s="8">
        <f t="shared" si="15"/>
        <v>6.5399999999999998E-15</v>
      </c>
      <c r="S14" s="8">
        <f t="shared" si="15"/>
        <v>4.8000000000000007E-15</v>
      </c>
      <c r="T14" s="8">
        <f t="shared" si="12"/>
        <v>4.8000000000000004E-3</v>
      </c>
      <c r="U14" s="8">
        <f t="shared" si="13"/>
        <v>8.2800000000000004E-15</v>
      </c>
      <c r="V14" s="8">
        <f t="shared" si="14"/>
        <v>8.2800000000000009E-3</v>
      </c>
    </row>
    <row r="15" spans="1:22">
      <c r="A15" s="8" t="s">
        <v>4157</v>
      </c>
      <c r="C15" s="8" t="s">
        <v>4168</v>
      </c>
      <c r="D15" s="8" t="s">
        <v>1467</v>
      </c>
      <c r="F15" s="8">
        <v>4.1000000000000003E-3</v>
      </c>
      <c r="G15" s="8">
        <v>2E-3</v>
      </c>
      <c r="H15" s="8">
        <f t="shared" si="6"/>
        <v>2.1000000000000003E-3</v>
      </c>
      <c r="I15" s="8">
        <f t="shared" si="7"/>
        <v>6.1000000000000004E-3</v>
      </c>
      <c r="J15" s="8">
        <v>0</v>
      </c>
      <c r="K15" s="8">
        <v>0</v>
      </c>
      <c r="L15" s="8">
        <f t="shared" si="8"/>
        <v>0</v>
      </c>
      <c r="M15" s="8">
        <f t="shared" si="9"/>
        <v>0</v>
      </c>
      <c r="N15" s="35">
        <f t="shared" si="10"/>
        <v>4.1000000000000003E-3</v>
      </c>
      <c r="O15" s="8">
        <f t="shared" si="11"/>
        <v>2.1000000000000003E-3</v>
      </c>
      <c r="P15" s="8">
        <f t="shared" si="11"/>
        <v>6.1000000000000004E-3</v>
      </c>
      <c r="Q15" s="8" t="s">
        <v>4160</v>
      </c>
      <c r="R15" s="8">
        <f t="shared" si="15"/>
        <v>2.4600000000000005E-15</v>
      </c>
      <c r="S15" s="8">
        <f t="shared" si="15"/>
        <v>1.2600000000000002E-15</v>
      </c>
      <c r="T15" s="8">
        <f t="shared" si="12"/>
        <v>1.2600000000000003E-3</v>
      </c>
      <c r="U15" s="8">
        <f t="shared" si="13"/>
        <v>3.6600000000000003E-15</v>
      </c>
      <c r="V15" s="8">
        <f t="shared" si="14"/>
        <v>3.6600000000000005E-3</v>
      </c>
    </row>
    <row r="16" spans="1:22">
      <c r="A16" s="8" t="s">
        <v>4157</v>
      </c>
      <c r="C16" s="8" t="s">
        <v>4169</v>
      </c>
      <c r="D16" s="8" t="s">
        <v>656</v>
      </c>
      <c r="F16" s="8">
        <v>6.91</v>
      </c>
      <c r="G16" s="8">
        <v>1.99</v>
      </c>
      <c r="H16" s="8">
        <f t="shared" si="6"/>
        <v>4.92</v>
      </c>
      <c r="I16" s="8">
        <f t="shared" si="7"/>
        <v>8.9</v>
      </c>
      <c r="J16" s="8">
        <v>0.01</v>
      </c>
      <c r="K16" s="8">
        <v>0.01</v>
      </c>
      <c r="L16" s="8">
        <f t="shared" si="8"/>
        <v>0</v>
      </c>
      <c r="M16" s="8">
        <f t="shared" si="9"/>
        <v>0.02</v>
      </c>
      <c r="N16" s="35">
        <f t="shared" si="10"/>
        <v>6.9</v>
      </c>
      <c r="O16" s="8">
        <f t="shared" si="11"/>
        <v>4.92</v>
      </c>
      <c r="P16" s="8">
        <f t="shared" si="11"/>
        <v>8.8800000000000008</v>
      </c>
      <c r="Q16" s="8" t="s">
        <v>4160</v>
      </c>
      <c r="R16" s="8">
        <f t="shared" si="15"/>
        <v>4.1399999999999997E-12</v>
      </c>
      <c r="S16" s="8">
        <f t="shared" si="15"/>
        <v>2.9519999999999995E-12</v>
      </c>
      <c r="T16" s="8">
        <f t="shared" si="12"/>
        <v>2.9519999999999995</v>
      </c>
      <c r="U16" s="8">
        <f t="shared" si="13"/>
        <v>5.3279999999999999E-12</v>
      </c>
      <c r="V16" s="8">
        <f t="shared" si="14"/>
        <v>5.3280000000000003</v>
      </c>
    </row>
    <row r="18" spans="1:22" s="7" customFormat="1">
      <c r="A18" s="7" t="s">
        <v>4170</v>
      </c>
      <c r="N18" s="34"/>
    </row>
    <row r="19" spans="1:22" ht="15">
      <c r="A19" s="8" t="s">
        <v>4157</v>
      </c>
      <c r="B19" s="8" t="s">
        <v>4158</v>
      </c>
      <c r="C19" s="8" t="s">
        <v>4159</v>
      </c>
      <c r="D19" s="8" t="s">
        <v>1496</v>
      </c>
      <c r="E19" s="9"/>
      <c r="F19" s="8">
        <v>1.43</v>
      </c>
      <c r="G19" s="8">
        <v>0.32</v>
      </c>
      <c r="H19" s="8">
        <f>F19-G19</f>
        <v>1.1099999999999999</v>
      </c>
      <c r="I19" s="8">
        <f>F19+G19</f>
        <v>1.75</v>
      </c>
      <c r="J19" s="8">
        <v>0.02</v>
      </c>
      <c r="K19" s="8">
        <v>0.01</v>
      </c>
      <c r="L19" s="8">
        <f>J19-K19</f>
        <v>0.01</v>
      </c>
      <c r="M19" s="8">
        <f>J19+K19</f>
        <v>0.03</v>
      </c>
      <c r="N19" s="35">
        <f>F19-J19</f>
        <v>1.41</v>
      </c>
      <c r="O19" s="8">
        <f>H19-L19</f>
        <v>1.0999999999999999</v>
      </c>
      <c r="P19" s="8">
        <f>I19-M19</f>
        <v>1.72</v>
      </c>
      <c r="Q19" s="8" t="s">
        <v>4160</v>
      </c>
      <c r="R19" s="8">
        <f>((N19*0.000001)*0.00000001)*60</f>
        <v>8.4599999999999983E-13</v>
      </c>
      <c r="S19" s="8">
        <f>((O19*0.000001)*0.00000001)*60</f>
        <v>6.5999999999999991E-13</v>
      </c>
      <c r="T19" s="8">
        <f>S19*1000000000000</f>
        <v>0.65999999999999992</v>
      </c>
      <c r="U19" s="8">
        <f t="shared" ref="U19:U28" si="16">((P19*0.000001)*0.00000001)*60</f>
        <v>1.0319999999999998E-12</v>
      </c>
      <c r="V19" s="8">
        <f>U19*1000000000000</f>
        <v>1.0319999999999998</v>
      </c>
    </row>
    <row r="20" spans="1:22" ht="15">
      <c r="A20" s="8" t="s">
        <v>4157</v>
      </c>
      <c r="C20" s="8" t="s">
        <v>4161</v>
      </c>
      <c r="D20" s="8" t="s">
        <v>555</v>
      </c>
      <c r="E20" s="9"/>
      <c r="F20" s="8">
        <v>2.34</v>
      </c>
      <c r="G20" s="8">
        <v>0.19</v>
      </c>
      <c r="H20" s="8">
        <f t="shared" ref="H20:H28" si="17">F20-G20</f>
        <v>2.15</v>
      </c>
      <c r="I20" s="8">
        <f t="shared" ref="I20:I28" si="18">F20+G20</f>
        <v>2.5299999999999998</v>
      </c>
      <c r="J20" s="8">
        <v>0.04</v>
      </c>
      <c r="K20" s="8">
        <v>0.01</v>
      </c>
      <c r="L20" s="8">
        <f t="shared" ref="L20:L28" si="19">J20-K20</f>
        <v>0.03</v>
      </c>
      <c r="M20" s="8">
        <f t="shared" ref="M20:M28" si="20">J20+K20</f>
        <v>0.05</v>
      </c>
      <c r="N20" s="35">
        <f t="shared" ref="N20:N28" si="21">F20-J20</f>
        <v>2.2999999999999998</v>
      </c>
      <c r="O20" s="8">
        <f t="shared" ref="O20:P28" si="22">H20-L20</f>
        <v>2.12</v>
      </c>
      <c r="P20" s="8">
        <f t="shared" si="22"/>
        <v>2.48</v>
      </c>
      <c r="Q20" s="8" t="s">
        <v>4160</v>
      </c>
      <c r="R20" s="8">
        <f t="shared" ref="R20:S28" si="23">((N20*0.000001)*0.00000001)*60</f>
        <v>1.3799999999999998E-12</v>
      </c>
      <c r="S20" s="8">
        <f t="shared" si="23"/>
        <v>1.272E-12</v>
      </c>
      <c r="T20" s="8">
        <f t="shared" ref="T20:T28" si="24">S20*1000000000000</f>
        <v>1.272</v>
      </c>
      <c r="U20" s="8">
        <f t="shared" si="16"/>
        <v>1.4879999999999999E-12</v>
      </c>
      <c r="V20" s="8">
        <f t="shared" ref="V20:V28" si="25">U20*1000000000000</f>
        <v>1.488</v>
      </c>
    </row>
    <row r="21" spans="1:22" ht="15">
      <c r="A21" s="8" t="s">
        <v>4157</v>
      </c>
      <c r="C21" s="8" t="s">
        <v>4162</v>
      </c>
      <c r="D21" s="8" t="s">
        <v>2664</v>
      </c>
      <c r="E21" s="9"/>
      <c r="F21" s="8">
        <v>2.27</v>
      </c>
      <c r="G21" s="8">
        <v>0.36</v>
      </c>
      <c r="H21" s="8">
        <f t="shared" si="17"/>
        <v>1.9100000000000001</v>
      </c>
      <c r="I21" s="8">
        <f t="shared" si="18"/>
        <v>2.63</v>
      </c>
      <c r="J21" s="8">
        <v>0</v>
      </c>
      <c r="K21" s="8">
        <v>0</v>
      </c>
      <c r="L21" s="8">
        <f t="shared" si="19"/>
        <v>0</v>
      </c>
      <c r="M21" s="8">
        <f t="shared" si="20"/>
        <v>0</v>
      </c>
      <c r="N21" s="35">
        <f t="shared" si="21"/>
        <v>2.27</v>
      </c>
      <c r="O21" s="8">
        <f t="shared" si="22"/>
        <v>1.9100000000000001</v>
      </c>
      <c r="P21" s="8">
        <f t="shared" si="22"/>
        <v>2.63</v>
      </c>
      <c r="Q21" s="8" t="s">
        <v>4160</v>
      </c>
      <c r="R21" s="8">
        <f t="shared" si="23"/>
        <v>1.3620000000000001E-12</v>
      </c>
      <c r="S21" s="8">
        <f t="shared" si="23"/>
        <v>1.146E-12</v>
      </c>
      <c r="T21" s="8">
        <f t="shared" si="24"/>
        <v>1.1459999999999999</v>
      </c>
      <c r="U21" s="8">
        <f t="shared" si="16"/>
        <v>1.5779999999999999E-12</v>
      </c>
      <c r="V21" s="8">
        <f t="shared" si="25"/>
        <v>1.5779999999999998</v>
      </c>
    </row>
    <row r="22" spans="1:22" ht="15">
      <c r="A22" s="8" t="s">
        <v>4157</v>
      </c>
      <c r="C22" s="8" t="s">
        <v>4163</v>
      </c>
      <c r="D22" s="8" t="s">
        <v>2957</v>
      </c>
      <c r="E22" s="9"/>
      <c r="F22" s="8">
        <v>0.62</v>
      </c>
      <c r="G22" s="8">
        <v>0.1</v>
      </c>
      <c r="H22" s="8">
        <f t="shared" si="17"/>
        <v>0.52</v>
      </c>
      <c r="I22" s="8">
        <f t="shared" si="18"/>
        <v>0.72</v>
      </c>
      <c r="J22" s="8">
        <v>0.01</v>
      </c>
      <c r="K22" s="8">
        <v>0.01</v>
      </c>
      <c r="L22" s="8">
        <f t="shared" si="19"/>
        <v>0</v>
      </c>
      <c r="M22" s="8">
        <f t="shared" si="20"/>
        <v>0.02</v>
      </c>
      <c r="N22" s="35">
        <f t="shared" si="21"/>
        <v>0.61</v>
      </c>
      <c r="O22" s="8">
        <f t="shared" si="22"/>
        <v>0.52</v>
      </c>
      <c r="P22" s="8">
        <f t="shared" si="22"/>
        <v>0.7</v>
      </c>
      <c r="Q22" s="8" t="s">
        <v>4160</v>
      </c>
      <c r="R22" s="8">
        <f t="shared" si="23"/>
        <v>3.6600000000000001E-13</v>
      </c>
      <c r="S22" s="8">
        <f t="shared" si="23"/>
        <v>3.1199999999999998E-13</v>
      </c>
      <c r="T22" s="8">
        <f t="shared" si="24"/>
        <v>0.312</v>
      </c>
      <c r="U22" s="8">
        <f t="shared" si="16"/>
        <v>4.2000000000000003E-13</v>
      </c>
      <c r="V22" s="8">
        <f t="shared" si="25"/>
        <v>0.42000000000000004</v>
      </c>
    </row>
    <row r="23" spans="1:22" ht="15">
      <c r="A23" s="8" t="s">
        <v>4157</v>
      </c>
      <c r="C23" s="8" t="s">
        <v>4164</v>
      </c>
      <c r="D23" s="8" t="s">
        <v>2159</v>
      </c>
      <c r="E23" s="9"/>
      <c r="F23" s="8">
        <v>1</v>
      </c>
      <c r="G23" s="8">
        <v>0.51</v>
      </c>
      <c r="H23" s="8">
        <f t="shared" si="17"/>
        <v>0.49</v>
      </c>
      <c r="I23" s="8">
        <f t="shared" si="18"/>
        <v>1.51</v>
      </c>
      <c r="J23" s="8">
        <v>0</v>
      </c>
      <c r="K23" s="8">
        <v>0</v>
      </c>
      <c r="L23" s="8">
        <f t="shared" si="19"/>
        <v>0</v>
      </c>
      <c r="M23" s="8">
        <f t="shared" si="20"/>
        <v>0</v>
      </c>
      <c r="N23" s="35">
        <f t="shared" si="21"/>
        <v>1</v>
      </c>
      <c r="O23" s="8">
        <f t="shared" si="22"/>
        <v>0.49</v>
      </c>
      <c r="P23" s="8">
        <f t="shared" si="22"/>
        <v>1.51</v>
      </c>
      <c r="Q23" s="8" t="s">
        <v>4160</v>
      </c>
      <c r="R23" s="8">
        <f t="shared" si="23"/>
        <v>5.9999999999999997E-13</v>
      </c>
      <c r="S23" s="8">
        <f t="shared" si="23"/>
        <v>2.9400000000000001E-13</v>
      </c>
      <c r="T23" s="8">
        <f t="shared" si="24"/>
        <v>0.29399999999999998</v>
      </c>
      <c r="U23" s="8">
        <f t="shared" si="16"/>
        <v>9.0599999999999998E-13</v>
      </c>
      <c r="V23" s="8">
        <f t="shared" si="25"/>
        <v>0.90600000000000003</v>
      </c>
    </row>
    <row r="24" spans="1:22" ht="15">
      <c r="A24" s="8" t="s">
        <v>4157</v>
      </c>
      <c r="C24" s="8" t="s">
        <v>4165</v>
      </c>
      <c r="D24" s="8" t="s">
        <v>2577</v>
      </c>
      <c r="E24" s="10"/>
      <c r="F24" s="8">
        <v>0.24</v>
      </c>
      <c r="G24" s="8">
        <v>0.06</v>
      </c>
      <c r="H24" s="8">
        <f t="shared" si="17"/>
        <v>0.18</v>
      </c>
      <c r="I24" s="8">
        <f t="shared" si="18"/>
        <v>0.3</v>
      </c>
      <c r="J24" s="8">
        <v>0.01</v>
      </c>
      <c r="K24" s="8">
        <v>0.01</v>
      </c>
      <c r="L24" s="8">
        <f t="shared" si="19"/>
        <v>0</v>
      </c>
      <c r="M24" s="8">
        <f t="shared" si="20"/>
        <v>0.02</v>
      </c>
      <c r="N24" s="35">
        <f t="shared" si="21"/>
        <v>0.22999999999999998</v>
      </c>
      <c r="O24" s="8">
        <f t="shared" si="22"/>
        <v>0.18</v>
      </c>
      <c r="P24" s="8">
        <f t="shared" si="22"/>
        <v>0.27999999999999997</v>
      </c>
      <c r="Q24" s="8" t="s">
        <v>4160</v>
      </c>
      <c r="R24" s="8">
        <f t="shared" si="23"/>
        <v>1.3799999999999999E-13</v>
      </c>
      <c r="S24" s="8">
        <f t="shared" si="23"/>
        <v>1.0800000000000001E-13</v>
      </c>
      <c r="T24" s="8">
        <f t="shared" si="24"/>
        <v>0.10800000000000001</v>
      </c>
      <c r="U24" s="8">
        <f t="shared" si="16"/>
        <v>1.6799999999999999E-13</v>
      </c>
      <c r="V24" s="8">
        <f t="shared" si="25"/>
        <v>0.16799999999999998</v>
      </c>
    </row>
    <row r="25" spans="1:22" ht="15">
      <c r="A25" s="8" t="s">
        <v>4157</v>
      </c>
      <c r="C25" s="8" t="s">
        <v>4166</v>
      </c>
      <c r="D25" s="8" t="s">
        <v>1227</v>
      </c>
      <c r="E25" s="10"/>
      <c r="F25" s="8">
        <v>1.88</v>
      </c>
      <c r="G25" s="8">
        <v>0.75</v>
      </c>
      <c r="H25" s="8">
        <f t="shared" si="17"/>
        <v>1.1299999999999999</v>
      </c>
      <c r="I25" s="8">
        <f t="shared" si="18"/>
        <v>2.63</v>
      </c>
      <c r="J25" s="8">
        <v>0</v>
      </c>
      <c r="K25" s="8">
        <v>0</v>
      </c>
      <c r="L25" s="8">
        <f t="shared" si="19"/>
        <v>0</v>
      </c>
      <c r="M25" s="8">
        <f t="shared" si="20"/>
        <v>0</v>
      </c>
      <c r="N25" s="35">
        <f t="shared" si="21"/>
        <v>1.88</v>
      </c>
      <c r="O25" s="8">
        <f t="shared" si="22"/>
        <v>1.1299999999999999</v>
      </c>
      <c r="P25" s="8">
        <f t="shared" si="22"/>
        <v>2.63</v>
      </c>
      <c r="Q25" s="8" t="s">
        <v>4160</v>
      </c>
      <c r="R25" s="8">
        <f t="shared" si="23"/>
        <v>1.128E-12</v>
      </c>
      <c r="S25" s="8">
        <f t="shared" si="23"/>
        <v>6.7799999999999994E-13</v>
      </c>
      <c r="T25" s="8">
        <f t="shared" si="24"/>
        <v>0.67799999999999994</v>
      </c>
      <c r="U25" s="8">
        <f t="shared" si="16"/>
        <v>1.5779999999999999E-12</v>
      </c>
      <c r="V25" s="8">
        <f t="shared" si="25"/>
        <v>1.5779999999999998</v>
      </c>
    </row>
    <row r="26" spans="1:22" ht="15">
      <c r="A26" s="8" t="s">
        <v>4157</v>
      </c>
      <c r="C26" s="8" t="s">
        <v>4167</v>
      </c>
      <c r="D26" s="8" t="s">
        <v>1572</v>
      </c>
      <c r="E26" s="10"/>
      <c r="F26" s="8">
        <v>4.4000000000000003E-3</v>
      </c>
      <c r="G26" s="8">
        <v>3.3E-3</v>
      </c>
      <c r="H26" s="8">
        <f t="shared" si="17"/>
        <v>1.1000000000000003E-3</v>
      </c>
      <c r="I26" s="8">
        <f t="shared" si="18"/>
        <v>7.7000000000000002E-3</v>
      </c>
      <c r="J26" s="8">
        <v>0</v>
      </c>
      <c r="K26" s="8">
        <v>0</v>
      </c>
      <c r="L26" s="8">
        <f t="shared" si="19"/>
        <v>0</v>
      </c>
      <c r="M26" s="8">
        <f t="shared" si="20"/>
        <v>0</v>
      </c>
      <c r="N26" s="35">
        <f t="shared" si="21"/>
        <v>4.4000000000000003E-3</v>
      </c>
      <c r="O26" s="8">
        <f t="shared" si="22"/>
        <v>1.1000000000000003E-3</v>
      </c>
      <c r="P26" s="8">
        <f t="shared" si="22"/>
        <v>7.7000000000000002E-3</v>
      </c>
      <c r="Q26" s="8" t="s">
        <v>4160</v>
      </c>
      <c r="R26" s="8">
        <f t="shared" si="23"/>
        <v>2.6399999999999999E-15</v>
      </c>
      <c r="S26" s="8">
        <f t="shared" si="23"/>
        <v>6.6000000000000007E-16</v>
      </c>
      <c r="T26" s="8">
        <f t="shared" si="24"/>
        <v>6.600000000000001E-4</v>
      </c>
      <c r="U26" s="8">
        <f t="shared" si="16"/>
        <v>4.6199999999999993E-15</v>
      </c>
      <c r="V26" s="8">
        <f t="shared" si="25"/>
        <v>4.6199999999999991E-3</v>
      </c>
    </row>
    <row r="27" spans="1:22" ht="15">
      <c r="A27" s="8" t="s">
        <v>4157</v>
      </c>
      <c r="C27" s="8" t="s">
        <v>4168</v>
      </c>
      <c r="D27" s="8" t="s">
        <v>1467</v>
      </c>
      <c r="E27" s="10"/>
      <c r="F27" s="8">
        <v>9.4999999999999998E-3</v>
      </c>
      <c r="G27" s="8">
        <v>3.3E-3</v>
      </c>
      <c r="H27" s="8">
        <f t="shared" si="17"/>
        <v>6.1999999999999998E-3</v>
      </c>
      <c r="I27" s="8">
        <f t="shared" si="18"/>
        <v>1.2799999999999999E-2</v>
      </c>
      <c r="J27" s="8">
        <v>0</v>
      </c>
      <c r="K27" s="8">
        <v>0</v>
      </c>
      <c r="L27" s="8">
        <f t="shared" si="19"/>
        <v>0</v>
      </c>
      <c r="M27" s="8">
        <f t="shared" si="20"/>
        <v>0</v>
      </c>
      <c r="N27" s="35">
        <f t="shared" si="21"/>
        <v>9.4999999999999998E-3</v>
      </c>
      <c r="O27" s="8">
        <f t="shared" si="22"/>
        <v>6.1999999999999998E-3</v>
      </c>
      <c r="P27" s="8">
        <f t="shared" si="22"/>
        <v>1.2799999999999999E-2</v>
      </c>
      <c r="Q27" s="8" t="s">
        <v>4160</v>
      </c>
      <c r="R27" s="8">
        <f t="shared" si="23"/>
        <v>5.6999999999999995E-15</v>
      </c>
      <c r="S27" s="8">
        <f t="shared" si="23"/>
        <v>3.7199999999999997E-15</v>
      </c>
      <c r="T27" s="8">
        <f t="shared" si="24"/>
        <v>3.7199999999999998E-3</v>
      </c>
      <c r="U27" s="8">
        <f t="shared" si="16"/>
        <v>7.6799999999999986E-15</v>
      </c>
      <c r="V27" s="8">
        <f t="shared" si="25"/>
        <v>7.6799999999999985E-3</v>
      </c>
    </row>
    <row r="28" spans="1:22">
      <c r="A28" s="8" t="s">
        <v>4157</v>
      </c>
      <c r="C28" s="8" t="s">
        <v>4169</v>
      </c>
      <c r="D28" s="8" t="s">
        <v>656</v>
      </c>
      <c r="F28" s="8">
        <v>6.67</v>
      </c>
      <c r="G28" s="8">
        <v>1.27</v>
      </c>
      <c r="H28" s="8">
        <f t="shared" si="17"/>
        <v>5.4</v>
      </c>
      <c r="I28" s="8">
        <f t="shared" si="18"/>
        <v>7.9399999999999995</v>
      </c>
      <c r="J28" s="8">
        <v>0.01</v>
      </c>
      <c r="K28" s="8">
        <v>0.01</v>
      </c>
      <c r="L28" s="8">
        <f t="shared" si="19"/>
        <v>0</v>
      </c>
      <c r="M28" s="8">
        <f t="shared" si="20"/>
        <v>0.02</v>
      </c>
      <c r="N28" s="35">
        <f t="shared" si="21"/>
        <v>6.66</v>
      </c>
      <c r="O28" s="8">
        <f t="shared" si="22"/>
        <v>5.4</v>
      </c>
      <c r="P28" s="8">
        <f t="shared" si="22"/>
        <v>7.92</v>
      </c>
      <c r="Q28" s="8" t="s">
        <v>4160</v>
      </c>
      <c r="R28" s="8">
        <f t="shared" si="23"/>
        <v>3.9960000000000003E-12</v>
      </c>
      <c r="S28" s="8">
        <f t="shared" si="23"/>
        <v>3.2400000000000003E-12</v>
      </c>
      <c r="T28" s="8">
        <f t="shared" si="24"/>
        <v>3.24</v>
      </c>
      <c r="U28" s="8">
        <f t="shared" si="16"/>
        <v>4.7520000000000008E-12</v>
      </c>
      <c r="V28" s="8">
        <f t="shared" si="25"/>
        <v>4.7520000000000007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85"/>
  <sheetViews>
    <sheetView workbookViewId="0">
      <selection activeCell="A2" sqref="A2:XFD2"/>
    </sheetView>
  </sheetViews>
  <sheetFormatPr baseColWidth="10" defaultRowHeight="14" x14ac:dyDescent="0"/>
  <cols>
    <col min="1" max="9" width="10.83203125" style="3"/>
    <col min="10" max="10" width="1.33203125" style="36" customWidth="1"/>
    <col min="11" max="16384" width="10.83203125" style="3"/>
  </cols>
  <sheetData>
    <row r="1" spans="1:19" s="1" customFormat="1">
      <c r="A1" s="24" t="s">
        <v>7558</v>
      </c>
      <c r="J1" s="42"/>
      <c r="K1" s="24" t="s">
        <v>7559</v>
      </c>
    </row>
    <row r="2" spans="1:19">
      <c r="A2" s="3" t="s">
        <v>7512</v>
      </c>
      <c r="B2" s="3" t="s">
        <v>7560</v>
      </c>
      <c r="C2" s="3" t="s">
        <v>7561</v>
      </c>
      <c r="D2" s="3" t="s">
        <v>7562</v>
      </c>
      <c r="E2" s="3" t="s">
        <v>7563</v>
      </c>
      <c r="F2" s="3" t="s">
        <v>7513</v>
      </c>
      <c r="G2" s="3" t="s">
        <v>7564</v>
      </c>
      <c r="H2" s="3" t="s">
        <v>7565</v>
      </c>
      <c r="I2" s="3" t="s">
        <v>7566</v>
      </c>
      <c r="K2" s="3" t="s">
        <v>7512</v>
      </c>
      <c r="L2" s="3" t="s">
        <v>7560</v>
      </c>
      <c r="M2" s="3" t="s">
        <v>7561</v>
      </c>
      <c r="N2" s="3" t="s">
        <v>7562</v>
      </c>
      <c r="O2" s="3" t="s">
        <v>7563</v>
      </c>
      <c r="P2" s="3" t="s">
        <v>7513</v>
      </c>
      <c r="Q2" s="3" t="s">
        <v>7564</v>
      </c>
      <c r="R2" s="3" t="s">
        <v>7565</v>
      </c>
      <c r="S2" s="3" t="s">
        <v>7567</v>
      </c>
    </row>
    <row r="3" spans="1:19">
      <c r="A3" s="3" t="s">
        <v>3575</v>
      </c>
      <c r="B3" s="3">
        <v>0</v>
      </c>
      <c r="C3" s="3">
        <v>0</v>
      </c>
      <c r="D3" s="12">
        <v>-1000000</v>
      </c>
      <c r="E3" s="12">
        <v>1000000</v>
      </c>
      <c r="F3" s="12">
        <v>-2.1199999999999999E-11</v>
      </c>
      <c r="G3" s="12">
        <v>-1.0000000000000001E-9</v>
      </c>
      <c r="H3" s="12">
        <v>1.0000000000000001E-9</v>
      </c>
      <c r="I3" s="12">
        <v>-2.1042422557144298E-21</v>
      </c>
      <c r="K3" s="3" t="s">
        <v>3575</v>
      </c>
      <c r="L3" s="3">
        <v>0</v>
      </c>
      <c r="M3" s="3">
        <v>0</v>
      </c>
      <c r="N3" s="12">
        <v>-1000000</v>
      </c>
      <c r="O3" s="12">
        <v>1000000</v>
      </c>
      <c r="P3" s="12">
        <v>-1.66E-11</v>
      </c>
      <c r="Q3" s="12">
        <v>-1.0000000000000001E-9</v>
      </c>
      <c r="R3" s="12">
        <v>1.0000000000000001E-9</v>
      </c>
      <c r="S3" s="12">
        <v>-1.6067630150043999E-21</v>
      </c>
    </row>
    <row r="4" spans="1:19">
      <c r="A4" s="3" t="s">
        <v>3540</v>
      </c>
      <c r="B4" s="3">
        <v>0</v>
      </c>
      <c r="C4" s="3">
        <v>4.48658</v>
      </c>
      <c r="D4" s="3">
        <v>0</v>
      </c>
      <c r="E4" s="12">
        <v>1000000</v>
      </c>
      <c r="F4" s="3">
        <v>0.7316890812304</v>
      </c>
      <c r="G4" s="3">
        <v>1.9968300000000001E-4</v>
      </c>
      <c r="H4" s="3">
        <v>2.77502</v>
      </c>
      <c r="I4" s="12">
        <v>7.2625051074050803E-11</v>
      </c>
      <c r="K4" s="3" t="s">
        <v>3540</v>
      </c>
      <c r="L4" s="3">
        <v>0</v>
      </c>
      <c r="M4" s="3">
        <v>4.48658</v>
      </c>
      <c r="N4" s="3">
        <v>0</v>
      </c>
      <c r="O4" s="12">
        <v>1000000</v>
      </c>
      <c r="P4" s="3">
        <v>0.79979959130680001</v>
      </c>
      <c r="Q4" s="3">
        <v>7.0534899999999997E-4</v>
      </c>
      <c r="R4" s="3">
        <v>3.0383900000000001</v>
      </c>
      <c r="S4" s="12">
        <v>7.7414964019723001E-11</v>
      </c>
    </row>
    <row r="5" spans="1:19">
      <c r="A5" s="3" t="s">
        <v>1201</v>
      </c>
      <c r="B5" s="3">
        <v>4.1251699999999999E-4</v>
      </c>
      <c r="C5" s="3">
        <v>8.2503299999999997E-4</v>
      </c>
      <c r="D5" s="3">
        <v>0</v>
      </c>
      <c r="E5" s="12">
        <v>1000000</v>
      </c>
      <c r="F5" s="3">
        <v>5.2820994280000004E-4</v>
      </c>
      <c r="G5" s="3">
        <v>4.1273299999999998E-4</v>
      </c>
      <c r="H5" s="3">
        <v>7.6305399999999999E-4</v>
      </c>
      <c r="I5" s="12">
        <v>5.2428381204163297E-14</v>
      </c>
      <c r="K5" s="3" t="s">
        <v>1201</v>
      </c>
      <c r="L5" s="3">
        <v>4.1250299999999999E-4</v>
      </c>
      <c r="M5" s="3">
        <v>8.25007E-4</v>
      </c>
      <c r="N5" s="3">
        <v>0</v>
      </c>
      <c r="O5" s="12">
        <v>1000000</v>
      </c>
      <c r="P5" s="3">
        <v>5.3381599819999996E-4</v>
      </c>
      <c r="Q5" s="3">
        <v>4.1251200000000002E-4</v>
      </c>
      <c r="R5" s="3">
        <v>7.3605199999999995E-4</v>
      </c>
      <c r="S5" s="12">
        <v>5.16696266702058E-14</v>
      </c>
    </row>
    <row r="6" spans="1:19">
      <c r="A6" s="3" t="s">
        <v>2489</v>
      </c>
      <c r="B6" s="3">
        <v>0</v>
      </c>
      <c r="C6" s="12">
        <v>7.5000000000000002E-6</v>
      </c>
      <c r="D6" s="3">
        <v>0</v>
      </c>
      <c r="E6" s="12">
        <v>1000000</v>
      </c>
      <c r="F6" s="12">
        <v>4.3377934E-6</v>
      </c>
      <c r="G6" s="12">
        <v>-1.0580000000000001E-6</v>
      </c>
      <c r="H6" s="12">
        <v>1.4924E-5</v>
      </c>
      <c r="I6" s="12">
        <v>4.3055510230373499E-16</v>
      </c>
      <c r="K6" s="3" t="s">
        <v>2489</v>
      </c>
      <c r="L6" s="3">
        <v>0</v>
      </c>
      <c r="M6" s="12">
        <v>1.071E-6</v>
      </c>
      <c r="N6" s="3">
        <v>0</v>
      </c>
      <c r="O6" s="12">
        <v>1000000</v>
      </c>
      <c r="P6" s="12">
        <v>6.1781620000000004E-7</v>
      </c>
      <c r="Q6" s="12">
        <v>-2.4E-8</v>
      </c>
      <c r="R6" s="12">
        <v>1.02E-6</v>
      </c>
      <c r="S6" s="12">
        <v>5.9800254230756805E-17</v>
      </c>
    </row>
    <row r="7" spans="1:19">
      <c r="A7" s="3" t="s">
        <v>2494</v>
      </c>
      <c r="B7" s="3">
        <v>0</v>
      </c>
      <c r="C7" s="12">
        <v>7.5000000000000002E-6</v>
      </c>
      <c r="D7" s="3">
        <v>0</v>
      </c>
      <c r="E7" s="12">
        <v>1000000</v>
      </c>
      <c r="F7" s="12">
        <v>4.3378922000000001E-6</v>
      </c>
      <c r="G7" s="12">
        <v>-1.0589999999999999E-6</v>
      </c>
      <c r="H7" s="12">
        <v>1.4924E-5</v>
      </c>
      <c r="I7" s="12">
        <v>4.3056490886669998E-16</v>
      </c>
      <c r="K7" s="3" t="s">
        <v>2494</v>
      </c>
      <c r="L7" s="3">
        <v>0</v>
      </c>
      <c r="M7" s="12">
        <v>1.071E-6</v>
      </c>
      <c r="N7" s="3">
        <v>0</v>
      </c>
      <c r="O7" s="12">
        <v>1000000</v>
      </c>
      <c r="P7" s="12">
        <v>6.1797419999999996E-7</v>
      </c>
      <c r="Q7" s="12">
        <v>-2.4E-8</v>
      </c>
      <c r="R7" s="12">
        <v>1.0189999999999999E-6</v>
      </c>
      <c r="S7" s="12">
        <v>5.9815547517285105E-17</v>
      </c>
    </row>
    <row r="8" spans="1:19">
      <c r="A8" s="3" t="s">
        <v>2498</v>
      </c>
      <c r="B8" s="3">
        <v>0</v>
      </c>
      <c r="C8" s="12">
        <v>7.5000000000000002E-6</v>
      </c>
      <c r="D8" s="3">
        <v>0</v>
      </c>
      <c r="E8" s="12">
        <v>1000000</v>
      </c>
      <c r="F8" s="12">
        <v>4.3379275999999998E-6</v>
      </c>
      <c r="G8" s="12">
        <v>-1.0589999999999999E-6</v>
      </c>
      <c r="H8" s="12">
        <v>1.4924E-5</v>
      </c>
      <c r="I8" s="12">
        <v>4.3056842255424001E-16</v>
      </c>
      <c r="K8" s="3" t="s">
        <v>2498</v>
      </c>
      <c r="L8" s="3">
        <v>0</v>
      </c>
      <c r="M8" s="12">
        <v>1.071E-6</v>
      </c>
      <c r="N8" s="3">
        <v>0</v>
      </c>
      <c r="O8" s="12">
        <v>1000000</v>
      </c>
      <c r="P8" s="12">
        <v>6.1793680000000003E-7</v>
      </c>
      <c r="Q8" s="12">
        <v>-2.3000000000000001E-8</v>
      </c>
      <c r="R8" s="12">
        <v>1.0189999999999999E-6</v>
      </c>
      <c r="S8" s="12">
        <v>5.9811927460853705E-17</v>
      </c>
    </row>
    <row r="9" spans="1:19">
      <c r="A9" s="3" t="s">
        <v>2501</v>
      </c>
      <c r="B9" s="3">
        <v>0</v>
      </c>
      <c r="C9" s="12">
        <v>7.5000000000000002E-6</v>
      </c>
      <c r="D9" s="3">
        <v>0</v>
      </c>
      <c r="E9" s="12">
        <v>1000000</v>
      </c>
      <c r="F9" s="12">
        <v>1.6987389999999999E-6</v>
      </c>
      <c r="G9" s="12">
        <v>-1.043E-6</v>
      </c>
      <c r="H9" s="12">
        <v>1.3083E-5</v>
      </c>
      <c r="I9" s="12">
        <v>1.6861124458632399E-16</v>
      </c>
      <c r="K9" s="3" t="s">
        <v>2501</v>
      </c>
      <c r="L9" s="3">
        <v>0</v>
      </c>
      <c r="M9" s="12">
        <v>9.3699999999999999E-7</v>
      </c>
      <c r="N9" s="3">
        <v>0</v>
      </c>
      <c r="O9" s="12">
        <v>1000000</v>
      </c>
      <c r="P9" s="12">
        <v>2.0162600000000001E-8</v>
      </c>
      <c r="Q9" s="12">
        <v>-9.0599999999999999E-7</v>
      </c>
      <c r="R9" s="12">
        <v>6.0500000000000003E-7</v>
      </c>
      <c r="S9" s="12">
        <v>1.9515975883330001E-18</v>
      </c>
    </row>
    <row r="10" spans="1:19">
      <c r="A10" s="3" t="s">
        <v>2504</v>
      </c>
      <c r="B10" s="3">
        <v>0</v>
      </c>
      <c r="C10" s="12">
        <v>7.5000000000000002E-6</v>
      </c>
      <c r="D10" s="3">
        <v>0</v>
      </c>
      <c r="E10" s="12">
        <v>1000000</v>
      </c>
      <c r="F10" s="12">
        <v>4.3369463999999997E-6</v>
      </c>
      <c r="G10" s="12">
        <v>-1.0589999999999999E-6</v>
      </c>
      <c r="H10" s="12">
        <v>1.4924E-5</v>
      </c>
      <c r="I10" s="12">
        <v>4.3047103187021599E-16</v>
      </c>
      <c r="K10" s="3" t="s">
        <v>2504</v>
      </c>
      <c r="L10" s="3">
        <v>0</v>
      </c>
      <c r="M10" s="12">
        <v>1.071E-6</v>
      </c>
      <c r="N10" s="3">
        <v>0</v>
      </c>
      <c r="O10" s="12">
        <v>1000000</v>
      </c>
      <c r="P10" s="12">
        <v>6.1690019999999996E-7</v>
      </c>
      <c r="Q10" s="12">
        <v>-2.4E-8</v>
      </c>
      <c r="R10" s="12">
        <v>1.018E-6</v>
      </c>
      <c r="S10" s="12">
        <v>5.9711591886073398E-17</v>
      </c>
    </row>
    <row r="11" spans="1:19">
      <c r="A11" s="3" t="s">
        <v>2508</v>
      </c>
      <c r="B11" s="3">
        <v>0</v>
      </c>
      <c r="C11" s="12">
        <v>7.5000000000000002E-6</v>
      </c>
      <c r="D11" s="3">
        <v>0</v>
      </c>
      <c r="E11" s="12">
        <v>1000000</v>
      </c>
      <c r="F11" s="12">
        <v>4.3369648000000004E-6</v>
      </c>
      <c r="G11" s="12">
        <v>-1.0589999999999999E-6</v>
      </c>
      <c r="H11" s="12">
        <v>1.4924E-5</v>
      </c>
      <c r="I11" s="12">
        <v>4.3047285819368301E-16</v>
      </c>
      <c r="K11" s="3" t="s">
        <v>2508</v>
      </c>
      <c r="L11" s="3">
        <v>0</v>
      </c>
      <c r="M11" s="12">
        <v>1.071E-6</v>
      </c>
      <c r="N11" s="3">
        <v>0</v>
      </c>
      <c r="O11" s="12">
        <v>1000000</v>
      </c>
      <c r="P11" s="12">
        <v>6.1687559999999998E-7</v>
      </c>
      <c r="Q11" s="12">
        <v>-2.4E-8</v>
      </c>
      <c r="R11" s="12">
        <v>1.018E-6</v>
      </c>
      <c r="S11" s="12">
        <v>5.9709210779436699E-17</v>
      </c>
    </row>
    <row r="12" spans="1:19">
      <c r="A12" s="3" t="s">
        <v>2511</v>
      </c>
      <c r="B12" s="3">
        <v>0</v>
      </c>
      <c r="C12" s="12">
        <v>7.5000000000000002E-6</v>
      </c>
      <c r="D12" s="3">
        <v>0</v>
      </c>
      <c r="E12" s="12">
        <v>1000000</v>
      </c>
      <c r="F12" s="12">
        <v>4.3376303999999999E-6</v>
      </c>
      <c r="G12" s="12">
        <v>-1.0589999999999999E-6</v>
      </c>
      <c r="H12" s="12">
        <v>1.4925E-5</v>
      </c>
      <c r="I12" s="12">
        <v>4.3053892345997602E-16</v>
      </c>
      <c r="K12" s="3" t="s">
        <v>2511</v>
      </c>
      <c r="L12" s="3">
        <v>0</v>
      </c>
      <c r="M12" s="12">
        <v>1.071E-6</v>
      </c>
      <c r="N12" s="3">
        <v>0</v>
      </c>
      <c r="O12" s="12">
        <v>1000000</v>
      </c>
      <c r="P12" s="12">
        <v>6.1765339999999997E-7</v>
      </c>
      <c r="Q12" s="12">
        <v>-2.3000000000000001E-8</v>
      </c>
      <c r="R12" s="12">
        <v>1.02E-6</v>
      </c>
      <c r="S12" s="12">
        <v>5.9784496338055402E-17</v>
      </c>
    </row>
    <row r="13" spans="1:19">
      <c r="A13" s="3" t="s">
        <v>2408</v>
      </c>
      <c r="B13" s="3">
        <v>0</v>
      </c>
      <c r="C13" s="3">
        <v>0</v>
      </c>
      <c r="D13" s="3">
        <v>0</v>
      </c>
      <c r="E13" s="12">
        <v>1000000</v>
      </c>
      <c r="F13" s="12">
        <v>-5.4999999999999997E-11</v>
      </c>
      <c r="G13" s="12">
        <v>-2.0000000000000001E-9</v>
      </c>
      <c r="H13" s="12">
        <v>1.0000000000000001E-9</v>
      </c>
      <c r="I13" s="12">
        <v>-5.4591190596365004E-21</v>
      </c>
      <c r="K13" s="3" t="s">
        <v>2408</v>
      </c>
      <c r="L13" s="3">
        <v>0</v>
      </c>
      <c r="M13" s="3">
        <v>0</v>
      </c>
      <c r="N13" s="3">
        <v>0</v>
      </c>
      <c r="O13" s="12">
        <v>1000000</v>
      </c>
      <c r="P13" s="12">
        <v>-4.1999999999999997E-11</v>
      </c>
      <c r="Q13" s="12">
        <v>-1.0000000000000001E-9</v>
      </c>
      <c r="R13" s="12">
        <v>1.0000000000000001E-9</v>
      </c>
      <c r="S13" s="12">
        <v>-4.0653040138665597E-21</v>
      </c>
    </row>
    <row r="14" spans="1:19">
      <c r="A14" s="3" t="s">
        <v>1890</v>
      </c>
      <c r="B14" s="3">
        <v>0</v>
      </c>
      <c r="C14" s="12">
        <v>7.5000000000000002E-6</v>
      </c>
      <c r="D14" s="12">
        <v>-1000000</v>
      </c>
      <c r="E14" s="12">
        <v>1000000</v>
      </c>
      <c r="F14" s="12">
        <v>4.3378600000000002E-6</v>
      </c>
      <c r="G14" s="12">
        <v>-1.0589999999999999E-6</v>
      </c>
      <c r="H14" s="12">
        <v>1.4925E-5</v>
      </c>
      <c r="I14" s="12">
        <v>4.3056171280063201E-16</v>
      </c>
      <c r="K14" s="3" t="s">
        <v>1890</v>
      </c>
      <c r="L14" s="3">
        <v>0</v>
      </c>
      <c r="M14" s="12">
        <v>1.071E-6</v>
      </c>
      <c r="N14" s="12">
        <v>-1000000</v>
      </c>
      <c r="O14" s="12">
        <v>1000000</v>
      </c>
      <c r="P14" s="12">
        <v>6.1789139999999998E-7</v>
      </c>
      <c r="Q14" s="12">
        <v>-2.4E-8</v>
      </c>
      <c r="R14" s="12">
        <v>1.0189999999999999E-6</v>
      </c>
      <c r="S14" s="12">
        <v>5.9807533060800705E-17</v>
      </c>
    </row>
    <row r="15" spans="1:19">
      <c r="A15" s="3" t="s">
        <v>1896</v>
      </c>
      <c r="B15" s="3">
        <v>0</v>
      </c>
      <c r="C15" s="12">
        <v>7.5000000000000002E-6</v>
      </c>
      <c r="D15" s="12">
        <v>-1000000</v>
      </c>
      <c r="E15" s="12">
        <v>1000000</v>
      </c>
      <c r="F15" s="12">
        <v>4.3380092000000001E-6</v>
      </c>
      <c r="G15" s="12">
        <v>-1.0589999999999999E-6</v>
      </c>
      <c r="H15" s="12">
        <v>1.4922999999999999E-5</v>
      </c>
      <c r="I15" s="12">
        <v>4.3057652190178999E-16</v>
      </c>
      <c r="K15" s="3" t="s">
        <v>1896</v>
      </c>
      <c r="L15" s="3">
        <v>0</v>
      </c>
      <c r="M15" s="12">
        <v>1.071E-6</v>
      </c>
      <c r="N15" s="12">
        <v>-1000000</v>
      </c>
      <c r="O15" s="12">
        <v>1000000</v>
      </c>
      <c r="P15" s="12">
        <v>6.1804679999999999E-7</v>
      </c>
      <c r="Q15" s="12">
        <v>-2.3000000000000001E-8</v>
      </c>
      <c r="R15" s="12">
        <v>1.0189999999999999E-6</v>
      </c>
      <c r="S15" s="12">
        <v>5.9822574685652003E-17</v>
      </c>
    </row>
    <row r="16" spans="1:19">
      <c r="A16" s="3" t="s">
        <v>1899</v>
      </c>
      <c r="B16" s="3">
        <v>0</v>
      </c>
      <c r="C16" s="12">
        <v>7.5000000000000002E-6</v>
      </c>
      <c r="D16" s="12">
        <v>-1000000</v>
      </c>
      <c r="E16" s="12">
        <v>1000000</v>
      </c>
      <c r="F16" s="12">
        <v>4.3378857999999997E-6</v>
      </c>
      <c r="G16" s="12">
        <v>-1.0589999999999999E-6</v>
      </c>
      <c r="H16" s="12">
        <v>1.4924E-5</v>
      </c>
      <c r="I16" s="12">
        <v>4.30564273623755E-16</v>
      </c>
      <c r="K16" s="3" t="s">
        <v>1899</v>
      </c>
      <c r="L16" s="3">
        <v>0</v>
      </c>
      <c r="M16" s="12">
        <v>1.071E-6</v>
      </c>
      <c r="N16" s="12">
        <v>-1000000</v>
      </c>
      <c r="O16" s="12">
        <v>1000000</v>
      </c>
      <c r="P16" s="12">
        <v>6.1793960000000002E-7</v>
      </c>
      <c r="Q16" s="12">
        <v>-2.3000000000000001E-8</v>
      </c>
      <c r="R16" s="12">
        <v>1.0189999999999999E-6</v>
      </c>
      <c r="S16" s="12">
        <v>5.98121984811213E-17</v>
      </c>
    </row>
    <row r="17" spans="1:19">
      <c r="A17" s="3" t="s">
        <v>1902</v>
      </c>
      <c r="B17" s="3">
        <v>0</v>
      </c>
      <c r="C17" s="12">
        <v>7.5000000000000002E-6</v>
      </c>
      <c r="D17" s="12">
        <v>-1000000</v>
      </c>
      <c r="E17" s="12">
        <v>1000000</v>
      </c>
      <c r="F17" s="12">
        <v>1.6988707999999999E-6</v>
      </c>
      <c r="G17" s="12">
        <v>-1.043E-6</v>
      </c>
      <c r="H17" s="12">
        <v>1.3083E-5</v>
      </c>
      <c r="I17" s="12">
        <v>1.68624326620726E-16</v>
      </c>
      <c r="K17" s="3" t="s">
        <v>1902</v>
      </c>
      <c r="L17" s="3">
        <v>0</v>
      </c>
      <c r="M17" s="12">
        <v>9.3699999999999999E-7</v>
      </c>
      <c r="N17" s="12">
        <v>-1000000</v>
      </c>
      <c r="O17" s="12">
        <v>1000000</v>
      </c>
      <c r="P17" s="12">
        <v>2.03126E-8</v>
      </c>
      <c r="Q17" s="12">
        <v>-9.0599999999999999E-7</v>
      </c>
      <c r="R17" s="12">
        <v>6.0500000000000003E-7</v>
      </c>
      <c r="S17" s="12">
        <v>1.9661165312396598E-18</v>
      </c>
    </row>
    <row r="18" spans="1:19">
      <c r="A18" s="3" t="s">
        <v>1905</v>
      </c>
      <c r="B18" s="3">
        <v>0</v>
      </c>
      <c r="C18" s="12">
        <v>7.5000000000000002E-6</v>
      </c>
      <c r="D18" s="12">
        <v>-1000000</v>
      </c>
      <c r="E18" s="12">
        <v>1000000</v>
      </c>
      <c r="F18" s="12">
        <v>4.3372961999999997E-6</v>
      </c>
      <c r="G18" s="12">
        <v>-1.06E-6</v>
      </c>
      <c r="H18" s="12">
        <v>1.4924E-5</v>
      </c>
      <c r="I18" s="12">
        <v>4.3050575186743502E-16</v>
      </c>
      <c r="K18" s="3" t="s">
        <v>1905</v>
      </c>
      <c r="L18" s="3">
        <v>0</v>
      </c>
      <c r="M18" s="12">
        <v>1.071E-6</v>
      </c>
      <c r="N18" s="12">
        <v>-1000000</v>
      </c>
      <c r="O18" s="12">
        <v>1000000</v>
      </c>
      <c r="P18" s="12">
        <v>6.1727499999999995E-7</v>
      </c>
      <c r="Q18" s="12">
        <v>-2.4E-8</v>
      </c>
      <c r="R18" s="12">
        <v>1.018E-6</v>
      </c>
      <c r="S18" s="12">
        <v>5.9747869884749503E-17</v>
      </c>
    </row>
    <row r="19" spans="1:19">
      <c r="A19" s="3" t="s">
        <v>1908</v>
      </c>
      <c r="B19" s="3">
        <v>0</v>
      </c>
      <c r="C19" s="12">
        <v>7.5000000000000002E-6</v>
      </c>
      <c r="D19" s="12">
        <v>-1000000</v>
      </c>
      <c r="E19" s="12">
        <v>1000000</v>
      </c>
      <c r="F19" s="12">
        <v>4.3369036000000003E-6</v>
      </c>
      <c r="G19" s="12">
        <v>-1.0580000000000001E-6</v>
      </c>
      <c r="H19" s="12">
        <v>1.4924E-5</v>
      </c>
      <c r="I19" s="12">
        <v>4.3046678368302098E-16</v>
      </c>
      <c r="K19" s="3" t="s">
        <v>1908</v>
      </c>
      <c r="L19" s="3">
        <v>0</v>
      </c>
      <c r="M19" s="12">
        <v>1.071E-6</v>
      </c>
      <c r="N19" s="12">
        <v>-1000000</v>
      </c>
      <c r="O19" s="12">
        <v>1000000</v>
      </c>
      <c r="P19" s="12">
        <v>6.1685320000000004E-7</v>
      </c>
      <c r="Q19" s="12">
        <v>-2.4999999999999999E-8</v>
      </c>
      <c r="R19" s="12">
        <v>1.018E-6</v>
      </c>
      <c r="S19" s="12">
        <v>5.9707042617296002E-17</v>
      </c>
    </row>
    <row r="20" spans="1:19">
      <c r="A20" s="3" t="s">
        <v>1911</v>
      </c>
      <c r="B20" s="3">
        <v>0</v>
      </c>
      <c r="C20" s="12">
        <v>7.5000000000000002E-6</v>
      </c>
      <c r="D20" s="12">
        <v>-1000000</v>
      </c>
      <c r="E20" s="12">
        <v>1000000</v>
      </c>
      <c r="F20" s="12">
        <v>4.3376232000000001E-6</v>
      </c>
      <c r="G20" s="12">
        <v>-1.0589999999999999E-6</v>
      </c>
      <c r="H20" s="12">
        <v>1.4925E-5</v>
      </c>
      <c r="I20" s="12">
        <v>4.3053820881166301E-16</v>
      </c>
      <c r="K20" s="3" t="s">
        <v>1911</v>
      </c>
      <c r="L20" s="3">
        <v>0</v>
      </c>
      <c r="M20" s="12">
        <v>1.071E-6</v>
      </c>
      <c r="N20" s="12">
        <v>-1000000</v>
      </c>
      <c r="O20" s="12">
        <v>1000000</v>
      </c>
      <c r="P20" s="12">
        <v>6.1759139999999996E-7</v>
      </c>
      <c r="Q20" s="12">
        <v>-2.3000000000000001E-8</v>
      </c>
      <c r="R20" s="12">
        <v>1.0189999999999999E-6</v>
      </c>
      <c r="S20" s="12">
        <v>5.9778495174987302E-17</v>
      </c>
    </row>
    <row r="21" spans="1:19">
      <c r="A21" s="3" t="s">
        <v>1546</v>
      </c>
      <c r="B21" s="3">
        <v>0</v>
      </c>
      <c r="C21" s="12">
        <v>7.5000000000000002E-6</v>
      </c>
      <c r="D21" s="3">
        <v>0</v>
      </c>
      <c r="E21" s="12">
        <v>1000000</v>
      </c>
      <c r="F21" s="12">
        <v>4.3375471999999997E-6</v>
      </c>
      <c r="G21" s="12">
        <v>-1.0589999999999999E-6</v>
      </c>
      <c r="H21" s="12">
        <v>1.4925E-5</v>
      </c>
      <c r="I21" s="12">
        <v>4.30530665301689E-16</v>
      </c>
      <c r="K21" s="3" t="s">
        <v>1546</v>
      </c>
      <c r="L21" s="3">
        <v>0</v>
      </c>
      <c r="M21" s="12">
        <v>1.071E-6</v>
      </c>
      <c r="N21" s="3">
        <v>0</v>
      </c>
      <c r="O21" s="12">
        <v>1000000</v>
      </c>
      <c r="P21" s="12">
        <v>6.1756500000000001E-7</v>
      </c>
      <c r="Q21" s="12">
        <v>-2.4E-8</v>
      </c>
      <c r="R21" s="12">
        <v>1.02E-6</v>
      </c>
      <c r="S21" s="12">
        <v>5.9775939841035701E-17</v>
      </c>
    </row>
    <row r="22" spans="1:19">
      <c r="A22" s="3" t="s">
        <v>1551</v>
      </c>
      <c r="B22" s="3">
        <v>0</v>
      </c>
      <c r="C22" s="12">
        <v>7.5000000000000002E-6</v>
      </c>
      <c r="D22" s="3">
        <v>0</v>
      </c>
      <c r="E22" s="12">
        <v>1000000</v>
      </c>
      <c r="F22" s="12">
        <v>4.3379074000000002E-6</v>
      </c>
      <c r="G22" s="12">
        <v>-1.0580000000000001E-6</v>
      </c>
      <c r="H22" s="12">
        <v>1.4922999999999999E-5</v>
      </c>
      <c r="I22" s="12">
        <v>4.3056641756869501E-16</v>
      </c>
      <c r="K22" s="3" t="s">
        <v>1551</v>
      </c>
      <c r="L22" s="3">
        <v>0</v>
      </c>
      <c r="M22" s="12">
        <v>1.071E-6</v>
      </c>
      <c r="N22" s="3">
        <v>0</v>
      </c>
      <c r="O22" s="12">
        <v>1000000</v>
      </c>
      <c r="P22" s="12">
        <v>6.1792119999999998E-7</v>
      </c>
      <c r="Q22" s="12">
        <v>-2.4E-8</v>
      </c>
      <c r="R22" s="12">
        <v>1.0189999999999999E-6</v>
      </c>
      <c r="S22" s="12">
        <v>5.9810417490791396E-17</v>
      </c>
    </row>
    <row r="23" spans="1:19">
      <c r="A23" s="3" t="s">
        <v>1554</v>
      </c>
      <c r="B23" s="3">
        <v>0</v>
      </c>
      <c r="C23" s="12">
        <v>7.5000000000000002E-6</v>
      </c>
      <c r="D23" s="3">
        <v>0</v>
      </c>
      <c r="E23" s="12">
        <v>1000000</v>
      </c>
      <c r="F23" s="12">
        <v>4.3379189999999999E-6</v>
      </c>
      <c r="G23" s="12">
        <v>-1.0589999999999999E-6</v>
      </c>
      <c r="H23" s="12">
        <v>1.4924E-5</v>
      </c>
      <c r="I23" s="12">
        <v>4.3056756894653302E-16</v>
      </c>
      <c r="K23" s="3" t="s">
        <v>1554</v>
      </c>
      <c r="L23" s="3">
        <v>0</v>
      </c>
      <c r="M23" s="12">
        <v>1.071E-6</v>
      </c>
      <c r="N23" s="3">
        <v>0</v>
      </c>
      <c r="O23" s="12">
        <v>1000000</v>
      </c>
      <c r="P23" s="12">
        <v>6.1797559999999995E-7</v>
      </c>
      <c r="Q23" s="12">
        <v>-2.3000000000000001E-8</v>
      </c>
      <c r="R23" s="12">
        <v>1.02E-6</v>
      </c>
      <c r="S23" s="12">
        <v>5.9815683027418896E-17</v>
      </c>
    </row>
    <row r="24" spans="1:19">
      <c r="A24" s="3" t="s">
        <v>1557</v>
      </c>
      <c r="B24" s="3">
        <v>0</v>
      </c>
      <c r="C24" s="12">
        <v>7.5000000000000002E-6</v>
      </c>
      <c r="D24" s="3">
        <v>0</v>
      </c>
      <c r="E24" s="12">
        <v>1000000</v>
      </c>
      <c r="F24" s="12">
        <v>1.6988052E-6</v>
      </c>
      <c r="G24" s="12">
        <v>-1.0440000000000001E-6</v>
      </c>
      <c r="H24" s="12">
        <v>1.3083E-5</v>
      </c>
      <c r="I24" s="12">
        <v>1.6861781538053801E-16</v>
      </c>
      <c r="K24" s="3" t="s">
        <v>1557</v>
      </c>
      <c r="L24" s="3">
        <v>0</v>
      </c>
      <c r="M24" s="12">
        <v>9.3699999999999999E-7</v>
      </c>
      <c r="N24" s="3">
        <v>0</v>
      </c>
      <c r="O24" s="12">
        <v>1000000</v>
      </c>
      <c r="P24" s="12">
        <v>2.0240199999999999E-8</v>
      </c>
      <c r="Q24" s="12">
        <v>-9.0599999999999999E-7</v>
      </c>
      <c r="R24" s="12">
        <v>6.0500000000000003E-7</v>
      </c>
      <c r="S24" s="12">
        <v>1.9591087214633799E-18</v>
      </c>
    </row>
    <row r="25" spans="1:19">
      <c r="A25" s="3" t="s">
        <v>1560</v>
      </c>
      <c r="B25" s="3">
        <v>0</v>
      </c>
      <c r="C25" s="12">
        <v>7.5000000000000002E-6</v>
      </c>
      <c r="D25" s="3">
        <v>0</v>
      </c>
      <c r="E25" s="12">
        <v>1000000</v>
      </c>
      <c r="F25" s="12">
        <v>4.3368627999999997E-6</v>
      </c>
      <c r="G25" s="12">
        <v>-1.0589999999999999E-6</v>
      </c>
      <c r="H25" s="12">
        <v>1.4924E-5</v>
      </c>
      <c r="I25" s="12">
        <v>4.3046273400924602E-16</v>
      </c>
      <c r="K25" s="3" t="s">
        <v>1560</v>
      </c>
      <c r="L25" s="3">
        <v>0</v>
      </c>
      <c r="M25" s="12">
        <v>1.071E-6</v>
      </c>
      <c r="N25" s="3">
        <v>0</v>
      </c>
      <c r="O25" s="12">
        <v>1000000</v>
      </c>
      <c r="P25" s="12">
        <v>6.1680740000000002E-7</v>
      </c>
      <c r="Q25" s="12">
        <v>-2.4E-8</v>
      </c>
      <c r="R25" s="12">
        <v>1.0189999999999999E-6</v>
      </c>
      <c r="S25" s="12">
        <v>5.9702609500061805E-17</v>
      </c>
    </row>
    <row r="26" spans="1:19">
      <c r="A26" s="3" t="s">
        <v>1563</v>
      </c>
      <c r="B26" s="3">
        <v>0</v>
      </c>
      <c r="C26" s="12">
        <v>7.5000000000000002E-6</v>
      </c>
      <c r="D26" s="3">
        <v>0</v>
      </c>
      <c r="E26" s="12">
        <v>1000000</v>
      </c>
      <c r="F26" s="12">
        <v>4.3374507999999998E-6</v>
      </c>
      <c r="G26" s="12">
        <v>-1.0589999999999999E-6</v>
      </c>
      <c r="H26" s="12">
        <v>1.4924E-5</v>
      </c>
      <c r="I26" s="12">
        <v>4.3052109695482902E-16</v>
      </c>
      <c r="K26" s="3" t="s">
        <v>1563</v>
      </c>
      <c r="L26" s="3">
        <v>0</v>
      </c>
      <c r="M26" s="12">
        <v>1.071E-6</v>
      </c>
      <c r="N26" s="3">
        <v>0</v>
      </c>
      <c r="O26" s="12">
        <v>1000000</v>
      </c>
      <c r="P26" s="12">
        <v>6.1742680000000003E-7</v>
      </c>
      <c r="Q26" s="12">
        <v>-2.4E-8</v>
      </c>
      <c r="R26" s="12">
        <v>1.02E-6</v>
      </c>
      <c r="S26" s="12">
        <v>5.9762563054971095E-17</v>
      </c>
    </row>
    <row r="27" spans="1:19">
      <c r="A27" s="3" t="s">
        <v>1212</v>
      </c>
      <c r="B27" s="3">
        <v>0</v>
      </c>
      <c r="C27" s="3">
        <v>1278.2840000000001</v>
      </c>
      <c r="D27" s="3">
        <v>0</v>
      </c>
      <c r="E27" s="12">
        <v>1000000</v>
      </c>
      <c r="F27" s="3">
        <v>11.82371591585</v>
      </c>
      <c r="G27" s="3">
        <v>1.71675E-3</v>
      </c>
      <c r="H27" s="3">
        <v>309.44900000000001</v>
      </c>
      <c r="I27" s="12">
        <v>1.17358314385353E-9</v>
      </c>
      <c r="K27" s="3" t="s">
        <v>1212</v>
      </c>
      <c r="L27" s="3">
        <v>0</v>
      </c>
      <c r="M27" s="3">
        <v>1278.2840000000001</v>
      </c>
      <c r="N27" s="3">
        <v>0</v>
      </c>
      <c r="O27" s="12">
        <v>1000000</v>
      </c>
      <c r="P27" s="3">
        <v>11.68656929146</v>
      </c>
      <c r="Q27" s="3">
        <v>1.4146600000000001E-3</v>
      </c>
      <c r="R27" s="3">
        <v>368.83800000000002</v>
      </c>
      <c r="S27" s="12">
        <v>1.1311775487833799E-9</v>
      </c>
    </row>
    <row r="28" spans="1:19">
      <c r="A28" s="3" t="s">
        <v>1015</v>
      </c>
      <c r="B28" s="3">
        <v>0</v>
      </c>
      <c r="C28" s="3">
        <v>0</v>
      </c>
      <c r="D28" s="12">
        <v>-1000000</v>
      </c>
      <c r="E28" s="12">
        <v>1000000</v>
      </c>
      <c r="F28" s="12">
        <v>3.0000000000000001E-12</v>
      </c>
      <c r="G28" s="12">
        <v>-2.0000000000000001E-9</v>
      </c>
      <c r="H28" s="12">
        <v>2.0000000000000001E-9</v>
      </c>
      <c r="I28" s="12">
        <v>2.9777013052562702E-22</v>
      </c>
      <c r="K28" s="3" t="s">
        <v>1015</v>
      </c>
      <c r="L28" s="3">
        <v>0</v>
      </c>
      <c r="M28" s="3">
        <v>0</v>
      </c>
      <c r="N28" s="12">
        <v>-1000000</v>
      </c>
      <c r="O28" s="12">
        <v>1000000</v>
      </c>
      <c r="P28" s="12">
        <v>4.42E-11</v>
      </c>
      <c r="Q28" s="12">
        <v>-2.0000000000000001E-9</v>
      </c>
      <c r="R28" s="12">
        <v>2.0000000000000001E-9</v>
      </c>
      <c r="S28" s="12">
        <v>4.2782485098309999E-21</v>
      </c>
    </row>
    <row r="29" spans="1:19">
      <c r="A29" s="3" t="s">
        <v>544</v>
      </c>
      <c r="B29" s="3">
        <v>-18.369499999999999</v>
      </c>
      <c r="C29" s="3">
        <v>0.1</v>
      </c>
      <c r="D29" s="12">
        <v>-1000000</v>
      </c>
      <c r="E29" s="12">
        <v>1000000</v>
      </c>
      <c r="F29" s="3">
        <v>-1.1288679824596</v>
      </c>
      <c r="G29" s="3">
        <v>-4.7494100000000001</v>
      </c>
      <c r="H29" s="3">
        <v>2.86643E-2</v>
      </c>
      <c r="I29" s="12">
        <v>-1.12047722161065E-10</v>
      </c>
      <c r="K29" s="3" t="s">
        <v>544</v>
      </c>
      <c r="L29" s="3">
        <v>-18.369499999999999</v>
      </c>
      <c r="M29" s="3">
        <v>0.1</v>
      </c>
      <c r="N29" s="12">
        <v>-1000000</v>
      </c>
      <c r="O29" s="12">
        <v>1000000</v>
      </c>
      <c r="P29" s="3">
        <v>-1.1070912228342</v>
      </c>
      <c r="Q29" s="3">
        <v>-5.4984000000000002</v>
      </c>
      <c r="R29" s="3">
        <v>3.8517900000000001E-2</v>
      </c>
      <c r="S29" s="12">
        <v>-1.07158628378674E-10</v>
      </c>
    </row>
    <row r="30" spans="1:19">
      <c r="A30" s="3" t="s">
        <v>3583</v>
      </c>
      <c r="B30" s="3">
        <v>0</v>
      </c>
      <c r="C30" s="3">
        <v>0</v>
      </c>
      <c r="D30" s="12">
        <v>-1000000</v>
      </c>
      <c r="E30" s="12">
        <v>1000000</v>
      </c>
      <c r="F30" s="12">
        <v>2.1250199999999999E-8</v>
      </c>
      <c r="G30" s="12">
        <v>-4.0999999999999999E-7</v>
      </c>
      <c r="H30" s="12">
        <v>2.4200000000000001E-6</v>
      </c>
      <c r="I30" s="12">
        <v>2.10922494256523E-18</v>
      </c>
      <c r="K30" s="3" t="s">
        <v>3583</v>
      </c>
      <c r="L30" s="3">
        <v>0</v>
      </c>
      <c r="M30" s="3">
        <v>0</v>
      </c>
      <c r="N30" s="12">
        <v>-1000000</v>
      </c>
      <c r="O30" s="12">
        <v>1000000</v>
      </c>
      <c r="P30" s="12">
        <v>8.3967999999999998E-9</v>
      </c>
      <c r="Q30" s="12">
        <v>-2.5499999999999999E-7</v>
      </c>
      <c r="R30" s="12">
        <v>1.5349999999999999E-6</v>
      </c>
      <c r="S30" s="12">
        <v>8.12751065324636E-19</v>
      </c>
    </row>
    <row r="31" spans="1:19">
      <c r="A31" s="3" t="s">
        <v>4067</v>
      </c>
      <c r="B31" s="3">
        <v>0</v>
      </c>
      <c r="C31" s="3">
        <v>0</v>
      </c>
      <c r="D31" s="12">
        <v>-1000000</v>
      </c>
      <c r="E31" s="12">
        <v>1000000</v>
      </c>
      <c r="F31" s="12">
        <v>-2.2469999999999999E-8</v>
      </c>
      <c r="G31" s="12">
        <v>-2.4229999999999999E-6</v>
      </c>
      <c r="H31" s="12">
        <v>4.0900000000000002E-7</v>
      </c>
      <c r="I31" s="12">
        <v>-2.2302982776369499E-18</v>
      </c>
      <c r="K31" s="3" t="s">
        <v>4067</v>
      </c>
      <c r="L31" s="3">
        <v>0</v>
      </c>
      <c r="M31" s="3">
        <v>0</v>
      </c>
      <c r="N31" s="12">
        <v>-1000000</v>
      </c>
      <c r="O31" s="12">
        <v>1000000</v>
      </c>
      <c r="P31" s="12">
        <v>-9.6591999999999999E-9</v>
      </c>
      <c r="Q31" s="12">
        <v>-1.5400000000000001E-6</v>
      </c>
      <c r="R31" s="12">
        <v>2.5499999999999999E-7</v>
      </c>
      <c r="S31" s="12">
        <v>-9.3494248882713996E-19</v>
      </c>
    </row>
    <row r="32" spans="1:19">
      <c r="A32" s="3" t="s">
        <v>3588</v>
      </c>
      <c r="B32" s="12">
        <v>3.7500000000000001E-6</v>
      </c>
      <c r="C32" s="12">
        <v>7.5000000000000002E-6</v>
      </c>
      <c r="D32" s="12">
        <v>-1000000</v>
      </c>
      <c r="E32" s="12">
        <v>1000000</v>
      </c>
      <c r="F32" s="12">
        <v>4.8019151999999998E-6</v>
      </c>
      <c r="G32" s="12">
        <v>3.7519999999999998E-6</v>
      </c>
      <c r="H32" s="12">
        <v>6.9360000000000002E-6</v>
      </c>
      <c r="I32" s="12">
        <v>4.7662230529233097E-16</v>
      </c>
      <c r="K32" s="3" t="s">
        <v>3588</v>
      </c>
      <c r="L32" s="12">
        <v>3.7500000000000001E-6</v>
      </c>
      <c r="M32" s="12">
        <v>7.4989999999999997E-6</v>
      </c>
      <c r="N32" s="12">
        <v>-1000000</v>
      </c>
      <c r="O32" s="12">
        <v>1000000</v>
      </c>
      <c r="P32" s="12">
        <v>4.8528233999999997E-6</v>
      </c>
      <c r="Q32" s="12">
        <v>3.749E-6</v>
      </c>
      <c r="R32" s="12">
        <v>6.691E-6</v>
      </c>
      <c r="S32" s="12">
        <v>4.6971910587156097E-16</v>
      </c>
    </row>
    <row r="33" spans="1:19">
      <c r="A33" s="3" t="s">
        <v>1672</v>
      </c>
      <c r="B33" s="3">
        <v>0</v>
      </c>
      <c r="C33" s="3">
        <v>0</v>
      </c>
      <c r="D33" s="3">
        <v>0</v>
      </c>
      <c r="E33" s="12">
        <v>1000000</v>
      </c>
      <c r="F33" s="12">
        <v>4.094E-10</v>
      </c>
      <c r="G33" s="12">
        <v>-1.0000000000000001E-9</v>
      </c>
      <c r="H33" s="12">
        <v>2.0000000000000001E-9</v>
      </c>
      <c r="I33" s="12">
        <v>4.06356971457306E-20</v>
      </c>
      <c r="K33" s="3" t="s">
        <v>1672</v>
      </c>
      <c r="L33" s="3">
        <v>0</v>
      </c>
      <c r="M33" s="3">
        <v>0</v>
      </c>
      <c r="N33" s="3">
        <v>0</v>
      </c>
      <c r="O33" s="12">
        <v>1000000</v>
      </c>
      <c r="P33" s="12">
        <v>3.7960000000000001E-10</v>
      </c>
      <c r="Q33" s="12">
        <v>-1.0000000000000001E-9</v>
      </c>
      <c r="R33" s="12">
        <v>2.0000000000000001E-9</v>
      </c>
      <c r="S33" s="12">
        <v>3.67426048491368E-20</v>
      </c>
    </row>
    <row r="34" spans="1:19">
      <c r="A34" s="3" t="s">
        <v>4039</v>
      </c>
      <c r="B34" s="3">
        <v>-0.1</v>
      </c>
      <c r="C34" s="3">
        <v>9.7590500000000002</v>
      </c>
      <c r="D34" s="12">
        <v>-1000000</v>
      </c>
      <c r="E34" s="12">
        <v>1000000</v>
      </c>
      <c r="F34" s="3">
        <v>0.24960121635259999</v>
      </c>
      <c r="G34" s="3">
        <v>-9.9811399999999995E-2</v>
      </c>
      <c r="H34" s="3">
        <v>3.4359299999999999</v>
      </c>
      <c r="I34" s="12">
        <v>2.47745955908897E-11</v>
      </c>
      <c r="K34" s="3" t="s">
        <v>4039</v>
      </c>
      <c r="L34" s="3">
        <v>-0.1</v>
      </c>
      <c r="M34" s="3">
        <v>9.7590500000000002</v>
      </c>
      <c r="N34" s="12">
        <v>-1000000</v>
      </c>
      <c r="O34" s="12">
        <v>1000000</v>
      </c>
      <c r="P34" s="3">
        <v>0.29447138483980001</v>
      </c>
      <c r="Q34" s="3">
        <v>-9.9953799999999995E-2</v>
      </c>
      <c r="R34" s="3">
        <v>2.7034099999999999</v>
      </c>
      <c r="S34" s="12">
        <v>2.8502754827573399E-11</v>
      </c>
    </row>
    <row r="35" spans="1:19">
      <c r="A35" s="3" t="s">
        <v>3592</v>
      </c>
      <c r="B35" s="3">
        <v>0</v>
      </c>
      <c r="C35" s="12">
        <v>5.9997000000000002E-5</v>
      </c>
      <c r="D35" s="12">
        <v>-1000000</v>
      </c>
      <c r="E35" s="12">
        <v>1000000</v>
      </c>
      <c r="F35" s="12">
        <v>1.8752419399999999E-5</v>
      </c>
      <c r="G35" s="12">
        <v>-1.0098000000000001E-5</v>
      </c>
      <c r="H35" s="12">
        <v>5.2754999999999999E-5</v>
      </c>
      <c r="I35" s="12">
        <v>1.8613034574697699E-15</v>
      </c>
      <c r="K35" s="3" t="s">
        <v>3592</v>
      </c>
      <c r="L35" s="3">
        <v>0</v>
      </c>
      <c r="M35" s="12">
        <v>5.9994999999999997E-5</v>
      </c>
      <c r="N35" s="12">
        <v>-1000000</v>
      </c>
      <c r="O35" s="12">
        <v>1000000</v>
      </c>
      <c r="P35" s="12">
        <v>1.9255444599999999E-5</v>
      </c>
      <c r="Q35" s="12">
        <v>-7.1679999999999998E-6</v>
      </c>
      <c r="R35" s="12">
        <v>5.1756999999999999E-5</v>
      </c>
      <c r="S35" s="12">
        <v>1.86379133859917E-15</v>
      </c>
    </row>
    <row r="36" spans="1:19">
      <c r="A36" s="3" t="s">
        <v>3597</v>
      </c>
      <c r="B36" s="12">
        <v>-5.9997000000000002E-5</v>
      </c>
      <c r="C36" s="12">
        <v>-2.9998E-5</v>
      </c>
      <c r="D36" s="12">
        <v>-1000000</v>
      </c>
      <c r="E36" s="12">
        <v>1000000</v>
      </c>
      <c r="F36" s="12">
        <v>-3.8405753199999999E-5</v>
      </c>
      <c r="G36" s="12">
        <v>-5.5473000000000002E-5</v>
      </c>
      <c r="H36" s="12">
        <v>-3.0017000000000001E-5</v>
      </c>
      <c r="I36" s="12">
        <v>-3.8120287144330101E-15</v>
      </c>
      <c r="K36" s="3" t="s">
        <v>3597</v>
      </c>
      <c r="L36" s="12">
        <v>-5.9994999999999997E-5</v>
      </c>
      <c r="M36" s="12">
        <v>-2.9998E-5</v>
      </c>
      <c r="N36" s="12">
        <v>-1000000</v>
      </c>
      <c r="O36" s="12">
        <v>1000000</v>
      </c>
      <c r="P36" s="12">
        <v>-3.8812662799999997E-5</v>
      </c>
      <c r="Q36" s="12">
        <v>-5.3501999999999997E-5</v>
      </c>
      <c r="R36" s="12">
        <v>-2.9995999999999999E-5</v>
      </c>
      <c r="S36" s="12">
        <v>-3.7567922349926001E-15</v>
      </c>
    </row>
    <row r="37" spans="1:19">
      <c r="A37" s="3" t="s">
        <v>2174</v>
      </c>
      <c r="B37" s="3">
        <v>-0.16941500000000001</v>
      </c>
      <c r="C37" s="3">
        <v>0</v>
      </c>
      <c r="D37" s="12">
        <v>-1000000</v>
      </c>
      <c r="E37" s="12">
        <v>1000000</v>
      </c>
      <c r="F37" s="3">
        <v>-1.0720367758400001E-2</v>
      </c>
      <c r="G37" s="3">
        <v>-5.0309399999999997E-2</v>
      </c>
      <c r="H37" s="12">
        <v>-3.4869999999999998E-6</v>
      </c>
      <c r="I37" s="12">
        <v>-1.0640684355671601E-12</v>
      </c>
      <c r="K37" s="3" t="s">
        <v>2174</v>
      </c>
      <c r="L37" s="3">
        <v>-0.16941500000000001</v>
      </c>
      <c r="M37" s="3">
        <v>0</v>
      </c>
      <c r="N37" s="12">
        <v>-1000000</v>
      </c>
      <c r="O37" s="12">
        <v>1000000</v>
      </c>
      <c r="P37" s="3">
        <v>-9.5106209388000004E-3</v>
      </c>
      <c r="Q37" s="3">
        <v>-5.2319299999999999E-2</v>
      </c>
      <c r="R37" s="12">
        <v>-2.0017000000000002E-5</v>
      </c>
      <c r="S37" s="12">
        <v>-9.2056108278254705E-13</v>
      </c>
    </row>
    <row r="38" spans="1:19">
      <c r="A38" s="3" t="s">
        <v>2968</v>
      </c>
      <c r="B38" s="3">
        <v>0</v>
      </c>
      <c r="C38" s="3">
        <v>0</v>
      </c>
      <c r="D38" s="12">
        <v>-1000000</v>
      </c>
      <c r="E38" s="12">
        <v>1000000</v>
      </c>
      <c r="F38" s="12">
        <v>9.7479999999999998E-10</v>
      </c>
      <c r="G38" s="12">
        <v>-2.0000000000000001E-9</v>
      </c>
      <c r="H38" s="12">
        <v>3E-9</v>
      </c>
      <c r="I38" s="12">
        <v>9.6755441078793805E-20</v>
      </c>
      <c r="K38" s="3" t="s">
        <v>2968</v>
      </c>
      <c r="L38" s="3">
        <v>0</v>
      </c>
      <c r="M38" s="3">
        <v>0</v>
      </c>
      <c r="N38" s="12">
        <v>-1000000</v>
      </c>
      <c r="O38" s="12">
        <v>1000000</v>
      </c>
      <c r="P38" s="12">
        <v>9.751999999999999E-10</v>
      </c>
      <c r="Q38" s="12">
        <v>-1.0000000000000001E-9</v>
      </c>
      <c r="R38" s="12">
        <v>3E-9</v>
      </c>
      <c r="S38" s="12">
        <v>9.4392487483873E-20</v>
      </c>
    </row>
    <row r="39" spans="1:19">
      <c r="A39" s="3" t="s">
        <v>39</v>
      </c>
      <c r="B39" s="3">
        <v>1.53498E-2</v>
      </c>
      <c r="C39" s="3">
        <v>9.0143699999999993E-2</v>
      </c>
      <c r="D39" s="3">
        <v>0</v>
      </c>
      <c r="E39" s="12">
        <v>1000000</v>
      </c>
      <c r="F39" s="3">
        <v>5.4891677819999998E-2</v>
      </c>
      <c r="G39" s="3">
        <v>2.1241699999999999E-2</v>
      </c>
      <c r="H39" s="3">
        <v>8.8805700000000001E-2</v>
      </c>
      <c r="I39" s="12">
        <v>5.44836735641069E-12</v>
      </c>
      <c r="K39" s="3" t="s">
        <v>39</v>
      </c>
      <c r="L39" s="3">
        <v>1.53493E-2</v>
      </c>
      <c r="M39" s="3">
        <v>9.0137599999999998E-2</v>
      </c>
      <c r="N39" s="3">
        <v>0</v>
      </c>
      <c r="O39" s="12">
        <v>1000000</v>
      </c>
      <c r="P39" s="3">
        <v>5.6378172099999999E-2</v>
      </c>
      <c r="Q39" s="3">
        <v>1.9872000000000001E-2</v>
      </c>
      <c r="R39" s="3">
        <v>8.8836899999999996E-2</v>
      </c>
      <c r="S39" s="12">
        <v>5.4570097460140402E-12</v>
      </c>
    </row>
    <row r="40" spans="1:19">
      <c r="A40" s="3" t="s">
        <v>45</v>
      </c>
      <c r="B40" s="3">
        <v>0</v>
      </c>
      <c r="C40" s="12">
        <v>5.2497000000000002E-5</v>
      </c>
      <c r="D40" s="3">
        <v>0</v>
      </c>
      <c r="E40" s="12">
        <v>1000000</v>
      </c>
      <c r="F40" s="12">
        <v>2.7723350799999999E-5</v>
      </c>
      <c r="G40" s="12">
        <v>-7.3980000000000002E-6</v>
      </c>
      <c r="H40" s="12">
        <v>9.7440000000000002E-5</v>
      </c>
      <c r="I40" s="12">
        <v>2.7517285954412498E-15</v>
      </c>
      <c r="K40" s="3" t="s">
        <v>45</v>
      </c>
      <c r="L40" s="3">
        <v>0</v>
      </c>
      <c r="M40" s="12">
        <v>6.562E-6</v>
      </c>
      <c r="N40" s="3">
        <v>0</v>
      </c>
      <c r="O40" s="12">
        <v>1000000</v>
      </c>
      <c r="P40" s="12">
        <v>3.7247892000000001E-6</v>
      </c>
      <c r="Q40" s="12">
        <v>-1.6199999999999999E-7</v>
      </c>
      <c r="R40" s="12">
        <v>5.8289999999999996E-6</v>
      </c>
      <c r="S40" s="12">
        <v>3.60533344894448E-16</v>
      </c>
    </row>
    <row r="41" spans="1:19">
      <c r="A41" s="3" t="s">
        <v>1577</v>
      </c>
      <c r="B41" s="3">
        <v>0</v>
      </c>
      <c r="C41" s="3">
        <v>0</v>
      </c>
      <c r="D41" s="3">
        <v>0</v>
      </c>
      <c r="E41" s="12">
        <v>1000000</v>
      </c>
      <c r="F41" s="12">
        <v>-3.3000000000000002E-11</v>
      </c>
      <c r="G41" s="12">
        <v>-1.0000000000000001E-9</v>
      </c>
      <c r="H41" s="12">
        <v>1.0000000000000001E-9</v>
      </c>
      <c r="I41" s="12">
        <v>-3.2754714357818998E-21</v>
      </c>
      <c r="K41" s="3" t="s">
        <v>1577</v>
      </c>
      <c r="L41" s="3">
        <v>0</v>
      </c>
      <c r="M41" s="3">
        <v>0</v>
      </c>
      <c r="N41" s="3">
        <v>0</v>
      </c>
      <c r="O41" s="12">
        <v>1000000</v>
      </c>
      <c r="P41" s="12">
        <v>-2.2200000000000002E-11</v>
      </c>
      <c r="Q41" s="12">
        <v>-1.0000000000000001E-9</v>
      </c>
      <c r="R41" s="12">
        <v>1.0000000000000001E-9</v>
      </c>
      <c r="S41" s="12">
        <v>-2.14880355018661E-21</v>
      </c>
    </row>
    <row r="42" spans="1:19">
      <c r="A42" s="3" t="s">
        <v>2139</v>
      </c>
      <c r="B42" s="3">
        <v>1.53498E-2</v>
      </c>
      <c r="C42" s="3">
        <v>139.791</v>
      </c>
      <c r="D42" s="12">
        <v>-1000000</v>
      </c>
      <c r="E42" s="12">
        <v>1000000</v>
      </c>
      <c r="F42" s="3">
        <v>6.9334731130799998</v>
      </c>
      <c r="G42" s="3">
        <v>6.18328E-2</v>
      </c>
      <c r="H42" s="3">
        <v>36.992199999999997</v>
      </c>
      <c r="I42" s="12">
        <v>6.8819373129258598E-10</v>
      </c>
      <c r="K42" s="3" t="s">
        <v>2139</v>
      </c>
      <c r="L42" s="3">
        <v>1.53493E-2</v>
      </c>
      <c r="M42" s="3">
        <v>139.791</v>
      </c>
      <c r="N42" s="12">
        <v>-1000000</v>
      </c>
      <c r="O42" s="12">
        <v>1000000</v>
      </c>
      <c r="P42" s="3">
        <v>6.4364768546400004</v>
      </c>
      <c r="Q42" s="3">
        <v>4.9391999999999998E-2</v>
      </c>
      <c r="R42" s="3">
        <v>31.497199999999999</v>
      </c>
      <c r="S42" s="12">
        <v>6.23005599817314E-10</v>
      </c>
    </row>
    <row r="43" spans="1:19">
      <c r="A43" s="3" t="s">
        <v>3327</v>
      </c>
      <c r="B43" s="3">
        <v>4.9872500000000004E-3</v>
      </c>
      <c r="C43" s="3">
        <v>9.9744900000000008E-3</v>
      </c>
      <c r="D43" s="12">
        <v>-1000000</v>
      </c>
      <c r="E43" s="12">
        <v>1000000</v>
      </c>
      <c r="F43" s="3">
        <v>6.3859612199999999E-3</v>
      </c>
      <c r="G43" s="3">
        <v>4.9898499999999997E-3</v>
      </c>
      <c r="H43" s="3">
        <v>9.2251499999999997E-3</v>
      </c>
      <c r="I43" s="12">
        <v>6.3384950200366397E-13</v>
      </c>
      <c r="K43" s="3" t="s">
        <v>3327</v>
      </c>
      <c r="L43" s="3">
        <v>4.9870899999999996E-3</v>
      </c>
      <c r="M43" s="3">
        <v>9.9741699999999992E-3</v>
      </c>
      <c r="N43" s="12">
        <v>-1000000</v>
      </c>
      <c r="O43" s="12">
        <v>1000000</v>
      </c>
      <c r="P43" s="3">
        <v>6.4537310219999998E-3</v>
      </c>
      <c r="Q43" s="3">
        <v>4.9871300000000002E-3</v>
      </c>
      <c r="R43" s="3">
        <v>8.8987200000000006E-3</v>
      </c>
      <c r="S43" s="12">
        <v>6.2467568162265996E-13</v>
      </c>
    </row>
    <row r="44" spans="1:19">
      <c r="A44" s="3" t="s">
        <v>7521</v>
      </c>
      <c r="B44" s="3">
        <v>0</v>
      </c>
      <c r="C44" s="3">
        <v>0</v>
      </c>
      <c r="D44" s="3">
        <v>0</v>
      </c>
      <c r="E44" s="12">
        <v>1000000</v>
      </c>
      <c r="F44" s="12">
        <v>-2.0160000000000001E-9</v>
      </c>
      <c r="G44" s="12">
        <v>-5.82E-7</v>
      </c>
      <c r="H44" s="12">
        <v>8.7400000000000002E-7</v>
      </c>
      <c r="I44" s="12">
        <v>-2.00101527713221E-19</v>
      </c>
      <c r="K44" s="3" t="s">
        <v>7521</v>
      </c>
      <c r="L44" s="3">
        <v>0</v>
      </c>
      <c r="M44" s="3">
        <v>0</v>
      </c>
      <c r="N44" s="3">
        <v>0</v>
      </c>
      <c r="O44" s="12">
        <v>1000000</v>
      </c>
      <c r="P44" s="12">
        <v>4.4018000000000002E-9</v>
      </c>
      <c r="Q44" s="12">
        <v>-3.9799999999999999E-7</v>
      </c>
      <c r="R44" s="12">
        <v>6.2500000000000005E-7</v>
      </c>
      <c r="S44" s="12">
        <v>4.2606321924375801E-19</v>
      </c>
    </row>
    <row r="45" spans="1:19">
      <c r="A45" s="3" t="s">
        <v>2217</v>
      </c>
      <c r="B45" s="3">
        <v>4.9872500000000004E-3</v>
      </c>
      <c r="C45" s="3">
        <v>9.9744900000000008E-3</v>
      </c>
      <c r="D45" s="12">
        <v>-1000000</v>
      </c>
      <c r="E45" s="12">
        <v>1000000</v>
      </c>
      <c r="F45" s="3">
        <v>6.3859592519999999E-3</v>
      </c>
      <c r="G45" s="3">
        <v>4.9898499999999997E-3</v>
      </c>
      <c r="H45" s="3">
        <v>9.2252199999999993E-3</v>
      </c>
      <c r="I45" s="12">
        <v>6.3384930666645896E-13</v>
      </c>
      <c r="K45" s="3" t="s">
        <v>2217</v>
      </c>
      <c r="L45" s="3">
        <v>4.9870899999999996E-3</v>
      </c>
      <c r="M45" s="3">
        <v>9.9741699999999992E-3</v>
      </c>
      <c r="N45" s="12">
        <v>-1000000</v>
      </c>
      <c r="O45" s="12">
        <v>1000000</v>
      </c>
      <c r="P45" s="3">
        <v>6.4537355959999997E-3</v>
      </c>
      <c r="Q45" s="3">
        <v>4.9871899999999999E-3</v>
      </c>
      <c r="R45" s="3">
        <v>8.8987100000000006E-3</v>
      </c>
      <c r="S45" s="12">
        <v>6.2467612435362601E-13</v>
      </c>
    </row>
    <row r="46" spans="1:19">
      <c r="A46" s="3" t="s">
        <v>7528</v>
      </c>
      <c r="B46" s="3">
        <v>0</v>
      </c>
      <c r="C46" s="3">
        <v>0</v>
      </c>
      <c r="D46" s="12">
        <v>-1000000</v>
      </c>
      <c r="E46" s="12">
        <v>1000000</v>
      </c>
      <c r="F46" s="12">
        <v>3.2256000000000001E-9</v>
      </c>
      <c r="G46" s="12">
        <v>-8.7000000000000003E-7</v>
      </c>
      <c r="H46" s="12">
        <v>5.8299999999999997E-7</v>
      </c>
      <c r="I46" s="12">
        <v>3.20162444341154E-19</v>
      </c>
      <c r="K46" s="3" t="s">
        <v>7528</v>
      </c>
      <c r="L46" s="3">
        <v>0</v>
      </c>
      <c r="M46" s="3">
        <v>0</v>
      </c>
      <c r="N46" s="12">
        <v>-1000000</v>
      </c>
      <c r="O46" s="12">
        <v>1000000</v>
      </c>
      <c r="P46" s="12">
        <v>-3.1124000000000001E-9</v>
      </c>
      <c r="Q46" s="12">
        <v>-6.2300000000000001E-7</v>
      </c>
      <c r="R46" s="12">
        <v>4.01E-7</v>
      </c>
      <c r="S46" s="12">
        <v>-3.0125838601805401E-19</v>
      </c>
    </row>
    <row r="47" spans="1:19">
      <c r="A47" s="3" t="s">
        <v>431</v>
      </c>
      <c r="B47" s="3">
        <v>4.9872500000000004E-3</v>
      </c>
      <c r="C47" s="3">
        <v>9.9744900000000008E-3</v>
      </c>
      <c r="D47" s="3">
        <v>0</v>
      </c>
      <c r="E47" s="12">
        <v>1000000</v>
      </c>
      <c r="F47" s="3">
        <v>6.3859598140000003E-3</v>
      </c>
      <c r="G47" s="3">
        <v>4.9898599999999996E-3</v>
      </c>
      <c r="H47" s="3">
        <v>9.2252199999999993E-3</v>
      </c>
      <c r="I47" s="12">
        <v>6.3384936244872995E-13</v>
      </c>
      <c r="K47" s="3" t="s">
        <v>431</v>
      </c>
      <c r="L47" s="3">
        <v>4.9870899999999996E-3</v>
      </c>
      <c r="M47" s="3">
        <v>9.9741699999999992E-3</v>
      </c>
      <c r="N47" s="3">
        <v>0</v>
      </c>
      <c r="O47" s="12">
        <v>1000000</v>
      </c>
      <c r="P47" s="3">
        <v>6.4537362519999997E-3</v>
      </c>
      <c r="Q47" s="3">
        <v>4.9871899999999999E-3</v>
      </c>
      <c r="R47" s="3">
        <v>8.8987100000000006E-3</v>
      </c>
      <c r="S47" s="12">
        <v>6.2467618784980303E-13</v>
      </c>
    </row>
    <row r="48" spans="1:19">
      <c r="A48" s="3" t="s">
        <v>960</v>
      </c>
      <c r="B48" s="3">
        <v>0</v>
      </c>
      <c r="C48" s="3">
        <v>0</v>
      </c>
      <c r="D48" s="3">
        <v>0</v>
      </c>
      <c r="E48" s="12">
        <v>1000000</v>
      </c>
      <c r="F48" s="12">
        <v>2.946E-10</v>
      </c>
      <c r="G48" s="12">
        <v>-1.0000000000000001E-9</v>
      </c>
      <c r="H48" s="12">
        <v>2.0000000000000001E-9</v>
      </c>
      <c r="I48" s="12">
        <v>2.9241026817616599E-20</v>
      </c>
      <c r="K48" s="3" t="s">
        <v>960</v>
      </c>
      <c r="L48" s="3">
        <v>0</v>
      </c>
      <c r="M48" s="3">
        <v>0</v>
      </c>
      <c r="N48" s="3">
        <v>0</v>
      </c>
      <c r="O48" s="12">
        <v>1000000</v>
      </c>
      <c r="P48" s="12">
        <v>2.7800000000000002E-10</v>
      </c>
      <c r="Q48" s="12">
        <v>-1.0000000000000001E-9</v>
      </c>
      <c r="R48" s="12">
        <v>2.0000000000000001E-9</v>
      </c>
      <c r="S48" s="12">
        <v>2.6908440853688199E-20</v>
      </c>
    </row>
    <row r="49" spans="1:19">
      <c r="A49" s="3" t="s">
        <v>1097</v>
      </c>
      <c r="B49" s="3">
        <v>0</v>
      </c>
      <c r="C49" s="12">
        <v>7.5000000000000002E-6</v>
      </c>
      <c r="D49" s="12">
        <v>-1000000</v>
      </c>
      <c r="E49" s="12">
        <v>1000000</v>
      </c>
      <c r="F49" s="12">
        <v>4.3372770000000004E-6</v>
      </c>
      <c r="G49" s="12">
        <v>-1.06E-6</v>
      </c>
      <c r="H49" s="12">
        <v>1.4924E-5</v>
      </c>
      <c r="I49" s="12">
        <v>4.3050384613860001E-16</v>
      </c>
      <c r="K49" s="3" t="s">
        <v>1097</v>
      </c>
      <c r="L49" s="3">
        <v>0</v>
      </c>
      <c r="M49" s="12">
        <v>1.071E-6</v>
      </c>
      <c r="N49" s="12">
        <v>-1000000</v>
      </c>
      <c r="O49" s="12">
        <v>1000000</v>
      </c>
      <c r="P49" s="12">
        <v>6.1729540000000004E-7</v>
      </c>
      <c r="Q49" s="12">
        <v>-2.3000000000000001E-8</v>
      </c>
      <c r="R49" s="12">
        <v>1.018E-6</v>
      </c>
      <c r="S49" s="12">
        <v>5.9749844460984804E-17</v>
      </c>
    </row>
    <row r="50" spans="1:19">
      <c r="A50" s="3" t="s">
        <v>2563</v>
      </c>
      <c r="B50" s="12">
        <v>-1000000</v>
      </c>
      <c r="C50" s="12">
        <v>1000000</v>
      </c>
      <c r="D50" s="12">
        <v>-1000000</v>
      </c>
      <c r="E50" s="12">
        <v>1000000</v>
      </c>
      <c r="F50" s="3">
        <v>-36862.428729599997</v>
      </c>
      <c r="G50" s="3">
        <v>-999497</v>
      </c>
      <c r="H50" s="3">
        <v>999362</v>
      </c>
      <c r="I50" s="12">
        <v>-3.6588434047682101E-6</v>
      </c>
      <c r="K50" s="3" t="s">
        <v>2563</v>
      </c>
      <c r="L50" s="12">
        <v>-1000000</v>
      </c>
      <c r="M50" s="12">
        <v>1000000</v>
      </c>
      <c r="N50" s="12">
        <v>-1000000</v>
      </c>
      <c r="O50" s="12">
        <v>1000000</v>
      </c>
      <c r="P50" s="3">
        <v>-46479.985441839999</v>
      </c>
      <c r="Q50" s="3">
        <v>-999475</v>
      </c>
      <c r="R50" s="3">
        <v>999645</v>
      </c>
      <c r="S50" s="12">
        <v>-4.4989350328850303E-6</v>
      </c>
    </row>
    <row r="51" spans="1:19">
      <c r="A51" s="3" t="s">
        <v>2569</v>
      </c>
      <c r="B51" s="12">
        <v>-1000000</v>
      </c>
      <c r="C51" s="12">
        <v>1000000</v>
      </c>
      <c r="D51" s="12">
        <v>-1000000</v>
      </c>
      <c r="E51" s="12">
        <v>1000000</v>
      </c>
      <c r="F51" s="3">
        <v>36862.853699799998</v>
      </c>
      <c r="G51" s="3">
        <v>-999362</v>
      </c>
      <c r="H51" s="3">
        <v>999497</v>
      </c>
      <c r="I51" s="12">
        <v>3.6588855859121799E-6</v>
      </c>
      <c r="K51" s="3" t="s">
        <v>2569</v>
      </c>
      <c r="L51" s="12">
        <v>-1000000</v>
      </c>
      <c r="M51" s="12">
        <v>1000000</v>
      </c>
      <c r="N51" s="12">
        <v>-1000000</v>
      </c>
      <c r="O51" s="12">
        <v>1000000</v>
      </c>
      <c r="P51" s="3">
        <v>46480.474884379997</v>
      </c>
      <c r="Q51" s="3">
        <v>-999644</v>
      </c>
      <c r="R51" s="3">
        <v>999475</v>
      </c>
      <c r="S51" s="12">
        <v>4.4989824074736598E-6</v>
      </c>
    </row>
    <row r="52" spans="1:19">
      <c r="A52" s="3" t="s">
        <v>2572</v>
      </c>
      <c r="B52" s="12">
        <v>-1000000</v>
      </c>
      <c r="C52" s="12">
        <v>1000000</v>
      </c>
      <c r="D52" s="12">
        <v>-1000000</v>
      </c>
      <c r="E52" s="12">
        <v>1000000</v>
      </c>
      <c r="F52" s="3">
        <v>36862.853699799998</v>
      </c>
      <c r="G52" s="3">
        <v>-999362</v>
      </c>
      <c r="H52" s="3">
        <v>999497</v>
      </c>
      <c r="I52" s="12">
        <v>3.6588855859121799E-6</v>
      </c>
      <c r="K52" s="3" t="s">
        <v>2572</v>
      </c>
      <c r="L52" s="12">
        <v>-1000000</v>
      </c>
      <c r="M52" s="12">
        <v>1000000</v>
      </c>
      <c r="N52" s="12">
        <v>-1000000</v>
      </c>
      <c r="O52" s="12">
        <v>1000000</v>
      </c>
      <c r="P52" s="3">
        <v>46480.474884379997</v>
      </c>
      <c r="Q52" s="3">
        <v>-999644</v>
      </c>
      <c r="R52" s="3">
        <v>999475</v>
      </c>
      <c r="S52" s="12">
        <v>4.4989824074736598E-6</v>
      </c>
    </row>
    <row r="53" spans="1:19">
      <c r="A53" s="3" t="s">
        <v>2575</v>
      </c>
      <c r="B53" s="12">
        <v>-1000000</v>
      </c>
      <c r="C53" s="12">
        <v>1000000</v>
      </c>
      <c r="D53" s="12">
        <v>-1000000</v>
      </c>
      <c r="E53" s="12">
        <v>1000000</v>
      </c>
      <c r="F53" s="3">
        <v>-36862.428729599997</v>
      </c>
      <c r="G53" s="3">
        <v>-999497</v>
      </c>
      <c r="H53" s="3">
        <v>999362</v>
      </c>
      <c r="I53" s="12">
        <v>-3.6588434047682101E-6</v>
      </c>
      <c r="K53" s="3" t="s">
        <v>2575</v>
      </c>
      <c r="L53" s="12">
        <v>-1000000</v>
      </c>
      <c r="M53" s="12">
        <v>1000000</v>
      </c>
      <c r="N53" s="12">
        <v>-1000000</v>
      </c>
      <c r="O53" s="12">
        <v>1000000</v>
      </c>
      <c r="P53" s="3">
        <v>-46479.985441839999</v>
      </c>
      <c r="Q53" s="3">
        <v>-999475</v>
      </c>
      <c r="R53" s="3">
        <v>999645</v>
      </c>
      <c r="S53" s="12">
        <v>-4.4989350328850303E-6</v>
      </c>
    </row>
    <row r="54" spans="1:19">
      <c r="A54" s="3" t="s">
        <v>768</v>
      </c>
      <c r="B54" s="3">
        <v>0</v>
      </c>
      <c r="C54" s="3">
        <v>1278.2840000000001</v>
      </c>
      <c r="D54" s="3">
        <v>0</v>
      </c>
      <c r="E54" s="12">
        <v>1000000</v>
      </c>
      <c r="F54" s="3">
        <v>11.48182656725</v>
      </c>
      <c r="G54" s="3">
        <v>5.09436E-3</v>
      </c>
      <c r="H54" s="3">
        <v>344.33699999999999</v>
      </c>
      <c r="I54" s="12">
        <v>1.13964833186755E-9</v>
      </c>
      <c r="K54" s="3" t="s">
        <v>768</v>
      </c>
      <c r="L54" s="3">
        <v>0</v>
      </c>
      <c r="M54" s="3">
        <v>1278.2840000000001</v>
      </c>
      <c r="N54" s="3">
        <v>0</v>
      </c>
      <c r="O54" s="12">
        <v>1000000</v>
      </c>
      <c r="P54" s="3">
        <v>10.826226938984</v>
      </c>
      <c r="Q54" s="3">
        <v>2.8934199999999998E-3</v>
      </c>
      <c r="R54" s="3">
        <v>159.19</v>
      </c>
      <c r="S54" s="12">
        <v>1.04790247214481E-9</v>
      </c>
    </row>
    <row r="55" spans="1:19">
      <c r="A55" s="3" t="s">
        <v>1246</v>
      </c>
      <c r="B55" s="3">
        <v>0</v>
      </c>
      <c r="C55" s="3">
        <v>0</v>
      </c>
      <c r="D55" s="3">
        <v>0</v>
      </c>
      <c r="E55" s="12">
        <v>1000000</v>
      </c>
      <c r="F55" s="12">
        <v>-1.4E-11</v>
      </c>
      <c r="G55" s="12">
        <v>-1.0000000000000001E-9</v>
      </c>
      <c r="H55" s="12">
        <v>1.0000000000000001E-9</v>
      </c>
      <c r="I55" s="12">
        <v>-1.3895939424529299E-21</v>
      </c>
      <c r="K55" s="3" t="s">
        <v>1246</v>
      </c>
      <c r="L55" s="3">
        <v>0</v>
      </c>
      <c r="M55" s="3">
        <v>0</v>
      </c>
      <c r="N55" s="3">
        <v>0</v>
      </c>
      <c r="O55" s="12">
        <v>1000000</v>
      </c>
      <c r="P55" s="12">
        <v>-5.2800000000000001E-11</v>
      </c>
      <c r="Q55" s="12">
        <v>-1.0000000000000001E-9</v>
      </c>
      <c r="R55" s="12">
        <v>1.0000000000000001E-9</v>
      </c>
      <c r="S55" s="12">
        <v>-5.1106679031465303E-21</v>
      </c>
    </row>
    <row r="56" spans="1:19">
      <c r="A56" s="3" t="s">
        <v>1572</v>
      </c>
      <c r="B56" s="3">
        <v>-139.696</v>
      </c>
      <c r="C56" s="3">
        <v>9.9744900000000008E-3</v>
      </c>
      <c r="D56" s="12">
        <v>-1000000</v>
      </c>
      <c r="E56" s="12">
        <v>1000000</v>
      </c>
      <c r="F56" s="3">
        <v>-6.8721954098399998</v>
      </c>
      <c r="G56" s="3">
        <v>-36.908200000000001</v>
      </c>
      <c r="H56" s="3">
        <v>-2.1265599999999999E-2</v>
      </c>
      <c r="I56" s="12">
        <v>-6.8211150806189105E-10</v>
      </c>
      <c r="K56" s="3" t="s">
        <v>1572</v>
      </c>
      <c r="L56" s="3">
        <v>-139.696</v>
      </c>
      <c r="M56" s="3">
        <v>9.9741699999999992E-3</v>
      </c>
      <c r="N56" s="12">
        <v>-1000000</v>
      </c>
      <c r="O56" s="12">
        <v>1000000</v>
      </c>
      <c r="P56" s="3">
        <v>-6.3736450174056003</v>
      </c>
      <c r="Q56" s="3">
        <v>-31.4236</v>
      </c>
      <c r="R56" s="3">
        <v>-3.9702800000000001E-4</v>
      </c>
      <c r="S56" s="12">
        <v>-6.1692392076713295E-10</v>
      </c>
    </row>
    <row r="57" spans="1:19">
      <c r="A57" s="3" t="s">
        <v>3600</v>
      </c>
      <c r="B57" s="3">
        <v>-139.70099999999999</v>
      </c>
      <c r="C57" s="3">
        <v>0</v>
      </c>
      <c r="D57" s="12">
        <v>-1000000</v>
      </c>
      <c r="E57" s="12">
        <v>1000000</v>
      </c>
      <c r="F57" s="3">
        <v>-6.8785814356200001</v>
      </c>
      <c r="G57" s="3">
        <v>-36.914499999999997</v>
      </c>
      <c r="H57" s="3">
        <v>-2.7426900000000001E-2</v>
      </c>
      <c r="I57" s="12">
        <v>-6.8274536397190805E-10</v>
      </c>
      <c r="K57" s="3" t="s">
        <v>3600</v>
      </c>
      <c r="L57" s="3">
        <v>-139.70099999999999</v>
      </c>
      <c r="M57" s="3">
        <v>0</v>
      </c>
      <c r="N57" s="12">
        <v>-1000000</v>
      </c>
      <c r="O57" s="12">
        <v>1000000</v>
      </c>
      <c r="P57" s="3">
        <v>-6.380098772138</v>
      </c>
      <c r="Q57" s="3">
        <v>-31.4313</v>
      </c>
      <c r="R57" s="3">
        <v>-6.8962900000000002E-3</v>
      </c>
      <c r="S57" s="12">
        <v>-6.1754859874375498E-10</v>
      </c>
    </row>
    <row r="58" spans="1:19">
      <c r="A58" s="3" t="s">
        <v>2159</v>
      </c>
      <c r="B58" s="3">
        <v>0</v>
      </c>
      <c r="C58" s="3">
        <v>1278.2840000000001</v>
      </c>
      <c r="D58" s="3">
        <v>0</v>
      </c>
      <c r="E58" s="12">
        <v>1000000</v>
      </c>
      <c r="F58" s="3">
        <v>10.31894563562</v>
      </c>
      <c r="G58" s="3">
        <v>4.7076899999999996E-3</v>
      </c>
      <c r="H58" s="3">
        <v>146.28200000000001</v>
      </c>
      <c r="I58" s="12">
        <v>1.02422459626847E-9</v>
      </c>
      <c r="K58" s="3" t="s">
        <v>2159</v>
      </c>
      <c r="L58" s="3">
        <v>0</v>
      </c>
      <c r="M58" s="3">
        <v>1278.2840000000001</v>
      </c>
      <c r="N58" s="3">
        <v>0</v>
      </c>
      <c r="O58" s="12">
        <v>1000000</v>
      </c>
      <c r="P58" s="3">
        <v>10.553103279088999</v>
      </c>
      <c r="Q58" s="3">
        <v>8.92365E-4</v>
      </c>
      <c r="R58" s="3">
        <v>115.273</v>
      </c>
      <c r="S58" s="12">
        <v>1.0214660266483099E-9</v>
      </c>
    </row>
    <row r="59" spans="1:19">
      <c r="A59" s="3" t="s">
        <v>2114</v>
      </c>
      <c r="B59" s="3">
        <v>0</v>
      </c>
      <c r="C59" s="3">
        <v>639.16300000000001</v>
      </c>
      <c r="D59" s="3">
        <v>0</v>
      </c>
      <c r="E59" s="12">
        <v>1000000</v>
      </c>
      <c r="F59" s="3">
        <v>8.4095216865999998</v>
      </c>
      <c r="G59" s="3">
        <v>0.208897</v>
      </c>
      <c r="H59" s="3">
        <v>218.613</v>
      </c>
      <c r="I59" s="12">
        <v>8.3470145675899098E-10</v>
      </c>
      <c r="K59" s="3" t="s">
        <v>2114</v>
      </c>
      <c r="L59" s="3">
        <v>0</v>
      </c>
      <c r="M59" s="3">
        <v>639.16300000000001</v>
      </c>
      <c r="N59" s="3">
        <v>0</v>
      </c>
      <c r="O59" s="12">
        <v>1000000</v>
      </c>
      <c r="P59" s="3">
        <v>8.8113147955599995</v>
      </c>
      <c r="Q59" s="3">
        <v>6.2313800000000003E-2</v>
      </c>
      <c r="R59" s="3">
        <v>158.202</v>
      </c>
      <c r="S59" s="12">
        <v>8.5287317632932996E-10</v>
      </c>
    </row>
    <row r="60" spans="1:19">
      <c r="A60" s="3" t="s">
        <v>2996</v>
      </c>
      <c r="B60" s="3">
        <v>0</v>
      </c>
      <c r="C60" s="3">
        <v>18.369499999999999</v>
      </c>
      <c r="D60" s="3">
        <v>0</v>
      </c>
      <c r="E60" s="12">
        <v>1000000</v>
      </c>
      <c r="F60" s="3">
        <v>1.1456027395940001</v>
      </c>
      <c r="G60" s="3">
        <v>2.0916900000000002E-3</v>
      </c>
      <c r="H60" s="3">
        <v>4.7658699999999996</v>
      </c>
      <c r="I60" s="12">
        <v>1.1370875909980699E-10</v>
      </c>
      <c r="K60" s="3" t="s">
        <v>2996</v>
      </c>
      <c r="L60" s="3">
        <v>0</v>
      </c>
      <c r="M60" s="3">
        <v>18.369499999999999</v>
      </c>
      <c r="N60" s="3">
        <v>0</v>
      </c>
      <c r="O60" s="12">
        <v>1000000</v>
      </c>
      <c r="P60" s="3">
        <v>1.1260817747445999</v>
      </c>
      <c r="Q60" s="12">
        <v>6.1123000000000004E-5</v>
      </c>
      <c r="R60" s="3">
        <v>5.5195699999999999</v>
      </c>
      <c r="S60" s="12">
        <v>1.08996779971695E-10</v>
      </c>
    </row>
    <row r="61" spans="1:19">
      <c r="A61" s="3" t="s">
        <v>1873</v>
      </c>
      <c r="B61" s="3">
        <v>0</v>
      </c>
      <c r="C61" s="3">
        <v>18.369499999999999</v>
      </c>
      <c r="D61" s="3">
        <v>0</v>
      </c>
      <c r="E61" s="12">
        <v>1000000</v>
      </c>
      <c r="F61" s="3">
        <v>1.1456027399940001</v>
      </c>
      <c r="G61" s="3">
        <v>2.0916900000000002E-3</v>
      </c>
      <c r="H61" s="3">
        <v>4.7658699999999996</v>
      </c>
      <c r="I61" s="12">
        <v>1.1370875913951E-10</v>
      </c>
      <c r="K61" s="3" t="s">
        <v>1873</v>
      </c>
      <c r="L61" s="3">
        <v>0</v>
      </c>
      <c r="M61" s="3">
        <v>18.369499999999999</v>
      </c>
      <c r="N61" s="3">
        <v>0</v>
      </c>
      <c r="O61" s="12">
        <v>1000000</v>
      </c>
      <c r="P61" s="3">
        <v>1.1260817747645999</v>
      </c>
      <c r="Q61" s="12">
        <v>6.1123000000000004E-5</v>
      </c>
      <c r="R61" s="3">
        <v>5.5195699999999999</v>
      </c>
      <c r="S61" s="12">
        <v>1.08996779973631E-10</v>
      </c>
    </row>
    <row r="62" spans="1:19">
      <c r="A62" s="3" t="s">
        <v>2610</v>
      </c>
      <c r="B62" s="3">
        <v>-0.16941500000000001</v>
      </c>
      <c r="C62" s="3">
        <v>0</v>
      </c>
      <c r="D62" s="12">
        <v>-1000000</v>
      </c>
      <c r="E62" s="12">
        <v>1000000</v>
      </c>
      <c r="F62" s="3">
        <v>-4.3048716485199999E-2</v>
      </c>
      <c r="G62" s="3">
        <v>-0.142537</v>
      </c>
      <c r="H62" s="12">
        <v>-6.3799999999999997E-7</v>
      </c>
      <c r="I62" s="12">
        <v>-4.27287397558624E-12</v>
      </c>
      <c r="K62" s="3" t="s">
        <v>2610</v>
      </c>
      <c r="L62" s="3">
        <v>-0.16941500000000001</v>
      </c>
      <c r="M62" s="3">
        <v>0</v>
      </c>
      <c r="N62" s="12">
        <v>-1000000</v>
      </c>
      <c r="O62" s="12">
        <v>1000000</v>
      </c>
      <c r="P62" s="3">
        <v>-4.1498662809199997E-2</v>
      </c>
      <c r="Q62" s="3">
        <v>-0.12342500000000001</v>
      </c>
      <c r="R62" s="12">
        <v>-1.288E-5</v>
      </c>
      <c r="S62" s="12">
        <v>-4.0167781068651296E-12</v>
      </c>
    </row>
    <row r="63" spans="1:19">
      <c r="A63" s="3" t="s">
        <v>1957</v>
      </c>
      <c r="B63" s="3">
        <v>-14.945399999999999</v>
      </c>
      <c r="C63" s="3">
        <v>1275.963</v>
      </c>
      <c r="D63" s="12">
        <v>-1000000</v>
      </c>
      <c r="E63" s="12">
        <v>1000000</v>
      </c>
      <c r="F63" s="3">
        <v>214.81746140000001</v>
      </c>
      <c r="G63" s="3">
        <v>105.956</v>
      </c>
      <c r="H63" s="3">
        <v>642.56700000000001</v>
      </c>
      <c r="I63" s="12">
        <v>2.1322074506753999E-8</v>
      </c>
      <c r="K63" s="3" t="s">
        <v>1957</v>
      </c>
      <c r="L63" s="3">
        <v>-14.945399999999999</v>
      </c>
      <c r="M63" s="3">
        <v>1275.963</v>
      </c>
      <c r="N63" s="12">
        <v>-1000000</v>
      </c>
      <c r="O63" s="12">
        <v>1000000</v>
      </c>
      <c r="P63" s="3">
        <v>210.44022057999999</v>
      </c>
      <c r="Q63" s="3">
        <v>93.446399999999997</v>
      </c>
      <c r="R63" s="3">
        <v>580.81500000000005</v>
      </c>
      <c r="S63" s="12">
        <v>2.03691303191152E-8</v>
      </c>
    </row>
    <row r="64" spans="1:19">
      <c r="A64" s="3" t="s">
        <v>1230</v>
      </c>
      <c r="B64" s="12">
        <v>3.7500000000000001E-6</v>
      </c>
      <c r="C64" s="12">
        <v>7.5000000000000002E-6</v>
      </c>
      <c r="D64" s="12">
        <v>-1000000</v>
      </c>
      <c r="E64" s="12">
        <v>1000000</v>
      </c>
      <c r="F64" s="12">
        <v>4.8015258000000001E-6</v>
      </c>
      <c r="G64" s="12">
        <v>3.7519999999999998E-6</v>
      </c>
      <c r="H64" s="12">
        <v>6.9360000000000002E-6</v>
      </c>
      <c r="I64" s="12">
        <v>4.7658365472938903E-16</v>
      </c>
      <c r="K64" s="3" t="s">
        <v>1230</v>
      </c>
      <c r="L64" s="12">
        <v>3.7500000000000001E-6</v>
      </c>
      <c r="M64" s="12">
        <v>7.4989999999999997E-6</v>
      </c>
      <c r="N64" s="12">
        <v>-1000000</v>
      </c>
      <c r="O64" s="12">
        <v>1000000</v>
      </c>
      <c r="P64" s="12">
        <v>4.8524815999999999E-6</v>
      </c>
      <c r="Q64" s="12">
        <v>3.749E-6</v>
      </c>
      <c r="R64" s="12">
        <v>6.691E-6</v>
      </c>
      <c r="S64" s="12">
        <v>4.6968602204032402E-16</v>
      </c>
    </row>
    <row r="65" spans="1:19">
      <c r="A65" s="3" t="s">
        <v>2129</v>
      </c>
      <c r="B65" s="3">
        <v>1.01245E-3</v>
      </c>
      <c r="C65" s="3">
        <v>5.1012500000000002E-2</v>
      </c>
      <c r="D65" s="3">
        <v>0</v>
      </c>
      <c r="E65" s="12">
        <v>1000000</v>
      </c>
      <c r="F65" s="3">
        <v>8.7133050800000007E-3</v>
      </c>
      <c r="G65" s="3">
        <v>1.07295E-3</v>
      </c>
      <c r="H65" s="3">
        <v>3.67269E-2</v>
      </c>
      <c r="I65" s="12">
        <v>8.6485399699373695E-13</v>
      </c>
      <c r="K65" s="3" t="s">
        <v>2129</v>
      </c>
      <c r="L65" s="3">
        <v>1.01242E-3</v>
      </c>
      <c r="M65" s="3">
        <v>5.1012399999999999E-2</v>
      </c>
      <c r="N65" s="3">
        <v>0</v>
      </c>
      <c r="O65" s="12">
        <v>1000000</v>
      </c>
      <c r="P65" s="3">
        <v>6.8006884899999998E-3</v>
      </c>
      <c r="Q65" s="3">
        <v>1.1830899999999999E-3</v>
      </c>
      <c r="R65" s="3">
        <v>2.7832200000000001E-2</v>
      </c>
      <c r="S65" s="12">
        <v>6.5825871941555004E-13</v>
      </c>
    </row>
    <row r="66" spans="1:19">
      <c r="A66" s="3" t="s">
        <v>774</v>
      </c>
      <c r="B66" s="3">
        <v>0</v>
      </c>
      <c r="C66" s="3">
        <v>1278.2840000000001</v>
      </c>
      <c r="D66" s="3">
        <v>0</v>
      </c>
      <c r="E66" s="12">
        <v>1000000</v>
      </c>
      <c r="F66" s="3">
        <v>12.030499795203999</v>
      </c>
      <c r="G66" s="3">
        <v>1.0275799999999999E-3</v>
      </c>
      <c r="H66" s="3">
        <v>382.86599999999999</v>
      </c>
      <c r="I66" s="12">
        <v>1.19410783143547E-9</v>
      </c>
      <c r="K66" s="3" t="s">
        <v>774</v>
      </c>
      <c r="L66" s="3">
        <v>0</v>
      </c>
      <c r="M66" s="3">
        <v>1278.2840000000001</v>
      </c>
      <c r="N66" s="3">
        <v>0</v>
      </c>
      <c r="O66" s="12">
        <v>1000000</v>
      </c>
      <c r="P66" s="3">
        <v>11.730199167705999</v>
      </c>
      <c r="Q66" s="3">
        <v>2.7630300000000001E-3</v>
      </c>
      <c r="R66" s="3">
        <v>334.42599999999999</v>
      </c>
      <c r="S66" s="12">
        <v>1.1354006133316501E-9</v>
      </c>
    </row>
    <row r="67" spans="1:19">
      <c r="A67" s="3" t="s">
        <v>2615</v>
      </c>
      <c r="B67" s="3">
        <v>-0.161415</v>
      </c>
      <c r="C67" s="3">
        <v>8.0000000000000002E-3</v>
      </c>
      <c r="D67" s="12">
        <v>-1000000</v>
      </c>
      <c r="E67" s="12">
        <v>1000000</v>
      </c>
      <c r="F67" s="3">
        <v>-1.2968800987999999E-3</v>
      </c>
      <c r="G67" s="3">
        <v>-3.8167E-2</v>
      </c>
      <c r="H67" s="3">
        <v>7.9982999999999999E-3</v>
      </c>
      <c r="I67" s="12">
        <v>-1.2872405209858801E-13</v>
      </c>
      <c r="K67" s="3" t="s">
        <v>2615</v>
      </c>
      <c r="L67" s="3">
        <v>-0.161415</v>
      </c>
      <c r="M67" s="3">
        <v>8.0000000000000002E-3</v>
      </c>
      <c r="N67" s="12">
        <v>-1000000</v>
      </c>
      <c r="O67" s="12">
        <v>1000000</v>
      </c>
      <c r="P67" s="3">
        <v>-6.8912805459999998E-4</v>
      </c>
      <c r="Q67" s="3">
        <v>-3.2750799999999997E-2</v>
      </c>
      <c r="R67" s="3">
        <v>7.9978099999999993E-3</v>
      </c>
      <c r="S67" s="12">
        <v>-6.6702739200796E-14</v>
      </c>
    </row>
    <row r="68" spans="1:19">
      <c r="A68" s="3" t="s">
        <v>3568</v>
      </c>
      <c r="B68" s="3">
        <v>0</v>
      </c>
      <c r="C68" s="3">
        <v>0</v>
      </c>
      <c r="D68" s="3">
        <v>0</v>
      </c>
      <c r="E68" s="12">
        <v>1000000</v>
      </c>
      <c r="F68" s="12">
        <v>-2.1739999999999999E-10</v>
      </c>
      <c r="G68" s="12">
        <v>-2.0000000000000001E-9</v>
      </c>
      <c r="H68" s="12">
        <v>2.0000000000000001E-9</v>
      </c>
      <c r="I68" s="12">
        <v>-2.1578408792090399E-20</v>
      </c>
      <c r="K68" s="3" t="s">
        <v>3568</v>
      </c>
      <c r="L68" s="3">
        <v>0</v>
      </c>
      <c r="M68" s="3">
        <v>0</v>
      </c>
      <c r="N68" s="3">
        <v>0</v>
      </c>
      <c r="O68" s="12">
        <v>1000000</v>
      </c>
      <c r="P68" s="12">
        <v>-2.2680000000000001E-10</v>
      </c>
      <c r="Q68" s="12">
        <v>-2.0000000000000001E-9</v>
      </c>
      <c r="R68" s="12">
        <v>2.0000000000000001E-9</v>
      </c>
      <c r="S68" s="12">
        <v>-2.19526416748794E-20</v>
      </c>
    </row>
    <row r="69" spans="1:19">
      <c r="A69" s="3" t="s">
        <v>3605</v>
      </c>
      <c r="B69" s="12">
        <v>-7.498E-6</v>
      </c>
      <c r="C69" s="3">
        <v>0</v>
      </c>
      <c r="D69" s="12">
        <v>-1000000</v>
      </c>
      <c r="E69" s="12">
        <v>1000000</v>
      </c>
      <c r="F69" s="12">
        <v>-6.8075159999999999E-7</v>
      </c>
      <c r="G69" s="12">
        <v>-6.9890000000000003E-6</v>
      </c>
      <c r="H69" s="12">
        <v>5.3469999999999998E-6</v>
      </c>
      <c r="I69" s="12">
        <v>-6.75691642625098E-17</v>
      </c>
      <c r="K69" s="3" t="s">
        <v>3605</v>
      </c>
      <c r="L69" s="12">
        <v>-7.498E-6</v>
      </c>
      <c r="M69" s="12">
        <v>-1.607E-6</v>
      </c>
      <c r="N69" s="12">
        <v>-1000000</v>
      </c>
      <c r="O69" s="12">
        <v>1000000</v>
      </c>
      <c r="P69" s="12">
        <v>-2.3867484000000002E-6</v>
      </c>
      <c r="Q69" s="12">
        <v>-4.4290000000000003E-6</v>
      </c>
      <c r="R69" s="12">
        <v>-1.2559999999999999E-6</v>
      </c>
      <c r="S69" s="12">
        <v>-2.3102042501451398E-16</v>
      </c>
    </row>
    <row r="70" spans="1:19">
      <c r="A70" s="3" t="s">
        <v>3331</v>
      </c>
      <c r="B70" s="3">
        <v>-1278.4169999999999</v>
      </c>
      <c r="C70" s="3">
        <v>0</v>
      </c>
      <c r="D70" s="12">
        <v>-1000000</v>
      </c>
      <c r="E70" s="12">
        <v>1000000</v>
      </c>
      <c r="F70" s="3">
        <v>-11.941573695440001</v>
      </c>
      <c r="G70" s="3">
        <v>-237.54900000000001</v>
      </c>
      <c r="H70" s="3">
        <v>-1.79507E-2</v>
      </c>
      <c r="I70" s="12">
        <v>-1.1852813193241901E-9</v>
      </c>
      <c r="K70" s="3" t="s">
        <v>3331</v>
      </c>
      <c r="L70" s="3">
        <v>-1278.4169999999999</v>
      </c>
      <c r="M70" s="3">
        <v>0</v>
      </c>
      <c r="N70" s="12">
        <v>-1000000</v>
      </c>
      <c r="O70" s="12">
        <v>1000000</v>
      </c>
      <c r="P70" s="3">
        <v>-11.423626991200001</v>
      </c>
      <c r="Q70" s="3">
        <v>-204.232</v>
      </c>
      <c r="R70" s="3">
        <v>-2.3739E-2</v>
      </c>
      <c r="S70" s="12">
        <v>-1.1057265871485599E-9</v>
      </c>
    </row>
    <row r="71" spans="1:19">
      <c r="A71" s="3" t="s">
        <v>1082</v>
      </c>
      <c r="B71" s="3">
        <v>1.4759100000000001E-2</v>
      </c>
      <c r="C71" s="3">
        <v>1278.432</v>
      </c>
      <c r="D71" s="12">
        <v>-1000000</v>
      </c>
      <c r="E71" s="12">
        <v>1000000</v>
      </c>
      <c r="F71" s="3">
        <v>32.528545689799998</v>
      </c>
      <c r="G71" s="3">
        <v>0.71924900000000003</v>
      </c>
      <c r="H71" s="3">
        <v>318.78100000000001</v>
      </c>
      <c r="I71" s="12">
        <v>3.2286764319535199E-9</v>
      </c>
      <c r="K71" s="3" t="s">
        <v>1082</v>
      </c>
      <c r="L71" s="3">
        <v>1.47587E-2</v>
      </c>
      <c r="M71" s="3">
        <v>1278.432</v>
      </c>
      <c r="N71" s="12">
        <v>-1000000</v>
      </c>
      <c r="O71" s="12">
        <v>1000000</v>
      </c>
      <c r="P71" s="3">
        <v>32.493126771999997</v>
      </c>
      <c r="Q71" s="3">
        <v>2.50936</v>
      </c>
      <c r="R71" s="3">
        <v>282.8</v>
      </c>
      <c r="S71" s="12">
        <v>3.14510568307825E-9</v>
      </c>
    </row>
    <row r="72" spans="1:19">
      <c r="A72" s="3" t="s">
        <v>1088</v>
      </c>
      <c r="B72" s="3">
        <v>0</v>
      </c>
      <c r="C72" s="3">
        <v>0</v>
      </c>
      <c r="D72" s="12">
        <v>-1000000</v>
      </c>
      <c r="E72" s="12">
        <v>1000000</v>
      </c>
      <c r="F72" s="12">
        <v>-3.472E-10</v>
      </c>
      <c r="G72" s="12">
        <v>-2.0000000000000001E-9</v>
      </c>
      <c r="H72" s="12">
        <v>1.0000000000000001E-9</v>
      </c>
      <c r="I72" s="12">
        <v>-3.4461929772832601E-20</v>
      </c>
      <c r="K72" s="3" t="s">
        <v>1088</v>
      </c>
      <c r="L72" s="3">
        <v>0</v>
      </c>
      <c r="M72" s="3">
        <v>0</v>
      </c>
      <c r="N72" s="12">
        <v>-1000000</v>
      </c>
      <c r="O72" s="12">
        <v>1000000</v>
      </c>
      <c r="P72" s="12">
        <v>-3.43E-10</v>
      </c>
      <c r="Q72" s="12">
        <v>-2.0000000000000001E-9</v>
      </c>
      <c r="R72" s="12">
        <v>1.0000000000000001E-9</v>
      </c>
      <c r="S72" s="12">
        <v>-3.3199982779910198E-20</v>
      </c>
    </row>
    <row r="73" spans="1:19">
      <c r="A73" s="3" t="s">
        <v>2674</v>
      </c>
      <c r="B73" s="3">
        <v>1.4759100000000001E-2</v>
      </c>
      <c r="C73" s="3">
        <v>1278.432</v>
      </c>
      <c r="D73" s="3">
        <v>0</v>
      </c>
      <c r="E73" s="12">
        <v>1000000</v>
      </c>
      <c r="F73" s="3">
        <v>32.528545689799998</v>
      </c>
      <c r="G73" s="3">
        <v>0.71924900000000003</v>
      </c>
      <c r="H73" s="3">
        <v>318.78100000000001</v>
      </c>
      <c r="I73" s="12">
        <v>3.2286764319535199E-9</v>
      </c>
      <c r="K73" s="3" t="s">
        <v>2674</v>
      </c>
      <c r="L73" s="3">
        <v>1.47587E-2</v>
      </c>
      <c r="M73" s="3">
        <v>1278.432</v>
      </c>
      <c r="N73" s="3">
        <v>0</v>
      </c>
      <c r="O73" s="12">
        <v>1000000</v>
      </c>
      <c r="P73" s="3">
        <v>32.493126771999997</v>
      </c>
      <c r="Q73" s="3">
        <v>2.50936</v>
      </c>
      <c r="R73" s="3">
        <v>282.8</v>
      </c>
      <c r="S73" s="12">
        <v>3.14510568307825E-9</v>
      </c>
    </row>
    <row r="74" spans="1:19">
      <c r="A74" s="3" t="s">
        <v>2915</v>
      </c>
      <c r="B74" s="3">
        <v>6.8092800000000002E-4</v>
      </c>
      <c r="C74" s="3">
        <v>319.572</v>
      </c>
      <c r="D74" s="3">
        <v>0</v>
      </c>
      <c r="E74" s="12">
        <v>1000000</v>
      </c>
      <c r="F74" s="3">
        <v>4.7404344518399997</v>
      </c>
      <c r="G74" s="3">
        <v>6.7502000000000006E-2</v>
      </c>
      <c r="H74" s="3">
        <v>29.9011</v>
      </c>
      <c r="I74" s="12">
        <v>4.7051992849085896E-10</v>
      </c>
      <c r="K74" s="3" t="s">
        <v>2915</v>
      </c>
      <c r="L74" s="3">
        <v>6.80906E-4</v>
      </c>
      <c r="M74" s="3">
        <v>319.572</v>
      </c>
      <c r="N74" s="3">
        <v>0</v>
      </c>
      <c r="O74" s="12">
        <v>1000000</v>
      </c>
      <c r="P74" s="3">
        <v>4.8614313408000003</v>
      </c>
      <c r="Q74" s="3">
        <v>7.2125099999999998E-2</v>
      </c>
      <c r="R74" s="3">
        <v>58.320599999999999</v>
      </c>
      <c r="S74" s="12">
        <v>4.7055229387835496E-10</v>
      </c>
    </row>
    <row r="75" spans="1:19">
      <c r="A75" s="3" t="s">
        <v>2921</v>
      </c>
      <c r="B75" s="3">
        <v>4.3029100000000002E-4</v>
      </c>
      <c r="C75" s="3">
        <v>8.6058100000000002E-4</v>
      </c>
      <c r="D75" s="3">
        <v>0</v>
      </c>
      <c r="E75" s="12">
        <v>1000000</v>
      </c>
      <c r="F75" s="3">
        <v>5.5096859480000004E-4</v>
      </c>
      <c r="G75" s="3">
        <v>4.3051299999999999E-4</v>
      </c>
      <c r="H75" s="3">
        <v>7.9593299999999997E-4</v>
      </c>
      <c r="I75" s="12">
        <v>5.4687330129705797E-14</v>
      </c>
      <c r="K75" s="3" t="s">
        <v>2921</v>
      </c>
      <c r="L75" s="3">
        <v>4.3027700000000001E-4</v>
      </c>
      <c r="M75" s="3">
        <v>8.6055400000000003E-4</v>
      </c>
      <c r="N75" s="3">
        <v>0</v>
      </c>
      <c r="O75" s="12">
        <v>1000000</v>
      </c>
      <c r="P75" s="3">
        <v>5.5681624019999999E-4</v>
      </c>
      <c r="Q75" s="3">
        <v>4.3028599999999999E-4</v>
      </c>
      <c r="R75" s="3">
        <v>7.6776399999999999E-4</v>
      </c>
      <c r="S75" s="12">
        <v>5.3895888006455897E-14</v>
      </c>
    </row>
    <row r="76" spans="1:19">
      <c r="A76" s="3" t="s">
        <v>2924</v>
      </c>
      <c r="B76" s="3">
        <v>1.43089E-3</v>
      </c>
      <c r="C76" s="3">
        <v>426.096</v>
      </c>
      <c r="D76" s="3">
        <v>0</v>
      </c>
      <c r="E76" s="12">
        <v>1000000</v>
      </c>
      <c r="F76" s="3">
        <v>10.3186577086</v>
      </c>
      <c r="G76" s="3">
        <v>0.53851099999999996</v>
      </c>
      <c r="H76" s="3">
        <v>54.349299999999999</v>
      </c>
      <c r="I76" s="12">
        <v>1.0241960175797E-9</v>
      </c>
      <c r="K76" s="3" t="s">
        <v>2924</v>
      </c>
      <c r="L76" s="3">
        <v>1.4308400000000001E-3</v>
      </c>
      <c r="M76" s="3">
        <v>426.096</v>
      </c>
      <c r="N76" s="3">
        <v>0</v>
      </c>
      <c r="O76" s="12">
        <v>1000000</v>
      </c>
      <c r="P76" s="3">
        <v>9.7955852593999992</v>
      </c>
      <c r="Q76" s="3">
        <v>0.52658400000000005</v>
      </c>
      <c r="R76" s="3">
        <v>86.183300000000003</v>
      </c>
      <c r="S76" s="12">
        <v>9.4814362079073606E-10</v>
      </c>
    </row>
    <row r="77" spans="1:19">
      <c r="A77" s="3" t="s">
        <v>2927</v>
      </c>
      <c r="B77" s="3">
        <v>6.5947900000000003E-4</v>
      </c>
      <c r="C77" s="3">
        <v>319.572</v>
      </c>
      <c r="D77" s="3">
        <v>0</v>
      </c>
      <c r="E77" s="12">
        <v>1000000</v>
      </c>
      <c r="F77" s="3">
        <v>3.5560634150260002</v>
      </c>
      <c r="G77" s="3">
        <v>6.0760299999999996E-3</v>
      </c>
      <c r="H77" s="3">
        <v>17.841699999999999</v>
      </c>
      <c r="I77" s="12">
        <v>3.529631557499E-10</v>
      </c>
      <c r="K77" s="3" t="s">
        <v>2927</v>
      </c>
      <c r="L77" s="3">
        <v>6.5945800000000003E-4</v>
      </c>
      <c r="M77" s="3">
        <v>319.572</v>
      </c>
      <c r="N77" s="3">
        <v>0</v>
      </c>
      <c r="O77" s="12">
        <v>1000000</v>
      </c>
      <c r="P77" s="3">
        <v>3.6982523504599998</v>
      </c>
      <c r="Q77" s="3">
        <v>3.86764E-2</v>
      </c>
      <c r="R77" s="3">
        <v>18.6905</v>
      </c>
      <c r="S77" s="12">
        <v>3.5796476487182102E-10</v>
      </c>
    </row>
    <row r="78" spans="1:19">
      <c r="A78" s="3" t="s">
        <v>2954</v>
      </c>
      <c r="B78" s="3">
        <v>4.0734199999999999E-4</v>
      </c>
      <c r="C78" s="3">
        <v>319.57100000000003</v>
      </c>
      <c r="D78" s="3">
        <v>0</v>
      </c>
      <c r="E78" s="12">
        <v>1000000</v>
      </c>
      <c r="F78" s="3">
        <v>4.9919982672799996</v>
      </c>
      <c r="G78" s="3">
        <v>2.9218399999999999E-2</v>
      </c>
      <c r="H78" s="3">
        <v>56.197499999999998</v>
      </c>
      <c r="I78" s="12">
        <v>4.9548932521055697E-10</v>
      </c>
      <c r="K78" s="3" t="s">
        <v>2954</v>
      </c>
      <c r="L78" s="3">
        <v>4.07329E-4</v>
      </c>
      <c r="M78" s="3">
        <v>319.57100000000003</v>
      </c>
      <c r="N78" s="3">
        <v>0</v>
      </c>
      <c r="O78" s="12">
        <v>1000000</v>
      </c>
      <c r="P78" s="3">
        <v>5.1358182344000003</v>
      </c>
      <c r="Q78" s="3">
        <v>7.84474E-2</v>
      </c>
      <c r="R78" s="3">
        <v>58.720500000000001</v>
      </c>
      <c r="S78" s="12">
        <v>4.9711101149512803E-10</v>
      </c>
    </row>
    <row r="79" spans="1:19">
      <c r="A79" s="3" t="s">
        <v>2930</v>
      </c>
      <c r="B79" s="12">
        <v>2.9473999999999999E-5</v>
      </c>
      <c r="C79" s="12">
        <v>5.8947000000000003E-5</v>
      </c>
      <c r="D79" s="3">
        <v>0</v>
      </c>
      <c r="E79" s="12">
        <v>1000000</v>
      </c>
      <c r="F79" s="12">
        <v>3.7739384000000003E-5</v>
      </c>
      <c r="G79" s="12">
        <v>2.9487000000000001E-5</v>
      </c>
      <c r="H79" s="12">
        <v>5.4518000000000002E-5</v>
      </c>
      <c r="I79" s="12">
        <v>3.7458870998789197E-15</v>
      </c>
      <c r="K79" s="3" t="s">
        <v>2930</v>
      </c>
      <c r="L79" s="12">
        <v>2.9473000000000001E-5</v>
      </c>
      <c r="M79" s="12">
        <v>5.8944999999999999E-5</v>
      </c>
      <c r="N79" s="3">
        <v>0</v>
      </c>
      <c r="O79" s="12">
        <v>1000000</v>
      </c>
      <c r="P79" s="12">
        <v>3.8139798600000001E-5</v>
      </c>
      <c r="Q79" s="12">
        <v>2.9473999999999999E-5</v>
      </c>
      <c r="R79" s="12">
        <v>5.2590000000000003E-5</v>
      </c>
      <c r="S79" s="12">
        <v>3.6916637223009998E-15</v>
      </c>
    </row>
    <row r="80" spans="1:19">
      <c r="A80" s="3" t="s">
        <v>2933</v>
      </c>
      <c r="B80" s="3">
        <v>5.0745800000000004E-3</v>
      </c>
      <c r="C80" s="3">
        <v>426.1</v>
      </c>
      <c r="D80" s="3">
        <v>0</v>
      </c>
      <c r="E80" s="12">
        <v>1000000</v>
      </c>
      <c r="F80" s="3">
        <v>6.8556694816560002</v>
      </c>
      <c r="G80" s="3">
        <v>7.7033600000000002E-3</v>
      </c>
      <c r="H80" s="3">
        <v>128.274</v>
      </c>
      <c r="I80" s="12">
        <v>6.8047119879775502E-10</v>
      </c>
      <c r="K80" s="3" t="s">
        <v>2933</v>
      </c>
      <c r="L80" s="3">
        <v>5.0744199999999996E-3</v>
      </c>
      <c r="M80" s="3">
        <v>426.1</v>
      </c>
      <c r="N80" s="3">
        <v>0</v>
      </c>
      <c r="O80" s="12">
        <v>1000000</v>
      </c>
      <c r="P80" s="3">
        <v>6.7267053097599998</v>
      </c>
      <c r="Q80" s="3">
        <v>1.2742699999999999E-2</v>
      </c>
      <c r="R80" s="3">
        <v>96.579800000000006</v>
      </c>
      <c r="S80" s="12">
        <v>6.5109766894916197E-10</v>
      </c>
    </row>
    <row r="81" spans="1:19">
      <c r="A81" s="3" t="s">
        <v>2945</v>
      </c>
      <c r="B81" s="12">
        <v>5.7859999999999998E-5</v>
      </c>
      <c r="C81" s="3">
        <v>1.1571899999999999E-4</v>
      </c>
      <c r="D81" s="3">
        <v>0</v>
      </c>
      <c r="E81" s="12">
        <v>1000000</v>
      </c>
      <c r="F81" s="12">
        <v>7.4086463999999998E-5</v>
      </c>
      <c r="G81" s="12">
        <v>5.7887999999999999E-5</v>
      </c>
      <c r="H81" s="3">
        <v>1.07025E-4</v>
      </c>
      <c r="I81" s="12">
        <v>7.3535786851540599E-15</v>
      </c>
      <c r="K81" s="3" t="s">
        <v>2945</v>
      </c>
      <c r="L81" s="12">
        <v>5.7858000000000001E-5</v>
      </c>
      <c r="M81" s="3">
        <v>1.15715E-4</v>
      </c>
      <c r="N81" s="3">
        <v>0</v>
      </c>
      <c r="O81" s="12">
        <v>1000000</v>
      </c>
      <c r="P81" s="12">
        <v>7.4872769800000001E-5</v>
      </c>
      <c r="Q81" s="12">
        <v>5.7859000000000003E-5</v>
      </c>
      <c r="R81" s="3">
        <v>1.0323900000000001E-4</v>
      </c>
      <c r="S81" s="12">
        <v>7.2471564666011201E-15</v>
      </c>
    </row>
    <row r="82" spans="1:19">
      <c r="A82" s="3" t="s">
        <v>2936</v>
      </c>
      <c r="B82" s="3">
        <v>1.0549000000000001E-3</v>
      </c>
      <c r="C82" s="3">
        <v>319.57400000000001</v>
      </c>
      <c r="D82" s="3">
        <v>0</v>
      </c>
      <c r="E82" s="12">
        <v>1000000</v>
      </c>
      <c r="F82" s="3">
        <v>4.7466064862600001</v>
      </c>
      <c r="G82" s="3">
        <v>6.0617999999999998E-2</v>
      </c>
      <c r="H82" s="3">
        <v>25.3278</v>
      </c>
      <c r="I82" s="12">
        <v>4.7113254432247597E-10</v>
      </c>
      <c r="K82" s="3" t="s">
        <v>2936</v>
      </c>
      <c r="L82" s="3">
        <v>1.0548599999999999E-3</v>
      </c>
      <c r="M82" s="3">
        <v>319.57400000000001</v>
      </c>
      <c r="N82" s="3">
        <v>0</v>
      </c>
      <c r="O82" s="12">
        <v>1000000</v>
      </c>
      <c r="P82" s="3">
        <v>5.0651024685600001</v>
      </c>
      <c r="Q82" s="3">
        <v>9.2180799999999993E-2</v>
      </c>
      <c r="R82" s="3">
        <v>33.532299999999999</v>
      </c>
      <c r="S82" s="12">
        <v>4.9026622371624696E-10</v>
      </c>
    </row>
    <row r="83" spans="1:19">
      <c r="A83" s="3" t="s">
        <v>2939</v>
      </c>
      <c r="B83" s="3">
        <v>9.4465200000000004E-4</v>
      </c>
      <c r="C83" s="3">
        <v>319.572</v>
      </c>
      <c r="D83" s="3">
        <v>0</v>
      </c>
      <c r="E83" s="12">
        <v>1000000</v>
      </c>
      <c r="F83" s="3">
        <v>4.9505361455800001</v>
      </c>
      <c r="G83" s="3">
        <v>6.88859E-2</v>
      </c>
      <c r="H83" s="3">
        <v>71.172700000000006</v>
      </c>
      <c r="I83" s="12">
        <v>4.9137393141373104E-10</v>
      </c>
      <c r="K83" s="3" t="s">
        <v>2939</v>
      </c>
      <c r="L83" s="3">
        <v>9.44622E-4</v>
      </c>
      <c r="M83" s="3">
        <v>319.572</v>
      </c>
      <c r="N83" s="3">
        <v>0</v>
      </c>
      <c r="O83" s="12">
        <v>1000000</v>
      </c>
      <c r="P83" s="3">
        <v>3.8759018314000002</v>
      </c>
      <c r="Q83" s="3">
        <v>3.5842699999999998E-2</v>
      </c>
      <c r="R83" s="3">
        <v>79.079499999999996</v>
      </c>
      <c r="S83" s="12">
        <v>3.7515998267959901E-10</v>
      </c>
    </row>
    <row r="84" spans="1:19">
      <c r="A84" s="3" t="s">
        <v>2948</v>
      </c>
      <c r="B84" s="12">
        <v>4.6159999999999999E-5</v>
      </c>
      <c r="C84" s="12">
        <v>9.2319999999999997E-5</v>
      </c>
      <c r="D84" s="3">
        <v>0</v>
      </c>
      <c r="E84" s="12">
        <v>1000000</v>
      </c>
      <c r="F84" s="12">
        <v>5.9105485200000001E-5</v>
      </c>
      <c r="G84" s="12">
        <v>4.6183000000000002E-5</v>
      </c>
      <c r="H84" s="12">
        <v>8.5383999999999994E-5</v>
      </c>
      <c r="I84" s="12">
        <v>5.86661601426151E-15</v>
      </c>
      <c r="K84" s="3" t="s">
        <v>2948</v>
      </c>
      <c r="L84" s="12">
        <v>4.6159000000000003E-5</v>
      </c>
      <c r="M84" s="12">
        <v>9.2317000000000004E-5</v>
      </c>
      <c r="N84" s="3">
        <v>0</v>
      </c>
      <c r="O84" s="12">
        <v>1000000</v>
      </c>
      <c r="P84" s="12">
        <v>5.97328308E-5</v>
      </c>
      <c r="Q84" s="12">
        <v>4.6159000000000003E-5</v>
      </c>
      <c r="R84" s="12">
        <v>8.2363999999999999E-5</v>
      </c>
      <c r="S84" s="12">
        <v>5.7817170669250503E-15</v>
      </c>
    </row>
    <row r="85" spans="1:19">
      <c r="A85" s="3" t="s">
        <v>2942</v>
      </c>
      <c r="B85" s="3">
        <v>9.2410300000000001E-4</v>
      </c>
      <c r="C85" s="3">
        <v>319.572</v>
      </c>
      <c r="D85" s="3">
        <v>0</v>
      </c>
      <c r="E85" s="12">
        <v>1000000</v>
      </c>
      <c r="F85" s="3">
        <v>4.6324515772400003</v>
      </c>
      <c r="G85" s="3">
        <v>7.2872500000000007E-2</v>
      </c>
      <c r="H85" s="3">
        <v>22.810400000000001</v>
      </c>
      <c r="I85" s="12">
        <v>4.5980190360280102E-10</v>
      </c>
      <c r="K85" s="3" t="s">
        <v>2942</v>
      </c>
      <c r="L85" s="3">
        <v>9.2407299999999997E-4</v>
      </c>
      <c r="M85" s="3">
        <v>319.572</v>
      </c>
      <c r="N85" s="3">
        <v>0</v>
      </c>
      <c r="O85" s="12">
        <v>1000000</v>
      </c>
      <c r="P85" s="3">
        <v>5.4246481466800001</v>
      </c>
      <c r="Q85" s="3">
        <v>7.3649300000000001E-2</v>
      </c>
      <c r="R85" s="3">
        <v>84.775099999999995</v>
      </c>
      <c r="S85" s="12">
        <v>5.2506771153600001E-10</v>
      </c>
    </row>
    <row r="86" spans="1:19">
      <c r="A86" s="3" t="s">
        <v>2951</v>
      </c>
      <c r="B86" s="3">
        <v>2.9998500000000001E-4</v>
      </c>
      <c r="C86" s="3">
        <v>319.57400000000001</v>
      </c>
      <c r="D86" s="3">
        <v>0</v>
      </c>
      <c r="E86" s="12">
        <v>1000000</v>
      </c>
      <c r="F86" s="3">
        <v>2.9232586082899998</v>
      </c>
      <c r="G86" s="3">
        <v>1.1002500000000001E-3</v>
      </c>
      <c r="H86" s="3">
        <v>88.469399999999993</v>
      </c>
      <c r="I86" s="12">
        <v>2.9015303245022502E-10</v>
      </c>
      <c r="K86" s="3" t="s">
        <v>2951</v>
      </c>
      <c r="L86" s="3">
        <v>2.9997500000000001E-4</v>
      </c>
      <c r="M86" s="3">
        <v>319.57400000000001</v>
      </c>
      <c r="N86" s="3">
        <v>0</v>
      </c>
      <c r="O86" s="12">
        <v>1000000</v>
      </c>
      <c r="P86" s="3">
        <v>2.6553260795576001</v>
      </c>
      <c r="Q86" s="3">
        <v>7.29238E-4</v>
      </c>
      <c r="R86" s="3">
        <v>36.651800000000001</v>
      </c>
      <c r="S86" s="12">
        <v>2.5701685165119202E-10</v>
      </c>
    </row>
    <row r="87" spans="1:19">
      <c r="A87" s="3" t="s">
        <v>1342</v>
      </c>
      <c r="B87" s="3">
        <v>1.3173000000000001E-2</v>
      </c>
      <c r="C87" s="3">
        <v>426.108</v>
      </c>
      <c r="D87" s="3">
        <v>0</v>
      </c>
      <c r="E87" s="12">
        <v>1000000</v>
      </c>
      <c r="F87" s="3">
        <v>3.2414123285000001</v>
      </c>
      <c r="G87" s="3">
        <v>1.40965E-2</v>
      </c>
      <c r="H87" s="3">
        <v>38.486699999999999</v>
      </c>
      <c r="I87" s="12">
        <v>3.2173192404827399E-10</v>
      </c>
      <c r="K87" s="3" t="s">
        <v>1342</v>
      </c>
      <c r="L87" s="3">
        <v>1.31725E-2</v>
      </c>
      <c r="M87" s="3">
        <v>426.108</v>
      </c>
      <c r="N87" s="3">
        <v>0</v>
      </c>
      <c r="O87" s="12">
        <v>1000000</v>
      </c>
      <c r="P87" s="3">
        <v>3.4767662403199999</v>
      </c>
      <c r="Q87" s="3">
        <v>1.6141099999999999E-2</v>
      </c>
      <c r="R87" s="3">
        <v>57.903500000000001</v>
      </c>
      <c r="S87" s="12">
        <v>3.3652647028687199E-10</v>
      </c>
    </row>
    <row r="88" spans="1:19">
      <c r="A88" s="3" t="s">
        <v>3609</v>
      </c>
      <c r="B88" s="3">
        <v>0</v>
      </c>
      <c r="C88" s="3">
        <v>0</v>
      </c>
      <c r="D88" s="12">
        <v>-1000000</v>
      </c>
      <c r="E88" s="12">
        <v>1000000</v>
      </c>
      <c r="F88" s="12">
        <v>1.774E-10</v>
      </c>
      <c r="G88" s="12">
        <v>-1.0000000000000001E-9</v>
      </c>
      <c r="H88" s="12">
        <v>2.0000000000000001E-9</v>
      </c>
      <c r="I88" s="12">
        <v>1.76081403850821E-20</v>
      </c>
      <c r="K88" s="3" t="s">
        <v>3609</v>
      </c>
      <c r="L88" s="3">
        <v>0</v>
      </c>
      <c r="M88" s="3">
        <v>0</v>
      </c>
      <c r="N88" s="12">
        <v>-1000000</v>
      </c>
      <c r="O88" s="12">
        <v>1000000</v>
      </c>
      <c r="P88" s="12">
        <v>1.682E-10</v>
      </c>
      <c r="Q88" s="12">
        <v>-1.0000000000000001E-9</v>
      </c>
      <c r="R88" s="12">
        <v>2.0000000000000001E-9</v>
      </c>
      <c r="S88" s="12">
        <v>1.6280574646008501E-20</v>
      </c>
    </row>
    <row r="89" spans="1:19">
      <c r="A89" s="3" t="s">
        <v>3613</v>
      </c>
      <c r="B89" s="3">
        <v>-2.63234E-2</v>
      </c>
      <c r="C89" s="3">
        <v>-1.31617E-2</v>
      </c>
      <c r="D89" s="12">
        <v>-1000000</v>
      </c>
      <c r="E89" s="12">
        <v>1000000</v>
      </c>
      <c r="F89" s="3">
        <v>-1.6853210739999999E-2</v>
      </c>
      <c r="G89" s="3">
        <v>-2.4346099999999999E-2</v>
      </c>
      <c r="H89" s="3">
        <v>-1.31688E-2</v>
      </c>
      <c r="I89" s="12">
        <v>-1.6727942539418999E-12</v>
      </c>
      <c r="K89" s="3" t="s">
        <v>3613</v>
      </c>
      <c r="L89" s="3">
        <v>-2.6322600000000002E-2</v>
      </c>
      <c r="M89" s="3">
        <v>-1.3161300000000001E-2</v>
      </c>
      <c r="N89" s="12">
        <v>-1000000</v>
      </c>
      <c r="O89" s="12">
        <v>1000000</v>
      </c>
      <c r="P89" s="3">
        <v>-1.7032042420000001E-2</v>
      </c>
      <c r="Q89" s="3">
        <v>-2.3484399999999999E-2</v>
      </c>
      <c r="R89" s="3">
        <v>-1.3161600000000001E-2</v>
      </c>
      <c r="S89" s="12">
        <v>-1.6485816765326499E-12</v>
      </c>
    </row>
    <row r="90" spans="1:19">
      <c r="A90" s="3" t="s">
        <v>3617</v>
      </c>
      <c r="B90" s="12">
        <v>-2.2498999999999999E-5</v>
      </c>
      <c r="C90" s="12">
        <v>-1.1250000000000001E-5</v>
      </c>
      <c r="D90" s="12">
        <v>-1000000</v>
      </c>
      <c r="E90" s="12">
        <v>1000000</v>
      </c>
      <c r="F90" s="12">
        <v>-1.44048714E-5</v>
      </c>
      <c r="G90" s="12">
        <v>-2.0806E-5</v>
      </c>
      <c r="H90" s="12">
        <v>-1.1253999999999999E-5</v>
      </c>
      <c r="I90" s="12">
        <v>-1.42978014566096E-15</v>
      </c>
      <c r="K90" s="3" t="s">
        <v>3617</v>
      </c>
      <c r="L90" s="12">
        <v>-2.2498E-5</v>
      </c>
      <c r="M90" s="12">
        <v>-1.1249E-5</v>
      </c>
      <c r="N90" s="12">
        <v>-1000000</v>
      </c>
      <c r="O90" s="12">
        <v>1000000</v>
      </c>
      <c r="P90" s="12">
        <v>-1.45577542E-5</v>
      </c>
      <c r="Q90" s="12">
        <v>-2.0071000000000001E-5</v>
      </c>
      <c r="R90" s="12">
        <v>-1.1250000000000001E-5</v>
      </c>
      <c r="S90" s="12">
        <v>-1.4090880138605401E-15</v>
      </c>
    </row>
    <row r="91" spans="1:19">
      <c r="A91" s="3" t="s">
        <v>416</v>
      </c>
      <c r="B91" s="12">
        <v>-1000000</v>
      </c>
      <c r="C91" s="12">
        <v>1000000</v>
      </c>
      <c r="D91" s="12">
        <v>-1000000</v>
      </c>
      <c r="E91" s="12">
        <v>1000000</v>
      </c>
      <c r="F91" s="3">
        <v>33192.076633800003</v>
      </c>
      <c r="G91" s="3">
        <v>-999551</v>
      </c>
      <c r="H91" s="3">
        <v>998252</v>
      </c>
      <c r="I91" s="12">
        <v>3.29453633055441E-6</v>
      </c>
      <c r="K91" s="3" t="s">
        <v>416</v>
      </c>
      <c r="L91" s="12">
        <v>-1000000</v>
      </c>
      <c r="M91" s="12">
        <v>1000000</v>
      </c>
      <c r="N91" s="12">
        <v>-1000000</v>
      </c>
      <c r="O91" s="12">
        <v>1000000</v>
      </c>
      <c r="P91" s="3">
        <v>37762.669707020003</v>
      </c>
      <c r="Q91" s="3">
        <v>-997878</v>
      </c>
      <c r="R91" s="3">
        <v>998858</v>
      </c>
      <c r="S91" s="12">
        <v>3.6551603031967999E-6</v>
      </c>
    </row>
    <row r="92" spans="1:19">
      <c r="A92" s="3" t="s">
        <v>21</v>
      </c>
      <c r="B92" s="3">
        <v>0</v>
      </c>
      <c r="C92" s="3">
        <v>48.171999999999997</v>
      </c>
      <c r="D92" s="3">
        <v>0</v>
      </c>
      <c r="E92" s="12">
        <v>1000000</v>
      </c>
      <c r="F92" s="3">
        <v>0.78469251659679995</v>
      </c>
      <c r="G92" s="3">
        <v>7.1511700000000003E-4</v>
      </c>
      <c r="H92" s="3">
        <v>8.9831599999999998</v>
      </c>
      <c r="I92" s="12">
        <v>7.7885997696504001E-11</v>
      </c>
      <c r="K92" s="3" t="s">
        <v>21</v>
      </c>
      <c r="L92" s="3">
        <v>0</v>
      </c>
      <c r="M92" s="3">
        <v>48.171999999999997</v>
      </c>
      <c r="N92" s="3">
        <v>0</v>
      </c>
      <c r="O92" s="12">
        <v>1000000</v>
      </c>
      <c r="P92" s="3">
        <v>0.77426550895059998</v>
      </c>
      <c r="Q92" s="3">
        <v>3.2825299999999998E-4</v>
      </c>
      <c r="R92" s="3">
        <v>14.6211</v>
      </c>
      <c r="S92" s="12">
        <v>7.4943444793697801E-11</v>
      </c>
    </row>
    <row r="93" spans="1:19">
      <c r="A93" s="3" t="s">
        <v>1799</v>
      </c>
      <c r="B93" s="12">
        <v>-1000000</v>
      </c>
      <c r="C93" s="12">
        <v>1000000</v>
      </c>
      <c r="D93" s="12">
        <v>-1000000</v>
      </c>
      <c r="E93" s="12">
        <v>1000000</v>
      </c>
      <c r="F93" s="3">
        <v>-134982.8875514</v>
      </c>
      <c r="G93" s="3">
        <v>-999044</v>
      </c>
      <c r="H93" s="3">
        <v>951435</v>
      </c>
      <c r="I93" s="12">
        <v>-1.33979573483021E-5</v>
      </c>
      <c r="K93" s="3" t="s">
        <v>1799</v>
      </c>
      <c r="L93" s="12">
        <v>-1000000</v>
      </c>
      <c r="M93" s="12">
        <v>1000000</v>
      </c>
      <c r="N93" s="12">
        <v>-1000000</v>
      </c>
      <c r="O93" s="12">
        <v>1000000</v>
      </c>
      <c r="P93" s="3">
        <v>-156312.01402602001</v>
      </c>
      <c r="Q93" s="3">
        <v>-998932</v>
      </c>
      <c r="R93" s="3">
        <v>975517</v>
      </c>
      <c r="S93" s="12">
        <v>-1.51299013817987E-5</v>
      </c>
    </row>
    <row r="94" spans="1:19">
      <c r="A94" s="3" t="s">
        <v>1804</v>
      </c>
      <c r="B94" s="12">
        <v>-1000000</v>
      </c>
      <c r="C94" s="12">
        <v>1000000</v>
      </c>
      <c r="D94" s="12">
        <v>-1000000</v>
      </c>
      <c r="E94" s="12">
        <v>1000000</v>
      </c>
      <c r="F94" s="3">
        <v>75867.719119639994</v>
      </c>
      <c r="G94" s="3">
        <v>-999459</v>
      </c>
      <c r="H94" s="3">
        <v>999966</v>
      </c>
      <c r="I94" s="12">
        <v>7.5303802083122698E-6</v>
      </c>
      <c r="K94" s="3" t="s">
        <v>1804</v>
      </c>
      <c r="L94" s="12">
        <v>-1000000</v>
      </c>
      <c r="M94" s="12">
        <v>1000000</v>
      </c>
      <c r="N94" s="12">
        <v>-1000000</v>
      </c>
      <c r="O94" s="12">
        <v>1000000</v>
      </c>
      <c r="P94" s="3">
        <v>96870.477512199999</v>
      </c>
      <c r="Q94" s="3">
        <v>-999842</v>
      </c>
      <c r="R94" s="3">
        <v>999287</v>
      </c>
      <c r="S94" s="12">
        <v>9.3763795489408804E-6</v>
      </c>
    </row>
    <row r="95" spans="1:19">
      <c r="A95" s="3" t="s">
        <v>3621</v>
      </c>
      <c r="B95" s="3">
        <v>0</v>
      </c>
      <c r="C95" s="12">
        <v>2.9998E-5</v>
      </c>
      <c r="D95" s="12">
        <v>-1000000</v>
      </c>
      <c r="E95" s="12">
        <v>1000000</v>
      </c>
      <c r="F95" s="12">
        <v>9.3759167999999994E-6</v>
      </c>
      <c r="G95" s="12">
        <v>-5.0479999999999998E-6</v>
      </c>
      <c r="H95" s="12">
        <v>2.6376999999999998E-5</v>
      </c>
      <c r="I95" s="12">
        <v>9.3062265644447299E-16</v>
      </c>
      <c r="K95" s="3" t="s">
        <v>3621</v>
      </c>
      <c r="L95" s="3">
        <v>0</v>
      </c>
      <c r="M95" s="12">
        <v>2.9998E-5</v>
      </c>
      <c r="N95" s="12">
        <v>-1000000</v>
      </c>
      <c r="O95" s="12">
        <v>1000000</v>
      </c>
      <c r="P95" s="12">
        <v>9.6274590000000001E-6</v>
      </c>
      <c r="Q95" s="12">
        <v>-3.5839999999999999E-6</v>
      </c>
      <c r="R95" s="12">
        <v>2.5879000000000001E-5</v>
      </c>
      <c r="S95" s="12">
        <v>9.3187018371513596E-16</v>
      </c>
    </row>
    <row r="96" spans="1:19">
      <c r="A96" s="3" t="s">
        <v>1807</v>
      </c>
      <c r="B96" s="12">
        <v>-1000000</v>
      </c>
      <c r="C96" s="12">
        <v>1000000</v>
      </c>
      <c r="D96" s="12">
        <v>-1000000</v>
      </c>
      <c r="E96" s="12">
        <v>1000000</v>
      </c>
      <c r="F96" s="3">
        <v>-25922.735585599999</v>
      </c>
      <c r="G96" s="3">
        <v>-999907</v>
      </c>
      <c r="H96" s="3">
        <v>999940</v>
      </c>
      <c r="I96" s="12">
        <v>-2.5730054529684802E-6</v>
      </c>
      <c r="K96" s="3" t="s">
        <v>1807</v>
      </c>
      <c r="L96" s="12">
        <v>-1000000</v>
      </c>
      <c r="M96" s="12">
        <v>1000000</v>
      </c>
      <c r="N96" s="12">
        <v>-1000000</v>
      </c>
      <c r="O96" s="12">
        <v>1000000</v>
      </c>
      <c r="P96" s="3">
        <v>-21678.572805600001</v>
      </c>
      <c r="Q96" s="3">
        <v>-999762</v>
      </c>
      <c r="R96" s="3">
        <v>998576</v>
      </c>
      <c r="S96" s="12">
        <v>-2.0983330724167601E-6</v>
      </c>
    </row>
    <row r="97" spans="1:19">
      <c r="A97" s="3" t="s">
        <v>578</v>
      </c>
      <c r="B97" s="3">
        <v>0</v>
      </c>
      <c r="C97" s="3">
        <v>0</v>
      </c>
      <c r="D97" s="3">
        <v>0</v>
      </c>
      <c r="E97" s="12">
        <v>1000000</v>
      </c>
      <c r="F97" s="12">
        <v>-1.0300000000000001E-10</v>
      </c>
      <c r="G97" s="12">
        <v>-2.0000000000000001E-9</v>
      </c>
      <c r="H97" s="12">
        <v>1.0000000000000001E-9</v>
      </c>
      <c r="I97" s="12">
        <v>-1.02234411480465E-20</v>
      </c>
      <c r="K97" s="3" t="s">
        <v>578</v>
      </c>
      <c r="L97" s="3">
        <v>0</v>
      </c>
      <c r="M97" s="3">
        <v>0</v>
      </c>
      <c r="N97" s="3">
        <v>0</v>
      </c>
      <c r="O97" s="12">
        <v>1000000</v>
      </c>
      <c r="P97" s="12">
        <v>-1.056E-10</v>
      </c>
      <c r="Q97" s="12">
        <v>-2.0000000000000001E-9</v>
      </c>
      <c r="R97" s="12">
        <v>1.0000000000000001E-9</v>
      </c>
      <c r="S97" s="12">
        <v>-1.02213358062931E-20</v>
      </c>
    </row>
    <row r="98" spans="1:19">
      <c r="A98" s="3" t="s">
        <v>584</v>
      </c>
      <c r="B98" s="12">
        <v>-1000000</v>
      </c>
      <c r="C98" s="12">
        <v>1000000</v>
      </c>
      <c r="D98" s="12">
        <v>-1000000</v>
      </c>
      <c r="E98" s="12">
        <v>1000000</v>
      </c>
      <c r="F98" s="3">
        <v>28539.732412919999</v>
      </c>
      <c r="G98" s="3">
        <v>-999457</v>
      </c>
      <c r="H98" s="3">
        <v>999831</v>
      </c>
      <c r="I98" s="12">
        <v>2.8327599485872202E-6</v>
      </c>
      <c r="K98" s="3" t="s">
        <v>584</v>
      </c>
      <c r="L98" s="12">
        <v>-1000000</v>
      </c>
      <c r="M98" s="12">
        <v>1000000</v>
      </c>
      <c r="N98" s="12">
        <v>-1000000</v>
      </c>
      <c r="O98" s="12">
        <v>1000000</v>
      </c>
      <c r="P98" s="3">
        <v>1847.5598345999999</v>
      </c>
      <c r="Q98" s="3">
        <v>-999910</v>
      </c>
      <c r="R98" s="3">
        <v>995871</v>
      </c>
      <c r="S98" s="12">
        <v>1.7883077170138101E-7</v>
      </c>
    </row>
    <row r="99" spans="1:19">
      <c r="A99" s="3" t="s">
        <v>591</v>
      </c>
      <c r="B99" s="12">
        <v>-1000000</v>
      </c>
      <c r="C99" s="12">
        <v>1000000</v>
      </c>
      <c r="D99" s="12">
        <v>-1000000</v>
      </c>
      <c r="E99" s="12">
        <v>1000000</v>
      </c>
      <c r="F99" s="3">
        <v>-68448.906816799994</v>
      </c>
      <c r="G99" s="3">
        <v>-998146</v>
      </c>
      <c r="H99" s="3">
        <v>999526</v>
      </c>
      <c r="I99" s="12">
        <v>-6.7940133057250102E-6</v>
      </c>
      <c r="K99" s="3" t="s">
        <v>591</v>
      </c>
      <c r="L99" s="12">
        <v>-1000000</v>
      </c>
      <c r="M99" s="12">
        <v>1000000</v>
      </c>
      <c r="N99" s="12">
        <v>-1000000</v>
      </c>
      <c r="O99" s="12">
        <v>1000000</v>
      </c>
      <c r="P99" s="3">
        <v>-58501.4540194</v>
      </c>
      <c r="Q99" s="3">
        <v>-999480</v>
      </c>
      <c r="R99" s="3">
        <v>999640</v>
      </c>
      <c r="S99" s="12">
        <v>-5.6625284724308801E-6</v>
      </c>
    </row>
    <row r="100" spans="1:19">
      <c r="A100" s="3" t="s">
        <v>3625</v>
      </c>
      <c r="B100" s="12">
        <v>-1000000</v>
      </c>
      <c r="C100" s="12">
        <v>1000000</v>
      </c>
      <c r="D100" s="12">
        <v>-1000000</v>
      </c>
      <c r="E100" s="12">
        <v>1000000</v>
      </c>
      <c r="F100" s="3">
        <v>-21611.9989952</v>
      </c>
      <c r="G100" s="3">
        <v>-998919</v>
      </c>
      <c r="H100" s="3">
        <v>999241</v>
      </c>
      <c r="I100" s="12">
        <v>-2.1451359205734801E-6</v>
      </c>
      <c r="K100" s="3" t="s">
        <v>3625</v>
      </c>
      <c r="L100" s="12">
        <v>-1000000</v>
      </c>
      <c r="M100" s="12">
        <v>1000000</v>
      </c>
      <c r="N100" s="12">
        <v>-1000000</v>
      </c>
      <c r="O100" s="12">
        <v>1000000</v>
      </c>
      <c r="P100" s="3">
        <v>7519.7058985000003</v>
      </c>
      <c r="Q100" s="3">
        <v>-999733</v>
      </c>
      <c r="R100" s="3">
        <v>998995</v>
      </c>
      <c r="S100" s="12">
        <v>7.2785453743495395E-7</v>
      </c>
    </row>
    <row r="101" spans="1:19">
      <c r="A101" s="3" t="s">
        <v>3628</v>
      </c>
      <c r="B101" s="12">
        <v>-1000000</v>
      </c>
      <c r="C101" s="12">
        <v>1000000</v>
      </c>
      <c r="D101" s="12">
        <v>-1000000</v>
      </c>
      <c r="E101" s="12">
        <v>1000000</v>
      </c>
      <c r="F101" s="3">
        <v>-34826.436540800001</v>
      </c>
      <c r="G101" s="3">
        <v>-999785</v>
      </c>
      <c r="H101" s="3">
        <v>998500</v>
      </c>
      <c r="I101" s="12">
        <v>-3.4567575181654898E-6</v>
      </c>
      <c r="K101" s="3" t="s">
        <v>3628</v>
      </c>
      <c r="L101" s="12">
        <v>-1000000</v>
      </c>
      <c r="M101" s="12">
        <v>1000000</v>
      </c>
      <c r="N101" s="12">
        <v>-1000000</v>
      </c>
      <c r="O101" s="12">
        <v>1000000</v>
      </c>
      <c r="P101" s="3">
        <v>12230.597073000001</v>
      </c>
      <c r="Q101" s="3">
        <v>-999821</v>
      </c>
      <c r="R101" s="3">
        <v>997745</v>
      </c>
      <c r="S101" s="12">
        <v>1.1838356041155101E-6</v>
      </c>
    </row>
    <row r="102" spans="1:19">
      <c r="A102" s="3" t="s">
        <v>2418</v>
      </c>
      <c r="B102" s="12">
        <v>2.9998E-5</v>
      </c>
      <c r="C102" s="12">
        <v>5.9997000000000002E-5</v>
      </c>
      <c r="D102" s="3">
        <v>0</v>
      </c>
      <c r="E102" s="12">
        <v>1000000</v>
      </c>
      <c r="F102" s="12">
        <v>3.8405880400000003E-5</v>
      </c>
      <c r="G102" s="12">
        <v>3.0018E-5</v>
      </c>
      <c r="H102" s="12">
        <v>5.5473999999999998E-5</v>
      </c>
      <c r="I102" s="12">
        <v>3.8120413398865398E-15</v>
      </c>
      <c r="K102" s="3" t="s">
        <v>2418</v>
      </c>
      <c r="L102" s="12">
        <v>2.9998E-5</v>
      </c>
      <c r="M102" s="12">
        <v>5.9994999999999997E-5</v>
      </c>
      <c r="N102" s="3">
        <v>0</v>
      </c>
      <c r="O102" s="12">
        <v>1000000</v>
      </c>
      <c r="P102" s="12">
        <v>3.8812740399999998E-5</v>
      </c>
      <c r="Q102" s="12">
        <v>2.9995999999999999E-5</v>
      </c>
      <c r="R102" s="12">
        <v>5.3501999999999997E-5</v>
      </c>
      <c r="S102" s="12">
        <v>3.7567997461257296E-15</v>
      </c>
    </row>
    <row r="103" spans="1:19">
      <c r="A103" s="3" t="s">
        <v>313</v>
      </c>
      <c r="B103" s="12">
        <v>-1000000</v>
      </c>
      <c r="C103" s="12">
        <v>1000000</v>
      </c>
      <c r="D103" s="12">
        <v>-1000000</v>
      </c>
      <c r="E103" s="12">
        <v>1000000</v>
      </c>
      <c r="F103" s="3">
        <v>67092.3396202</v>
      </c>
      <c r="G103" s="3">
        <v>-999550</v>
      </c>
      <c r="H103" s="3">
        <v>999847</v>
      </c>
      <c r="I103" s="12">
        <v>6.6593649086588903E-6</v>
      </c>
      <c r="K103" s="3" t="s">
        <v>313</v>
      </c>
      <c r="L103" s="12">
        <v>-1000000</v>
      </c>
      <c r="M103" s="12">
        <v>1000000</v>
      </c>
      <c r="N103" s="12">
        <v>-1000000</v>
      </c>
      <c r="O103" s="12">
        <v>1000000</v>
      </c>
      <c r="P103" s="3">
        <v>17001.047085720002</v>
      </c>
      <c r="Q103" s="3">
        <v>-999118</v>
      </c>
      <c r="R103" s="3">
        <v>999248</v>
      </c>
      <c r="S103" s="12">
        <v>1.6455815466074299E-6</v>
      </c>
    </row>
    <row r="104" spans="1:19">
      <c r="A104" s="3" t="s">
        <v>2707</v>
      </c>
      <c r="B104" s="3">
        <v>0</v>
      </c>
      <c r="C104" s="3">
        <v>0</v>
      </c>
      <c r="D104" s="12">
        <v>-1000000</v>
      </c>
      <c r="E104" s="12">
        <v>1000000</v>
      </c>
      <c r="F104" s="12">
        <v>2.2420000000000001E-10</v>
      </c>
      <c r="G104" s="3">
        <v>0</v>
      </c>
      <c r="H104" s="12">
        <v>1.0000000000000001E-9</v>
      </c>
      <c r="I104" s="12">
        <v>2.22533544212819E-20</v>
      </c>
      <c r="K104" s="3" t="s">
        <v>2707</v>
      </c>
      <c r="L104" s="3">
        <v>0</v>
      </c>
      <c r="M104" s="3">
        <v>0</v>
      </c>
      <c r="N104" s="12">
        <v>-1000000</v>
      </c>
      <c r="O104" s="12">
        <v>1000000</v>
      </c>
      <c r="P104" s="12">
        <v>2.148E-10</v>
      </c>
      <c r="Q104" s="12">
        <v>-1.0000000000000001E-9</v>
      </c>
      <c r="R104" s="12">
        <v>1.0000000000000001E-9</v>
      </c>
      <c r="S104" s="12">
        <v>2.07911262423461E-20</v>
      </c>
    </row>
    <row r="105" spans="1:19">
      <c r="A105" s="3" t="s">
        <v>2905</v>
      </c>
      <c r="B105" s="3">
        <v>0</v>
      </c>
      <c r="C105" s="3">
        <v>0</v>
      </c>
      <c r="D105" s="12">
        <v>-1000000</v>
      </c>
      <c r="E105" s="12">
        <v>1000000</v>
      </c>
      <c r="F105" s="12">
        <v>4.3199999999999997E-11</v>
      </c>
      <c r="G105" s="12">
        <v>-1.0000000000000001E-9</v>
      </c>
      <c r="H105" s="12">
        <v>1.0000000000000001E-9</v>
      </c>
      <c r="I105" s="12">
        <v>4.28788987956903E-21</v>
      </c>
      <c r="K105" s="3" t="s">
        <v>2905</v>
      </c>
      <c r="L105" s="3">
        <v>0</v>
      </c>
      <c r="M105" s="3">
        <v>0</v>
      </c>
      <c r="N105" s="12">
        <v>-1000000</v>
      </c>
      <c r="O105" s="12">
        <v>1000000</v>
      </c>
      <c r="P105" s="12">
        <v>2.0599999999999999E-11</v>
      </c>
      <c r="Q105" s="12">
        <v>-1.0000000000000001E-9</v>
      </c>
      <c r="R105" s="12">
        <v>1.0000000000000001E-9</v>
      </c>
      <c r="S105" s="12">
        <v>1.9939348258488401E-21</v>
      </c>
    </row>
    <row r="106" spans="1:19">
      <c r="A106" s="3" t="s">
        <v>593</v>
      </c>
      <c r="B106" s="3">
        <v>0</v>
      </c>
      <c r="C106" s="3">
        <v>0</v>
      </c>
      <c r="D106" s="3">
        <v>0</v>
      </c>
      <c r="E106" s="12">
        <v>1000000</v>
      </c>
      <c r="F106" s="12">
        <v>2.196E-10</v>
      </c>
      <c r="G106" s="12">
        <v>-1.0000000000000001E-9</v>
      </c>
      <c r="H106" s="12">
        <v>2.0000000000000001E-9</v>
      </c>
      <c r="I106" s="12">
        <v>2.1796773554475899E-20</v>
      </c>
      <c r="K106" s="3" t="s">
        <v>593</v>
      </c>
      <c r="L106" s="3">
        <v>0</v>
      </c>
      <c r="M106" s="3">
        <v>0</v>
      </c>
      <c r="N106" s="3">
        <v>0</v>
      </c>
      <c r="O106" s="12">
        <v>1000000</v>
      </c>
      <c r="P106" s="12">
        <v>2.218E-10</v>
      </c>
      <c r="Q106" s="12">
        <v>-1.0000000000000001E-9</v>
      </c>
      <c r="R106" s="12">
        <v>2.0000000000000001E-9</v>
      </c>
      <c r="S106" s="12">
        <v>2.1468676911323899E-20</v>
      </c>
    </row>
    <row r="107" spans="1:19">
      <c r="A107" s="3" t="s">
        <v>3631</v>
      </c>
      <c r="B107" s="3">
        <v>0</v>
      </c>
      <c r="C107" s="3">
        <v>0</v>
      </c>
      <c r="D107" s="12">
        <v>-1000000</v>
      </c>
      <c r="E107" s="12">
        <v>1000000</v>
      </c>
      <c r="F107" s="12">
        <v>-8.7799999999999997E-11</v>
      </c>
      <c r="G107" s="12">
        <v>-1.0000000000000001E-9</v>
      </c>
      <c r="H107" s="12">
        <v>1.0000000000000001E-9</v>
      </c>
      <c r="I107" s="12">
        <v>-8.7147391533833493E-21</v>
      </c>
      <c r="K107" s="3" t="s">
        <v>3631</v>
      </c>
      <c r="L107" s="3">
        <v>0</v>
      </c>
      <c r="M107" s="3">
        <v>0</v>
      </c>
      <c r="N107" s="12">
        <v>-1000000</v>
      </c>
      <c r="O107" s="12">
        <v>1000000</v>
      </c>
      <c r="P107" s="12">
        <v>-1.058E-10</v>
      </c>
      <c r="Q107" s="12">
        <v>-1.0000000000000001E-9</v>
      </c>
      <c r="R107" s="12">
        <v>2.0000000000000001E-9</v>
      </c>
      <c r="S107" s="12">
        <v>-1.02406943968353E-20</v>
      </c>
    </row>
    <row r="108" spans="1:19">
      <c r="A108" s="3" t="s">
        <v>3635</v>
      </c>
      <c r="B108" s="3">
        <v>1.31617E-2</v>
      </c>
      <c r="C108" s="3">
        <v>2.63234E-2</v>
      </c>
      <c r="D108" s="12">
        <v>-1000000</v>
      </c>
      <c r="E108" s="12">
        <v>1000000</v>
      </c>
      <c r="F108" s="3">
        <v>1.685321088E-2</v>
      </c>
      <c r="G108" s="3">
        <v>1.31688E-2</v>
      </c>
      <c r="H108" s="3">
        <v>2.4346099999999999E-2</v>
      </c>
      <c r="I108" s="12">
        <v>1.6727942678378399E-12</v>
      </c>
      <c r="K108" s="3" t="s">
        <v>3635</v>
      </c>
      <c r="L108" s="3">
        <v>1.3161300000000001E-2</v>
      </c>
      <c r="M108" s="3">
        <v>2.6322600000000002E-2</v>
      </c>
      <c r="N108" s="12">
        <v>-1000000</v>
      </c>
      <c r="O108" s="12">
        <v>1000000</v>
      </c>
      <c r="P108" s="3">
        <v>1.7032042680000001E-2</v>
      </c>
      <c r="Q108" s="3">
        <v>1.3161600000000001E-2</v>
      </c>
      <c r="R108" s="3">
        <v>2.3484399999999999E-2</v>
      </c>
      <c r="S108" s="12">
        <v>1.64858170169882E-12</v>
      </c>
    </row>
    <row r="109" spans="1:19">
      <c r="A109" s="3" t="s">
        <v>2414</v>
      </c>
      <c r="B109" s="12">
        <v>1.1250000000000001E-5</v>
      </c>
      <c r="C109" s="12">
        <v>2.2498999999999999E-5</v>
      </c>
      <c r="D109" s="12">
        <v>-1000000</v>
      </c>
      <c r="E109" s="12">
        <v>1000000</v>
      </c>
      <c r="F109" s="12">
        <v>1.44044954E-5</v>
      </c>
      <c r="G109" s="12">
        <v>1.1253000000000001E-5</v>
      </c>
      <c r="H109" s="12">
        <v>2.0806E-5</v>
      </c>
      <c r="I109" s="12">
        <v>1.4297428251379301E-15</v>
      </c>
      <c r="K109" s="3" t="s">
        <v>2414</v>
      </c>
      <c r="L109" s="12">
        <v>1.1249E-5</v>
      </c>
      <c r="M109" s="12">
        <v>2.2498E-5</v>
      </c>
      <c r="N109" s="12">
        <v>-1000000</v>
      </c>
      <c r="O109" s="12">
        <v>1000000</v>
      </c>
      <c r="P109" s="12">
        <v>1.45574146E-5</v>
      </c>
      <c r="Q109" s="12">
        <v>1.1249E-5</v>
      </c>
      <c r="R109" s="12">
        <v>2.0072999999999999E-5</v>
      </c>
      <c r="S109" s="12">
        <v>1.4090551429738001E-15</v>
      </c>
    </row>
    <row r="110" spans="1:19">
      <c r="A110" s="3" t="s">
        <v>3336</v>
      </c>
      <c r="B110" s="3">
        <v>0</v>
      </c>
      <c r="C110" s="3">
        <v>0</v>
      </c>
      <c r="D110" s="3">
        <v>0</v>
      </c>
      <c r="E110" s="12">
        <v>1000000</v>
      </c>
      <c r="F110" s="12">
        <v>9.7000000000000001E-11</v>
      </c>
      <c r="G110" s="12">
        <v>-2.0000000000000001E-9</v>
      </c>
      <c r="H110" s="12">
        <v>3E-9</v>
      </c>
      <c r="I110" s="12">
        <v>9.6279008869952801E-21</v>
      </c>
      <c r="K110" s="3" t="s">
        <v>3336</v>
      </c>
      <c r="L110" s="3">
        <v>0</v>
      </c>
      <c r="M110" s="3">
        <v>0</v>
      </c>
      <c r="N110" s="3">
        <v>0</v>
      </c>
      <c r="O110" s="12">
        <v>1000000</v>
      </c>
      <c r="P110" s="12">
        <v>1.3740000000000001E-10</v>
      </c>
      <c r="Q110" s="12">
        <v>-2.0000000000000001E-9</v>
      </c>
      <c r="R110" s="12">
        <v>3E-9</v>
      </c>
      <c r="S110" s="12">
        <v>1.32993517025063E-20</v>
      </c>
    </row>
    <row r="111" spans="1:19">
      <c r="A111" s="3" t="s">
        <v>2539</v>
      </c>
      <c r="B111" s="3">
        <v>0</v>
      </c>
      <c r="C111" s="3">
        <v>1278.2840000000001</v>
      </c>
      <c r="D111" s="3">
        <v>0</v>
      </c>
      <c r="E111" s="12">
        <v>1000000</v>
      </c>
      <c r="F111" s="3">
        <v>12.166704925354001</v>
      </c>
      <c r="G111" s="3">
        <v>2.3962300000000001E-3</v>
      </c>
      <c r="H111" s="3">
        <v>300.53500000000003</v>
      </c>
      <c r="I111" s="12">
        <v>1.2076271045631499E-9</v>
      </c>
      <c r="K111" s="3" t="s">
        <v>2539</v>
      </c>
      <c r="L111" s="3">
        <v>0</v>
      </c>
      <c r="M111" s="3">
        <v>1278.2840000000001</v>
      </c>
      <c r="N111" s="3">
        <v>0</v>
      </c>
      <c r="O111" s="12">
        <v>1000000</v>
      </c>
      <c r="P111" s="3">
        <v>12.249952527906601</v>
      </c>
      <c r="Q111" s="3">
        <v>7.0779299999999996E-4</v>
      </c>
      <c r="R111" s="3">
        <v>269.26100000000002</v>
      </c>
      <c r="S111" s="12">
        <v>1.1857090757469899E-9</v>
      </c>
    </row>
    <row r="112" spans="1:19">
      <c r="A112" s="3" t="s">
        <v>2701</v>
      </c>
      <c r="B112" s="3">
        <v>0</v>
      </c>
      <c r="C112" s="3">
        <v>0</v>
      </c>
      <c r="D112" s="3">
        <v>0</v>
      </c>
      <c r="E112" s="12">
        <v>1000000</v>
      </c>
      <c r="F112" s="12">
        <v>-3.9599999999999998E-11</v>
      </c>
      <c r="G112" s="12">
        <v>-2.0000000000000001E-9</v>
      </c>
      <c r="H112" s="12">
        <v>2.0000000000000001E-9</v>
      </c>
      <c r="I112" s="12">
        <v>-3.9305657229382801E-21</v>
      </c>
      <c r="K112" s="3" t="s">
        <v>2701</v>
      </c>
      <c r="L112" s="3">
        <v>0</v>
      </c>
      <c r="M112" s="3">
        <v>0</v>
      </c>
      <c r="N112" s="3">
        <v>0</v>
      </c>
      <c r="O112" s="12">
        <v>1000000</v>
      </c>
      <c r="P112" s="12">
        <v>-5.2800000000000001E-11</v>
      </c>
      <c r="Q112" s="12">
        <v>-2.0000000000000001E-9</v>
      </c>
      <c r="R112" s="12">
        <v>2.0000000000000001E-9</v>
      </c>
      <c r="S112" s="12">
        <v>-5.1106679031465303E-21</v>
      </c>
    </row>
    <row r="113" spans="1:19">
      <c r="A113" s="3" t="s">
        <v>1722</v>
      </c>
      <c r="B113" s="3">
        <v>0</v>
      </c>
      <c r="C113" s="3">
        <v>0</v>
      </c>
      <c r="D113" s="3">
        <v>0</v>
      </c>
      <c r="E113" s="12">
        <v>1000000</v>
      </c>
      <c r="F113" s="12">
        <v>-1.8206000000000001E-9</v>
      </c>
      <c r="G113" s="12">
        <v>-2.5699999999999999E-7</v>
      </c>
      <c r="H113" s="12">
        <v>1.3199999999999999E-7</v>
      </c>
      <c r="I113" s="12">
        <v>-1.8070676654498599E-19</v>
      </c>
      <c r="K113" s="3" t="s">
        <v>1722</v>
      </c>
      <c r="L113" s="3">
        <v>0</v>
      </c>
      <c r="M113" s="3">
        <v>0</v>
      </c>
      <c r="N113" s="3">
        <v>0</v>
      </c>
      <c r="O113" s="12">
        <v>1000000</v>
      </c>
      <c r="P113" s="12">
        <v>4.6679999999999998E-10</v>
      </c>
      <c r="Q113" s="12">
        <v>-3.3500000000000002E-7</v>
      </c>
      <c r="R113" s="12">
        <v>1.5099999999999999E-7</v>
      </c>
      <c r="S113" s="12">
        <v>4.5182950325545499E-20</v>
      </c>
    </row>
    <row r="114" spans="1:19">
      <c r="A114" s="3" t="s">
        <v>1731</v>
      </c>
      <c r="B114" s="3">
        <v>0</v>
      </c>
      <c r="C114" s="12">
        <v>1000000</v>
      </c>
      <c r="D114" s="3">
        <v>0</v>
      </c>
      <c r="E114" s="12">
        <v>1000000</v>
      </c>
      <c r="F114" s="3">
        <v>424379.23873159999</v>
      </c>
      <c r="G114" s="3">
        <v>512.20399999999995</v>
      </c>
      <c r="H114" s="3">
        <v>997749</v>
      </c>
      <c r="I114" s="12">
        <v>4.2122487103158299E-5</v>
      </c>
      <c r="K114" s="3" t="s">
        <v>1731</v>
      </c>
      <c r="L114" s="3">
        <v>0</v>
      </c>
      <c r="M114" s="12">
        <v>1000000</v>
      </c>
      <c r="N114" s="3">
        <v>0</v>
      </c>
      <c r="O114" s="12">
        <v>1000000</v>
      </c>
      <c r="P114" s="3">
        <v>410678.86426662002</v>
      </c>
      <c r="Q114" s="3">
        <v>63.142099999999999</v>
      </c>
      <c r="R114" s="3">
        <v>999886</v>
      </c>
      <c r="S114" s="12">
        <v>3.9750819888410701E-5</v>
      </c>
    </row>
    <row r="115" spans="1:19">
      <c r="A115" s="3" t="s">
        <v>1727</v>
      </c>
      <c r="B115" s="3">
        <v>0</v>
      </c>
      <c r="C115" s="12">
        <v>1000000</v>
      </c>
      <c r="D115" s="3">
        <v>0</v>
      </c>
      <c r="E115" s="12">
        <v>1000000</v>
      </c>
      <c r="F115" s="3">
        <v>424379.23873159999</v>
      </c>
      <c r="G115" s="3">
        <v>512.20399999999995</v>
      </c>
      <c r="H115" s="3">
        <v>997749</v>
      </c>
      <c r="I115" s="12">
        <v>4.2122487103158299E-5</v>
      </c>
      <c r="K115" s="3" t="s">
        <v>1727</v>
      </c>
      <c r="L115" s="3">
        <v>0</v>
      </c>
      <c r="M115" s="12">
        <v>1000000</v>
      </c>
      <c r="N115" s="3">
        <v>0</v>
      </c>
      <c r="O115" s="12">
        <v>1000000</v>
      </c>
      <c r="P115" s="3">
        <v>410678.86426662002</v>
      </c>
      <c r="Q115" s="3">
        <v>63.142099999999999</v>
      </c>
      <c r="R115" s="3">
        <v>999886</v>
      </c>
      <c r="S115" s="12">
        <v>3.9750819888410701E-5</v>
      </c>
    </row>
    <row r="116" spans="1:19">
      <c r="A116" s="3" t="s">
        <v>2885</v>
      </c>
      <c r="B116" s="3">
        <v>0</v>
      </c>
      <c r="C116" s="3">
        <v>0</v>
      </c>
      <c r="D116" s="3">
        <v>0</v>
      </c>
      <c r="E116" s="12">
        <v>1000000</v>
      </c>
      <c r="F116" s="12">
        <v>-2.2460000000000001E-10</v>
      </c>
      <c r="G116" s="12">
        <v>-2.0000000000000001E-9</v>
      </c>
      <c r="H116" s="12">
        <v>2.0000000000000001E-9</v>
      </c>
      <c r="I116" s="12">
        <v>-2.2293057105351999E-20</v>
      </c>
      <c r="K116" s="3" t="s">
        <v>2885</v>
      </c>
      <c r="L116" s="3">
        <v>0</v>
      </c>
      <c r="M116" s="3">
        <v>0</v>
      </c>
      <c r="N116" s="3">
        <v>0</v>
      </c>
      <c r="O116" s="12">
        <v>1000000</v>
      </c>
      <c r="P116" s="12">
        <v>-2.18E-10</v>
      </c>
      <c r="Q116" s="12">
        <v>-2.0000000000000001E-9</v>
      </c>
      <c r="R116" s="12">
        <v>2.0000000000000001E-9</v>
      </c>
      <c r="S116" s="12">
        <v>-2.11008636910217E-20</v>
      </c>
    </row>
    <row r="117" spans="1:19">
      <c r="A117" s="3" t="s">
        <v>1327</v>
      </c>
      <c r="B117" s="3">
        <v>0</v>
      </c>
      <c r="C117" s="3">
        <v>0</v>
      </c>
      <c r="D117" s="3">
        <v>0</v>
      </c>
      <c r="E117" s="12">
        <v>1000000</v>
      </c>
      <c r="F117" s="12">
        <v>3.8799999999999998E-11</v>
      </c>
      <c r="G117" s="12">
        <v>-1.0000000000000001E-9</v>
      </c>
      <c r="H117" s="12">
        <v>1.0000000000000001E-9</v>
      </c>
      <c r="I117" s="12">
        <v>3.8511603547981098E-21</v>
      </c>
      <c r="K117" s="3" t="s">
        <v>1327</v>
      </c>
      <c r="L117" s="3">
        <v>0</v>
      </c>
      <c r="M117" s="3">
        <v>0</v>
      </c>
      <c r="N117" s="3">
        <v>0</v>
      </c>
      <c r="O117" s="12">
        <v>1000000</v>
      </c>
      <c r="P117" s="12">
        <v>3.3199999999999999E-11</v>
      </c>
      <c r="Q117" s="12">
        <v>-1.0000000000000001E-9</v>
      </c>
      <c r="R117" s="12">
        <v>1.0000000000000001E-9</v>
      </c>
      <c r="S117" s="12">
        <v>3.2135260300087999E-21</v>
      </c>
    </row>
    <row r="118" spans="1:19">
      <c r="A118" s="3" t="s">
        <v>3340</v>
      </c>
      <c r="B118" s="3">
        <v>0</v>
      </c>
      <c r="C118" s="3">
        <v>4.48658</v>
      </c>
      <c r="D118" s="12">
        <v>-1000000</v>
      </c>
      <c r="E118" s="12">
        <v>1000000</v>
      </c>
      <c r="F118" s="3">
        <v>0.38887893663739997</v>
      </c>
      <c r="G118" s="3">
        <v>1.08947E-4</v>
      </c>
      <c r="H118" s="3">
        <v>1.68781</v>
      </c>
      <c r="I118" s="12">
        <v>3.8598843907061902E-11</v>
      </c>
      <c r="K118" s="3" t="s">
        <v>3340</v>
      </c>
      <c r="L118" s="3">
        <v>0</v>
      </c>
      <c r="M118" s="3">
        <v>4.48658</v>
      </c>
      <c r="N118" s="12">
        <v>-1000000</v>
      </c>
      <c r="O118" s="12">
        <v>1000000</v>
      </c>
      <c r="P118" s="3">
        <v>0.42048632765499999</v>
      </c>
      <c r="Q118" s="3">
        <v>1.73568E-4</v>
      </c>
      <c r="R118" s="3">
        <v>1.4882</v>
      </c>
      <c r="S118" s="12">
        <v>4.0700113228378098E-11</v>
      </c>
    </row>
    <row r="119" spans="1:19">
      <c r="A119" s="3" t="s">
        <v>3639</v>
      </c>
      <c r="B119" s="3">
        <v>1.11133E-3</v>
      </c>
      <c r="C119" s="3">
        <v>2.22266E-3</v>
      </c>
      <c r="D119" s="12">
        <v>-1000000</v>
      </c>
      <c r="E119" s="12">
        <v>1000000</v>
      </c>
      <c r="F119" s="3">
        <v>1.42301394E-3</v>
      </c>
      <c r="G119" s="3">
        <v>1.11191E-3</v>
      </c>
      <c r="H119" s="3">
        <v>2.0556900000000002E-3</v>
      </c>
      <c r="I119" s="12">
        <v>1.4124368221786199E-13</v>
      </c>
      <c r="K119" s="3" t="s">
        <v>3639</v>
      </c>
      <c r="L119" s="3">
        <v>1.1113E-3</v>
      </c>
      <c r="M119" s="3">
        <v>2.22259E-3</v>
      </c>
      <c r="N119" s="12">
        <v>-1000000</v>
      </c>
      <c r="O119" s="12">
        <v>1000000</v>
      </c>
      <c r="P119" s="3">
        <v>1.4381168220000001E-3</v>
      </c>
      <c r="Q119" s="3">
        <v>1.1113200000000001E-3</v>
      </c>
      <c r="R119" s="3">
        <v>1.9829399999999999E-3</v>
      </c>
      <c r="S119" s="12">
        <v>1.3919957354489601E-13</v>
      </c>
    </row>
    <row r="120" spans="1:19">
      <c r="A120" s="3" t="s">
        <v>595</v>
      </c>
      <c r="B120" s="3">
        <v>0</v>
      </c>
      <c r="C120" s="12">
        <v>1000000</v>
      </c>
      <c r="D120" s="3">
        <v>0</v>
      </c>
      <c r="E120" s="12">
        <v>1000000</v>
      </c>
      <c r="F120" s="3">
        <v>482276.91386600002</v>
      </c>
      <c r="G120" s="3">
        <v>676.91</v>
      </c>
      <c r="H120" s="3">
        <v>999238</v>
      </c>
      <c r="I120" s="12">
        <v>4.7869219863791797E-5</v>
      </c>
      <c r="K120" s="3" t="s">
        <v>595</v>
      </c>
      <c r="L120" s="3">
        <v>0</v>
      </c>
      <c r="M120" s="12">
        <v>1000000</v>
      </c>
      <c r="N120" s="3">
        <v>0</v>
      </c>
      <c r="O120" s="12">
        <v>1000000</v>
      </c>
      <c r="P120" s="3">
        <v>481558.09303460002</v>
      </c>
      <c r="Q120" s="3">
        <v>905.71500000000003</v>
      </c>
      <c r="R120" s="3">
        <v>999775</v>
      </c>
      <c r="S120" s="12">
        <v>4.6611429726749598E-5</v>
      </c>
    </row>
    <row r="121" spans="1:19">
      <c r="A121" s="3" t="s">
        <v>1819</v>
      </c>
      <c r="B121" s="3">
        <v>0</v>
      </c>
      <c r="C121" s="3">
        <v>0</v>
      </c>
      <c r="D121" s="3">
        <v>0</v>
      </c>
      <c r="E121" s="12">
        <v>1000000</v>
      </c>
      <c r="F121" s="12">
        <v>-4.6599999999999999E-11</v>
      </c>
      <c r="G121" s="12">
        <v>-1.0000000000000001E-9</v>
      </c>
      <c r="H121" s="12">
        <v>1.0000000000000001E-9</v>
      </c>
      <c r="I121" s="12">
        <v>-4.6253626941647399E-21</v>
      </c>
      <c r="K121" s="3" t="s">
        <v>1819</v>
      </c>
      <c r="L121" s="3">
        <v>0</v>
      </c>
      <c r="M121" s="3">
        <v>0</v>
      </c>
      <c r="N121" s="3">
        <v>0</v>
      </c>
      <c r="O121" s="12">
        <v>1000000</v>
      </c>
      <c r="P121" s="12">
        <v>-1.54E-11</v>
      </c>
      <c r="Q121" s="12">
        <v>-2.0000000000000001E-9</v>
      </c>
      <c r="R121" s="12">
        <v>2.0000000000000001E-9</v>
      </c>
      <c r="S121" s="12">
        <v>-1.49061147175107E-21</v>
      </c>
    </row>
    <row r="122" spans="1:19">
      <c r="A122" s="3" t="s">
        <v>318</v>
      </c>
      <c r="B122" s="3">
        <v>-1.1927300000000001</v>
      </c>
      <c r="C122" s="12">
        <v>1000000</v>
      </c>
      <c r="D122" s="12">
        <v>-1000000</v>
      </c>
      <c r="E122" s="12">
        <v>1000000</v>
      </c>
      <c r="F122" s="3">
        <v>482276.47808919998</v>
      </c>
      <c r="G122" s="3">
        <v>676.78</v>
      </c>
      <c r="H122" s="3">
        <v>999238</v>
      </c>
      <c r="I122" s="12">
        <v>4.7869176610020301E-5</v>
      </c>
      <c r="K122" s="3" t="s">
        <v>318</v>
      </c>
      <c r="L122" s="3">
        <v>-1.1927300000000001</v>
      </c>
      <c r="M122" s="12">
        <v>1000000</v>
      </c>
      <c r="N122" s="12">
        <v>-1000000</v>
      </c>
      <c r="O122" s="12">
        <v>1000000</v>
      </c>
      <c r="P122" s="3">
        <v>481557.6275538</v>
      </c>
      <c r="Q122" s="3">
        <v>905.00800000000004</v>
      </c>
      <c r="R122" s="3">
        <v>999775</v>
      </c>
      <c r="S122" s="12">
        <v>4.6611384671488603E-5</v>
      </c>
    </row>
    <row r="123" spans="1:19">
      <c r="A123" s="3" t="s">
        <v>1158</v>
      </c>
      <c r="B123" s="3">
        <v>0</v>
      </c>
      <c r="C123" s="3">
        <v>9.1847700000000003</v>
      </c>
      <c r="D123" s="3">
        <v>0</v>
      </c>
      <c r="E123" s="12">
        <v>1000000</v>
      </c>
      <c r="F123" s="3">
        <v>0.18839863024039999</v>
      </c>
      <c r="G123" s="12">
        <v>5.0000000000000004E-6</v>
      </c>
      <c r="H123" s="3">
        <v>0.97272099999999995</v>
      </c>
      <c r="I123" s="12">
        <v>1.8699828239177799E-11</v>
      </c>
      <c r="K123" s="3" t="s">
        <v>1158</v>
      </c>
      <c r="L123" s="3">
        <v>0</v>
      </c>
      <c r="M123" s="3">
        <v>9.1847700000000003</v>
      </c>
      <c r="N123" s="3">
        <v>0</v>
      </c>
      <c r="O123" s="12">
        <v>1000000</v>
      </c>
      <c r="P123" s="3">
        <v>0.25544291873879998</v>
      </c>
      <c r="Q123" s="12">
        <v>5.8897000000000002E-5</v>
      </c>
      <c r="R123" s="3">
        <v>1.3121100000000001</v>
      </c>
      <c r="S123" s="12">
        <v>2.47250743538722E-11</v>
      </c>
    </row>
    <row r="124" spans="1:19">
      <c r="A124" s="3" t="s">
        <v>321</v>
      </c>
      <c r="B124" s="3">
        <v>-11.173999999999999</v>
      </c>
      <c r="C124" s="3">
        <v>1.7170000000000001E-2</v>
      </c>
      <c r="D124" s="12">
        <v>-1000000</v>
      </c>
      <c r="E124" s="12">
        <v>1000000</v>
      </c>
      <c r="F124" s="3">
        <v>-1.0808286322</v>
      </c>
      <c r="G124" s="3">
        <v>-2.1033900000000001</v>
      </c>
      <c r="H124" s="3">
        <v>-0.344912</v>
      </c>
      <c r="I124" s="12">
        <v>-1.07279494295343E-10</v>
      </c>
      <c r="K124" s="3" t="s">
        <v>321</v>
      </c>
      <c r="L124" s="3">
        <v>-11.173999999999999</v>
      </c>
      <c r="M124" s="3">
        <v>1.7169400000000001E-2</v>
      </c>
      <c r="N124" s="12">
        <v>-1000000</v>
      </c>
      <c r="O124" s="12">
        <v>1000000</v>
      </c>
      <c r="P124" s="3">
        <v>-1.2176659007999999</v>
      </c>
      <c r="Q124" s="3">
        <v>-2.43289</v>
      </c>
      <c r="R124" s="3">
        <v>-0.32716699999999999</v>
      </c>
      <c r="S124" s="12">
        <v>-1.1786147795406401E-10</v>
      </c>
    </row>
    <row r="125" spans="1:19">
      <c r="A125" s="3" t="s">
        <v>1019</v>
      </c>
      <c r="B125" s="3">
        <v>0</v>
      </c>
      <c r="C125" s="3">
        <v>0</v>
      </c>
      <c r="D125" s="12">
        <v>-1000000</v>
      </c>
      <c r="E125" s="12">
        <v>1000000</v>
      </c>
      <c r="F125" s="12">
        <v>-3.0719999999999998E-10</v>
      </c>
      <c r="G125" s="12">
        <v>-2.0000000000000001E-9</v>
      </c>
      <c r="H125" s="12">
        <v>1.0000000000000001E-9</v>
      </c>
      <c r="I125" s="12">
        <v>-3.0491661365824197E-20</v>
      </c>
      <c r="K125" s="3" t="s">
        <v>1019</v>
      </c>
      <c r="L125" s="3">
        <v>0</v>
      </c>
      <c r="M125" s="3">
        <v>0</v>
      </c>
      <c r="N125" s="12">
        <v>-1000000</v>
      </c>
      <c r="O125" s="12">
        <v>1000000</v>
      </c>
      <c r="P125" s="12">
        <v>-2.8899999999999998E-10</v>
      </c>
      <c r="Q125" s="12">
        <v>-2.0000000000000001E-9</v>
      </c>
      <c r="R125" s="12">
        <v>1.0000000000000001E-9</v>
      </c>
      <c r="S125" s="12">
        <v>-2.7973163333510402E-20</v>
      </c>
    </row>
    <row r="126" spans="1:19">
      <c r="A126" s="3" t="s">
        <v>2594</v>
      </c>
      <c r="B126" s="3">
        <v>6.3371800000000004E-3</v>
      </c>
      <c r="C126" s="3">
        <v>1.2674400000000001E-2</v>
      </c>
      <c r="D126" s="3">
        <v>0</v>
      </c>
      <c r="E126" s="12">
        <v>1000000</v>
      </c>
      <c r="F126" s="3">
        <v>8.1144921240000004E-3</v>
      </c>
      <c r="G126" s="3">
        <v>6.3404999999999998E-3</v>
      </c>
      <c r="H126" s="3">
        <v>1.17223E-2</v>
      </c>
      <c r="I126" s="12">
        <v>8.0541779297088397E-13</v>
      </c>
      <c r="K126" s="3" t="s">
        <v>2594</v>
      </c>
      <c r="L126" s="3">
        <v>6.3369799999999999E-3</v>
      </c>
      <c r="M126" s="3">
        <v>1.26739E-2</v>
      </c>
      <c r="N126" s="3">
        <v>0</v>
      </c>
      <c r="O126" s="12">
        <v>1000000</v>
      </c>
      <c r="P126" s="3">
        <v>8.2006139960000002E-3</v>
      </c>
      <c r="Q126" s="3">
        <v>6.3371199999999999E-3</v>
      </c>
      <c r="R126" s="3">
        <v>1.13074E-2</v>
      </c>
      <c r="S126" s="12">
        <v>7.93761642716883E-13</v>
      </c>
    </row>
    <row r="127" spans="1:19">
      <c r="A127" s="3" t="s">
        <v>3642</v>
      </c>
      <c r="B127" s="3">
        <v>-18.269500000000001</v>
      </c>
      <c r="C127" s="3">
        <v>0.1</v>
      </c>
      <c r="D127" s="12">
        <v>-1000000</v>
      </c>
      <c r="E127" s="12">
        <v>1000000</v>
      </c>
      <c r="F127" s="3">
        <v>-1.165858612898</v>
      </c>
      <c r="G127" s="3">
        <v>-5.1436099999999998</v>
      </c>
      <c r="H127" s="3">
        <v>9.9919599999999997E-2</v>
      </c>
      <c r="I127" s="12">
        <v>-1.15719290445688E-10</v>
      </c>
      <c r="K127" s="3" t="s">
        <v>3642</v>
      </c>
      <c r="L127" s="3">
        <v>-18.269500000000001</v>
      </c>
      <c r="M127" s="3">
        <v>0.1</v>
      </c>
      <c r="N127" s="12">
        <v>-1000000</v>
      </c>
      <c r="O127" s="12">
        <v>1000000</v>
      </c>
      <c r="P127" s="3">
        <v>-1.2606135240373999</v>
      </c>
      <c r="Q127" s="3">
        <v>-7.2706200000000001</v>
      </c>
      <c r="R127" s="3">
        <v>9.9982199999999993E-2</v>
      </c>
      <c r="S127" s="12">
        <v>-1.2201850521913601E-10</v>
      </c>
    </row>
    <row r="128" spans="1:19">
      <c r="A128" s="3" t="s">
        <v>1024</v>
      </c>
      <c r="B128" s="3">
        <v>-1277.865</v>
      </c>
      <c r="C128" s="3">
        <v>3.07077</v>
      </c>
      <c r="D128" s="12">
        <v>-1000000</v>
      </c>
      <c r="E128" s="12">
        <v>1000000</v>
      </c>
      <c r="F128" s="3">
        <v>-32.542020986200001</v>
      </c>
      <c r="G128" s="3">
        <v>-318.21699999999998</v>
      </c>
      <c r="H128" s="3">
        <v>-0.44928099999999999</v>
      </c>
      <c r="I128" s="12">
        <v>-3.2300139455428201E-9</v>
      </c>
      <c r="K128" s="3" t="s">
        <v>1024</v>
      </c>
      <c r="L128" s="3">
        <v>-1277.865</v>
      </c>
      <c r="M128" s="3">
        <v>3.07077</v>
      </c>
      <c r="N128" s="12">
        <v>-1000000</v>
      </c>
      <c r="O128" s="12">
        <v>1000000</v>
      </c>
      <c r="P128" s="3">
        <v>-32.563689087999997</v>
      </c>
      <c r="Q128" s="3">
        <v>-283.38</v>
      </c>
      <c r="R128" s="3">
        <v>-2.2370000000000001</v>
      </c>
      <c r="S128" s="12">
        <v>-3.15193561799403E-9</v>
      </c>
    </row>
    <row r="129" spans="1:19">
      <c r="A129" s="3" t="s">
        <v>2843</v>
      </c>
      <c r="B129" s="3">
        <v>0</v>
      </c>
      <c r="C129" s="3">
        <v>639.14200000000005</v>
      </c>
      <c r="D129" s="3">
        <v>0</v>
      </c>
      <c r="E129" s="12">
        <v>1000000</v>
      </c>
      <c r="F129" s="3">
        <v>4.517929313522</v>
      </c>
      <c r="G129" s="3">
        <v>3.1160999999999998E-4</v>
      </c>
      <c r="H129" s="3">
        <v>39.438600000000001</v>
      </c>
      <c r="I129" s="12">
        <v>4.4843480046433401E-10</v>
      </c>
      <c r="K129" s="3" t="s">
        <v>2843</v>
      </c>
      <c r="L129" s="3">
        <v>0</v>
      </c>
      <c r="M129" s="3">
        <v>639.14200000000005</v>
      </c>
      <c r="N129" s="3">
        <v>0</v>
      </c>
      <c r="O129" s="12">
        <v>1000000</v>
      </c>
      <c r="P129" s="3">
        <v>4.4655268896380003</v>
      </c>
      <c r="Q129" s="3">
        <v>2.4912900000000002E-3</v>
      </c>
      <c r="R129" s="3">
        <v>91.410399999999996</v>
      </c>
      <c r="S129" s="12">
        <v>4.32231533058915E-10</v>
      </c>
    </row>
    <row r="130" spans="1:19">
      <c r="A130" s="3" t="s">
        <v>3344</v>
      </c>
      <c r="B130" s="3">
        <v>0</v>
      </c>
      <c r="C130" s="3">
        <v>143.02199999999999</v>
      </c>
      <c r="D130" s="3">
        <v>0</v>
      </c>
      <c r="E130" s="12">
        <v>1000000</v>
      </c>
      <c r="F130" s="3">
        <v>2.1959085401095999</v>
      </c>
      <c r="G130" s="3">
        <v>2.7432800000000001E-4</v>
      </c>
      <c r="H130" s="3">
        <v>13.1387</v>
      </c>
      <c r="I130" s="12">
        <v>2.1795865753692501E-10</v>
      </c>
      <c r="K130" s="3" t="s">
        <v>3344</v>
      </c>
      <c r="L130" s="3">
        <v>0</v>
      </c>
      <c r="M130" s="3">
        <v>143.02199999999999</v>
      </c>
      <c r="N130" s="3">
        <v>0</v>
      </c>
      <c r="O130" s="12">
        <v>1000000</v>
      </c>
      <c r="P130" s="3">
        <v>1.7490035808132001</v>
      </c>
      <c r="Q130" s="3">
        <v>6.5060300000000003E-4</v>
      </c>
      <c r="R130" s="3">
        <v>17.829699999999999</v>
      </c>
      <c r="S130" s="12">
        <v>1.69291220889212E-10</v>
      </c>
    </row>
    <row r="131" spans="1:19">
      <c r="A131" s="3" t="s">
        <v>171</v>
      </c>
      <c r="B131" s="3">
        <v>0</v>
      </c>
      <c r="C131" s="3">
        <v>26.745899999999999</v>
      </c>
      <c r="D131" s="3">
        <v>0</v>
      </c>
      <c r="E131" s="12">
        <v>1000000</v>
      </c>
      <c r="F131" s="3">
        <v>14.991180454</v>
      </c>
      <c r="G131" s="3">
        <v>1.20932</v>
      </c>
      <c r="H131" s="3">
        <v>21.931000000000001</v>
      </c>
      <c r="I131" s="12">
        <v>1.4879752535069399E-9</v>
      </c>
      <c r="K131" s="3" t="s">
        <v>171</v>
      </c>
      <c r="L131" s="3">
        <v>0</v>
      </c>
      <c r="M131" s="3">
        <v>26.745899999999999</v>
      </c>
      <c r="N131" s="3">
        <v>0</v>
      </c>
      <c r="O131" s="12">
        <v>1000000</v>
      </c>
      <c r="P131" s="3">
        <v>14.5400256406</v>
      </c>
      <c r="Q131" s="3">
        <v>0.622803</v>
      </c>
      <c r="R131" s="3">
        <v>22.2272</v>
      </c>
      <c r="S131" s="12">
        <v>1.4073720142489E-9</v>
      </c>
    </row>
    <row r="132" spans="1:19">
      <c r="A132" s="3" t="s">
        <v>410</v>
      </c>
      <c r="B132" s="3">
        <v>0</v>
      </c>
      <c r="C132" s="3">
        <v>1278.2840000000001</v>
      </c>
      <c r="D132" s="3">
        <v>0</v>
      </c>
      <c r="E132" s="12">
        <v>1000000</v>
      </c>
      <c r="F132" s="3">
        <v>10.586217189876001</v>
      </c>
      <c r="G132" s="3">
        <v>4.5104000000000003E-3</v>
      </c>
      <c r="H132" s="3">
        <v>102.41500000000001</v>
      </c>
      <c r="I132" s="12">
        <v>1.0507530914673401E-9</v>
      </c>
      <c r="K132" s="3" t="s">
        <v>410</v>
      </c>
      <c r="L132" s="3">
        <v>0</v>
      </c>
      <c r="M132" s="3">
        <v>1278.2840000000001</v>
      </c>
      <c r="N132" s="3">
        <v>0</v>
      </c>
      <c r="O132" s="12">
        <v>1000000</v>
      </c>
      <c r="P132" s="3">
        <v>10.7727712014596</v>
      </c>
      <c r="Q132" s="3">
        <v>9.6668800000000005E-4</v>
      </c>
      <c r="R132" s="3">
        <v>240.899</v>
      </c>
      <c r="S132" s="12">
        <v>1.0427283334704699E-9</v>
      </c>
    </row>
    <row r="133" spans="1:19">
      <c r="A133" s="3" t="s">
        <v>499</v>
      </c>
      <c r="B133" s="3">
        <v>0</v>
      </c>
      <c r="C133" s="3">
        <v>0</v>
      </c>
      <c r="D133" s="12">
        <v>-1000000</v>
      </c>
      <c r="E133" s="12">
        <v>1000000</v>
      </c>
      <c r="F133" s="12">
        <v>-4.2457400000000003E-8</v>
      </c>
      <c r="G133" s="12">
        <v>-3.304E-6</v>
      </c>
      <c r="H133" s="12">
        <v>1.8799999999999999E-7</v>
      </c>
      <c r="I133" s="12">
        <v>-4.2141818465929197E-18</v>
      </c>
      <c r="K133" s="3" t="s">
        <v>499</v>
      </c>
      <c r="L133" s="3">
        <v>0</v>
      </c>
      <c r="M133" s="3">
        <v>0</v>
      </c>
      <c r="N133" s="12">
        <v>-1000000</v>
      </c>
      <c r="O133" s="12">
        <v>1000000</v>
      </c>
      <c r="P133" s="12">
        <v>-2.5296800000000001E-8</v>
      </c>
      <c r="Q133" s="12">
        <v>-1.3260000000000001E-6</v>
      </c>
      <c r="R133" s="12">
        <v>1.24E-7</v>
      </c>
      <c r="S133" s="12">
        <v>-2.4485519661423701E-18</v>
      </c>
    </row>
    <row r="134" spans="1:19">
      <c r="A134" s="3" t="s">
        <v>3645</v>
      </c>
      <c r="B134" s="3">
        <v>0</v>
      </c>
      <c r="C134" s="12">
        <v>7.498E-6</v>
      </c>
      <c r="D134" s="12">
        <v>-1000000</v>
      </c>
      <c r="E134" s="12">
        <v>1000000</v>
      </c>
      <c r="F134" s="12">
        <v>6.8124100000000001E-7</v>
      </c>
      <c r="G134" s="12">
        <v>-5.3469999999999998E-6</v>
      </c>
      <c r="H134" s="12">
        <v>6.9890000000000003E-6</v>
      </c>
      <c r="I134" s="12">
        <v>6.7617740496469601E-17</v>
      </c>
      <c r="K134" s="3" t="s">
        <v>3645</v>
      </c>
      <c r="L134" s="12">
        <v>1.607E-6</v>
      </c>
      <c r="M134" s="12">
        <v>7.498E-6</v>
      </c>
      <c r="N134" s="12">
        <v>-1000000</v>
      </c>
      <c r="O134" s="12">
        <v>1000000</v>
      </c>
      <c r="P134" s="12">
        <v>2.3872456E-6</v>
      </c>
      <c r="Q134" s="12">
        <v>1.257E-6</v>
      </c>
      <c r="R134" s="12">
        <v>4.4299999999999999E-6</v>
      </c>
      <c r="S134" s="12">
        <v>2.3106855047060201E-16</v>
      </c>
    </row>
    <row r="135" spans="1:19">
      <c r="A135" s="3" t="s">
        <v>530</v>
      </c>
      <c r="B135" s="12">
        <v>-1000000</v>
      </c>
      <c r="C135" s="12">
        <v>1000000</v>
      </c>
      <c r="D135" s="12">
        <v>-1000000</v>
      </c>
      <c r="E135" s="12">
        <v>1000000</v>
      </c>
      <c r="F135" s="3">
        <v>-27333.0569722</v>
      </c>
      <c r="G135" s="3">
        <v>-999865</v>
      </c>
      <c r="H135" s="3">
        <v>999614</v>
      </c>
      <c r="I135" s="12">
        <v>-2.7129893140921302E-6</v>
      </c>
      <c r="K135" s="3" t="s">
        <v>530</v>
      </c>
      <c r="L135" s="12">
        <v>-1000000</v>
      </c>
      <c r="M135" s="12">
        <v>1000000</v>
      </c>
      <c r="N135" s="12">
        <v>-1000000</v>
      </c>
      <c r="O135" s="12">
        <v>1000000</v>
      </c>
      <c r="P135" s="3">
        <v>23673.011082000001</v>
      </c>
      <c r="Q135" s="3">
        <v>-999971</v>
      </c>
      <c r="R135" s="3">
        <v>999686</v>
      </c>
      <c r="S135" s="12">
        <v>2.2913806421895699E-6</v>
      </c>
    </row>
    <row r="136" spans="1:19">
      <c r="A136" s="3" t="s">
        <v>901</v>
      </c>
      <c r="B136" s="3">
        <v>0</v>
      </c>
      <c r="C136" s="3">
        <v>0</v>
      </c>
      <c r="D136" s="3">
        <v>0</v>
      </c>
      <c r="E136" s="12">
        <v>1000000</v>
      </c>
      <c r="F136" s="12">
        <v>-5.8200000000000003E-11</v>
      </c>
      <c r="G136" s="12">
        <v>-1.0000000000000001E-9</v>
      </c>
      <c r="H136" s="12">
        <v>1.0000000000000001E-9</v>
      </c>
      <c r="I136" s="12">
        <v>-5.7767405321971703E-21</v>
      </c>
      <c r="K136" s="3" t="s">
        <v>901</v>
      </c>
      <c r="L136" s="3">
        <v>0</v>
      </c>
      <c r="M136" s="3">
        <v>0</v>
      </c>
      <c r="N136" s="3">
        <v>0</v>
      </c>
      <c r="O136" s="12">
        <v>1000000</v>
      </c>
      <c r="P136" s="12">
        <v>-6.5799999999999995E-11</v>
      </c>
      <c r="Q136" s="12">
        <v>-1.0000000000000001E-9</v>
      </c>
      <c r="R136" s="12">
        <v>1.0000000000000001E-9</v>
      </c>
      <c r="S136" s="12">
        <v>-6.3689762883909403E-21</v>
      </c>
    </row>
    <row r="137" spans="1:19">
      <c r="A137" s="3" t="s">
        <v>4081</v>
      </c>
      <c r="B137" s="3">
        <v>3.7498099999999999E-2</v>
      </c>
      <c r="C137" s="3">
        <v>7.4996199999999999E-2</v>
      </c>
      <c r="D137" s="3">
        <v>3.7498099999999999E-2</v>
      </c>
      <c r="E137" s="12">
        <v>1000000</v>
      </c>
      <c r="F137" s="3">
        <v>4.801473916E-2</v>
      </c>
      <c r="G137" s="3">
        <v>3.7517700000000001E-2</v>
      </c>
      <c r="H137" s="3">
        <v>6.9362499999999994E-2</v>
      </c>
      <c r="I137" s="12">
        <v>4.7657850489423801E-12</v>
      </c>
      <c r="K137" s="3" t="s">
        <v>4081</v>
      </c>
      <c r="L137" s="3">
        <v>3.74969E-2</v>
      </c>
      <c r="M137" s="3">
        <v>7.4993799999999999E-2</v>
      </c>
      <c r="N137" s="3">
        <v>3.74969E-2</v>
      </c>
      <c r="O137" s="12">
        <v>1000000</v>
      </c>
      <c r="P137" s="3">
        <v>4.8524337819999999E-2</v>
      </c>
      <c r="Q137" s="3">
        <v>3.7497700000000002E-2</v>
      </c>
      <c r="R137" s="3">
        <v>6.6907599999999998E-2</v>
      </c>
      <c r="S137" s="12">
        <v>4.6968139359491199E-12</v>
      </c>
    </row>
    <row r="138" spans="1:19">
      <c r="A138" s="3" t="s">
        <v>2311</v>
      </c>
      <c r="B138" s="3">
        <v>0</v>
      </c>
      <c r="C138" s="3">
        <v>143.02199999999999</v>
      </c>
      <c r="D138" s="3">
        <v>0</v>
      </c>
      <c r="E138" s="12">
        <v>1000000</v>
      </c>
      <c r="F138" s="3">
        <v>2.0060391641016002</v>
      </c>
      <c r="G138" s="12">
        <v>2.8912E-5</v>
      </c>
      <c r="H138" s="3">
        <v>32.087000000000003</v>
      </c>
      <c r="I138" s="12">
        <v>1.9911284791135099E-10</v>
      </c>
      <c r="K138" s="3" t="s">
        <v>2311</v>
      </c>
      <c r="L138" s="3">
        <v>0</v>
      </c>
      <c r="M138" s="3">
        <v>143.02199999999999</v>
      </c>
      <c r="N138" s="3">
        <v>0</v>
      </c>
      <c r="O138" s="12">
        <v>1000000</v>
      </c>
      <c r="P138" s="3">
        <v>2.2265641929862001</v>
      </c>
      <c r="Q138" s="3">
        <v>3.6211099999999998E-4</v>
      </c>
      <c r="R138" s="3">
        <v>27.487200000000001</v>
      </c>
      <c r="S138" s="12">
        <v>2.1551572263996099E-10</v>
      </c>
    </row>
    <row r="139" spans="1:19">
      <c r="A139" s="3" t="s">
        <v>3572</v>
      </c>
      <c r="B139" s="3">
        <v>0</v>
      </c>
      <c r="C139" s="3">
        <v>0</v>
      </c>
      <c r="D139" s="3">
        <v>0</v>
      </c>
      <c r="E139" s="12">
        <v>1000000</v>
      </c>
      <c r="F139" s="12">
        <v>-8.7799999999999997E-11</v>
      </c>
      <c r="G139" s="12">
        <v>-2.0000000000000001E-9</v>
      </c>
      <c r="H139" s="12">
        <v>1.0000000000000001E-9</v>
      </c>
      <c r="I139" s="12">
        <v>-8.7147391533833493E-21</v>
      </c>
      <c r="K139" s="3" t="s">
        <v>3572</v>
      </c>
      <c r="L139" s="3">
        <v>0</v>
      </c>
      <c r="M139" s="3">
        <v>0</v>
      </c>
      <c r="N139" s="3">
        <v>0</v>
      </c>
      <c r="O139" s="12">
        <v>1000000</v>
      </c>
      <c r="P139" s="12">
        <v>-6.7199999999999998E-11</v>
      </c>
      <c r="Q139" s="12">
        <v>-1.0000000000000001E-9</v>
      </c>
      <c r="R139" s="12">
        <v>1.0000000000000001E-9</v>
      </c>
      <c r="S139" s="12">
        <v>-6.5044864221864898E-21</v>
      </c>
    </row>
    <row r="140" spans="1:19">
      <c r="A140" s="3" t="s">
        <v>76</v>
      </c>
      <c r="B140" s="3">
        <v>0</v>
      </c>
      <c r="C140" s="3">
        <v>0</v>
      </c>
      <c r="D140" s="3">
        <v>0</v>
      </c>
      <c r="E140" s="12">
        <v>1000000</v>
      </c>
      <c r="F140" s="12">
        <v>-1.142E-10</v>
      </c>
      <c r="G140" s="12">
        <v>-2.0000000000000001E-9</v>
      </c>
      <c r="H140" s="12">
        <v>2.0000000000000001E-9</v>
      </c>
      <c r="I140" s="12">
        <v>-1.1335116302008901E-20</v>
      </c>
      <c r="K140" s="3" t="s">
        <v>76</v>
      </c>
      <c r="L140" s="3">
        <v>0</v>
      </c>
      <c r="M140" s="3">
        <v>0</v>
      </c>
      <c r="N140" s="3">
        <v>0</v>
      </c>
      <c r="O140" s="12">
        <v>1000000</v>
      </c>
      <c r="P140" s="12">
        <v>-1.126E-10</v>
      </c>
      <c r="Q140" s="12">
        <v>-2.0000000000000001E-9</v>
      </c>
      <c r="R140" s="12">
        <v>1.0000000000000001E-9</v>
      </c>
      <c r="S140" s="12">
        <v>-1.08988864752708E-20</v>
      </c>
    </row>
    <row r="141" spans="1:19">
      <c r="A141" s="3" t="s">
        <v>1359</v>
      </c>
      <c r="B141" s="3">
        <v>-143.02199999999999</v>
      </c>
      <c r="C141" s="3">
        <v>0</v>
      </c>
      <c r="D141" s="12">
        <v>-1000000</v>
      </c>
      <c r="E141" s="12">
        <v>1000000</v>
      </c>
      <c r="F141" s="3">
        <v>-2.0060391641013999</v>
      </c>
      <c r="G141" s="3">
        <v>-32.087000000000003</v>
      </c>
      <c r="H141" s="12">
        <v>-2.8911000000000002E-5</v>
      </c>
      <c r="I141" s="12">
        <v>-1.9911284791133101E-10</v>
      </c>
      <c r="K141" s="3" t="s">
        <v>1359</v>
      </c>
      <c r="L141" s="3">
        <v>-143.02199999999999</v>
      </c>
      <c r="M141" s="3">
        <v>0</v>
      </c>
      <c r="N141" s="12">
        <v>-1000000</v>
      </c>
      <c r="O141" s="12">
        <v>1000000</v>
      </c>
      <c r="P141" s="3">
        <v>-2.2265641930062001</v>
      </c>
      <c r="Q141" s="3">
        <v>-27.487200000000001</v>
      </c>
      <c r="R141" s="3">
        <v>-3.6211099999999998E-4</v>
      </c>
      <c r="S141" s="12">
        <v>-2.1551572264189701E-10</v>
      </c>
    </row>
    <row r="142" spans="1:19">
      <c r="A142" s="3" t="s">
        <v>1365</v>
      </c>
      <c r="B142" s="3">
        <v>0</v>
      </c>
      <c r="C142" s="3">
        <v>0</v>
      </c>
      <c r="D142" s="12">
        <v>-1000000</v>
      </c>
      <c r="E142" s="12">
        <v>1000000</v>
      </c>
      <c r="F142" s="12">
        <v>-1.8240000000000001E-10</v>
      </c>
      <c r="G142" s="12">
        <v>-1.0000000000000001E-9</v>
      </c>
      <c r="H142" s="12">
        <v>1.0000000000000001E-9</v>
      </c>
      <c r="I142" s="12">
        <v>-1.81044239359581E-20</v>
      </c>
      <c r="K142" s="3" t="s">
        <v>1365</v>
      </c>
      <c r="L142" s="3">
        <v>0</v>
      </c>
      <c r="M142" s="3">
        <v>0</v>
      </c>
      <c r="N142" s="12">
        <v>-1000000</v>
      </c>
      <c r="O142" s="12">
        <v>1000000</v>
      </c>
      <c r="P142" s="12">
        <v>-1.8240000000000001E-10</v>
      </c>
      <c r="Q142" s="12">
        <v>-1.0000000000000001E-9</v>
      </c>
      <c r="R142" s="12">
        <v>1.0000000000000001E-9</v>
      </c>
      <c r="S142" s="12">
        <v>-1.7655034574506201E-20</v>
      </c>
    </row>
    <row r="143" spans="1:19">
      <c r="A143" s="3" t="s">
        <v>2450</v>
      </c>
      <c r="B143" s="3">
        <v>0</v>
      </c>
      <c r="C143" s="3">
        <v>1.2674400000000001E-2</v>
      </c>
      <c r="D143" s="3">
        <v>0</v>
      </c>
      <c r="E143" s="12">
        <v>1000000</v>
      </c>
      <c r="F143" s="3">
        <v>3.8547022682000002E-3</v>
      </c>
      <c r="G143" s="12">
        <v>5.2159999999999997E-6</v>
      </c>
      <c r="H143" s="3">
        <v>1.0601299999999999E-2</v>
      </c>
      <c r="I143" s="12">
        <v>3.8260506584644803E-13</v>
      </c>
      <c r="K143" s="3" t="s">
        <v>2450</v>
      </c>
      <c r="L143" s="3">
        <v>0</v>
      </c>
      <c r="M143" s="3">
        <v>1.26739E-2</v>
      </c>
      <c r="N143" s="3">
        <v>0</v>
      </c>
      <c r="O143" s="12">
        <v>1000000</v>
      </c>
      <c r="P143" s="3">
        <v>3.9916846948000002E-3</v>
      </c>
      <c r="Q143" s="12">
        <v>3.5999999999999998E-8</v>
      </c>
      <c r="R143" s="3">
        <v>1.0143900000000001E-2</v>
      </c>
      <c r="S143" s="12">
        <v>3.8636694790143199E-13</v>
      </c>
    </row>
    <row r="144" spans="1:19">
      <c r="A144" s="3" t="s">
        <v>2456</v>
      </c>
      <c r="B144" s="3">
        <v>0</v>
      </c>
      <c r="C144" s="3">
        <v>1.2674400000000001E-2</v>
      </c>
      <c r="D144" s="3">
        <v>0</v>
      </c>
      <c r="E144" s="12">
        <v>1000000</v>
      </c>
      <c r="F144" s="3">
        <v>4.2597900314000001E-3</v>
      </c>
      <c r="G144" s="12">
        <v>5.1600000000000001E-7</v>
      </c>
      <c r="H144" s="3">
        <v>1.03569E-2</v>
      </c>
      <c r="I144" s="12">
        <v>4.22812744553914E-13</v>
      </c>
      <c r="K144" s="3" t="s">
        <v>2456</v>
      </c>
      <c r="L144" s="3">
        <v>0</v>
      </c>
      <c r="M144" s="3">
        <v>1.26739E-2</v>
      </c>
      <c r="N144" s="3">
        <v>0</v>
      </c>
      <c r="O144" s="12">
        <v>1000000</v>
      </c>
      <c r="P144" s="3">
        <v>4.2089293616000001E-3</v>
      </c>
      <c r="Q144" s="12">
        <v>3.8319999999999999E-6</v>
      </c>
      <c r="R144" s="3">
        <v>1.0853E-2</v>
      </c>
      <c r="S144" s="12">
        <v>4.0739470066174498E-13</v>
      </c>
    </row>
    <row r="145" spans="1:19">
      <c r="A145" s="3" t="s">
        <v>2464</v>
      </c>
      <c r="B145" s="12">
        <v>2.1449000000000001E-5</v>
      </c>
      <c r="C145" s="12">
        <v>4.2898000000000002E-5</v>
      </c>
      <c r="D145" s="12">
        <v>-1000000</v>
      </c>
      <c r="E145" s="12">
        <v>1000000</v>
      </c>
      <c r="F145" s="12">
        <v>2.7464029799999999E-5</v>
      </c>
      <c r="G145" s="12">
        <v>2.1458999999999999E-5</v>
      </c>
      <c r="H145" s="12">
        <v>3.9675000000000002E-5</v>
      </c>
      <c r="I145" s="12">
        <v>2.7259892461018999E-15</v>
      </c>
      <c r="K145" s="3" t="s">
        <v>2464</v>
      </c>
      <c r="L145" s="12">
        <v>2.1447999999999999E-5</v>
      </c>
      <c r="M145" s="12">
        <v>4.2895999999999997E-5</v>
      </c>
      <c r="N145" s="12">
        <v>-1000000</v>
      </c>
      <c r="O145" s="12">
        <v>1000000</v>
      </c>
      <c r="P145" s="12">
        <v>2.7755535600000001E-5</v>
      </c>
      <c r="Q145" s="12">
        <v>2.1447999999999999E-5</v>
      </c>
      <c r="R145" s="12">
        <v>3.8271E-5</v>
      </c>
      <c r="S145" s="12">
        <v>2.6865402448022902E-15</v>
      </c>
    </row>
    <row r="146" spans="1:19">
      <c r="A146" s="3" t="s">
        <v>2469</v>
      </c>
      <c r="B146" s="12">
        <v>2.1449000000000001E-5</v>
      </c>
      <c r="C146" s="12">
        <v>4.2898000000000002E-5</v>
      </c>
      <c r="D146" s="12">
        <v>-1000000</v>
      </c>
      <c r="E146" s="12">
        <v>1000000</v>
      </c>
      <c r="F146" s="12">
        <v>2.74639894E-5</v>
      </c>
      <c r="G146" s="12">
        <v>2.1460000000000001E-5</v>
      </c>
      <c r="H146" s="12">
        <v>3.9675000000000002E-5</v>
      </c>
      <c r="I146" s="12">
        <v>2.72598523613081E-15</v>
      </c>
      <c r="K146" s="3" t="s">
        <v>2469</v>
      </c>
      <c r="L146" s="12">
        <v>2.1447999999999999E-5</v>
      </c>
      <c r="M146" s="12">
        <v>4.2895999999999997E-5</v>
      </c>
      <c r="N146" s="12">
        <v>-1000000</v>
      </c>
      <c r="O146" s="12">
        <v>1000000</v>
      </c>
      <c r="P146" s="12">
        <v>2.7755465999999999E-5</v>
      </c>
      <c r="Q146" s="12">
        <v>2.1447999999999999E-5</v>
      </c>
      <c r="R146" s="12">
        <v>3.8271E-5</v>
      </c>
      <c r="S146" s="12">
        <v>2.6865335080127802E-15</v>
      </c>
    </row>
    <row r="147" spans="1:19">
      <c r="A147" s="3" t="s">
        <v>2472</v>
      </c>
      <c r="B147" s="12">
        <v>2.1449000000000001E-5</v>
      </c>
      <c r="C147" s="3">
        <v>319.57100000000003</v>
      </c>
      <c r="D147" s="12">
        <v>-1000000</v>
      </c>
      <c r="E147" s="12">
        <v>1000000</v>
      </c>
      <c r="F147" s="3">
        <v>2.9607395951818001</v>
      </c>
      <c r="G147" s="3">
        <v>7.3529900000000002E-4</v>
      </c>
      <c r="H147" s="3">
        <v>26.3292</v>
      </c>
      <c r="I147" s="12">
        <v>2.9387327190322599E-10</v>
      </c>
      <c r="K147" s="3" t="s">
        <v>2472</v>
      </c>
      <c r="L147" s="12">
        <v>2.1447999999999999E-5</v>
      </c>
      <c r="M147" s="3">
        <v>319.57100000000003</v>
      </c>
      <c r="N147" s="12">
        <v>-1000000</v>
      </c>
      <c r="O147" s="12">
        <v>1000000</v>
      </c>
      <c r="P147" s="3">
        <v>2.9378655579839998</v>
      </c>
      <c r="Q147" s="3">
        <v>1.8374699999999999E-3</v>
      </c>
      <c r="R147" s="3">
        <v>32.781300000000002</v>
      </c>
      <c r="S147" s="12">
        <v>2.8436468202554002E-10</v>
      </c>
    </row>
    <row r="148" spans="1:19">
      <c r="A148" s="3" t="s">
        <v>2475</v>
      </c>
      <c r="B148" s="12">
        <v>2.8949E-5</v>
      </c>
      <c r="C148" s="12">
        <v>5.7896999999999998E-5</v>
      </c>
      <c r="D148" s="12">
        <v>-1000000</v>
      </c>
      <c r="E148" s="12">
        <v>1000000</v>
      </c>
      <c r="F148" s="12">
        <v>3.7067279799999999E-5</v>
      </c>
      <c r="G148" s="12">
        <v>2.8963999999999999E-5</v>
      </c>
      <c r="H148" s="12">
        <v>5.3548000000000003E-5</v>
      </c>
      <c r="I148" s="12">
        <v>3.6791762480919796E-15</v>
      </c>
      <c r="K148" s="3" t="s">
        <v>2475</v>
      </c>
      <c r="L148" s="12">
        <v>2.8948000000000001E-5</v>
      </c>
      <c r="M148" s="12">
        <v>5.7895E-5</v>
      </c>
      <c r="N148" s="12">
        <v>-1000000</v>
      </c>
      <c r="O148" s="12">
        <v>1000000</v>
      </c>
      <c r="P148" s="12">
        <v>3.7460654200000003E-5</v>
      </c>
      <c r="Q148" s="12">
        <v>2.8948000000000001E-5</v>
      </c>
      <c r="R148" s="12">
        <v>5.1653000000000002E-5</v>
      </c>
      <c r="S148" s="12">
        <v>3.6259273305077904E-15</v>
      </c>
    </row>
    <row r="149" spans="1:19">
      <c r="A149" s="3" t="s">
        <v>2478</v>
      </c>
      <c r="B149" s="3">
        <v>5.0162000000000002E-3</v>
      </c>
      <c r="C149" s="3">
        <v>319.57600000000002</v>
      </c>
      <c r="D149" s="12">
        <v>-1000000</v>
      </c>
      <c r="E149" s="12">
        <v>1000000</v>
      </c>
      <c r="F149" s="3">
        <v>2.8851603348079999</v>
      </c>
      <c r="G149" s="3">
        <v>8.0245300000000002E-3</v>
      </c>
      <c r="H149" s="3">
        <v>31.8232</v>
      </c>
      <c r="I149" s="12">
        <v>2.8637152316104699E-10</v>
      </c>
      <c r="K149" s="3" t="s">
        <v>2478</v>
      </c>
      <c r="L149" s="3">
        <v>5.0160300000000003E-3</v>
      </c>
      <c r="M149" s="3">
        <v>319.57600000000002</v>
      </c>
      <c r="N149" s="12">
        <v>-1000000</v>
      </c>
      <c r="O149" s="12">
        <v>1000000</v>
      </c>
      <c r="P149" s="3">
        <v>3.070221199578</v>
      </c>
      <c r="Q149" s="3">
        <v>7.5596099999999996E-3</v>
      </c>
      <c r="R149" s="3">
        <v>100.086</v>
      </c>
      <c r="S149" s="12">
        <v>2.9717577538339599E-10</v>
      </c>
    </row>
    <row r="150" spans="1:19">
      <c r="A150" s="3" t="s">
        <v>2481</v>
      </c>
      <c r="B150" s="12">
        <v>6.5283999999999994E-5</v>
      </c>
      <c r="C150" s="3">
        <v>1.3056799999999999E-4</v>
      </c>
      <c r="D150" s="12">
        <v>-1000000</v>
      </c>
      <c r="E150" s="12">
        <v>1000000</v>
      </c>
      <c r="F150" s="12">
        <v>8.3593523799999994E-5</v>
      </c>
      <c r="G150" s="12">
        <v>6.5318E-5</v>
      </c>
      <c r="H150" s="3">
        <v>1.20759E-4</v>
      </c>
      <c r="I150" s="12">
        <v>8.2972181643410407E-15</v>
      </c>
      <c r="K150" s="3" t="s">
        <v>2481</v>
      </c>
      <c r="L150" s="12">
        <v>6.5282000000000003E-5</v>
      </c>
      <c r="M150" s="3">
        <v>1.3056400000000001E-4</v>
      </c>
      <c r="N150" s="12">
        <v>-1000000</v>
      </c>
      <c r="O150" s="12">
        <v>1000000</v>
      </c>
      <c r="P150" s="12">
        <v>8.4480753399999997E-5</v>
      </c>
      <c r="Q150" s="12">
        <v>6.5283000000000005E-5</v>
      </c>
      <c r="R150" s="3">
        <v>1.1648499999999999E-4</v>
      </c>
      <c r="S150" s="12">
        <v>8.1771415688450208E-15</v>
      </c>
    </row>
    <row r="151" spans="1:19">
      <c r="A151" s="3" t="s">
        <v>1252</v>
      </c>
      <c r="B151" s="12">
        <v>2.9998999999999999E-5</v>
      </c>
      <c r="C151" s="12">
        <v>5.9997000000000002E-5</v>
      </c>
      <c r="D151" s="3">
        <v>0</v>
      </c>
      <c r="E151" s="12">
        <v>1000000</v>
      </c>
      <c r="F151" s="12">
        <v>3.8405680599999999E-5</v>
      </c>
      <c r="G151" s="12">
        <v>2.9984E-5</v>
      </c>
      <c r="H151" s="12">
        <v>5.5517999999999999E-5</v>
      </c>
      <c r="I151" s="12">
        <v>3.8120215083958503E-15</v>
      </c>
      <c r="K151" s="3" t="s">
        <v>1252</v>
      </c>
      <c r="L151" s="12">
        <v>2.9998E-5</v>
      </c>
      <c r="M151" s="12">
        <v>5.9994999999999997E-5</v>
      </c>
      <c r="N151" s="3">
        <v>0</v>
      </c>
      <c r="O151" s="12">
        <v>1000000</v>
      </c>
      <c r="P151" s="12">
        <v>3.8811025600000003E-5</v>
      </c>
      <c r="Q151" s="12">
        <v>2.9978999999999999E-5</v>
      </c>
      <c r="R151" s="12">
        <v>5.3516000000000001E-5</v>
      </c>
      <c r="S151" s="12">
        <v>3.7566337655704204E-15</v>
      </c>
    </row>
    <row r="152" spans="1:19">
      <c r="A152" s="3" t="s">
        <v>2779</v>
      </c>
      <c r="B152" s="12">
        <v>2.1449000000000001E-5</v>
      </c>
      <c r="C152" s="12">
        <v>4.2898000000000002E-5</v>
      </c>
      <c r="D152" s="3">
        <v>0</v>
      </c>
      <c r="E152" s="12">
        <v>1000000</v>
      </c>
      <c r="F152" s="12">
        <v>2.7464115400000001E-5</v>
      </c>
      <c r="G152" s="12">
        <v>2.1458999999999999E-5</v>
      </c>
      <c r="H152" s="12">
        <v>3.9675999999999998E-5</v>
      </c>
      <c r="I152" s="12">
        <v>2.7259977424762901E-15</v>
      </c>
      <c r="K152" s="3" t="s">
        <v>2779</v>
      </c>
      <c r="L152" s="12">
        <v>2.1447999999999999E-5</v>
      </c>
      <c r="M152" s="12">
        <v>4.2895999999999997E-5</v>
      </c>
      <c r="N152" s="3">
        <v>0</v>
      </c>
      <c r="O152" s="12">
        <v>1000000</v>
      </c>
      <c r="P152" s="12">
        <v>2.7755590400000001E-5</v>
      </c>
      <c r="Q152" s="12">
        <v>2.1447999999999999E-5</v>
      </c>
      <c r="R152" s="12">
        <v>3.8271E-5</v>
      </c>
      <c r="S152" s="12">
        <v>2.6865455490561002E-15</v>
      </c>
    </row>
    <row r="153" spans="1:19">
      <c r="A153" s="3" t="s">
        <v>2785</v>
      </c>
      <c r="B153" s="12">
        <v>2.1449000000000001E-5</v>
      </c>
      <c r="C153" s="12">
        <v>4.2898000000000002E-5</v>
      </c>
      <c r="D153" s="3">
        <v>0</v>
      </c>
      <c r="E153" s="12">
        <v>1000000</v>
      </c>
      <c r="F153" s="12">
        <v>2.7463796399999998E-5</v>
      </c>
      <c r="G153" s="12">
        <v>2.1458999999999999E-5</v>
      </c>
      <c r="H153" s="12">
        <v>3.9674E-5</v>
      </c>
      <c r="I153" s="12">
        <v>2.7259660795857501E-15</v>
      </c>
      <c r="K153" s="3" t="s">
        <v>2785</v>
      </c>
      <c r="L153" s="12">
        <v>2.1447999999999999E-5</v>
      </c>
      <c r="M153" s="12">
        <v>4.2895999999999997E-5</v>
      </c>
      <c r="N153" s="3">
        <v>0</v>
      </c>
      <c r="O153" s="12">
        <v>1000000</v>
      </c>
      <c r="P153" s="12">
        <v>2.7755300400000001E-5</v>
      </c>
      <c r="Q153" s="12">
        <v>2.1447E-5</v>
      </c>
      <c r="R153" s="12">
        <v>3.8269999999999998E-5</v>
      </c>
      <c r="S153" s="12">
        <v>2.6865174790998101E-15</v>
      </c>
    </row>
    <row r="154" spans="1:19">
      <c r="A154" s="3" t="s">
        <v>2788</v>
      </c>
      <c r="B154" s="3">
        <v>7.7141099999999995E-4</v>
      </c>
      <c r="C154" s="3">
        <v>319.572</v>
      </c>
      <c r="D154" s="3">
        <v>0</v>
      </c>
      <c r="E154" s="12">
        <v>1000000</v>
      </c>
      <c r="F154" s="3">
        <v>2.9616998160020001</v>
      </c>
      <c r="G154" s="3">
        <v>1.8155700000000001E-3</v>
      </c>
      <c r="H154" s="3">
        <v>26.330100000000002</v>
      </c>
      <c r="I154" s="12">
        <v>2.9396858026288002E-10</v>
      </c>
      <c r="K154" s="3" t="s">
        <v>2788</v>
      </c>
      <c r="L154" s="3">
        <v>7.7138599999999999E-4</v>
      </c>
      <c r="M154" s="3">
        <v>319.572</v>
      </c>
      <c r="N154" s="3">
        <v>0</v>
      </c>
      <c r="O154" s="12">
        <v>1000000</v>
      </c>
      <c r="P154" s="3">
        <v>2.9388360206900002</v>
      </c>
      <c r="Q154" s="3">
        <v>2.7385299999999999E-3</v>
      </c>
      <c r="R154" s="3">
        <v>32.782299999999999</v>
      </c>
      <c r="S154" s="12">
        <v>2.8445861597635002E-10</v>
      </c>
    </row>
    <row r="155" spans="1:19">
      <c r="A155" s="3" t="s">
        <v>2791</v>
      </c>
      <c r="B155" s="12">
        <v>2.8949E-5</v>
      </c>
      <c r="C155" s="12">
        <v>5.7896999999999998E-5</v>
      </c>
      <c r="D155" s="3">
        <v>0</v>
      </c>
      <c r="E155" s="12">
        <v>1000000</v>
      </c>
      <c r="F155" s="12">
        <v>3.7067451999999999E-5</v>
      </c>
      <c r="G155" s="12">
        <v>2.8963999999999999E-5</v>
      </c>
      <c r="H155" s="12">
        <v>5.3548000000000003E-5</v>
      </c>
      <c r="I155" s="12">
        <v>3.67919334009747E-15</v>
      </c>
      <c r="K155" s="3" t="s">
        <v>2791</v>
      </c>
      <c r="L155" s="12">
        <v>2.8948000000000001E-5</v>
      </c>
      <c r="M155" s="12">
        <v>5.7895E-5</v>
      </c>
      <c r="N155" s="3">
        <v>0</v>
      </c>
      <c r="O155" s="12">
        <v>1000000</v>
      </c>
      <c r="P155" s="12">
        <v>3.7460774199999998E-5</v>
      </c>
      <c r="Q155" s="12">
        <v>2.8949E-5</v>
      </c>
      <c r="R155" s="12">
        <v>5.1651999999999999E-5</v>
      </c>
      <c r="S155" s="12">
        <v>3.62593894566211E-15</v>
      </c>
    </row>
    <row r="156" spans="1:19">
      <c r="A156" s="3" t="s">
        <v>2794</v>
      </c>
      <c r="B156" s="3">
        <v>5.07406E-3</v>
      </c>
      <c r="C156" s="3">
        <v>319.57600000000002</v>
      </c>
      <c r="D156" s="3">
        <v>0</v>
      </c>
      <c r="E156" s="12">
        <v>1000000</v>
      </c>
      <c r="F156" s="3">
        <v>2.8852344524059998</v>
      </c>
      <c r="G156" s="3">
        <v>8.0921099999999996E-3</v>
      </c>
      <c r="H156" s="3">
        <v>31.8233</v>
      </c>
      <c r="I156" s="12">
        <v>2.8637887982999001E-10</v>
      </c>
      <c r="K156" s="3" t="s">
        <v>2794</v>
      </c>
      <c r="L156" s="3">
        <v>5.0738900000000002E-3</v>
      </c>
      <c r="M156" s="3">
        <v>319.57600000000002</v>
      </c>
      <c r="N156" s="3">
        <v>0</v>
      </c>
      <c r="O156" s="12">
        <v>1000000</v>
      </c>
      <c r="P156" s="3">
        <v>3.070296080526</v>
      </c>
      <c r="Q156" s="3">
        <v>7.6335300000000003E-3</v>
      </c>
      <c r="R156" s="3">
        <v>100.086</v>
      </c>
      <c r="S156" s="12">
        <v>2.9718302333145499E-10</v>
      </c>
    </row>
    <row r="157" spans="1:19">
      <c r="A157" s="3" t="s">
        <v>2800</v>
      </c>
      <c r="B157" s="12">
        <v>5.7859999999999998E-5</v>
      </c>
      <c r="C157" s="3">
        <v>1.1571899999999999E-4</v>
      </c>
      <c r="D157" s="3">
        <v>0</v>
      </c>
      <c r="E157" s="12">
        <v>1000000</v>
      </c>
      <c r="F157" s="12">
        <v>7.4086810600000001E-5</v>
      </c>
      <c r="G157" s="12">
        <v>5.7889000000000001E-5</v>
      </c>
      <c r="H157" s="3">
        <v>1.07026E-4</v>
      </c>
      <c r="I157" s="12">
        <v>7.3536130875297998E-15</v>
      </c>
      <c r="K157" s="3" t="s">
        <v>2800</v>
      </c>
      <c r="L157" s="12">
        <v>5.7858000000000001E-5</v>
      </c>
      <c r="M157" s="3">
        <v>1.15715E-4</v>
      </c>
      <c r="N157" s="3">
        <v>0</v>
      </c>
      <c r="O157" s="12">
        <v>1000000</v>
      </c>
      <c r="P157" s="12">
        <v>7.4873113400000002E-5</v>
      </c>
      <c r="Q157" s="12">
        <v>5.7859000000000003E-5</v>
      </c>
      <c r="R157" s="3">
        <v>1.0323999999999999E-4</v>
      </c>
      <c r="S157" s="12">
        <v>7.2471897246596706E-15</v>
      </c>
    </row>
    <row r="158" spans="1:19">
      <c r="A158" s="3" t="s">
        <v>2797</v>
      </c>
      <c r="B158" s="3">
        <v>1.11444E-4</v>
      </c>
      <c r="C158" s="3">
        <v>2.27218E-2</v>
      </c>
      <c r="D158" s="3">
        <v>0</v>
      </c>
      <c r="E158" s="12">
        <v>1000000</v>
      </c>
      <c r="F158" s="3">
        <v>5.7194312642000001E-3</v>
      </c>
      <c r="G158" s="3">
        <v>1.3172600000000001E-4</v>
      </c>
      <c r="H158" s="3">
        <v>1.8304999999999998E-2</v>
      </c>
      <c r="I158" s="12">
        <v>5.6769193135772905E-13</v>
      </c>
      <c r="K158" s="3" t="s">
        <v>2797</v>
      </c>
      <c r="L158" s="3">
        <v>1.1144100000000001E-4</v>
      </c>
      <c r="M158" s="3">
        <v>2.2721100000000001E-2</v>
      </c>
      <c r="N158" s="3">
        <v>0</v>
      </c>
      <c r="O158" s="12">
        <v>1000000</v>
      </c>
      <c r="P158" s="3">
        <v>5.3131554253999999E-3</v>
      </c>
      <c r="Q158" s="3">
        <v>1.1707200000000001E-4</v>
      </c>
      <c r="R158" s="3">
        <v>1.65468E-2</v>
      </c>
      <c r="S158" s="12">
        <v>5.1427600183751198E-13</v>
      </c>
    </row>
    <row r="159" spans="1:19">
      <c r="A159" s="3" t="s">
        <v>2803</v>
      </c>
      <c r="B159" s="12">
        <v>4.6159999999999999E-5</v>
      </c>
      <c r="C159" s="12">
        <v>9.2319999999999997E-5</v>
      </c>
      <c r="D159" s="3">
        <v>0</v>
      </c>
      <c r="E159" s="12">
        <v>1000000</v>
      </c>
      <c r="F159" s="12">
        <v>5.9106407600000003E-5</v>
      </c>
      <c r="G159" s="12">
        <v>4.6183999999999997E-5</v>
      </c>
      <c r="H159" s="12">
        <v>8.5383999999999994E-5</v>
      </c>
      <c r="I159" s="12">
        <v>5.8667075686509696E-15</v>
      </c>
      <c r="K159" s="3" t="s">
        <v>2803</v>
      </c>
      <c r="L159" s="12">
        <v>4.6159000000000003E-5</v>
      </c>
      <c r="M159" s="12">
        <v>9.2317000000000004E-5</v>
      </c>
      <c r="N159" s="3">
        <v>0</v>
      </c>
      <c r="O159" s="12">
        <v>1000000</v>
      </c>
      <c r="P159" s="12">
        <v>5.9733725599999998E-5</v>
      </c>
      <c r="Q159" s="12">
        <v>4.6161000000000001E-5</v>
      </c>
      <c r="R159" s="12">
        <v>8.2363999999999999E-5</v>
      </c>
      <c r="S159" s="12">
        <v>5.7818036772591299E-15</v>
      </c>
    </row>
    <row r="160" spans="1:19">
      <c r="A160" s="3" t="s">
        <v>2806</v>
      </c>
      <c r="B160" s="12">
        <v>5.4410000000000003E-5</v>
      </c>
      <c r="C160" s="3">
        <v>2.2607800000000001E-2</v>
      </c>
      <c r="D160" s="3">
        <v>0</v>
      </c>
      <c r="E160" s="12">
        <v>1000000</v>
      </c>
      <c r="F160" s="3">
        <v>1.0698248836000001E-3</v>
      </c>
      <c r="G160" s="12">
        <v>4.9796999999999998E-5</v>
      </c>
      <c r="H160" s="3">
        <v>6.5501700000000001E-3</v>
      </c>
      <c r="I160" s="12">
        <v>1.06187298409712E-13</v>
      </c>
      <c r="K160" s="3" t="s">
        <v>2806</v>
      </c>
      <c r="L160" s="12">
        <v>5.4407999999999998E-5</v>
      </c>
      <c r="M160" s="3">
        <v>2.2606999999999999E-2</v>
      </c>
      <c r="N160" s="3">
        <v>0</v>
      </c>
      <c r="O160" s="12">
        <v>1000000</v>
      </c>
      <c r="P160" s="3">
        <v>1.1317250406E-3</v>
      </c>
      <c r="Q160" s="12">
        <v>5.7970999999999998E-5</v>
      </c>
      <c r="R160" s="3">
        <v>4.1713699999999998E-3</v>
      </c>
      <c r="S160" s="12">
        <v>1.0954300833677299E-13</v>
      </c>
    </row>
    <row r="161" spans="1:19">
      <c r="A161" s="3" t="s">
        <v>1593</v>
      </c>
      <c r="B161" s="3">
        <v>4.0734199999999999E-4</v>
      </c>
      <c r="C161" s="3">
        <v>1278.2840000000001</v>
      </c>
      <c r="D161" s="3">
        <v>0</v>
      </c>
      <c r="E161" s="12">
        <v>1000000</v>
      </c>
      <c r="F161" s="3">
        <v>49.468492548</v>
      </c>
      <c r="G161" s="3">
        <v>3.6954899999999999</v>
      </c>
      <c r="H161" s="3">
        <v>520.24800000000005</v>
      </c>
      <c r="I161" s="12">
        <v>4.9100798276413201E-9</v>
      </c>
      <c r="K161" s="3" t="s">
        <v>1593</v>
      </c>
      <c r="L161" s="3">
        <v>4.07329E-4</v>
      </c>
      <c r="M161" s="3">
        <v>1278.2850000000001</v>
      </c>
      <c r="N161" s="3">
        <v>0</v>
      </c>
      <c r="O161" s="12">
        <v>1000000</v>
      </c>
      <c r="P161" s="3">
        <v>48.322582842000003</v>
      </c>
      <c r="Q161" s="3">
        <v>5.0441500000000001</v>
      </c>
      <c r="R161" s="3">
        <v>495.12900000000002</v>
      </c>
      <c r="S161" s="12">
        <v>4.67728547590433E-9</v>
      </c>
    </row>
    <row r="162" spans="1:19">
      <c r="A162" s="3" t="s">
        <v>1638</v>
      </c>
      <c r="B162" s="3">
        <v>4.0734199999999999E-4</v>
      </c>
      <c r="C162" s="3">
        <v>1278.2840000000001</v>
      </c>
      <c r="D162" s="3">
        <v>0</v>
      </c>
      <c r="E162" s="12">
        <v>1000000</v>
      </c>
      <c r="F162" s="3">
        <v>35.762912446000001</v>
      </c>
      <c r="G162" s="3">
        <v>1.2273400000000001</v>
      </c>
      <c r="H162" s="3">
        <v>348.31900000000002</v>
      </c>
      <c r="I162" s="12">
        <v>3.5497090356740001E-9</v>
      </c>
      <c r="K162" s="3" t="s">
        <v>1638</v>
      </c>
      <c r="L162" s="3">
        <v>4.07329E-4</v>
      </c>
      <c r="M162" s="3">
        <v>1278.2850000000001</v>
      </c>
      <c r="N162" s="3">
        <v>0</v>
      </c>
      <c r="O162" s="12">
        <v>1000000</v>
      </c>
      <c r="P162" s="3">
        <v>35.375643396000001</v>
      </c>
      <c r="Q162" s="3">
        <v>1.3771800000000001</v>
      </c>
      <c r="R162" s="3">
        <v>319.54199999999997</v>
      </c>
      <c r="S162" s="12">
        <v>3.4241129783540699E-9</v>
      </c>
    </row>
    <row r="163" spans="1:19">
      <c r="A163" s="3" t="s">
        <v>1598</v>
      </c>
      <c r="B163" s="3">
        <v>4.0734199999999999E-4</v>
      </c>
      <c r="C163" s="3">
        <v>1278.2840000000001</v>
      </c>
      <c r="D163" s="3">
        <v>0</v>
      </c>
      <c r="E163" s="12">
        <v>1000000</v>
      </c>
      <c r="F163" s="3">
        <v>49.489263985999997</v>
      </c>
      <c r="G163" s="3">
        <v>3.3919199999999998</v>
      </c>
      <c r="H163" s="3">
        <v>345.14600000000002</v>
      </c>
      <c r="I163" s="12">
        <v>4.9121415322428096E-9</v>
      </c>
      <c r="K163" s="3" t="s">
        <v>1598</v>
      </c>
      <c r="L163" s="3">
        <v>4.07329E-4</v>
      </c>
      <c r="M163" s="3">
        <v>1278.2850000000001</v>
      </c>
      <c r="N163" s="3">
        <v>0</v>
      </c>
      <c r="O163" s="12">
        <v>1000000</v>
      </c>
      <c r="P163" s="3">
        <v>49.470629619999997</v>
      </c>
      <c r="Q163" s="3">
        <v>4.4433400000000001</v>
      </c>
      <c r="R163" s="3">
        <v>392.22399999999999</v>
      </c>
      <c r="S163" s="12">
        <v>4.7884083133974298E-9</v>
      </c>
    </row>
    <row r="164" spans="1:19">
      <c r="A164" s="3" t="s">
        <v>1601</v>
      </c>
      <c r="B164" s="3">
        <v>4.0734199999999999E-4</v>
      </c>
      <c r="C164" s="3">
        <v>1278.2840000000001</v>
      </c>
      <c r="D164" s="3">
        <v>0</v>
      </c>
      <c r="E164" s="12">
        <v>1000000</v>
      </c>
      <c r="F164" s="3">
        <v>14.155000597800001</v>
      </c>
      <c r="G164" s="3">
        <v>0.12879299999999999</v>
      </c>
      <c r="H164" s="3">
        <v>397.08</v>
      </c>
      <c r="I164" s="12">
        <v>1.4049787918657499E-9</v>
      </c>
      <c r="K164" s="3" t="s">
        <v>1601</v>
      </c>
      <c r="L164" s="3">
        <v>4.07329E-4</v>
      </c>
      <c r="M164" s="3">
        <v>1278.2840000000001</v>
      </c>
      <c r="N164" s="3">
        <v>0</v>
      </c>
      <c r="O164" s="12">
        <v>1000000</v>
      </c>
      <c r="P164" s="3">
        <v>14.164951697599999</v>
      </c>
      <c r="Q164" s="3">
        <v>0.10928499999999999</v>
      </c>
      <c r="R164" s="3">
        <v>296.95</v>
      </c>
      <c r="S164" s="12">
        <v>1.37106749982093E-9</v>
      </c>
    </row>
    <row r="165" spans="1:19">
      <c r="A165" s="3" t="s">
        <v>1632</v>
      </c>
      <c r="B165" s="3">
        <v>4.0734199999999999E-4</v>
      </c>
      <c r="C165" s="3">
        <v>319.57100000000003</v>
      </c>
      <c r="D165" s="3">
        <v>0</v>
      </c>
      <c r="E165" s="12">
        <v>1000000</v>
      </c>
      <c r="F165" s="3">
        <v>4.9919982674799996</v>
      </c>
      <c r="G165" s="3">
        <v>2.9218399999999999E-2</v>
      </c>
      <c r="H165" s="3">
        <v>56.197499999999998</v>
      </c>
      <c r="I165" s="12">
        <v>4.9548932523040796E-10</v>
      </c>
      <c r="K165" s="3" t="s">
        <v>1632</v>
      </c>
      <c r="L165" s="3">
        <v>4.07329E-4</v>
      </c>
      <c r="M165" s="3">
        <v>319.57100000000003</v>
      </c>
      <c r="N165" s="3">
        <v>0</v>
      </c>
      <c r="O165" s="12">
        <v>1000000</v>
      </c>
      <c r="P165" s="3">
        <v>5.1358182344000003</v>
      </c>
      <c r="Q165" s="3">
        <v>7.84474E-2</v>
      </c>
      <c r="R165" s="3">
        <v>58.720500000000001</v>
      </c>
      <c r="S165" s="12">
        <v>4.9711101149512803E-10</v>
      </c>
    </row>
    <row r="166" spans="1:19">
      <c r="A166" s="3" t="s">
        <v>1604</v>
      </c>
      <c r="B166" s="3">
        <v>6.7324099999999999E-4</v>
      </c>
      <c r="C166" s="3">
        <v>1278.2850000000001</v>
      </c>
      <c r="D166" s="3">
        <v>0</v>
      </c>
      <c r="E166" s="12">
        <v>1000000</v>
      </c>
      <c r="F166" s="3">
        <v>49.268126989999999</v>
      </c>
      <c r="G166" s="3">
        <v>2.7431199999999998</v>
      </c>
      <c r="H166" s="3">
        <v>347.90600000000001</v>
      </c>
      <c r="I166" s="12">
        <v>4.8901922015218199E-9</v>
      </c>
      <c r="K166" s="3" t="s">
        <v>1604</v>
      </c>
      <c r="L166" s="3">
        <v>6.7321899999999997E-4</v>
      </c>
      <c r="M166" s="3">
        <v>1278.2850000000001</v>
      </c>
      <c r="N166" s="3">
        <v>0</v>
      </c>
      <c r="O166" s="12">
        <v>1000000</v>
      </c>
      <c r="P166" s="3">
        <v>50.220161449999999</v>
      </c>
      <c r="Q166" s="3">
        <v>4.85154</v>
      </c>
      <c r="R166" s="3">
        <v>304.34699999999998</v>
      </c>
      <c r="S166" s="12">
        <v>4.8609577123740903E-9</v>
      </c>
    </row>
    <row r="167" spans="1:19">
      <c r="A167" s="3" t="s">
        <v>1607</v>
      </c>
      <c r="B167" s="3">
        <v>6.7324099999999999E-4</v>
      </c>
      <c r="C167" s="3">
        <v>1278.2850000000001</v>
      </c>
      <c r="D167" s="3">
        <v>0</v>
      </c>
      <c r="E167" s="12">
        <v>1000000</v>
      </c>
      <c r="F167" s="3">
        <v>49.460347828000003</v>
      </c>
      <c r="G167" s="3">
        <v>4.4129500000000004</v>
      </c>
      <c r="H167" s="3">
        <v>468.87900000000002</v>
      </c>
      <c r="I167" s="12">
        <v>4.9092714095288303E-9</v>
      </c>
      <c r="K167" s="3" t="s">
        <v>1607</v>
      </c>
      <c r="L167" s="3">
        <v>6.7321899999999997E-4</v>
      </c>
      <c r="M167" s="3">
        <v>1278.2850000000001</v>
      </c>
      <c r="N167" s="3">
        <v>0</v>
      </c>
      <c r="O167" s="12">
        <v>1000000</v>
      </c>
      <c r="P167" s="3">
        <v>49.595240631999999</v>
      </c>
      <c r="Q167" s="3">
        <v>2.88659</v>
      </c>
      <c r="R167" s="3">
        <v>321.48700000000002</v>
      </c>
      <c r="S167" s="12">
        <v>4.8004697811892197E-9</v>
      </c>
    </row>
    <row r="168" spans="1:19">
      <c r="A168" s="3" t="s">
        <v>1610</v>
      </c>
      <c r="B168" s="3">
        <v>5.9153199999999997E-4</v>
      </c>
      <c r="C168" s="3">
        <v>1278.2850000000001</v>
      </c>
      <c r="D168" s="3">
        <v>0</v>
      </c>
      <c r="E168" s="12">
        <v>1000000</v>
      </c>
      <c r="F168" s="3">
        <v>49.311743122000003</v>
      </c>
      <c r="G168" s="3">
        <v>5.4898899999999999</v>
      </c>
      <c r="H168" s="3">
        <v>394.24</v>
      </c>
      <c r="I168" s="12">
        <v>4.8945213952947103E-9</v>
      </c>
      <c r="K168" s="3" t="s">
        <v>1610</v>
      </c>
      <c r="L168" s="3">
        <v>5.91513E-4</v>
      </c>
      <c r="M168" s="3">
        <v>1278.2850000000001</v>
      </c>
      <c r="N168" s="3">
        <v>0</v>
      </c>
      <c r="O168" s="12">
        <v>1000000</v>
      </c>
      <c r="P168" s="3">
        <v>50.094570361999999</v>
      </c>
      <c r="Q168" s="3">
        <v>3.9603100000000002</v>
      </c>
      <c r="R168" s="3">
        <v>427.053</v>
      </c>
      <c r="S168" s="12">
        <v>4.8488013801323704E-9</v>
      </c>
    </row>
    <row r="169" spans="1:19">
      <c r="A169" s="3" t="s">
        <v>1613</v>
      </c>
      <c r="B169" s="3">
        <v>2.5213699999999999E-4</v>
      </c>
      <c r="C169" s="3">
        <v>1278.288</v>
      </c>
      <c r="D169" s="3">
        <v>0</v>
      </c>
      <c r="E169" s="12">
        <v>1000000</v>
      </c>
      <c r="F169" s="3">
        <v>13.701583059460001</v>
      </c>
      <c r="G169" s="3">
        <v>5.7636300000000001E-2</v>
      </c>
      <c r="H169" s="3">
        <v>319.029</v>
      </c>
      <c r="I169" s="12">
        <v>1.3599740586743801E-9</v>
      </c>
      <c r="K169" s="3" t="s">
        <v>1613</v>
      </c>
      <c r="L169" s="3">
        <v>2.5212900000000002E-4</v>
      </c>
      <c r="M169" s="3">
        <v>1278.288</v>
      </c>
      <c r="N169" s="3">
        <v>0</v>
      </c>
      <c r="O169" s="12">
        <v>1000000</v>
      </c>
      <c r="P169" s="3">
        <v>14.086631334</v>
      </c>
      <c r="Q169" s="3">
        <v>0.112703</v>
      </c>
      <c r="R169" s="3">
        <v>334.863</v>
      </c>
      <c r="S169" s="12">
        <v>1.3634866405706799E-9</v>
      </c>
    </row>
    <row r="170" spans="1:19">
      <c r="A170" s="3" t="s">
        <v>1616</v>
      </c>
      <c r="B170" s="3">
        <v>2.5213699999999999E-4</v>
      </c>
      <c r="C170" s="3">
        <v>1278.288</v>
      </c>
      <c r="D170" s="3">
        <v>0</v>
      </c>
      <c r="E170" s="12">
        <v>1000000</v>
      </c>
      <c r="F170" s="3">
        <v>13.702661774019999</v>
      </c>
      <c r="G170" s="3">
        <v>4.3663E-2</v>
      </c>
      <c r="H170" s="3">
        <v>333.351</v>
      </c>
      <c r="I170" s="12">
        <v>1.3600811283328199E-9</v>
      </c>
      <c r="K170" s="3" t="s">
        <v>1616</v>
      </c>
      <c r="L170" s="3">
        <v>2.5212900000000002E-4</v>
      </c>
      <c r="M170" s="3">
        <v>1278.288</v>
      </c>
      <c r="N170" s="3">
        <v>0</v>
      </c>
      <c r="O170" s="12">
        <v>1000000</v>
      </c>
      <c r="P170" s="3">
        <v>13.43997074302</v>
      </c>
      <c r="Q170" s="3">
        <v>4.4330099999999997E-2</v>
      </c>
      <c r="R170" s="3">
        <v>311.10500000000002</v>
      </c>
      <c r="S170" s="12">
        <v>1.3008944525678201E-9</v>
      </c>
    </row>
    <row r="171" spans="1:19">
      <c r="A171" s="3" t="s">
        <v>1619</v>
      </c>
      <c r="B171" s="3">
        <v>2.5213699999999999E-4</v>
      </c>
      <c r="C171" s="3">
        <v>1278.288</v>
      </c>
      <c r="D171" s="3">
        <v>0</v>
      </c>
      <c r="E171" s="12">
        <v>1000000</v>
      </c>
      <c r="F171" s="3">
        <v>13.2733191458</v>
      </c>
      <c r="G171" s="3">
        <v>0.118426</v>
      </c>
      <c r="H171" s="3">
        <v>164.52199999999999</v>
      </c>
      <c r="I171" s="12">
        <v>1.31746599151772E-9</v>
      </c>
      <c r="K171" s="3" t="s">
        <v>1619</v>
      </c>
      <c r="L171" s="3">
        <v>2.5212900000000002E-4</v>
      </c>
      <c r="M171" s="3">
        <v>1278.288</v>
      </c>
      <c r="N171" s="3">
        <v>0</v>
      </c>
      <c r="O171" s="12">
        <v>1000000</v>
      </c>
      <c r="P171" s="3">
        <v>13.152233730800001</v>
      </c>
      <c r="Q171" s="3">
        <v>0.14518600000000001</v>
      </c>
      <c r="R171" s="3">
        <v>132.983</v>
      </c>
      <c r="S171" s="12">
        <v>1.2730435375507699E-9</v>
      </c>
    </row>
    <row r="172" spans="1:19">
      <c r="A172" s="3" t="s">
        <v>1623</v>
      </c>
      <c r="B172" s="3">
        <v>0</v>
      </c>
      <c r="C172" s="3">
        <v>1278.288</v>
      </c>
      <c r="D172" s="3">
        <v>0</v>
      </c>
      <c r="E172" s="12">
        <v>1000000</v>
      </c>
      <c r="F172" s="3">
        <v>13.68685382</v>
      </c>
      <c r="G172" s="3">
        <v>0.115996</v>
      </c>
      <c r="H172" s="3">
        <v>176.19200000000001</v>
      </c>
      <c r="I172" s="12">
        <v>1.35851208282219E-9</v>
      </c>
      <c r="K172" s="3" t="s">
        <v>1623</v>
      </c>
      <c r="L172" s="3">
        <v>0</v>
      </c>
      <c r="M172" s="3">
        <v>1278.288</v>
      </c>
      <c r="N172" s="3">
        <v>0</v>
      </c>
      <c r="O172" s="12">
        <v>1000000</v>
      </c>
      <c r="P172" s="3">
        <v>14.086623984099999</v>
      </c>
      <c r="Q172" s="3">
        <v>4.0188599999999998E-2</v>
      </c>
      <c r="R172" s="3">
        <v>297.524</v>
      </c>
      <c r="S172" s="12">
        <v>1.36348592915216E-9</v>
      </c>
    </row>
    <row r="173" spans="1:19">
      <c r="A173" s="3" t="s">
        <v>1626</v>
      </c>
      <c r="B173" s="3">
        <v>2.7021100000000002E-4</v>
      </c>
      <c r="C173" s="3">
        <v>1278.288</v>
      </c>
      <c r="D173" s="3">
        <v>0</v>
      </c>
      <c r="E173" s="12">
        <v>1000000</v>
      </c>
      <c r="F173" s="3">
        <v>14.6889573588</v>
      </c>
      <c r="G173" s="3">
        <v>0.184391</v>
      </c>
      <c r="H173" s="3">
        <v>245.99700000000001</v>
      </c>
      <c r="I173" s="12">
        <v>1.45797758333842E-9</v>
      </c>
      <c r="K173" s="3" t="s">
        <v>1626</v>
      </c>
      <c r="L173" s="3">
        <v>2.70203E-4</v>
      </c>
      <c r="M173" s="3">
        <v>1278.288</v>
      </c>
      <c r="N173" s="3">
        <v>0</v>
      </c>
      <c r="O173" s="12">
        <v>1000000</v>
      </c>
      <c r="P173" s="3">
        <v>12.5736604024</v>
      </c>
      <c r="Q173" s="3">
        <v>7.1396000000000001E-2</v>
      </c>
      <c r="R173" s="3">
        <v>281.327</v>
      </c>
      <c r="S173" s="12">
        <v>1.2170417167350399E-9</v>
      </c>
    </row>
    <row r="174" spans="1:19">
      <c r="A174" s="3" t="s">
        <v>1629</v>
      </c>
      <c r="B174" s="3">
        <v>3.3257099999999998E-4</v>
      </c>
      <c r="C174" s="3">
        <v>1278.288</v>
      </c>
      <c r="D174" s="3">
        <v>0</v>
      </c>
      <c r="E174" s="12">
        <v>1000000</v>
      </c>
      <c r="F174" s="3">
        <v>13.45360242504</v>
      </c>
      <c r="G174" s="3">
        <v>3.26462E-2</v>
      </c>
      <c r="H174" s="3">
        <v>143.22300000000001</v>
      </c>
      <c r="I174" s="12">
        <v>1.3353603167146799E-9</v>
      </c>
      <c r="K174" s="3" t="s">
        <v>1629</v>
      </c>
      <c r="L174" s="3">
        <v>3.3255999999999997E-4</v>
      </c>
      <c r="M174" s="3">
        <v>1278.288</v>
      </c>
      <c r="N174" s="3">
        <v>0</v>
      </c>
      <c r="O174" s="12">
        <v>1000000</v>
      </c>
      <c r="P174" s="3">
        <v>14.492199493199999</v>
      </c>
      <c r="Q174" s="3">
        <v>0.111085</v>
      </c>
      <c r="R174" s="3">
        <v>691.10599999999999</v>
      </c>
      <c r="S174" s="12">
        <v>1.4027427802252599E-9</v>
      </c>
    </row>
    <row r="175" spans="1:19">
      <c r="A175" s="3" t="s">
        <v>1635</v>
      </c>
      <c r="B175" s="3">
        <v>0</v>
      </c>
      <c r="C175" s="3">
        <v>319.57100000000003</v>
      </c>
      <c r="D175" s="3">
        <v>0</v>
      </c>
      <c r="E175" s="12">
        <v>1000000</v>
      </c>
      <c r="F175" s="3">
        <v>2.922188918497</v>
      </c>
      <c r="G175" s="3">
        <v>4.9373500000000003E-4</v>
      </c>
      <c r="H175" s="3">
        <v>88.467299999999994</v>
      </c>
      <c r="I175" s="12">
        <v>2.9004685856046401E-10</v>
      </c>
      <c r="K175" s="3" t="s">
        <v>1635</v>
      </c>
      <c r="L175" s="3">
        <v>0</v>
      </c>
      <c r="M175" s="3">
        <v>319.57100000000003</v>
      </c>
      <c r="N175" s="3">
        <v>0</v>
      </c>
      <c r="O175" s="12">
        <v>1000000</v>
      </c>
      <c r="P175" s="3">
        <v>2.6541943092308</v>
      </c>
      <c r="Q175" s="3">
        <v>2.4409400000000001E-4</v>
      </c>
      <c r="R175" s="3">
        <v>36.651499999999999</v>
      </c>
      <c r="S175" s="12">
        <v>2.5690730425947E-10</v>
      </c>
    </row>
    <row r="176" spans="1:19">
      <c r="A176" s="3" t="s">
        <v>7680</v>
      </c>
      <c r="B176" s="3">
        <v>-3.47232E-4</v>
      </c>
      <c r="C176" s="3">
        <v>-1.73616E-4</v>
      </c>
      <c r="D176" s="12">
        <v>-1000000</v>
      </c>
      <c r="E176" s="12">
        <v>1000000</v>
      </c>
      <c r="F176" s="3">
        <v>-2.223081166E-4</v>
      </c>
      <c r="G176" s="3">
        <v>-3.2114900000000001E-4</v>
      </c>
      <c r="H176" s="3">
        <v>-1.73707E-4</v>
      </c>
      <c r="I176" s="12">
        <v>-2.2065572298962799E-14</v>
      </c>
      <c r="K176" s="3" t="s">
        <v>7680</v>
      </c>
      <c r="L176" s="3">
        <v>-3.4722099999999999E-4</v>
      </c>
      <c r="M176" s="3">
        <v>-1.73611E-4</v>
      </c>
      <c r="N176" s="12">
        <v>-1000000</v>
      </c>
      <c r="O176" s="12">
        <v>1000000</v>
      </c>
      <c r="P176" s="3">
        <v>-2.246676238E-4</v>
      </c>
      <c r="Q176" s="3">
        <v>-3.09783E-4</v>
      </c>
      <c r="R176" s="3">
        <v>-1.7361500000000001E-4</v>
      </c>
      <c r="S176" s="12">
        <v>-2.1746242686190501E-14</v>
      </c>
    </row>
    <row r="177" spans="1:19">
      <c r="A177" s="3" t="s">
        <v>3997</v>
      </c>
      <c r="B177" s="3">
        <v>-2.3998800000000001E-4</v>
      </c>
      <c r="C177" s="3">
        <v>-1.19994E-4</v>
      </c>
      <c r="D177" s="12">
        <v>-1000000</v>
      </c>
      <c r="E177" s="12">
        <v>1000000</v>
      </c>
      <c r="F177" s="3">
        <v>-1.536464932E-4</v>
      </c>
      <c r="G177" s="3">
        <v>-2.2195900000000001E-4</v>
      </c>
      <c r="H177" s="3">
        <v>-1.20056E-4</v>
      </c>
      <c r="I177" s="12">
        <v>-1.5250445444989599E-14</v>
      </c>
      <c r="K177" s="3" t="s">
        <v>3997</v>
      </c>
      <c r="L177" s="3">
        <v>-2.3997999999999999E-4</v>
      </c>
      <c r="M177" s="3">
        <v>-1.1998999999999999E-4</v>
      </c>
      <c r="N177" s="12">
        <v>-1000000</v>
      </c>
      <c r="O177" s="12">
        <v>1000000</v>
      </c>
      <c r="P177" s="3">
        <v>-1.5527716339999999E-4</v>
      </c>
      <c r="Q177" s="3">
        <v>-2.14105E-4</v>
      </c>
      <c r="R177" s="3">
        <v>-1.19992E-4</v>
      </c>
      <c r="S177" s="12">
        <v>-1.50297351340913E-14</v>
      </c>
    </row>
    <row r="178" spans="1:19">
      <c r="A178" s="3" t="s">
        <v>4000</v>
      </c>
      <c r="B178" s="3">
        <v>-2.3781299999999999E-4</v>
      </c>
      <c r="C178" s="3">
        <v>-1.18906E-4</v>
      </c>
      <c r="D178" s="12">
        <v>-1000000</v>
      </c>
      <c r="E178" s="12">
        <v>1000000</v>
      </c>
      <c r="F178" s="3">
        <v>-1.522549484E-4</v>
      </c>
      <c r="G178" s="3">
        <v>-2.19948E-4</v>
      </c>
      <c r="H178" s="3">
        <v>-1.1896900000000001E-4</v>
      </c>
      <c r="I178" s="12">
        <v>-1.5112325286080201E-14</v>
      </c>
      <c r="K178" s="3" t="s">
        <v>4000</v>
      </c>
      <c r="L178" s="3">
        <v>-2.37805E-4</v>
      </c>
      <c r="M178" s="3">
        <v>-1.18903E-4</v>
      </c>
      <c r="N178" s="12">
        <v>-1000000</v>
      </c>
      <c r="O178" s="12">
        <v>1000000</v>
      </c>
      <c r="P178" s="3">
        <v>-1.538708548E-4</v>
      </c>
      <c r="Q178" s="3">
        <v>-2.1216299999999999E-4</v>
      </c>
      <c r="R178" s="3">
        <v>-1.18905E-4</v>
      </c>
      <c r="S178" s="12">
        <v>-1.4893614372274199E-14</v>
      </c>
    </row>
    <row r="179" spans="1:19">
      <c r="A179" s="3" t="s">
        <v>82</v>
      </c>
      <c r="B179" s="3">
        <v>0</v>
      </c>
      <c r="C179" s="3">
        <v>0</v>
      </c>
      <c r="D179" s="3">
        <v>0</v>
      </c>
      <c r="E179" s="12">
        <v>1000000</v>
      </c>
      <c r="F179" s="12">
        <v>-1.4719999999999999E-10</v>
      </c>
      <c r="G179" s="12">
        <v>-1.0000000000000001E-9</v>
      </c>
      <c r="H179" s="12">
        <v>1.0000000000000001E-9</v>
      </c>
      <c r="I179" s="12">
        <v>-1.4610587737790799E-20</v>
      </c>
      <c r="K179" s="3" t="s">
        <v>82</v>
      </c>
      <c r="L179" s="3">
        <v>0</v>
      </c>
      <c r="M179" s="3">
        <v>0</v>
      </c>
      <c r="N179" s="3">
        <v>0</v>
      </c>
      <c r="O179" s="12">
        <v>1000000</v>
      </c>
      <c r="P179" s="12">
        <v>-1.1860000000000001E-10</v>
      </c>
      <c r="Q179" s="12">
        <v>-2.0000000000000001E-9</v>
      </c>
      <c r="R179" s="12">
        <v>1.0000000000000001E-9</v>
      </c>
      <c r="S179" s="12">
        <v>-1.14796441915375E-20</v>
      </c>
    </row>
    <row r="180" spans="1:19">
      <c r="A180" s="3" t="s">
        <v>2484</v>
      </c>
      <c r="B180" s="3">
        <v>4.3872399999999997E-3</v>
      </c>
      <c r="C180" s="3">
        <v>1278.288</v>
      </c>
      <c r="D180" s="3">
        <v>0</v>
      </c>
      <c r="E180" s="12">
        <v>1000000</v>
      </c>
      <c r="F180" s="3">
        <v>301.90788680000003</v>
      </c>
      <c r="G180" s="3">
        <v>116.05</v>
      </c>
      <c r="H180" s="3">
        <v>693.68600000000004</v>
      </c>
      <c r="I180" s="12">
        <v>2.99663836197174E-8</v>
      </c>
      <c r="K180" s="3" t="s">
        <v>2484</v>
      </c>
      <c r="L180" s="3">
        <v>4.3870999999999997E-3</v>
      </c>
      <c r="M180" s="3">
        <v>1278.288</v>
      </c>
      <c r="N180" s="3">
        <v>0</v>
      </c>
      <c r="O180" s="12">
        <v>1000000</v>
      </c>
      <c r="P180" s="3">
        <v>302.37959519999998</v>
      </c>
      <c r="Q180" s="3">
        <v>116.01900000000001</v>
      </c>
      <c r="R180" s="3">
        <v>595.71299999999997</v>
      </c>
      <c r="S180" s="12">
        <v>2.9268213858997701E-8</v>
      </c>
    </row>
    <row r="181" spans="1:19">
      <c r="A181" s="3" t="s">
        <v>2751</v>
      </c>
      <c r="B181" s="3">
        <v>0</v>
      </c>
      <c r="C181" s="3">
        <v>319.572</v>
      </c>
      <c r="D181" s="3">
        <v>0</v>
      </c>
      <c r="E181" s="12">
        <v>1000000</v>
      </c>
      <c r="F181" s="3">
        <v>18.927080404000002</v>
      </c>
      <c r="G181" s="3">
        <v>2.8362599999999998</v>
      </c>
      <c r="H181" s="3">
        <v>85.811400000000006</v>
      </c>
      <c r="I181" s="12">
        <v>1.8786397341227098E-9</v>
      </c>
      <c r="K181" s="3" t="s">
        <v>2751</v>
      </c>
      <c r="L181" s="3">
        <v>0</v>
      </c>
      <c r="M181" s="3">
        <v>319.572</v>
      </c>
      <c r="N181" s="3">
        <v>0</v>
      </c>
      <c r="O181" s="12">
        <v>1000000</v>
      </c>
      <c r="P181" s="3">
        <v>19.907940254</v>
      </c>
      <c r="Q181" s="3">
        <v>3.8575599999999999</v>
      </c>
      <c r="R181" s="3">
        <v>110.423</v>
      </c>
      <c r="S181" s="12">
        <v>1.9269483195810002E-9</v>
      </c>
    </row>
    <row r="182" spans="1:19">
      <c r="A182" s="3" t="s">
        <v>3648</v>
      </c>
      <c r="B182" s="3">
        <v>-1278.288</v>
      </c>
      <c r="C182" s="3">
        <v>-4.3872399999999997E-3</v>
      </c>
      <c r="D182" s="12">
        <v>-1000000</v>
      </c>
      <c r="E182" s="12">
        <v>1000000</v>
      </c>
      <c r="F182" s="3">
        <v>-213.90492108000001</v>
      </c>
      <c r="G182" s="3">
        <v>-608.20500000000004</v>
      </c>
      <c r="H182" s="3">
        <v>-68.746700000000004</v>
      </c>
      <c r="I182" s="12">
        <v>-2.1231498756688499E-8</v>
      </c>
      <c r="K182" s="3" t="s">
        <v>3648</v>
      </c>
      <c r="L182" s="3">
        <v>-1278.288</v>
      </c>
      <c r="M182" s="3">
        <v>-4.3870999999999997E-3</v>
      </c>
      <c r="N182" s="12">
        <v>-1000000</v>
      </c>
      <c r="O182" s="12">
        <v>1000000</v>
      </c>
      <c r="P182" s="3">
        <v>-212.87921366</v>
      </c>
      <c r="Q182" s="3">
        <v>-565.11</v>
      </c>
      <c r="R182" s="3">
        <v>-72.586799999999997</v>
      </c>
      <c r="S182" s="12">
        <v>-2.06052076609703E-8</v>
      </c>
    </row>
    <row r="183" spans="1:19">
      <c r="A183" s="3" t="s">
        <v>3652</v>
      </c>
      <c r="B183" s="3">
        <v>0</v>
      </c>
      <c r="C183" s="3">
        <v>0</v>
      </c>
      <c r="D183" s="3">
        <v>0</v>
      </c>
      <c r="E183" s="12">
        <v>1000000</v>
      </c>
      <c r="F183" s="12">
        <v>-6.0320399999999995E-8</v>
      </c>
      <c r="G183" s="12">
        <v>-1.22E-6</v>
      </c>
      <c r="H183" s="12">
        <v>3.3599999999999999E-7</v>
      </c>
      <c r="I183" s="12">
        <v>-5.9872044604526796E-18</v>
      </c>
      <c r="K183" s="3" t="s">
        <v>3652</v>
      </c>
      <c r="L183" s="3">
        <v>0</v>
      </c>
      <c r="M183" s="3">
        <v>0</v>
      </c>
      <c r="N183" s="3">
        <v>0</v>
      </c>
      <c r="O183" s="12">
        <v>1000000</v>
      </c>
      <c r="P183" s="12">
        <v>-4.80864E-8</v>
      </c>
      <c r="Q183" s="12">
        <v>-1.2219999999999999E-6</v>
      </c>
      <c r="R183" s="12">
        <v>3.9999999999999998E-7</v>
      </c>
      <c r="S183" s="12">
        <v>-4.6544246412474502E-18</v>
      </c>
    </row>
    <row r="184" spans="1:19">
      <c r="A184" s="3" t="s">
        <v>1478</v>
      </c>
      <c r="B184" s="12">
        <v>3.7500000000000001E-6</v>
      </c>
      <c r="C184" s="3">
        <v>18.369499999999999</v>
      </c>
      <c r="D184" s="3">
        <v>0</v>
      </c>
      <c r="E184" s="12">
        <v>1000000</v>
      </c>
      <c r="F184" s="3">
        <v>1.1456074242400001</v>
      </c>
      <c r="G184" s="3">
        <v>2.0958800000000001E-3</v>
      </c>
      <c r="H184" s="3">
        <v>4.7658699999999996</v>
      </c>
      <c r="I184" s="12">
        <v>1.13709224082357E-10</v>
      </c>
      <c r="K184" s="3" t="s">
        <v>1478</v>
      </c>
      <c r="L184" s="12">
        <v>3.7500000000000001E-6</v>
      </c>
      <c r="M184" s="3">
        <v>18.369599999999998</v>
      </c>
      <c r="N184" s="3">
        <v>0</v>
      </c>
      <c r="O184" s="12">
        <v>1000000</v>
      </c>
      <c r="P184" s="3">
        <v>1.1260866650765999</v>
      </c>
      <c r="Q184" s="12">
        <v>6.5712999999999999E-5</v>
      </c>
      <c r="R184" s="3">
        <v>5.5195699999999999</v>
      </c>
      <c r="S184" s="12">
        <v>1.08997253321369E-10</v>
      </c>
    </row>
    <row r="185" spans="1:19">
      <c r="A185" s="3" t="s">
        <v>3348</v>
      </c>
      <c r="B185" s="12">
        <v>3.7500000000000001E-6</v>
      </c>
      <c r="C185" s="12">
        <v>7.5000000000000002E-6</v>
      </c>
      <c r="D185" s="3">
        <v>0</v>
      </c>
      <c r="E185" s="12">
        <v>1000000</v>
      </c>
      <c r="F185" s="12">
        <v>4.8019513999999998E-6</v>
      </c>
      <c r="G185" s="12">
        <v>3.7519999999999998E-6</v>
      </c>
      <c r="H185" s="12">
        <v>6.9369999999999998E-6</v>
      </c>
      <c r="I185" s="12">
        <v>4.7662589838523897E-16</v>
      </c>
      <c r="K185" s="3" t="s">
        <v>3348</v>
      </c>
      <c r="L185" s="12">
        <v>3.7500000000000001E-6</v>
      </c>
      <c r="M185" s="12">
        <v>7.4989999999999997E-6</v>
      </c>
      <c r="N185" s="3">
        <v>0</v>
      </c>
      <c r="O185" s="12">
        <v>1000000</v>
      </c>
      <c r="P185" s="12">
        <v>4.8528768000000003E-6</v>
      </c>
      <c r="Q185" s="12">
        <v>3.749E-6</v>
      </c>
      <c r="R185" s="12">
        <v>6.6919999999999996E-6</v>
      </c>
      <c r="S185" s="12">
        <v>4.6972427461523604E-16</v>
      </c>
    </row>
    <row r="186" spans="1:19">
      <c r="A186" s="3" t="s">
        <v>4054</v>
      </c>
      <c r="B186" s="3">
        <v>0</v>
      </c>
      <c r="C186" s="3">
        <v>0</v>
      </c>
      <c r="D186" s="3">
        <v>0</v>
      </c>
      <c r="E186" s="12">
        <v>1000000</v>
      </c>
      <c r="F186" s="12">
        <v>2.508E-10</v>
      </c>
      <c r="G186" s="12">
        <v>-3E-9</v>
      </c>
      <c r="H186" s="12">
        <v>3E-9</v>
      </c>
      <c r="I186" s="12">
        <v>2.4893582911942401E-20</v>
      </c>
      <c r="K186" s="3" t="s">
        <v>4054</v>
      </c>
      <c r="L186" s="3">
        <v>0</v>
      </c>
      <c r="M186" s="3">
        <v>0</v>
      </c>
      <c r="N186" s="3">
        <v>0</v>
      </c>
      <c r="O186" s="12">
        <v>1000000</v>
      </c>
      <c r="P186" s="12">
        <v>3.2659999999999999E-10</v>
      </c>
      <c r="Q186" s="12">
        <v>-2.0000000000000001E-9</v>
      </c>
      <c r="R186" s="12">
        <v>3E-9</v>
      </c>
      <c r="S186" s="12">
        <v>3.1612578355448099E-20</v>
      </c>
    </row>
    <row r="187" spans="1:19">
      <c r="A187" s="3" t="s">
        <v>617</v>
      </c>
      <c r="B187" s="3">
        <v>0</v>
      </c>
      <c r="C187" s="3">
        <v>0</v>
      </c>
      <c r="D187" s="3">
        <v>0</v>
      </c>
      <c r="E187" s="12">
        <v>1000000</v>
      </c>
      <c r="F187" s="12">
        <v>2.4980000000000001E-10</v>
      </c>
      <c r="G187" s="12">
        <v>-1.0000000000000001E-9</v>
      </c>
      <c r="H187" s="12">
        <v>2.0000000000000001E-9</v>
      </c>
      <c r="I187" s="12">
        <v>2.4794326201767199E-20</v>
      </c>
      <c r="K187" s="3" t="s">
        <v>617</v>
      </c>
      <c r="L187" s="3">
        <v>0</v>
      </c>
      <c r="M187" s="3">
        <v>0</v>
      </c>
      <c r="N187" s="3">
        <v>0</v>
      </c>
      <c r="O187" s="12">
        <v>1000000</v>
      </c>
      <c r="P187" s="12">
        <v>2.7279999999999998E-10</v>
      </c>
      <c r="Q187" s="12">
        <v>-1.0000000000000001E-9</v>
      </c>
      <c r="R187" s="12">
        <v>2.0000000000000001E-9</v>
      </c>
      <c r="S187" s="12">
        <v>2.64051174995904E-20</v>
      </c>
    </row>
    <row r="188" spans="1:19">
      <c r="A188" s="3" t="s">
        <v>2360</v>
      </c>
      <c r="B188" s="3">
        <v>1.4759100000000001E-2</v>
      </c>
      <c r="C188" s="3">
        <v>1278.432</v>
      </c>
      <c r="D188" s="12">
        <v>-1000000</v>
      </c>
      <c r="E188" s="12">
        <v>1000000</v>
      </c>
      <c r="F188" s="3">
        <v>32.528545689799998</v>
      </c>
      <c r="G188" s="3">
        <v>0.71924900000000003</v>
      </c>
      <c r="H188" s="3">
        <v>318.78100000000001</v>
      </c>
      <c r="I188" s="12">
        <v>3.2286764319535199E-9</v>
      </c>
      <c r="K188" s="3" t="s">
        <v>2360</v>
      </c>
      <c r="L188" s="3">
        <v>1.47587E-2</v>
      </c>
      <c r="M188" s="3">
        <v>1278.432</v>
      </c>
      <c r="N188" s="12">
        <v>-1000000</v>
      </c>
      <c r="O188" s="12">
        <v>1000000</v>
      </c>
      <c r="P188" s="3">
        <v>32.493126771999997</v>
      </c>
      <c r="Q188" s="3">
        <v>2.50936</v>
      </c>
      <c r="R188" s="3">
        <v>282.8</v>
      </c>
      <c r="S188" s="12">
        <v>3.14510568307825E-9</v>
      </c>
    </row>
    <row r="189" spans="1:19">
      <c r="A189" s="3" t="s">
        <v>2365</v>
      </c>
      <c r="B189" s="12">
        <v>-1000000</v>
      </c>
      <c r="C189" s="12">
        <v>1000000</v>
      </c>
      <c r="D189" s="12">
        <v>-1000000</v>
      </c>
      <c r="E189" s="12">
        <v>1000000</v>
      </c>
      <c r="F189" s="3">
        <v>59082.28195828</v>
      </c>
      <c r="G189" s="3">
        <v>-999565</v>
      </c>
      <c r="H189" s="3">
        <v>996801</v>
      </c>
      <c r="I189" s="12">
        <v>5.86431293682298E-6</v>
      </c>
      <c r="K189" s="3" t="s">
        <v>2365</v>
      </c>
      <c r="L189" s="12">
        <v>-1000000</v>
      </c>
      <c r="M189" s="12">
        <v>1000000</v>
      </c>
      <c r="N189" s="12">
        <v>-1000000</v>
      </c>
      <c r="O189" s="12">
        <v>1000000</v>
      </c>
      <c r="P189" s="3">
        <v>59408.750715599999</v>
      </c>
      <c r="Q189" s="3">
        <v>-998781</v>
      </c>
      <c r="R189" s="3">
        <v>999233</v>
      </c>
      <c r="S189" s="12">
        <v>5.7503483986411102E-6</v>
      </c>
    </row>
    <row r="190" spans="1:19">
      <c r="A190" s="3" t="s">
        <v>2369</v>
      </c>
      <c r="B190" s="12">
        <v>-1000000</v>
      </c>
      <c r="C190" s="12">
        <v>1000000</v>
      </c>
      <c r="D190" s="12">
        <v>-1000000</v>
      </c>
      <c r="E190" s="12">
        <v>1000000</v>
      </c>
      <c r="F190" s="3">
        <v>-10558.84979518</v>
      </c>
      <c r="G190" s="3">
        <v>-999966</v>
      </c>
      <c r="H190" s="3">
        <v>999166</v>
      </c>
      <c r="I190" s="12">
        <v>-1.04803669390375E-6</v>
      </c>
      <c r="K190" s="3" t="s">
        <v>2369</v>
      </c>
      <c r="L190" s="12">
        <v>-1000000</v>
      </c>
      <c r="M190" s="12">
        <v>1000000</v>
      </c>
      <c r="N190" s="12">
        <v>-1000000</v>
      </c>
      <c r="O190" s="12">
        <v>1000000</v>
      </c>
      <c r="P190" s="3">
        <v>22786.924258359999</v>
      </c>
      <c r="Q190" s="3">
        <v>-999723</v>
      </c>
      <c r="R190" s="3">
        <v>999013</v>
      </c>
      <c r="S190" s="12">
        <v>2.2056136821710498E-6</v>
      </c>
    </row>
    <row r="191" spans="1:19">
      <c r="A191" s="3" t="s">
        <v>2372</v>
      </c>
      <c r="B191" s="12">
        <v>-1000000</v>
      </c>
      <c r="C191" s="12">
        <v>1000000</v>
      </c>
      <c r="D191" s="12">
        <v>-1000000</v>
      </c>
      <c r="E191" s="12">
        <v>1000000</v>
      </c>
      <c r="F191" s="3">
        <v>-36862.853699799998</v>
      </c>
      <c r="G191" s="3">
        <v>-999497</v>
      </c>
      <c r="H191" s="3">
        <v>999362</v>
      </c>
      <c r="I191" s="12">
        <v>-3.6588855859121799E-6</v>
      </c>
      <c r="K191" s="3" t="s">
        <v>2372</v>
      </c>
      <c r="L191" s="12">
        <v>-1000000</v>
      </c>
      <c r="M191" s="12">
        <v>1000000</v>
      </c>
      <c r="N191" s="12">
        <v>-1000000</v>
      </c>
      <c r="O191" s="12">
        <v>1000000</v>
      </c>
      <c r="P191" s="3">
        <v>-46480.474884379997</v>
      </c>
      <c r="Q191" s="3">
        <v>-999475</v>
      </c>
      <c r="R191" s="3">
        <v>999644</v>
      </c>
      <c r="S191" s="12">
        <v>-4.4989824074736598E-6</v>
      </c>
    </row>
    <row r="192" spans="1:19">
      <c r="A192" s="3" t="s">
        <v>2376</v>
      </c>
      <c r="B192" s="12">
        <v>-1000000</v>
      </c>
      <c r="C192" s="12">
        <v>1000000</v>
      </c>
      <c r="D192" s="12">
        <v>-1000000</v>
      </c>
      <c r="E192" s="12">
        <v>1000000</v>
      </c>
      <c r="F192" s="3">
        <v>15363.87868854</v>
      </c>
      <c r="G192" s="3">
        <v>-999946</v>
      </c>
      <c r="H192" s="3">
        <v>999678</v>
      </c>
      <c r="I192" s="12">
        <v>1.52496805415549E-6</v>
      </c>
      <c r="K192" s="3" t="s">
        <v>2376</v>
      </c>
      <c r="L192" s="12">
        <v>-1000000</v>
      </c>
      <c r="M192" s="12">
        <v>1000000</v>
      </c>
      <c r="N192" s="12">
        <v>-1000000</v>
      </c>
      <c r="O192" s="12">
        <v>1000000</v>
      </c>
      <c r="P192" s="3">
        <v>44465.499769000002</v>
      </c>
      <c r="Q192" s="3">
        <v>-999855</v>
      </c>
      <c r="R192" s="3">
        <v>998019</v>
      </c>
      <c r="S192" s="12">
        <v>4.3039470164166198E-6</v>
      </c>
    </row>
    <row r="193" spans="1:19">
      <c r="A193" s="3" t="s">
        <v>3041</v>
      </c>
      <c r="B193" s="3">
        <v>0</v>
      </c>
      <c r="C193" s="3">
        <v>0</v>
      </c>
      <c r="D193" s="3">
        <v>0</v>
      </c>
      <c r="E193" s="12">
        <v>1000000</v>
      </c>
      <c r="F193" s="12">
        <v>-4.3599999999999999E-10</v>
      </c>
      <c r="G193" s="12">
        <v>-1.0000000000000001E-9</v>
      </c>
      <c r="H193" s="3">
        <v>0</v>
      </c>
      <c r="I193" s="12">
        <v>-4.3275925636391099E-20</v>
      </c>
      <c r="K193" s="3" t="s">
        <v>3041</v>
      </c>
      <c r="L193" s="3">
        <v>0</v>
      </c>
      <c r="M193" s="3">
        <v>0</v>
      </c>
      <c r="N193" s="3">
        <v>0</v>
      </c>
      <c r="O193" s="12">
        <v>1000000</v>
      </c>
      <c r="P193" s="12">
        <v>-4.082E-10</v>
      </c>
      <c r="Q193" s="12">
        <v>-1.0000000000000001E-9</v>
      </c>
      <c r="R193" s="12">
        <v>1.0000000000000001E-9</v>
      </c>
      <c r="S193" s="12">
        <v>-3.9510883296674498E-20</v>
      </c>
    </row>
    <row r="194" spans="1:19">
      <c r="A194" s="3" t="s">
        <v>1400</v>
      </c>
      <c r="B194" s="3">
        <v>3.7498099999999998E-4</v>
      </c>
      <c r="C194" s="3">
        <v>7.4996199999999996E-4</v>
      </c>
      <c r="D194" s="3">
        <v>0</v>
      </c>
      <c r="E194" s="12">
        <v>1000000</v>
      </c>
      <c r="F194" s="3">
        <v>4.8014726820000002E-4</v>
      </c>
      <c r="G194" s="3">
        <v>3.7517699999999998E-4</v>
      </c>
      <c r="H194" s="3">
        <v>6.9362600000000003E-4</v>
      </c>
      <c r="I194" s="12">
        <v>4.7657838241145798E-14</v>
      </c>
      <c r="K194" s="3" t="s">
        <v>1400</v>
      </c>
      <c r="L194" s="3">
        <v>3.7496900000000001E-4</v>
      </c>
      <c r="M194" s="3">
        <v>7.4993800000000002E-4</v>
      </c>
      <c r="N194" s="3">
        <v>0</v>
      </c>
      <c r="O194" s="12">
        <v>1000000</v>
      </c>
      <c r="P194" s="3">
        <v>4.8524323880000001E-4</v>
      </c>
      <c r="Q194" s="3">
        <v>3.7497700000000003E-4</v>
      </c>
      <c r="R194" s="3">
        <v>6.69076E-4</v>
      </c>
      <c r="S194" s="12">
        <v>4.6968125866553497E-14</v>
      </c>
    </row>
    <row r="195" spans="1:19">
      <c r="A195" s="3" t="s">
        <v>3656</v>
      </c>
      <c r="B195" s="12">
        <v>-5.9997000000000002E-5</v>
      </c>
      <c r="C195" s="12">
        <v>-2.9998999999999999E-5</v>
      </c>
      <c r="D195" s="12">
        <v>-1000000</v>
      </c>
      <c r="E195" s="12">
        <v>1000000</v>
      </c>
      <c r="F195" s="12">
        <v>-3.8405776600000001E-5</v>
      </c>
      <c r="G195" s="12">
        <v>-5.5517999999999999E-5</v>
      </c>
      <c r="H195" s="12">
        <v>-2.9984E-5</v>
      </c>
      <c r="I195" s="12">
        <v>-3.8120310370400199E-15</v>
      </c>
      <c r="K195" s="3" t="s">
        <v>3656</v>
      </c>
      <c r="L195" s="12">
        <v>-5.9994999999999997E-5</v>
      </c>
      <c r="M195" s="12">
        <v>-2.9998E-5</v>
      </c>
      <c r="N195" s="12">
        <v>-1000000</v>
      </c>
      <c r="O195" s="12">
        <v>1000000</v>
      </c>
      <c r="P195" s="12">
        <v>-3.8811148000000003E-5</v>
      </c>
      <c r="Q195" s="12">
        <v>-5.3517000000000003E-5</v>
      </c>
      <c r="R195" s="12">
        <v>-2.9980000000000001E-5</v>
      </c>
      <c r="S195" s="12">
        <v>-3.7566456130278296E-15</v>
      </c>
    </row>
    <row r="196" spans="1:19">
      <c r="A196" s="3" t="s">
        <v>3660</v>
      </c>
      <c r="B196" s="3">
        <v>-144.78100000000001</v>
      </c>
      <c r="C196" s="3">
        <v>0</v>
      </c>
      <c r="D196" s="12">
        <v>-1000000</v>
      </c>
      <c r="E196" s="12">
        <v>1000000</v>
      </c>
      <c r="F196" s="3">
        <v>-11.871482838</v>
      </c>
      <c r="G196" s="3">
        <v>-43.273899999999998</v>
      </c>
      <c r="H196" s="3">
        <v>-3.6698599999999999</v>
      </c>
      <c r="I196" s="12">
        <v>-1.17832433140133E-9</v>
      </c>
      <c r="K196" s="3" t="s">
        <v>3660</v>
      </c>
      <c r="L196" s="3">
        <v>-144.78100000000001</v>
      </c>
      <c r="M196" s="3">
        <v>0</v>
      </c>
      <c r="N196" s="12">
        <v>-1000000</v>
      </c>
      <c r="O196" s="12">
        <v>1000000</v>
      </c>
      <c r="P196" s="3">
        <v>-11.49045087</v>
      </c>
      <c r="Q196" s="3">
        <v>-50.3035</v>
      </c>
      <c r="R196" s="3">
        <v>-2.5895199999999998</v>
      </c>
      <c r="S196" s="12">
        <v>-1.11219466768923E-9</v>
      </c>
    </row>
    <row r="197" spans="1:19">
      <c r="A197" s="3" t="s">
        <v>3663</v>
      </c>
      <c r="B197" s="3">
        <v>-1.9499E-4</v>
      </c>
      <c r="C197" s="12">
        <v>-2.9998E-5</v>
      </c>
      <c r="D197" s="12">
        <v>-1000000</v>
      </c>
      <c r="E197" s="12">
        <v>1000000</v>
      </c>
      <c r="F197" s="3">
        <v>-1.034448954E-4</v>
      </c>
      <c r="G197" s="3">
        <v>-2.6313200000000001E-4</v>
      </c>
      <c r="H197" s="12">
        <v>-1.8941999999999999E-5</v>
      </c>
      <c r="I197" s="12">
        <v>-1.02676000018226E-14</v>
      </c>
      <c r="K197" s="3" t="s">
        <v>3663</v>
      </c>
      <c r="L197" s="12">
        <v>-9.9834999999999995E-5</v>
      </c>
      <c r="M197" s="12">
        <v>-2.9998E-5</v>
      </c>
      <c r="N197" s="12">
        <v>-1000000</v>
      </c>
      <c r="O197" s="12">
        <v>1000000</v>
      </c>
      <c r="P197" s="12">
        <v>-5.4039747200000002E-5</v>
      </c>
      <c r="Q197" s="12">
        <v>-8.5223999999999996E-5</v>
      </c>
      <c r="R197" s="12">
        <v>-2.9933E-5</v>
      </c>
      <c r="S197" s="12">
        <v>-5.2306666952498599E-15</v>
      </c>
    </row>
    <row r="198" spans="1:19">
      <c r="A198" s="3" t="s">
        <v>3666</v>
      </c>
      <c r="B198" s="3">
        <v>-144.589</v>
      </c>
      <c r="C198" s="12">
        <v>-3.3748000000000003E-5</v>
      </c>
      <c r="D198" s="12">
        <v>-1000000</v>
      </c>
      <c r="E198" s="12">
        <v>1000000</v>
      </c>
      <c r="F198" s="3">
        <v>-9.2389343579999998</v>
      </c>
      <c r="G198" s="3">
        <v>-37.527999999999999</v>
      </c>
      <c r="H198" s="3">
        <v>-2.4010199999999999</v>
      </c>
      <c r="I198" s="12">
        <v>-9.1702622989978701E-10</v>
      </c>
      <c r="K198" s="3" t="s">
        <v>3666</v>
      </c>
      <c r="L198" s="3">
        <v>-144.589</v>
      </c>
      <c r="M198" s="12">
        <v>-3.3747000000000001E-5</v>
      </c>
      <c r="N198" s="12">
        <v>-1000000</v>
      </c>
      <c r="O198" s="12">
        <v>1000000</v>
      </c>
      <c r="P198" s="3">
        <v>-8.8838750199999996</v>
      </c>
      <c r="Q198" s="3">
        <v>-49.807400000000001</v>
      </c>
      <c r="R198" s="3">
        <v>-1.4087499999999999</v>
      </c>
      <c r="S198" s="12">
        <v>-8.5989649470225799E-10</v>
      </c>
    </row>
    <row r="199" spans="1:19">
      <c r="A199" s="3" t="s">
        <v>3669</v>
      </c>
      <c r="B199" s="12">
        <v>-7.5000000000000002E-6</v>
      </c>
      <c r="C199" s="12">
        <v>-3.7500000000000001E-6</v>
      </c>
      <c r="D199" s="12">
        <v>-1000000</v>
      </c>
      <c r="E199" s="12">
        <v>1000000</v>
      </c>
      <c r="F199" s="12">
        <v>-4.8029343999999996E-6</v>
      </c>
      <c r="G199" s="12">
        <v>-6.9380000000000003E-6</v>
      </c>
      <c r="H199" s="12">
        <v>-3.7529999999999999E-6</v>
      </c>
      <c r="I199" s="12">
        <v>-4.76723467731341E-16</v>
      </c>
      <c r="K199" s="3" t="s">
        <v>3669</v>
      </c>
      <c r="L199" s="12">
        <v>-7.4989999999999997E-6</v>
      </c>
      <c r="M199" s="12">
        <v>-3.7500000000000001E-6</v>
      </c>
      <c r="N199" s="12">
        <v>-1000000</v>
      </c>
      <c r="O199" s="12">
        <v>1000000</v>
      </c>
      <c r="P199" s="12">
        <v>-4.8537837999999997E-6</v>
      </c>
      <c r="Q199" s="12">
        <v>-6.6939999999999998E-6</v>
      </c>
      <c r="R199" s="12">
        <v>-3.7500000000000001E-6</v>
      </c>
      <c r="S199" s="12">
        <v>-4.6981206582334503E-16</v>
      </c>
    </row>
    <row r="200" spans="1:19">
      <c r="A200" s="3" t="s">
        <v>3672</v>
      </c>
      <c r="B200" s="3">
        <v>1.53498E-2</v>
      </c>
      <c r="C200" s="3">
        <v>139.791</v>
      </c>
      <c r="D200" s="12">
        <v>-1000000</v>
      </c>
      <c r="E200" s="12">
        <v>1000000</v>
      </c>
      <c r="F200" s="3">
        <v>6.9334731130799998</v>
      </c>
      <c r="G200" s="3">
        <v>6.18328E-2</v>
      </c>
      <c r="H200" s="3">
        <v>36.992199999999997</v>
      </c>
      <c r="I200" s="12">
        <v>6.8819373129258598E-10</v>
      </c>
      <c r="K200" s="3" t="s">
        <v>3672</v>
      </c>
      <c r="L200" s="3">
        <v>1.53493E-2</v>
      </c>
      <c r="M200" s="3">
        <v>139.791</v>
      </c>
      <c r="N200" s="12">
        <v>-1000000</v>
      </c>
      <c r="O200" s="12">
        <v>1000000</v>
      </c>
      <c r="P200" s="3">
        <v>6.4364768546400004</v>
      </c>
      <c r="Q200" s="3">
        <v>4.9391999999999998E-2</v>
      </c>
      <c r="R200" s="3">
        <v>31.497199999999999</v>
      </c>
      <c r="S200" s="12">
        <v>6.23005599817314E-10</v>
      </c>
    </row>
    <row r="201" spans="1:19">
      <c r="A201" s="3" t="s">
        <v>2178</v>
      </c>
      <c r="B201" s="3">
        <v>0</v>
      </c>
      <c r="C201" s="3">
        <v>0</v>
      </c>
      <c r="D201" s="12">
        <v>-1000000</v>
      </c>
      <c r="E201" s="12">
        <v>1000000</v>
      </c>
      <c r="F201" s="12">
        <v>2.1880000000000001E-10</v>
      </c>
      <c r="G201" s="12">
        <v>-2.0000000000000001E-9</v>
      </c>
      <c r="H201" s="12">
        <v>2.0000000000000001E-9</v>
      </c>
      <c r="I201" s="12">
        <v>2.17173681863357E-20</v>
      </c>
      <c r="K201" s="3" t="s">
        <v>2178</v>
      </c>
      <c r="L201" s="3">
        <v>0</v>
      </c>
      <c r="M201" s="3">
        <v>0</v>
      </c>
      <c r="N201" s="12">
        <v>-1000000</v>
      </c>
      <c r="O201" s="12">
        <v>1000000</v>
      </c>
      <c r="P201" s="12">
        <v>2.068E-10</v>
      </c>
      <c r="Q201" s="12">
        <v>-2.0000000000000001E-9</v>
      </c>
      <c r="R201" s="12">
        <v>2.0000000000000001E-9</v>
      </c>
      <c r="S201" s="12">
        <v>2.0016782620657199E-20</v>
      </c>
    </row>
    <row r="202" spans="1:19">
      <c r="A202" s="3" t="s">
        <v>2264</v>
      </c>
      <c r="B202" s="12">
        <v>3.7500000000000001E-6</v>
      </c>
      <c r="C202" s="12">
        <v>7.5000000000000002E-6</v>
      </c>
      <c r="D202" s="3">
        <v>0</v>
      </c>
      <c r="E202" s="12">
        <v>1000000</v>
      </c>
      <c r="F202" s="12">
        <v>4.8009224E-6</v>
      </c>
      <c r="G202" s="12">
        <v>3.7519999999999998E-6</v>
      </c>
      <c r="H202" s="12">
        <v>6.9369999999999998E-6</v>
      </c>
      <c r="I202" s="12">
        <v>4.7652376323046904E-16</v>
      </c>
      <c r="K202" s="3" t="s">
        <v>2264</v>
      </c>
      <c r="L202" s="12">
        <v>3.7500000000000001E-6</v>
      </c>
      <c r="M202" s="12">
        <v>7.4989999999999997E-6</v>
      </c>
      <c r="N202" s="3">
        <v>0</v>
      </c>
      <c r="O202" s="12">
        <v>1000000</v>
      </c>
      <c r="P202" s="12">
        <v>4.8517933999999996E-6</v>
      </c>
      <c r="Q202" s="12">
        <v>3.7500000000000001E-6</v>
      </c>
      <c r="R202" s="12">
        <v>6.6900000000000003E-6</v>
      </c>
      <c r="S202" s="12">
        <v>4.6961940913026895E-16</v>
      </c>
    </row>
    <row r="203" spans="1:19">
      <c r="A203" s="3" t="s">
        <v>3675</v>
      </c>
      <c r="B203" s="12">
        <v>-7.5000000000000002E-6</v>
      </c>
      <c r="C203" s="3">
        <v>0</v>
      </c>
      <c r="D203" s="12">
        <v>-1000000</v>
      </c>
      <c r="E203" s="12">
        <v>1000000</v>
      </c>
      <c r="F203" s="12">
        <v>-2.3443272000000001E-6</v>
      </c>
      <c r="G203" s="12">
        <v>-6.5950000000000004E-6</v>
      </c>
      <c r="H203" s="12">
        <v>1.2619999999999999E-6</v>
      </c>
      <c r="I203" s="12">
        <v>-2.3269020544625901E-16</v>
      </c>
      <c r="K203" s="3" t="s">
        <v>3675</v>
      </c>
      <c r="L203" s="12">
        <v>-7.4989999999999997E-6</v>
      </c>
      <c r="M203" s="3">
        <v>0</v>
      </c>
      <c r="N203" s="12">
        <v>-1000000</v>
      </c>
      <c r="O203" s="12">
        <v>1000000</v>
      </c>
      <c r="P203" s="12">
        <v>-2.4071883999999999E-6</v>
      </c>
      <c r="Q203" s="12">
        <v>-6.4710000000000004E-6</v>
      </c>
      <c r="R203" s="12">
        <v>8.9299999999999996E-7</v>
      </c>
      <c r="S203" s="12">
        <v>-2.3299887296792901E-16</v>
      </c>
    </row>
    <row r="204" spans="1:19">
      <c r="A204" s="3" t="s">
        <v>513</v>
      </c>
      <c r="B204" s="3">
        <v>-3.28363</v>
      </c>
      <c r="C204" s="3">
        <v>49.0809</v>
      </c>
      <c r="D204" s="12">
        <v>-1000000</v>
      </c>
      <c r="E204" s="12">
        <v>1000000</v>
      </c>
      <c r="F204" s="3">
        <v>0.4220720594706</v>
      </c>
      <c r="G204" s="3">
        <v>-1.77563</v>
      </c>
      <c r="H204" s="3">
        <v>8.1967400000000001</v>
      </c>
      <c r="I204" s="12">
        <v>4.18934840799269E-11</v>
      </c>
      <c r="K204" s="3" t="s">
        <v>513</v>
      </c>
      <c r="L204" s="3">
        <v>-3.28363</v>
      </c>
      <c r="M204" s="3">
        <v>49.0809</v>
      </c>
      <c r="N204" s="12">
        <v>-1000000</v>
      </c>
      <c r="O204" s="12">
        <v>1000000</v>
      </c>
      <c r="P204" s="3">
        <v>0.48837520713580002</v>
      </c>
      <c r="Q204" s="3">
        <v>-1.7290700000000001</v>
      </c>
      <c r="R204" s="3">
        <v>14.9871</v>
      </c>
      <c r="S204" s="12">
        <v>4.7271278329573303E-11</v>
      </c>
    </row>
    <row r="205" spans="1:19">
      <c r="A205" s="3" t="s">
        <v>2619</v>
      </c>
      <c r="B205" s="3">
        <v>0</v>
      </c>
      <c r="C205" s="3">
        <v>0</v>
      </c>
      <c r="D205" s="12">
        <v>-1000000</v>
      </c>
      <c r="E205" s="12">
        <v>1000000</v>
      </c>
      <c r="F205" s="12">
        <v>2.0879999999999999E-10</v>
      </c>
      <c r="G205" s="12">
        <v>-1.0000000000000001E-9</v>
      </c>
      <c r="H205" s="12">
        <v>2.0000000000000001E-9</v>
      </c>
      <c r="I205" s="12">
        <v>2.0724801084583599E-20</v>
      </c>
      <c r="K205" s="3" t="s">
        <v>2619</v>
      </c>
      <c r="L205" s="3">
        <v>0</v>
      </c>
      <c r="M205" s="3">
        <v>0</v>
      </c>
      <c r="N205" s="12">
        <v>-1000000</v>
      </c>
      <c r="O205" s="12">
        <v>1000000</v>
      </c>
      <c r="P205" s="12">
        <v>2.3119999999999999E-10</v>
      </c>
      <c r="Q205" s="12">
        <v>-1.0000000000000001E-9</v>
      </c>
      <c r="R205" s="12">
        <v>2.0000000000000001E-9</v>
      </c>
      <c r="S205" s="12">
        <v>2.2378530666808299E-20</v>
      </c>
    </row>
    <row r="206" spans="1:19">
      <c r="A206" s="3" t="s">
        <v>2809</v>
      </c>
      <c r="B206" s="3">
        <v>3.0748400000000001E-3</v>
      </c>
      <c r="C206" s="3">
        <v>7.2746299999999998E-3</v>
      </c>
      <c r="D206" s="3">
        <v>0</v>
      </c>
      <c r="E206" s="12">
        <v>1000000</v>
      </c>
      <c r="F206" s="3">
        <v>4.0701626520000004E-3</v>
      </c>
      <c r="G206" s="3">
        <v>3.0857200000000001E-3</v>
      </c>
      <c r="H206" s="3">
        <v>5.8565600000000002E-3</v>
      </c>
      <c r="I206" s="12">
        <v>4.03990954715524E-13</v>
      </c>
      <c r="K206" s="3" t="s">
        <v>2809</v>
      </c>
      <c r="L206" s="3">
        <v>3.0747499999999998E-3</v>
      </c>
      <c r="M206" s="3">
        <v>7.2744000000000003E-3</v>
      </c>
      <c r="N206" s="3">
        <v>0</v>
      </c>
      <c r="O206" s="12">
        <v>1000000</v>
      </c>
      <c r="P206" s="3">
        <v>4.0956078280000004E-3</v>
      </c>
      <c r="Q206" s="3">
        <v>3.0709600000000002E-3</v>
      </c>
      <c r="R206" s="3">
        <v>5.70441E-3</v>
      </c>
      <c r="S206" s="12">
        <v>3.9642597481884998E-13</v>
      </c>
    </row>
    <row r="207" spans="1:19">
      <c r="A207" s="3" t="s">
        <v>3679</v>
      </c>
      <c r="B207" s="12">
        <v>2.9998999999999999E-5</v>
      </c>
      <c r="C207" s="12">
        <v>5.9997000000000002E-5</v>
      </c>
      <c r="D207" s="12">
        <v>-1000000</v>
      </c>
      <c r="E207" s="12">
        <v>1000000</v>
      </c>
      <c r="F207" s="12">
        <v>3.84058126E-5</v>
      </c>
      <c r="G207" s="12">
        <v>2.9984E-5</v>
      </c>
      <c r="H207" s="12">
        <v>5.5516999999999997E-5</v>
      </c>
      <c r="I207" s="12">
        <v>3.8120346102815899E-15</v>
      </c>
      <c r="K207" s="3" t="s">
        <v>3679</v>
      </c>
      <c r="L207" s="12">
        <v>2.9998E-5</v>
      </c>
      <c r="M207" s="12">
        <v>5.9994999999999997E-5</v>
      </c>
      <c r="N207" s="12">
        <v>-1000000</v>
      </c>
      <c r="O207" s="12">
        <v>1000000</v>
      </c>
      <c r="P207" s="12">
        <v>3.8811167199999998E-5</v>
      </c>
      <c r="Q207" s="12">
        <v>2.9978999999999999E-5</v>
      </c>
      <c r="R207" s="12">
        <v>5.3516000000000001E-5</v>
      </c>
      <c r="S207" s="12">
        <v>3.7566474714525301E-15</v>
      </c>
    </row>
    <row r="208" spans="1:19">
      <c r="A208" s="3" t="s">
        <v>880</v>
      </c>
      <c r="B208" s="3">
        <v>0</v>
      </c>
      <c r="C208" s="3">
        <v>1278.2840000000001</v>
      </c>
      <c r="D208" s="12">
        <v>-1000000</v>
      </c>
      <c r="E208" s="12">
        <v>1000000</v>
      </c>
      <c r="F208" s="3">
        <v>11.549055965924399</v>
      </c>
      <c r="G208" s="3">
        <v>2.6358300000000001E-4</v>
      </c>
      <c r="H208" s="3">
        <v>358.67500000000001</v>
      </c>
      <c r="I208" s="12">
        <v>1.1463213008070299E-9</v>
      </c>
      <c r="K208" s="3" t="s">
        <v>880</v>
      </c>
      <c r="L208" s="3">
        <v>0</v>
      </c>
      <c r="M208" s="3">
        <v>1278.2840000000001</v>
      </c>
      <c r="N208" s="12">
        <v>-1000000</v>
      </c>
      <c r="O208" s="12">
        <v>1000000</v>
      </c>
      <c r="P208" s="3">
        <v>10.824070051034001</v>
      </c>
      <c r="Q208" s="3">
        <v>3.42405E-4</v>
      </c>
      <c r="R208" s="3">
        <v>146.21299999999999</v>
      </c>
      <c r="S208" s="12">
        <v>1.0476937005914601E-9</v>
      </c>
    </row>
    <row r="209" spans="1:19">
      <c r="A209" s="3" t="s">
        <v>1816</v>
      </c>
      <c r="B209" s="3">
        <v>0</v>
      </c>
      <c r="C209" s="3">
        <v>1278.2840000000001</v>
      </c>
      <c r="D209" s="3">
        <v>0</v>
      </c>
      <c r="E209" s="12">
        <v>1000000</v>
      </c>
      <c r="F209" s="3">
        <v>11.5490559661242</v>
      </c>
      <c r="G209" s="3">
        <v>2.6358300000000001E-4</v>
      </c>
      <c r="H209" s="3">
        <v>358.67500000000001</v>
      </c>
      <c r="I209" s="12">
        <v>1.1463213008268599E-9</v>
      </c>
      <c r="K209" s="3" t="s">
        <v>1816</v>
      </c>
      <c r="L209" s="3">
        <v>0</v>
      </c>
      <c r="M209" s="3">
        <v>1278.2840000000001</v>
      </c>
      <c r="N209" s="3">
        <v>0</v>
      </c>
      <c r="O209" s="12">
        <v>1000000</v>
      </c>
      <c r="P209" s="3">
        <v>10.8240700510338</v>
      </c>
      <c r="Q209" s="3">
        <v>3.42405E-4</v>
      </c>
      <c r="R209" s="3">
        <v>146.21299999999999</v>
      </c>
      <c r="S209" s="12">
        <v>1.04769370059144E-9</v>
      </c>
    </row>
    <row r="210" spans="1:19">
      <c r="A210" s="3" t="s">
        <v>816</v>
      </c>
      <c r="B210" s="3">
        <v>0</v>
      </c>
      <c r="C210" s="3">
        <v>10.090400000000001</v>
      </c>
      <c r="D210" s="3">
        <v>0</v>
      </c>
      <c r="E210" s="12">
        <v>1000000</v>
      </c>
      <c r="F210" s="3">
        <v>6.4760135781999999</v>
      </c>
      <c r="G210" s="3">
        <v>0.74168199999999995</v>
      </c>
      <c r="H210" s="3">
        <v>9.3928799999999999</v>
      </c>
      <c r="I210" s="12">
        <v>6.4278780282211601E-10</v>
      </c>
      <c r="K210" s="3" t="s">
        <v>816</v>
      </c>
      <c r="L210" s="3">
        <v>0</v>
      </c>
      <c r="M210" s="3">
        <v>10.090400000000001</v>
      </c>
      <c r="N210" s="3">
        <v>0</v>
      </c>
      <c r="O210" s="12">
        <v>1000000</v>
      </c>
      <c r="P210" s="3">
        <v>6.2602722287999999</v>
      </c>
      <c r="Q210" s="3">
        <v>0.34593400000000002</v>
      </c>
      <c r="R210" s="3">
        <v>9.2841000000000005</v>
      </c>
      <c r="S210" s="12">
        <v>6.0595023380090396E-10</v>
      </c>
    </row>
    <row r="211" spans="1:19">
      <c r="A211" s="3" t="s">
        <v>272</v>
      </c>
      <c r="B211" s="3">
        <v>0</v>
      </c>
      <c r="C211" s="3">
        <v>20.180800000000001</v>
      </c>
      <c r="D211" s="3">
        <v>0</v>
      </c>
      <c r="E211" s="12">
        <v>1000000</v>
      </c>
      <c r="F211" s="3">
        <v>6.5741780692100003</v>
      </c>
      <c r="G211" s="3">
        <v>5.6426699999999998E-3</v>
      </c>
      <c r="H211" s="3">
        <v>17.6938</v>
      </c>
      <c r="I211" s="12">
        <v>6.52531287255792E-10</v>
      </c>
      <c r="K211" s="3" t="s">
        <v>272</v>
      </c>
      <c r="L211" s="3">
        <v>0</v>
      </c>
      <c r="M211" s="3">
        <v>20.180800000000001</v>
      </c>
      <c r="N211" s="3">
        <v>0</v>
      </c>
      <c r="O211" s="12">
        <v>1000000</v>
      </c>
      <c r="P211" s="3">
        <v>6.301497992512</v>
      </c>
      <c r="Q211" s="3">
        <v>3.0002599999999998E-3</v>
      </c>
      <c r="R211" s="3">
        <v>17.361799999999999</v>
      </c>
      <c r="S211" s="12">
        <v>6.0994059719835896E-10</v>
      </c>
    </row>
    <row r="212" spans="1:19">
      <c r="A212" s="3" t="s">
        <v>279</v>
      </c>
      <c r="B212" s="3">
        <v>0</v>
      </c>
      <c r="C212" s="3">
        <v>20.180800000000001</v>
      </c>
      <c r="D212" s="3">
        <v>0</v>
      </c>
      <c r="E212" s="12">
        <v>1000000</v>
      </c>
      <c r="F212" s="3">
        <v>6.3778492322386002</v>
      </c>
      <c r="G212" s="3">
        <v>8.8859300000000002E-4</v>
      </c>
      <c r="H212" s="3">
        <v>18.2193</v>
      </c>
      <c r="I212" s="12">
        <v>6.3304433278548602E-10</v>
      </c>
      <c r="K212" s="3" t="s">
        <v>279</v>
      </c>
      <c r="L212" s="3">
        <v>0</v>
      </c>
      <c r="M212" s="3">
        <v>20.180800000000001</v>
      </c>
      <c r="N212" s="3">
        <v>0</v>
      </c>
      <c r="O212" s="12">
        <v>1000000</v>
      </c>
      <c r="P212" s="3">
        <v>6.219046170296</v>
      </c>
      <c r="Q212" s="3">
        <v>2.91369E-3</v>
      </c>
      <c r="R212" s="3">
        <v>17.473600000000001</v>
      </c>
      <c r="S212" s="12">
        <v>6.01959841869661E-10</v>
      </c>
    </row>
    <row r="213" spans="1:19">
      <c r="A213" s="3" t="s">
        <v>597</v>
      </c>
      <c r="B213" s="12">
        <v>-1000000</v>
      </c>
      <c r="C213" s="12">
        <v>1000000</v>
      </c>
      <c r="D213" s="12">
        <v>-1000000</v>
      </c>
      <c r="E213" s="12">
        <v>1000000</v>
      </c>
      <c r="F213" s="3">
        <v>3200.1696280000001</v>
      </c>
      <c r="G213" s="3">
        <v>-999676</v>
      </c>
      <c r="H213" s="3">
        <v>999864</v>
      </c>
      <c r="I213" s="12">
        <v>3.1763830927790202E-7</v>
      </c>
      <c r="K213" s="3" t="s">
        <v>597</v>
      </c>
      <c r="L213" s="12">
        <v>-1000000</v>
      </c>
      <c r="M213" s="12">
        <v>1000000</v>
      </c>
      <c r="N213" s="12">
        <v>-1000000</v>
      </c>
      <c r="O213" s="12">
        <v>1000000</v>
      </c>
      <c r="P213" s="3">
        <v>22653.113977500001</v>
      </c>
      <c r="Q213" s="3">
        <v>-999983</v>
      </c>
      <c r="R213" s="3">
        <v>999342</v>
      </c>
      <c r="S213" s="12">
        <v>2.1926617899835098E-6</v>
      </c>
    </row>
    <row r="214" spans="1:19">
      <c r="A214" s="3" t="s">
        <v>599</v>
      </c>
      <c r="B214" s="12">
        <v>-1000000</v>
      </c>
      <c r="C214" s="12">
        <v>1000000</v>
      </c>
      <c r="D214" s="12">
        <v>-1000000</v>
      </c>
      <c r="E214" s="12">
        <v>1000000</v>
      </c>
      <c r="F214" s="3">
        <v>-3031.2208777999999</v>
      </c>
      <c r="G214" s="3">
        <v>-999104</v>
      </c>
      <c r="H214" s="3">
        <v>998311</v>
      </c>
      <c r="I214" s="12">
        <v>-3.0086901214483701E-7</v>
      </c>
      <c r="K214" s="3" t="s">
        <v>599</v>
      </c>
      <c r="L214" s="12">
        <v>-1000000</v>
      </c>
      <c r="M214" s="12">
        <v>1000000</v>
      </c>
      <c r="N214" s="12">
        <v>-1000000</v>
      </c>
      <c r="O214" s="12">
        <v>1000000</v>
      </c>
      <c r="P214" s="3">
        <v>50591.938853320004</v>
      </c>
      <c r="Q214" s="3">
        <v>-999121</v>
      </c>
      <c r="R214" s="3">
        <v>999635</v>
      </c>
      <c r="S214" s="12">
        <v>4.8969431449927E-6</v>
      </c>
    </row>
    <row r="215" spans="1:19">
      <c r="A215" s="3" t="s">
        <v>324</v>
      </c>
      <c r="B215" s="12">
        <v>-1000000</v>
      </c>
      <c r="C215" s="12">
        <v>1000000</v>
      </c>
      <c r="D215" s="12">
        <v>-1000000</v>
      </c>
      <c r="E215" s="12">
        <v>1000000</v>
      </c>
      <c r="F215" s="3">
        <v>-6231.6278763999999</v>
      </c>
      <c r="G215" s="3">
        <v>-999429</v>
      </c>
      <c r="H215" s="3">
        <v>998704</v>
      </c>
      <c r="I215" s="12">
        <v>-6.18530882047588E-7</v>
      </c>
      <c r="K215" s="3" t="s">
        <v>324</v>
      </c>
      <c r="L215" s="12">
        <v>-1000000</v>
      </c>
      <c r="M215" s="12">
        <v>1000000</v>
      </c>
      <c r="N215" s="12">
        <v>-1000000</v>
      </c>
      <c r="O215" s="12">
        <v>1000000</v>
      </c>
      <c r="P215" s="3">
        <v>27938.567593200001</v>
      </c>
      <c r="Q215" s="3">
        <v>-998747</v>
      </c>
      <c r="R215" s="3">
        <v>998911</v>
      </c>
      <c r="S215" s="12">
        <v>2.70425645186472E-6</v>
      </c>
    </row>
    <row r="216" spans="1:19">
      <c r="A216" s="3" t="s">
        <v>372</v>
      </c>
      <c r="B216" s="3">
        <v>0</v>
      </c>
      <c r="C216" s="3">
        <v>0</v>
      </c>
      <c r="D216" s="3">
        <v>0</v>
      </c>
      <c r="E216" s="12">
        <v>1000000</v>
      </c>
      <c r="F216" s="12">
        <v>3.0427999999999999E-9</v>
      </c>
      <c r="G216" s="12">
        <v>-4.03E-7</v>
      </c>
      <c r="H216" s="12">
        <v>2.0900000000000001E-7</v>
      </c>
      <c r="I216" s="12">
        <v>3.02018317721126E-19</v>
      </c>
      <c r="K216" s="3" t="s">
        <v>372</v>
      </c>
      <c r="L216" s="3">
        <v>0</v>
      </c>
      <c r="M216" s="3">
        <v>0</v>
      </c>
      <c r="N216" s="3">
        <v>0</v>
      </c>
      <c r="O216" s="12">
        <v>1000000</v>
      </c>
      <c r="P216" s="12">
        <v>2.682E-9</v>
      </c>
      <c r="Q216" s="12">
        <v>-1.79E-7</v>
      </c>
      <c r="R216" s="12">
        <v>1.6299999999999999E-7</v>
      </c>
      <c r="S216" s="12">
        <v>2.5959869917119301E-19</v>
      </c>
    </row>
    <row r="217" spans="1:19">
      <c r="A217" s="3" t="s">
        <v>374</v>
      </c>
      <c r="B217" s="3">
        <v>0</v>
      </c>
      <c r="C217" s="3">
        <v>0</v>
      </c>
      <c r="D217" s="3">
        <v>0</v>
      </c>
      <c r="E217" s="12">
        <v>1000000</v>
      </c>
      <c r="F217" s="12">
        <v>-3.1580000000000001E-9</v>
      </c>
      <c r="G217" s="12">
        <v>-2.0900000000000001E-7</v>
      </c>
      <c r="H217" s="12">
        <v>4.0200000000000003E-7</v>
      </c>
      <c r="I217" s="12">
        <v>-3.1345269073331002E-19</v>
      </c>
      <c r="K217" s="3" t="s">
        <v>374</v>
      </c>
      <c r="L217" s="3">
        <v>0</v>
      </c>
      <c r="M217" s="3">
        <v>0</v>
      </c>
      <c r="N217" s="3">
        <v>0</v>
      </c>
      <c r="O217" s="12">
        <v>1000000</v>
      </c>
      <c r="P217" s="12">
        <v>-2.7879999999999999E-9</v>
      </c>
      <c r="Q217" s="12">
        <v>-1.6400000000000001E-7</v>
      </c>
      <c r="R217" s="12">
        <v>1.79E-7</v>
      </c>
      <c r="S217" s="12">
        <v>-2.6985875215857098E-19</v>
      </c>
    </row>
    <row r="218" spans="1:19">
      <c r="A218" s="3" t="s">
        <v>973</v>
      </c>
      <c r="B218" s="3">
        <v>1.7466700000000002E-2</v>
      </c>
      <c r="C218" s="3">
        <v>1278.3009999999999</v>
      </c>
      <c r="D218" s="12">
        <v>-1000000</v>
      </c>
      <c r="E218" s="12">
        <v>1000000</v>
      </c>
      <c r="F218" s="3">
        <v>393.19103860000001</v>
      </c>
      <c r="G218" s="3">
        <v>148.65700000000001</v>
      </c>
      <c r="H218" s="3">
        <v>757.10500000000002</v>
      </c>
      <c r="I218" s="12">
        <v>3.9026848961809598E-8</v>
      </c>
      <c r="K218" s="3" t="s">
        <v>973</v>
      </c>
      <c r="L218" s="3">
        <v>1.7466099999999998E-2</v>
      </c>
      <c r="M218" s="3">
        <v>1278.3009999999999</v>
      </c>
      <c r="N218" s="12">
        <v>-1000000</v>
      </c>
      <c r="O218" s="12">
        <v>1000000</v>
      </c>
      <c r="P218" s="3">
        <v>392.8809478</v>
      </c>
      <c r="Q218" s="3">
        <v>139.84800000000001</v>
      </c>
      <c r="R218" s="3">
        <v>868.08399999999995</v>
      </c>
      <c r="S218" s="12">
        <v>3.8028107001500902E-8</v>
      </c>
    </row>
    <row r="219" spans="1:19">
      <c r="A219" s="3" t="s">
        <v>978</v>
      </c>
      <c r="B219" s="3">
        <v>0</v>
      </c>
      <c r="C219" s="3">
        <v>0</v>
      </c>
      <c r="D219" s="12">
        <v>-1000000</v>
      </c>
      <c r="E219" s="12">
        <v>1000000</v>
      </c>
      <c r="F219" s="12">
        <v>-7.0000000000000004E-11</v>
      </c>
      <c r="G219" s="12">
        <v>-1.0000000000000001E-9</v>
      </c>
      <c r="H219" s="12">
        <v>1.0000000000000001E-9</v>
      </c>
      <c r="I219" s="12">
        <v>-6.9479697122646294E-21</v>
      </c>
      <c r="K219" s="3" t="s">
        <v>978</v>
      </c>
      <c r="L219" s="3">
        <v>0</v>
      </c>
      <c r="M219" s="3">
        <v>0</v>
      </c>
      <c r="N219" s="12">
        <v>-1000000</v>
      </c>
      <c r="O219" s="12">
        <v>1000000</v>
      </c>
      <c r="P219" s="12">
        <v>-6.8999999999999994E-11</v>
      </c>
      <c r="Q219" s="12">
        <v>-1.0000000000000001E-9</v>
      </c>
      <c r="R219" s="12">
        <v>1.0000000000000001E-9</v>
      </c>
      <c r="S219" s="12">
        <v>-6.6787137370664899E-21</v>
      </c>
    </row>
    <row r="220" spans="1:19">
      <c r="A220" s="3" t="s">
        <v>166</v>
      </c>
      <c r="B220" s="3">
        <v>-639.14200000000005</v>
      </c>
      <c r="C220" s="3">
        <v>0</v>
      </c>
      <c r="D220" s="12">
        <v>-1000000</v>
      </c>
      <c r="E220" s="12">
        <v>1000000</v>
      </c>
      <c r="F220" s="3">
        <v>-18.549700057399999</v>
      </c>
      <c r="G220" s="3">
        <v>-170.00700000000001</v>
      </c>
      <c r="H220" s="3">
        <v>-0.75374799999999997</v>
      </c>
      <c r="I220" s="12">
        <v>-1.84118220243441E-9</v>
      </c>
      <c r="K220" s="3" t="s">
        <v>166</v>
      </c>
      <c r="L220" s="3">
        <v>-639.14200000000005</v>
      </c>
      <c r="M220" s="3">
        <v>0</v>
      </c>
      <c r="N220" s="12">
        <v>-1000000</v>
      </c>
      <c r="O220" s="12">
        <v>1000000</v>
      </c>
      <c r="P220" s="3">
        <v>-19.4558501508</v>
      </c>
      <c r="Q220" s="3">
        <v>-199.80500000000001</v>
      </c>
      <c r="R220" s="3">
        <v>-0.98532399999999998</v>
      </c>
      <c r="S220" s="12">
        <v>-1.8831891836008E-9</v>
      </c>
    </row>
    <row r="221" spans="1:19">
      <c r="A221" s="3" t="s">
        <v>3683</v>
      </c>
      <c r="B221" s="3">
        <v>0</v>
      </c>
      <c r="C221" s="3">
        <v>639.14200000000005</v>
      </c>
      <c r="D221" s="12">
        <v>-1000000</v>
      </c>
      <c r="E221" s="12">
        <v>1000000</v>
      </c>
      <c r="F221" s="3">
        <v>11.61958344234</v>
      </c>
      <c r="G221" s="3">
        <v>7.0651699999999998E-2</v>
      </c>
      <c r="H221" s="3">
        <v>163.679</v>
      </c>
      <c r="I221" s="12">
        <v>1.1533216260930001E-9</v>
      </c>
      <c r="K221" s="3" t="s">
        <v>3683</v>
      </c>
      <c r="L221" s="3">
        <v>0</v>
      </c>
      <c r="M221" s="3">
        <v>639.14200000000005</v>
      </c>
      <c r="N221" s="12">
        <v>-1000000</v>
      </c>
      <c r="O221" s="12">
        <v>1000000</v>
      </c>
      <c r="P221" s="3">
        <v>12.08401714</v>
      </c>
      <c r="Q221" s="3">
        <v>0.14732400000000001</v>
      </c>
      <c r="R221" s="3">
        <v>193.24600000000001</v>
      </c>
      <c r="S221" s="12">
        <v>1.1696476995922501E-9</v>
      </c>
    </row>
    <row r="222" spans="1:19">
      <c r="A222" s="3" t="s">
        <v>2120</v>
      </c>
      <c r="B222" s="3">
        <v>0</v>
      </c>
      <c r="C222" s="3">
        <v>1278.2840000000001</v>
      </c>
      <c r="D222" s="3">
        <v>0</v>
      </c>
      <c r="E222" s="12">
        <v>1000000</v>
      </c>
      <c r="F222" s="3">
        <v>11.898524804486</v>
      </c>
      <c r="G222" s="3">
        <v>4.8419999999999999E-3</v>
      </c>
      <c r="H222" s="3">
        <v>237.48</v>
      </c>
      <c r="I222" s="12">
        <v>1.1810084280314E-9</v>
      </c>
      <c r="K222" s="3" t="s">
        <v>2120</v>
      </c>
      <c r="L222" s="3">
        <v>0</v>
      </c>
      <c r="M222" s="3">
        <v>1278.2840000000001</v>
      </c>
      <c r="N222" s="3">
        <v>0</v>
      </c>
      <c r="O222" s="12">
        <v>1000000</v>
      </c>
      <c r="P222" s="3">
        <v>11.382127937464</v>
      </c>
      <c r="Q222" s="3">
        <v>5.6079499999999996E-3</v>
      </c>
      <c r="R222" s="3">
        <v>204.178</v>
      </c>
      <c r="S222" s="12">
        <v>1.10170977120274E-9</v>
      </c>
    </row>
    <row r="223" spans="1:19">
      <c r="A223" s="3" t="s">
        <v>1964</v>
      </c>
      <c r="B223" s="3">
        <v>0</v>
      </c>
      <c r="C223" s="3">
        <v>0</v>
      </c>
      <c r="D223" s="12">
        <v>-1000000</v>
      </c>
      <c r="E223" s="12">
        <v>1000000</v>
      </c>
      <c r="F223" s="12">
        <v>3.096E-10</v>
      </c>
      <c r="G223" s="12">
        <v>-1.0000000000000001E-9</v>
      </c>
      <c r="H223" s="12">
        <v>2.0000000000000001E-9</v>
      </c>
      <c r="I223" s="12">
        <v>3.0729877470244697E-20</v>
      </c>
      <c r="K223" s="3" t="s">
        <v>1964</v>
      </c>
      <c r="L223" s="3">
        <v>0</v>
      </c>
      <c r="M223" s="3">
        <v>0</v>
      </c>
      <c r="N223" s="12">
        <v>-1000000</v>
      </c>
      <c r="O223" s="12">
        <v>1000000</v>
      </c>
      <c r="P223" s="12">
        <v>2.946E-10</v>
      </c>
      <c r="Q223" s="12">
        <v>-1.0000000000000001E-9</v>
      </c>
      <c r="R223" s="12">
        <v>2.0000000000000001E-9</v>
      </c>
      <c r="S223" s="12">
        <v>2.85152038686926E-20</v>
      </c>
    </row>
    <row r="224" spans="1:19">
      <c r="A224" s="3" t="s">
        <v>84</v>
      </c>
      <c r="B224" s="3">
        <v>0</v>
      </c>
      <c r="C224" s="3">
        <v>0</v>
      </c>
      <c r="D224" s="12">
        <v>-1000000</v>
      </c>
      <c r="E224" s="12">
        <v>1000000</v>
      </c>
      <c r="F224" s="12">
        <v>-1.624E-10</v>
      </c>
      <c r="G224" s="12">
        <v>-2.0000000000000001E-9</v>
      </c>
      <c r="H224" s="12">
        <v>1.0000000000000001E-9</v>
      </c>
      <c r="I224" s="12">
        <v>-1.6119289732453901E-20</v>
      </c>
      <c r="K224" s="3" t="s">
        <v>84</v>
      </c>
      <c r="L224" s="3">
        <v>0</v>
      </c>
      <c r="M224" s="3">
        <v>0</v>
      </c>
      <c r="N224" s="12">
        <v>-1000000</v>
      </c>
      <c r="O224" s="12">
        <v>1000000</v>
      </c>
      <c r="P224" s="12">
        <v>-1.12E-10</v>
      </c>
      <c r="Q224" s="12">
        <v>-1.0000000000000001E-9</v>
      </c>
      <c r="R224" s="12">
        <v>1.0000000000000001E-9</v>
      </c>
      <c r="S224" s="12">
        <v>-1.08408107036442E-20</v>
      </c>
    </row>
    <row r="225" spans="1:19">
      <c r="A225" s="3" t="s">
        <v>4033</v>
      </c>
      <c r="B225" s="3">
        <v>0</v>
      </c>
      <c r="C225" s="3">
        <v>9.9744900000000008E-3</v>
      </c>
      <c r="D225" s="12">
        <v>-1000000</v>
      </c>
      <c r="E225" s="12">
        <v>1000000</v>
      </c>
      <c r="F225" s="3">
        <v>9.365120374E-4</v>
      </c>
      <c r="G225" s="12">
        <v>-1.218E-6</v>
      </c>
      <c r="H225" s="3">
        <v>4.5535799999999998E-3</v>
      </c>
      <c r="I225" s="12">
        <v>9.2955103871806304E-14</v>
      </c>
      <c r="K225" s="3" t="s">
        <v>4033</v>
      </c>
      <c r="L225" s="3">
        <v>0</v>
      </c>
      <c r="M225" s="3">
        <v>9.9741699999999992E-3</v>
      </c>
      <c r="N225" s="12">
        <v>-1000000</v>
      </c>
      <c r="O225" s="12">
        <v>1000000</v>
      </c>
      <c r="P225" s="3">
        <v>1.0632273837999999E-3</v>
      </c>
      <c r="Q225" s="12">
        <v>-1.3624E-5</v>
      </c>
      <c r="R225" s="3">
        <v>4.6673599999999997E-3</v>
      </c>
      <c r="S225" s="12">
        <v>1.02912917881309E-13</v>
      </c>
    </row>
    <row r="226" spans="1:19">
      <c r="A226" s="3" t="s">
        <v>3916</v>
      </c>
      <c r="B226" s="3">
        <v>-1278.2840000000001</v>
      </c>
      <c r="C226" s="3">
        <v>0</v>
      </c>
      <c r="D226" s="12">
        <v>-1000000</v>
      </c>
      <c r="E226" s="12">
        <v>1000000</v>
      </c>
      <c r="F226" s="3">
        <v>-35.658660548</v>
      </c>
      <c r="G226" s="3">
        <v>-504.5</v>
      </c>
      <c r="H226" s="3">
        <v>-0.90042</v>
      </c>
      <c r="I226" s="12">
        <v>-3.5393613352489999E-9</v>
      </c>
      <c r="K226" s="3" t="s">
        <v>3916</v>
      </c>
      <c r="L226" s="3">
        <v>-1278.2840000000001</v>
      </c>
      <c r="M226" s="3">
        <v>0</v>
      </c>
      <c r="N226" s="12">
        <v>-1000000</v>
      </c>
      <c r="O226" s="12">
        <v>1000000</v>
      </c>
      <c r="P226" s="3">
        <v>-35.190070540000001</v>
      </c>
      <c r="Q226" s="3">
        <v>-488.02499999999998</v>
      </c>
      <c r="R226" s="3">
        <v>-1.89964</v>
      </c>
      <c r="S226" s="12">
        <v>-3.4061508336787899E-9</v>
      </c>
    </row>
    <row r="227" spans="1:19">
      <c r="A227" s="3" t="s">
        <v>3919</v>
      </c>
      <c r="B227" s="3">
        <v>-1278.2840000000001</v>
      </c>
      <c r="C227" s="3">
        <v>0</v>
      </c>
      <c r="D227" s="12">
        <v>-1000000</v>
      </c>
      <c r="E227" s="12">
        <v>1000000</v>
      </c>
      <c r="F227" s="3">
        <v>-35.762391315999999</v>
      </c>
      <c r="G227" s="3">
        <v>-348.31799999999998</v>
      </c>
      <c r="H227" s="3">
        <v>-1.22682</v>
      </c>
      <c r="I227" s="12">
        <v>-3.5496573100246199E-9</v>
      </c>
      <c r="K227" s="3" t="s">
        <v>3919</v>
      </c>
      <c r="L227" s="3">
        <v>-1278.2840000000001</v>
      </c>
      <c r="M227" s="3">
        <v>0</v>
      </c>
      <c r="N227" s="12">
        <v>-1000000</v>
      </c>
      <c r="O227" s="12">
        <v>1000000</v>
      </c>
      <c r="P227" s="3">
        <v>-35.375115463999997</v>
      </c>
      <c r="Q227" s="3">
        <v>-319.541</v>
      </c>
      <c r="R227" s="3">
        <v>-1.3767400000000001</v>
      </c>
      <c r="S227" s="12">
        <v>-3.42406187825696E-9</v>
      </c>
    </row>
    <row r="228" spans="1:19">
      <c r="A228" s="3" t="s">
        <v>4018</v>
      </c>
      <c r="B228" s="3">
        <v>0</v>
      </c>
      <c r="C228" s="3">
        <v>9.9744900000000008E-3</v>
      </c>
      <c r="D228" s="12">
        <v>-1000000</v>
      </c>
      <c r="E228" s="12">
        <v>1000000</v>
      </c>
      <c r="F228" s="3">
        <v>1.0369572542000001E-3</v>
      </c>
      <c r="G228" s="12">
        <v>-5.6919999999999999E-6</v>
      </c>
      <c r="H228" s="3">
        <v>4.18433E-3</v>
      </c>
      <c r="I228" s="12">
        <v>1.0292496564421001E-13</v>
      </c>
      <c r="K228" s="3" t="s">
        <v>4018</v>
      </c>
      <c r="L228" s="3">
        <v>0</v>
      </c>
      <c r="M228" s="3">
        <v>9.9741699999999992E-3</v>
      </c>
      <c r="N228" s="12">
        <v>-1000000</v>
      </c>
      <c r="O228" s="12">
        <v>1000000</v>
      </c>
      <c r="P228" s="3">
        <v>1.1385903422E-3</v>
      </c>
      <c r="Q228" s="12">
        <v>-1.3876999999999999E-5</v>
      </c>
      <c r="R228" s="3">
        <v>5.43788E-3</v>
      </c>
      <c r="S228" s="12">
        <v>1.10207521149889E-13</v>
      </c>
    </row>
    <row r="229" spans="1:19">
      <c r="A229" s="3" t="s">
        <v>3922</v>
      </c>
      <c r="B229" s="3">
        <v>-1278.2840000000001</v>
      </c>
      <c r="C229" s="3">
        <v>0</v>
      </c>
      <c r="D229" s="12">
        <v>-1000000</v>
      </c>
      <c r="E229" s="12">
        <v>1000000</v>
      </c>
      <c r="F229" s="3">
        <v>-35.558167014799999</v>
      </c>
      <c r="G229" s="3">
        <v>-339.548</v>
      </c>
      <c r="H229" s="3">
        <v>-0.95430400000000004</v>
      </c>
      <c r="I229" s="12">
        <v>-3.52938667774968E-9</v>
      </c>
      <c r="K229" s="3" t="s">
        <v>3922</v>
      </c>
      <c r="L229" s="3">
        <v>-1278.2840000000001</v>
      </c>
      <c r="M229" s="3">
        <v>0</v>
      </c>
      <c r="N229" s="12">
        <v>-1000000</v>
      </c>
      <c r="O229" s="12">
        <v>1000000</v>
      </c>
      <c r="P229" s="3">
        <v>-35.306337992800003</v>
      </c>
      <c r="Q229" s="3">
        <v>-333.22899999999998</v>
      </c>
      <c r="R229" s="3">
        <v>-0.70418400000000003</v>
      </c>
      <c r="S229" s="12">
        <v>-3.4174047037395E-9</v>
      </c>
    </row>
    <row r="230" spans="1:19">
      <c r="A230" s="3" t="s">
        <v>4021</v>
      </c>
      <c r="B230" s="3">
        <v>0</v>
      </c>
      <c r="C230" s="3">
        <v>9.9744900000000008E-3</v>
      </c>
      <c r="D230" s="12">
        <v>-1000000</v>
      </c>
      <c r="E230" s="12">
        <v>1000000</v>
      </c>
      <c r="F230" s="3">
        <v>9.7140388120000004E-4</v>
      </c>
      <c r="G230" s="12">
        <v>-7.1450000000000002E-6</v>
      </c>
      <c r="H230" s="3">
        <v>4.1306399999999997E-3</v>
      </c>
      <c r="I230" s="12">
        <v>9.6418353499341602E-14</v>
      </c>
      <c r="K230" s="3" t="s">
        <v>4021</v>
      </c>
      <c r="L230" s="3">
        <v>0</v>
      </c>
      <c r="M230" s="3">
        <v>9.9741699999999992E-3</v>
      </c>
      <c r="N230" s="12">
        <v>-1000000</v>
      </c>
      <c r="O230" s="12">
        <v>1000000</v>
      </c>
      <c r="P230" s="3">
        <v>9.1288099139999999E-4</v>
      </c>
      <c r="Q230" s="12">
        <v>-2.3811999999999998E-5</v>
      </c>
      <c r="R230" s="3">
        <v>4.1116900000000003E-3</v>
      </c>
      <c r="S230" s="12">
        <v>8.8360446631450095E-14</v>
      </c>
    </row>
    <row r="231" spans="1:19">
      <c r="A231" s="3" t="s">
        <v>3925</v>
      </c>
      <c r="B231" s="3">
        <v>0</v>
      </c>
      <c r="C231" s="3">
        <v>0</v>
      </c>
      <c r="D231" s="12">
        <v>-1000000</v>
      </c>
      <c r="E231" s="12">
        <v>1000000</v>
      </c>
      <c r="F231" s="12">
        <v>-7.7999999999999999E-12</v>
      </c>
      <c r="G231" s="12">
        <v>-1.0000000000000001E-9</v>
      </c>
      <c r="H231" s="12">
        <v>1.0000000000000001E-9</v>
      </c>
      <c r="I231" s="12">
        <v>-7.7420233936663E-22</v>
      </c>
      <c r="K231" s="3" t="s">
        <v>3925</v>
      </c>
      <c r="L231" s="3">
        <v>0</v>
      </c>
      <c r="M231" s="3">
        <v>0</v>
      </c>
      <c r="N231" s="12">
        <v>-1000000</v>
      </c>
      <c r="O231" s="12">
        <v>1000000</v>
      </c>
      <c r="P231" s="12">
        <v>2.0000000000000001E-13</v>
      </c>
      <c r="Q231" s="12">
        <v>-1.0000000000000001E-9</v>
      </c>
      <c r="R231" s="12">
        <v>1.0000000000000001E-9</v>
      </c>
      <c r="S231" s="12">
        <v>1.9358590542221701E-23</v>
      </c>
    </row>
    <row r="232" spans="1:19">
      <c r="A232" s="3" t="s">
        <v>3928</v>
      </c>
      <c r="B232" s="3">
        <v>0</v>
      </c>
      <c r="C232" s="3">
        <v>0</v>
      </c>
      <c r="D232" s="12">
        <v>-1000000</v>
      </c>
      <c r="E232" s="12">
        <v>1000000</v>
      </c>
      <c r="F232" s="12">
        <v>-8.4400000000000001E-11</v>
      </c>
      <c r="G232" s="12">
        <v>-1.0000000000000001E-9</v>
      </c>
      <c r="H232" s="12">
        <v>1.0000000000000001E-9</v>
      </c>
      <c r="I232" s="12">
        <v>-8.3772663387876394E-21</v>
      </c>
      <c r="K232" s="3" t="s">
        <v>3928</v>
      </c>
      <c r="L232" s="3">
        <v>0</v>
      </c>
      <c r="M232" s="3">
        <v>0</v>
      </c>
      <c r="N232" s="12">
        <v>-1000000</v>
      </c>
      <c r="O232" s="12">
        <v>1000000</v>
      </c>
      <c r="P232" s="12">
        <v>-1.308E-10</v>
      </c>
      <c r="Q232" s="12">
        <v>-2.0000000000000001E-9</v>
      </c>
      <c r="R232" s="12">
        <v>1.0000000000000001E-9</v>
      </c>
      <c r="S232" s="12">
        <v>-1.2660518214613E-20</v>
      </c>
    </row>
    <row r="233" spans="1:19">
      <c r="A233" s="3" t="s">
        <v>3931</v>
      </c>
      <c r="B233" s="3">
        <v>0</v>
      </c>
      <c r="C233" s="3">
        <v>0</v>
      </c>
      <c r="D233" s="12">
        <v>-1000000</v>
      </c>
      <c r="E233" s="12">
        <v>1000000</v>
      </c>
      <c r="F233" s="12">
        <v>1.1999999999999999E-12</v>
      </c>
      <c r="G233" s="12">
        <v>-1.0000000000000001E-9</v>
      </c>
      <c r="H233" s="12">
        <v>1.0000000000000001E-9</v>
      </c>
      <c r="I233" s="12">
        <v>1.19108052210251E-22</v>
      </c>
      <c r="K233" s="3" t="s">
        <v>3931</v>
      </c>
      <c r="L233" s="3">
        <v>0</v>
      </c>
      <c r="M233" s="3">
        <v>0</v>
      </c>
      <c r="N233" s="12">
        <v>-1000000</v>
      </c>
      <c r="O233" s="12">
        <v>1000000</v>
      </c>
      <c r="P233" s="12">
        <v>8.7999999999999997E-12</v>
      </c>
      <c r="Q233" s="12">
        <v>-1.0000000000000001E-9</v>
      </c>
      <c r="R233" s="12">
        <v>1.0000000000000001E-9</v>
      </c>
      <c r="S233" s="12">
        <v>8.5177798385775492E-22</v>
      </c>
    </row>
    <row r="234" spans="1:19">
      <c r="A234" s="3" t="s">
        <v>3934</v>
      </c>
      <c r="B234" s="3">
        <v>0</v>
      </c>
      <c r="C234" s="3">
        <v>0</v>
      </c>
      <c r="D234" s="12">
        <v>-1000000</v>
      </c>
      <c r="E234" s="12">
        <v>1000000</v>
      </c>
      <c r="F234" s="12">
        <v>-4.114E-10</v>
      </c>
      <c r="G234" s="12">
        <v>-2.0000000000000001E-9</v>
      </c>
      <c r="H234" s="12">
        <v>1.0000000000000001E-9</v>
      </c>
      <c r="I234" s="12">
        <v>-4.0834210566080998E-20</v>
      </c>
      <c r="K234" s="3" t="s">
        <v>3934</v>
      </c>
      <c r="L234" s="3">
        <v>0</v>
      </c>
      <c r="M234" s="3">
        <v>0</v>
      </c>
      <c r="N234" s="12">
        <v>-1000000</v>
      </c>
      <c r="O234" s="12">
        <v>1000000</v>
      </c>
      <c r="P234" s="12">
        <v>-4.554E-10</v>
      </c>
      <c r="Q234" s="12">
        <v>-2.0000000000000001E-9</v>
      </c>
      <c r="R234" s="12">
        <v>1.0000000000000001E-9</v>
      </c>
      <c r="S234" s="12">
        <v>-4.4079510664638799E-20</v>
      </c>
    </row>
    <row r="235" spans="1:19">
      <c r="A235" s="3" t="s">
        <v>3937</v>
      </c>
      <c r="B235" s="3">
        <v>0</v>
      </c>
      <c r="C235" s="3">
        <v>0</v>
      </c>
      <c r="D235" s="12">
        <v>-1000000</v>
      </c>
      <c r="E235" s="12">
        <v>1000000</v>
      </c>
      <c r="F235" s="12">
        <v>2.5660000000000002E-10</v>
      </c>
      <c r="G235" s="12">
        <v>-1.0000000000000001E-9</v>
      </c>
      <c r="H235" s="12">
        <v>1.0000000000000001E-9</v>
      </c>
      <c r="I235" s="12">
        <v>2.5469271830958601E-20</v>
      </c>
      <c r="K235" s="3" t="s">
        <v>3937</v>
      </c>
      <c r="L235" s="3">
        <v>0</v>
      </c>
      <c r="M235" s="3">
        <v>0</v>
      </c>
      <c r="N235" s="12">
        <v>-1000000</v>
      </c>
      <c r="O235" s="12">
        <v>1000000</v>
      </c>
      <c r="P235" s="12">
        <v>2.5479999999999999E-10</v>
      </c>
      <c r="Q235" s="12">
        <v>-1.0000000000000001E-9</v>
      </c>
      <c r="R235" s="12">
        <v>2.0000000000000001E-9</v>
      </c>
      <c r="S235" s="12">
        <v>2.4662844350790501E-20</v>
      </c>
    </row>
    <row r="236" spans="1:19">
      <c r="A236" s="3" t="s">
        <v>3940</v>
      </c>
      <c r="B236" s="3">
        <v>0</v>
      </c>
      <c r="C236" s="3">
        <v>0</v>
      </c>
      <c r="D236" s="12">
        <v>-1000000</v>
      </c>
      <c r="E236" s="12">
        <v>1000000</v>
      </c>
      <c r="F236" s="12">
        <v>2.9720000000000002E-10</v>
      </c>
      <c r="G236" s="12">
        <v>-1.0000000000000001E-9</v>
      </c>
      <c r="H236" s="12">
        <v>2.0000000000000001E-9</v>
      </c>
      <c r="I236" s="12">
        <v>2.9499094264072099E-20</v>
      </c>
      <c r="K236" s="3" t="s">
        <v>3940</v>
      </c>
      <c r="L236" s="3">
        <v>0</v>
      </c>
      <c r="M236" s="3">
        <v>0</v>
      </c>
      <c r="N236" s="12">
        <v>-1000000</v>
      </c>
      <c r="O236" s="12">
        <v>1000000</v>
      </c>
      <c r="P236" s="12">
        <v>3.118E-10</v>
      </c>
      <c r="Q236" s="12">
        <v>-1.0000000000000001E-9</v>
      </c>
      <c r="R236" s="12">
        <v>2.0000000000000001E-9</v>
      </c>
      <c r="S236" s="12">
        <v>3.0180042655323597E-20</v>
      </c>
    </row>
    <row r="237" spans="1:19">
      <c r="A237" s="3" t="s">
        <v>3943</v>
      </c>
      <c r="B237" s="3">
        <v>0</v>
      </c>
      <c r="C237" s="3">
        <v>0</v>
      </c>
      <c r="D237" s="12">
        <v>-1000000</v>
      </c>
      <c r="E237" s="12">
        <v>1000000</v>
      </c>
      <c r="F237" s="12">
        <v>-4.22E-11</v>
      </c>
      <c r="G237" s="12">
        <v>-1.0000000000000001E-9</v>
      </c>
      <c r="H237" s="12">
        <v>1.0000000000000001E-9</v>
      </c>
      <c r="I237" s="12">
        <v>-4.1886331693938197E-21</v>
      </c>
      <c r="K237" s="3" t="s">
        <v>3943</v>
      </c>
      <c r="L237" s="3">
        <v>0</v>
      </c>
      <c r="M237" s="3">
        <v>0</v>
      </c>
      <c r="N237" s="12">
        <v>-1000000</v>
      </c>
      <c r="O237" s="12">
        <v>1000000</v>
      </c>
      <c r="P237" s="12">
        <v>-4.9600000000000002E-11</v>
      </c>
      <c r="Q237" s="12">
        <v>-1.0000000000000001E-9</v>
      </c>
      <c r="R237" s="12">
        <v>1.0000000000000001E-9</v>
      </c>
      <c r="S237" s="12">
        <v>-4.80093045447098E-21</v>
      </c>
    </row>
    <row r="238" spans="1:19">
      <c r="A238" s="3" t="s">
        <v>3946</v>
      </c>
      <c r="B238" s="3">
        <v>0</v>
      </c>
      <c r="C238" s="3">
        <v>0</v>
      </c>
      <c r="D238" s="12">
        <v>-1000000</v>
      </c>
      <c r="E238" s="12">
        <v>1000000</v>
      </c>
      <c r="F238" s="12">
        <v>-3.2419999999999998E-10</v>
      </c>
      <c r="G238" s="12">
        <v>-1.0000000000000001E-9</v>
      </c>
      <c r="H238" s="12">
        <v>1.0000000000000001E-9</v>
      </c>
      <c r="I238" s="12">
        <v>-3.2179025438802802E-20</v>
      </c>
      <c r="K238" s="3" t="s">
        <v>3946</v>
      </c>
      <c r="L238" s="3">
        <v>0</v>
      </c>
      <c r="M238" s="3">
        <v>0</v>
      </c>
      <c r="N238" s="12">
        <v>-1000000</v>
      </c>
      <c r="O238" s="12">
        <v>1000000</v>
      </c>
      <c r="P238" s="12">
        <v>-3.214E-10</v>
      </c>
      <c r="Q238" s="12">
        <v>-1.0000000000000001E-9</v>
      </c>
      <c r="R238" s="12">
        <v>1.0000000000000001E-9</v>
      </c>
      <c r="S238" s="12">
        <v>-3.1109255001350299E-20</v>
      </c>
    </row>
    <row r="239" spans="1:19">
      <c r="A239" s="3" t="s">
        <v>3949</v>
      </c>
      <c r="B239" s="3">
        <v>0</v>
      </c>
      <c r="C239" s="3">
        <v>0</v>
      </c>
      <c r="D239" s="12">
        <v>-1000000</v>
      </c>
      <c r="E239" s="12">
        <v>1000000</v>
      </c>
      <c r="F239" s="12">
        <v>-3.2940000000000002E-10</v>
      </c>
      <c r="G239" s="12">
        <v>-1.0000000000000001E-9</v>
      </c>
      <c r="H239" s="12">
        <v>1.0000000000000001E-9</v>
      </c>
      <c r="I239" s="12">
        <v>-3.26951603317139E-20</v>
      </c>
      <c r="K239" s="3" t="s">
        <v>3949</v>
      </c>
      <c r="L239" s="3">
        <v>0</v>
      </c>
      <c r="M239" s="3">
        <v>0</v>
      </c>
      <c r="N239" s="12">
        <v>-1000000</v>
      </c>
      <c r="O239" s="12">
        <v>1000000</v>
      </c>
      <c r="P239" s="12">
        <v>-3.5779999999999999E-10</v>
      </c>
      <c r="Q239" s="12">
        <v>-1.0000000000000001E-9</v>
      </c>
      <c r="R239" s="12">
        <v>1.0000000000000001E-9</v>
      </c>
      <c r="S239" s="12">
        <v>-3.4632518480034603E-20</v>
      </c>
    </row>
    <row r="240" spans="1:19">
      <c r="A240" s="3" t="s">
        <v>4024</v>
      </c>
      <c r="B240" s="3">
        <v>0</v>
      </c>
      <c r="C240" s="3">
        <v>9.9744900000000008E-3</v>
      </c>
      <c r="D240" s="12">
        <v>-1000000</v>
      </c>
      <c r="E240" s="12">
        <v>1000000</v>
      </c>
      <c r="F240" s="3">
        <v>1.3871418398000001E-3</v>
      </c>
      <c r="G240" s="12">
        <v>-2.6300000000000001E-7</v>
      </c>
      <c r="H240" s="3">
        <v>5.77218E-3</v>
      </c>
      <c r="I240" s="12">
        <v>1.37683135564935E-13</v>
      </c>
      <c r="K240" s="3" t="s">
        <v>4024</v>
      </c>
      <c r="L240" s="3">
        <v>0</v>
      </c>
      <c r="M240" s="3">
        <v>9.9741699999999992E-3</v>
      </c>
      <c r="N240" s="12">
        <v>-1000000</v>
      </c>
      <c r="O240" s="12">
        <v>1000000</v>
      </c>
      <c r="P240" s="3">
        <v>1.4325318820000001E-3</v>
      </c>
      <c r="Q240" s="12">
        <v>-4.5009999999999998E-6</v>
      </c>
      <c r="R240" s="3">
        <v>6.06925E-3</v>
      </c>
      <c r="S240" s="12">
        <v>1.3865899071158099E-13</v>
      </c>
    </row>
    <row r="241" spans="1:19">
      <c r="A241" s="3" t="s">
        <v>3952</v>
      </c>
      <c r="B241" s="3">
        <v>-1278.2840000000001</v>
      </c>
      <c r="C241" s="3">
        <v>0</v>
      </c>
      <c r="D241" s="12">
        <v>-1000000</v>
      </c>
      <c r="E241" s="12">
        <v>1000000</v>
      </c>
      <c r="F241" s="3">
        <v>-35.063847654</v>
      </c>
      <c r="G241" s="3">
        <v>-329.87299999999999</v>
      </c>
      <c r="H241" s="3">
        <v>-1.63561</v>
      </c>
      <c r="I241" s="12">
        <v>-3.4803221642207601E-9</v>
      </c>
      <c r="K241" s="3" t="s">
        <v>3952</v>
      </c>
      <c r="L241" s="3">
        <v>-1278.2840000000001</v>
      </c>
      <c r="M241" s="3">
        <v>0</v>
      </c>
      <c r="N241" s="12">
        <v>-1000000</v>
      </c>
      <c r="O241" s="12">
        <v>1000000</v>
      </c>
      <c r="P241" s="3">
        <v>-35.839328178000002</v>
      </c>
      <c r="Q241" s="3">
        <v>-298.66699999999997</v>
      </c>
      <c r="R241" s="3">
        <v>-1.1299300000000001</v>
      </c>
      <c r="S241" s="12">
        <v>-3.4689943975310501E-9</v>
      </c>
    </row>
    <row r="242" spans="1:19">
      <c r="A242" s="3" t="s">
        <v>4027</v>
      </c>
      <c r="B242" s="3">
        <v>0</v>
      </c>
      <c r="C242" s="3">
        <v>9.9744900000000008E-3</v>
      </c>
      <c r="D242" s="12">
        <v>-1000000</v>
      </c>
      <c r="E242" s="12">
        <v>1000000</v>
      </c>
      <c r="F242" s="3">
        <v>9.9441807120000006E-4</v>
      </c>
      <c r="G242" s="12">
        <v>-1.5230000000000001E-6</v>
      </c>
      <c r="H242" s="3">
        <v>4.4534600000000002E-3</v>
      </c>
      <c r="I242" s="12">
        <v>9.8702666286088799E-14</v>
      </c>
      <c r="K242" s="3" t="s">
        <v>4027</v>
      </c>
      <c r="L242" s="3">
        <v>0</v>
      </c>
      <c r="M242" s="3">
        <v>9.9741699999999992E-3</v>
      </c>
      <c r="N242" s="12">
        <v>-1000000</v>
      </c>
      <c r="O242" s="12">
        <v>1000000</v>
      </c>
      <c r="P242" s="3">
        <v>9.5482324660000001E-4</v>
      </c>
      <c r="Q242" s="12">
        <v>-1.2799000000000001E-5</v>
      </c>
      <c r="R242" s="3">
        <v>4.4427199999999998E-3</v>
      </c>
      <c r="S242" s="12">
        <v>9.2420161355620896E-14</v>
      </c>
    </row>
    <row r="243" spans="1:19">
      <c r="A243" s="3" t="s">
        <v>3955</v>
      </c>
      <c r="B243" s="3">
        <v>-1278.2840000000001</v>
      </c>
      <c r="C243" s="3">
        <v>0</v>
      </c>
      <c r="D243" s="12">
        <v>-1000000</v>
      </c>
      <c r="E243" s="12">
        <v>1000000</v>
      </c>
      <c r="F243" s="3">
        <v>-36.137891415200002</v>
      </c>
      <c r="G243" s="3">
        <v>-459.75900000000001</v>
      </c>
      <c r="H243" s="3">
        <v>-0.80140599999999995</v>
      </c>
      <c r="I243" s="12">
        <v>-3.5869282145416801E-9</v>
      </c>
      <c r="K243" s="3" t="s">
        <v>3955</v>
      </c>
      <c r="L243" s="3">
        <v>-1278.2840000000001</v>
      </c>
      <c r="M243" s="3">
        <v>0</v>
      </c>
      <c r="N243" s="12">
        <v>-1000000</v>
      </c>
      <c r="O243" s="12">
        <v>1000000</v>
      </c>
      <c r="P243" s="3">
        <v>-35.153384197599998</v>
      </c>
      <c r="Q243" s="3">
        <v>-311.22000000000003</v>
      </c>
      <c r="R243" s="3">
        <v>-0.73735600000000001</v>
      </c>
      <c r="S243" s="12">
        <v>-3.4025998542737301E-9</v>
      </c>
    </row>
    <row r="244" spans="1:19">
      <c r="A244" s="3" t="s">
        <v>3958</v>
      </c>
      <c r="B244" s="3">
        <v>0</v>
      </c>
      <c r="C244" s="3">
        <v>0</v>
      </c>
      <c r="D244" s="12">
        <v>-1000000</v>
      </c>
      <c r="E244" s="12">
        <v>1000000</v>
      </c>
      <c r="F244" s="12">
        <v>-2.9219999999999998E-10</v>
      </c>
      <c r="G244" s="12">
        <v>-2.0000000000000001E-9</v>
      </c>
      <c r="H244" s="12">
        <v>1.0000000000000001E-9</v>
      </c>
      <c r="I244" s="12">
        <v>-2.9002810713196098E-20</v>
      </c>
      <c r="K244" s="3" t="s">
        <v>3958</v>
      </c>
      <c r="L244" s="3">
        <v>0</v>
      </c>
      <c r="M244" s="3">
        <v>0</v>
      </c>
      <c r="N244" s="12">
        <v>-1000000</v>
      </c>
      <c r="O244" s="12">
        <v>1000000</v>
      </c>
      <c r="P244" s="12">
        <v>-2.7140000000000001E-10</v>
      </c>
      <c r="Q244" s="12">
        <v>-1.0000000000000001E-9</v>
      </c>
      <c r="R244" s="12">
        <v>1.0000000000000001E-9</v>
      </c>
      <c r="S244" s="12">
        <v>-2.6269607365794901E-20</v>
      </c>
    </row>
    <row r="245" spans="1:19">
      <c r="A245" s="3" t="s">
        <v>3961</v>
      </c>
      <c r="B245" s="3">
        <v>0</v>
      </c>
      <c r="C245" s="3">
        <v>0</v>
      </c>
      <c r="D245" s="12">
        <v>-1000000</v>
      </c>
      <c r="E245" s="12">
        <v>1000000</v>
      </c>
      <c r="F245" s="12">
        <v>5.0599999999999998E-11</v>
      </c>
      <c r="G245" s="12">
        <v>-1.0000000000000001E-9</v>
      </c>
      <c r="H245" s="12">
        <v>1.0000000000000001E-9</v>
      </c>
      <c r="I245" s="12">
        <v>5.0223895348655802E-21</v>
      </c>
      <c r="K245" s="3" t="s">
        <v>3961</v>
      </c>
      <c r="L245" s="3">
        <v>0</v>
      </c>
      <c r="M245" s="3">
        <v>0</v>
      </c>
      <c r="N245" s="12">
        <v>-1000000</v>
      </c>
      <c r="O245" s="12">
        <v>1000000</v>
      </c>
      <c r="P245" s="12">
        <v>4.8400000000000002E-11</v>
      </c>
      <c r="Q245" s="12">
        <v>-1.0000000000000001E-9</v>
      </c>
      <c r="R245" s="12">
        <v>1.0000000000000001E-9</v>
      </c>
      <c r="S245" s="12">
        <v>4.6847789112176498E-21</v>
      </c>
    </row>
    <row r="246" spans="1:19">
      <c r="A246" s="3" t="s">
        <v>3964</v>
      </c>
      <c r="B246" s="3">
        <v>0</v>
      </c>
      <c r="C246" s="3">
        <v>0</v>
      </c>
      <c r="D246" s="12">
        <v>-1000000</v>
      </c>
      <c r="E246" s="12">
        <v>1000000</v>
      </c>
      <c r="F246" s="12">
        <v>2.76E-11</v>
      </c>
      <c r="G246" s="12">
        <v>-2.0000000000000001E-9</v>
      </c>
      <c r="H246" s="12">
        <v>2.0000000000000001E-9</v>
      </c>
      <c r="I246" s="12">
        <v>2.7394852008357702E-21</v>
      </c>
      <c r="K246" s="3" t="s">
        <v>3964</v>
      </c>
      <c r="L246" s="3">
        <v>0</v>
      </c>
      <c r="M246" s="3">
        <v>0</v>
      </c>
      <c r="N246" s="12">
        <v>-1000000</v>
      </c>
      <c r="O246" s="12">
        <v>1000000</v>
      </c>
      <c r="P246" s="12">
        <v>7.0599999999999994E-11</v>
      </c>
      <c r="Q246" s="12">
        <v>-2.0000000000000001E-9</v>
      </c>
      <c r="R246" s="12">
        <v>2.0000000000000001E-9</v>
      </c>
      <c r="S246" s="12">
        <v>6.8335824614042594E-21</v>
      </c>
    </row>
    <row r="247" spans="1:19">
      <c r="A247" s="3" t="s">
        <v>3967</v>
      </c>
      <c r="B247" s="3">
        <v>0</v>
      </c>
      <c r="C247" s="3">
        <v>0</v>
      </c>
      <c r="D247" s="12">
        <v>-1000000</v>
      </c>
      <c r="E247" s="12">
        <v>1000000</v>
      </c>
      <c r="F247" s="12">
        <v>-3.1400000000000003E-11</v>
      </c>
      <c r="G247" s="12">
        <v>-1.0000000000000001E-9</v>
      </c>
      <c r="H247" s="12">
        <v>1.0000000000000001E-9</v>
      </c>
      <c r="I247" s="12">
        <v>-3.11666069950156E-21</v>
      </c>
      <c r="K247" s="3" t="s">
        <v>3967</v>
      </c>
      <c r="L247" s="3">
        <v>0</v>
      </c>
      <c r="M247" s="3">
        <v>0</v>
      </c>
      <c r="N247" s="12">
        <v>-1000000</v>
      </c>
      <c r="O247" s="12">
        <v>1000000</v>
      </c>
      <c r="P247" s="12">
        <v>-3.3199999999999999E-11</v>
      </c>
      <c r="Q247" s="12">
        <v>-1.0000000000000001E-9</v>
      </c>
      <c r="R247" s="12">
        <v>1.0000000000000001E-9</v>
      </c>
      <c r="S247" s="12">
        <v>-3.2135260300087999E-21</v>
      </c>
    </row>
    <row r="248" spans="1:19">
      <c r="A248" s="3" t="s">
        <v>4030</v>
      </c>
      <c r="B248" s="3">
        <v>0</v>
      </c>
      <c r="C248" s="3">
        <v>9.9744900000000008E-3</v>
      </c>
      <c r="D248" s="12">
        <v>-1000000</v>
      </c>
      <c r="E248" s="12">
        <v>1000000</v>
      </c>
      <c r="F248" s="3">
        <v>1.0595269426000001E-3</v>
      </c>
      <c r="G248" s="12">
        <v>-7.9009999999999994E-6</v>
      </c>
      <c r="H248" s="3">
        <v>4.8161499999999999E-3</v>
      </c>
      <c r="I248" s="12">
        <v>1.05165158664474E-13</v>
      </c>
      <c r="K248" s="3" t="s">
        <v>4030</v>
      </c>
      <c r="L248" s="3">
        <v>0</v>
      </c>
      <c r="M248" s="3">
        <v>9.9741699999999992E-3</v>
      </c>
      <c r="N248" s="12">
        <v>-1000000</v>
      </c>
      <c r="O248" s="12">
        <v>1000000</v>
      </c>
      <c r="P248" s="3">
        <v>9.516826732E-4</v>
      </c>
      <c r="Q248" s="12">
        <v>-4.1450000000000001E-6</v>
      </c>
      <c r="R248" s="3">
        <v>4.8057899999999999E-3</v>
      </c>
      <c r="S248" s="12">
        <v>9.2116175983028999E-14</v>
      </c>
    </row>
    <row r="249" spans="1:19">
      <c r="A249" s="3" t="s">
        <v>3970</v>
      </c>
      <c r="B249" s="3">
        <v>-1278.2840000000001</v>
      </c>
      <c r="C249" s="3">
        <v>0</v>
      </c>
      <c r="D249" s="12">
        <v>-1000000</v>
      </c>
      <c r="E249" s="12">
        <v>1000000</v>
      </c>
      <c r="F249" s="3">
        <v>-35.718870676000002</v>
      </c>
      <c r="G249" s="3">
        <v>-381.92700000000002</v>
      </c>
      <c r="H249" s="3">
        <v>-1.9072199999999999</v>
      </c>
      <c r="I249" s="12">
        <v>-3.5453375944735002E-9</v>
      </c>
      <c r="K249" s="3" t="s">
        <v>3970</v>
      </c>
      <c r="L249" s="3">
        <v>-1278.2840000000001</v>
      </c>
      <c r="M249" s="3">
        <v>0</v>
      </c>
      <c r="N249" s="12">
        <v>-1000000</v>
      </c>
      <c r="O249" s="12">
        <v>1000000</v>
      </c>
      <c r="P249" s="3">
        <v>-36.009834112</v>
      </c>
      <c r="Q249" s="3">
        <v>-361.19799999999998</v>
      </c>
      <c r="R249" s="3">
        <v>-1.9552400000000001</v>
      </c>
      <c r="S249" s="12">
        <v>-3.4854981703376799E-9</v>
      </c>
    </row>
    <row r="250" spans="1:19">
      <c r="A250" s="3" t="s">
        <v>3973</v>
      </c>
      <c r="B250" s="3">
        <v>0</v>
      </c>
      <c r="C250" s="3">
        <v>0</v>
      </c>
      <c r="D250" s="12">
        <v>-1000000</v>
      </c>
      <c r="E250" s="12">
        <v>1000000</v>
      </c>
      <c r="F250" s="12">
        <v>-1.5359999999999999E-10</v>
      </c>
      <c r="G250" s="12">
        <v>-2.0000000000000001E-9</v>
      </c>
      <c r="H250" s="12">
        <v>1.0000000000000001E-9</v>
      </c>
      <c r="I250" s="12">
        <v>-1.5245830682912099E-20</v>
      </c>
      <c r="K250" s="3" t="s">
        <v>3973</v>
      </c>
      <c r="L250" s="3">
        <v>0</v>
      </c>
      <c r="M250" s="3">
        <v>0</v>
      </c>
      <c r="N250" s="12">
        <v>-1000000</v>
      </c>
      <c r="O250" s="12">
        <v>1000000</v>
      </c>
      <c r="P250" s="12">
        <v>-1.1800000000000001E-10</v>
      </c>
      <c r="Q250" s="12">
        <v>-1.0000000000000001E-9</v>
      </c>
      <c r="R250" s="12">
        <v>1.0000000000000001E-9</v>
      </c>
      <c r="S250" s="12">
        <v>-1.1421568419910801E-20</v>
      </c>
    </row>
    <row r="251" spans="1:19">
      <c r="A251" s="3" t="s">
        <v>3976</v>
      </c>
      <c r="B251" s="3">
        <v>0</v>
      </c>
      <c r="C251" s="3">
        <v>0</v>
      </c>
      <c r="D251" s="12">
        <v>-1000000</v>
      </c>
      <c r="E251" s="12">
        <v>1000000</v>
      </c>
      <c r="F251" s="12">
        <v>-4.8800000000000002E-11</v>
      </c>
      <c r="G251" s="12">
        <v>-1.0000000000000001E-9</v>
      </c>
      <c r="H251" s="12">
        <v>1.0000000000000001E-9</v>
      </c>
      <c r="I251" s="12">
        <v>-4.8437274565502004E-21</v>
      </c>
      <c r="K251" s="3" t="s">
        <v>3976</v>
      </c>
      <c r="L251" s="3">
        <v>0</v>
      </c>
      <c r="M251" s="3">
        <v>0</v>
      </c>
      <c r="N251" s="12">
        <v>-1000000</v>
      </c>
      <c r="O251" s="12">
        <v>1000000</v>
      </c>
      <c r="P251" s="12">
        <v>-6.7000000000000001E-11</v>
      </c>
      <c r="Q251" s="12">
        <v>-1.0000000000000001E-9</v>
      </c>
      <c r="R251" s="12">
        <v>1.0000000000000001E-9</v>
      </c>
      <c r="S251" s="12">
        <v>-6.4851278316442697E-21</v>
      </c>
    </row>
    <row r="252" spans="1:19">
      <c r="A252" s="3" t="s">
        <v>3979</v>
      </c>
      <c r="B252" s="3">
        <v>0</v>
      </c>
      <c r="C252" s="3">
        <v>0</v>
      </c>
      <c r="D252" s="12">
        <v>-1000000</v>
      </c>
      <c r="E252" s="12">
        <v>1000000</v>
      </c>
      <c r="F252" s="12">
        <v>3.9800000000000001E-11</v>
      </c>
      <c r="G252" s="12">
        <v>-1.0000000000000001E-9</v>
      </c>
      <c r="H252" s="12">
        <v>1.0000000000000001E-9</v>
      </c>
      <c r="I252" s="12">
        <v>3.9504170649733201E-21</v>
      </c>
      <c r="K252" s="3" t="s">
        <v>3979</v>
      </c>
      <c r="L252" s="3">
        <v>0</v>
      </c>
      <c r="M252" s="3">
        <v>0</v>
      </c>
      <c r="N252" s="12">
        <v>-1000000</v>
      </c>
      <c r="O252" s="12">
        <v>1000000</v>
      </c>
      <c r="P252" s="12">
        <v>4.6999999999999999E-11</v>
      </c>
      <c r="Q252" s="12">
        <v>-1.0000000000000001E-9</v>
      </c>
      <c r="R252" s="12">
        <v>1.0000000000000001E-9</v>
      </c>
      <c r="S252" s="12">
        <v>4.5492687774221004E-21</v>
      </c>
    </row>
    <row r="253" spans="1:19">
      <c r="A253" s="3" t="s">
        <v>3982</v>
      </c>
      <c r="B253" s="3">
        <v>0</v>
      </c>
      <c r="C253" s="3">
        <v>0</v>
      </c>
      <c r="D253" s="12">
        <v>-1000000</v>
      </c>
      <c r="E253" s="12">
        <v>1000000</v>
      </c>
      <c r="F253" s="12">
        <v>-3.9000000000000001E-11</v>
      </c>
      <c r="G253" s="12">
        <v>-2.0000000000000001E-9</v>
      </c>
      <c r="H253" s="12">
        <v>1.0000000000000001E-9</v>
      </c>
      <c r="I253" s="12">
        <v>-3.8710116968331497E-21</v>
      </c>
      <c r="K253" s="3" t="s">
        <v>3982</v>
      </c>
      <c r="L253" s="3">
        <v>0</v>
      </c>
      <c r="M253" s="3">
        <v>0</v>
      </c>
      <c r="N253" s="12">
        <v>-1000000</v>
      </c>
      <c r="O253" s="12">
        <v>1000000</v>
      </c>
      <c r="P253" s="12">
        <v>-2.3200000000000001E-11</v>
      </c>
      <c r="Q253" s="12">
        <v>-2.0000000000000001E-9</v>
      </c>
      <c r="R253" s="12">
        <v>2.0000000000000001E-9</v>
      </c>
      <c r="S253" s="12">
        <v>-2.2455965028977201E-21</v>
      </c>
    </row>
    <row r="254" spans="1:19">
      <c r="A254" s="3" t="s">
        <v>3985</v>
      </c>
      <c r="B254" s="3">
        <v>0</v>
      </c>
      <c r="C254" s="3">
        <v>0</v>
      </c>
      <c r="D254" s="12">
        <v>-1000000</v>
      </c>
      <c r="E254" s="12">
        <v>1000000</v>
      </c>
      <c r="F254" s="12">
        <v>-3.9400000000000001E-11</v>
      </c>
      <c r="G254" s="12">
        <v>-1.0000000000000001E-9</v>
      </c>
      <c r="H254" s="12">
        <v>1.0000000000000001E-9</v>
      </c>
      <c r="I254" s="12">
        <v>-3.9107143809032402E-21</v>
      </c>
      <c r="K254" s="3" t="s">
        <v>3985</v>
      </c>
      <c r="L254" s="3">
        <v>0</v>
      </c>
      <c r="M254" s="3">
        <v>0</v>
      </c>
      <c r="N254" s="12">
        <v>-1000000</v>
      </c>
      <c r="O254" s="12">
        <v>1000000</v>
      </c>
      <c r="P254" s="12">
        <v>-2.7E-11</v>
      </c>
      <c r="Q254" s="12">
        <v>-1.0000000000000001E-9</v>
      </c>
      <c r="R254" s="12">
        <v>1.0000000000000001E-9</v>
      </c>
      <c r="S254" s="12">
        <v>-2.6134097231999298E-21</v>
      </c>
    </row>
    <row r="255" spans="1:19">
      <c r="A255" s="3" t="s">
        <v>4064</v>
      </c>
      <c r="B255" s="3">
        <v>0</v>
      </c>
      <c r="C255" s="3">
        <v>0</v>
      </c>
      <c r="D255" s="12">
        <v>-1000000</v>
      </c>
      <c r="E255" s="12">
        <v>1000000</v>
      </c>
      <c r="F255" s="12">
        <v>-8.5599999999999994E-11</v>
      </c>
      <c r="G255" s="12">
        <v>-1.0000000000000001E-9</v>
      </c>
      <c r="H255" s="12">
        <v>1.0000000000000001E-9</v>
      </c>
      <c r="I255" s="12">
        <v>-8.4963743909978896E-21</v>
      </c>
      <c r="K255" s="3" t="s">
        <v>4064</v>
      </c>
      <c r="L255" s="3">
        <v>0</v>
      </c>
      <c r="M255" s="3">
        <v>0</v>
      </c>
      <c r="N255" s="12">
        <v>-1000000</v>
      </c>
      <c r="O255" s="12">
        <v>1000000</v>
      </c>
      <c r="P255" s="12">
        <v>-7.0800000000000004E-11</v>
      </c>
      <c r="Q255" s="12">
        <v>-1.0000000000000001E-9</v>
      </c>
      <c r="R255" s="12">
        <v>1.0000000000000001E-9</v>
      </c>
      <c r="S255" s="12">
        <v>-6.8529410519464795E-21</v>
      </c>
    </row>
    <row r="256" spans="1:19">
      <c r="A256" s="3" t="s">
        <v>473</v>
      </c>
      <c r="B256" s="3">
        <v>0</v>
      </c>
      <c r="C256" s="3">
        <v>426.09500000000003</v>
      </c>
      <c r="D256" s="3">
        <v>0</v>
      </c>
      <c r="E256" s="12">
        <v>1000000</v>
      </c>
      <c r="F256" s="3">
        <v>6.1853808887420003</v>
      </c>
      <c r="G256" s="3">
        <v>3.2071700000000001E-3</v>
      </c>
      <c r="H256" s="3">
        <v>52.919600000000003</v>
      </c>
      <c r="I256" s="12">
        <v>6.1394055819714203E-10</v>
      </c>
      <c r="K256" s="3" t="s">
        <v>473</v>
      </c>
      <c r="L256" s="3">
        <v>0</v>
      </c>
      <c r="M256" s="3">
        <v>426.09500000000003</v>
      </c>
      <c r="N256" s="3">
        <v>0</v>
      </c>
      <c r="O256" s="12">
        <v>1000000</v>
      </c>
      <c r="P256" s="3">
        <v>5.8863827250840002</v>
      </c>
      <c r="Q256" s="3">
        <v>3.5539999999999999E-3</v>
      </c>
      <c r="R256" s="3">
        <v>84.688199999999995</v>
      </c>
      <c r="S256" s="12">
        <v>5.6976036474854203E-10</v>
      </c>
    </row>
    <row r="257" spans="1:19">
      <c r="A257" s="3" t="s">
        <v>476</v>
      </c>
      <c r="B257" s="3">
        <v>0</v>
      </c>
      <c r="C257" s="3">
        <v>426.09500000000003</v>
      </c>
      <c r="D257" s="3">
        <v>0</v>
      </c>
      <c r="E257" s="12">
        <v>1000000</v>
      </c>
      <c r="F257" s="3">
        <v>6.8479985446668001</v>
      </c>
      <c r="G257" s="3">
        <v>2.6633599999999999E-4</v>
      </c>
      <c r="H257" s="3">
        <v>128.267</v>
      </c>
      <c r="I257" s="12">
        <v>6.7970980682824605E-10</v>
      </c>
      <c r="K257" s="3" t="s">
        <v>476</v>
      </c>
      <c r="L257" s="3">
        <v>0</v>
      </c>
      <c r="M257" s="3">
        <v>426.09500000000003</v>
      </c>
      <c r="N257" s="3">
        <v>0</v>
      </c>
      <c r="O257" s="12">
        <v>1000000</v>
      </c>
      <c r="P257" s="3">
        <v>6.7187051701679996</v>
      </c>
      <c r="Q257" s="3">
        <v>5.39991E-3</v>
      </c>
      <c r="R257" s="3">
        <v>96.572400000000002</v>
      </c>
      <c r="S257" s="12">
        <v>6.5032331181595204E-10</v>
      </c>
    </row>
    <row r="258" spans="1:19">
      <c r="A258" s="3" t="s">
        <v>479</v>
      </c>
      <c r="B258" s="3">
        <v>0</v>
      </c>
      <c r="C258" s="3">
        <v>0</v>
      </c>
      <c r="D258" s="3">
        <v>0</v>
      </c>
      <c r="E258" s="12">
        <v>1000000</v>
      </c>
      <c r="F258" s="12">
        <v>-3.5599999999999999E-11</v>
      </c>
      <c r="G258" s="12">
        <v>-2.0000000000000001E-9</v>
      </c>
      <c r="H258" s="12">
        <v>2.0000000000000001E-9</v>
      </c>
      <c r="I258" s="12">
        <v>-3.5335388822374398E-21</v>
      </c>
      <c r="K258" s="3" t="s">
        <v>479</v>
      </c>
      <c r="L258" s="3">
        <v>0</v>
      </c>
      <c r="M258" s="3">
        <v>0</v>
      </c>
      <c r="N258" s="3">
        <v>0</v>
      </c>
      <c r="O258" s="12">
        <v>1000000</v>
      </c>
      <c r="P258" s="12">
        <v>-5.5799999999999997E-11</v>
      </c>
      <c r="Q258" s="12">
        <v>-2.0000000000000001E-9</v>
      </c>
      <c r="R258" s="12">
        <v>1.0000000000000001E-9</v>
      </c>
      <c r="S258" s="12">
        <v>-5.4010467612798598E-21</v>
      </c>
    </row>
    <row r="259" spans="1:19">
      <c r="A259" s="3" t="s">
        <v>911</v>
      </c>
      <c r="B259" s="3">
        <v>0</v>
      </c>
      <c r="C259" s="3">
        <v>1278.2840000000001</v>
      </c>
      <c r="D259" s="3">
        <v>0</v>
      </c>
      <c r="E259" s="12">
        <v>1000000</v>
      </c>
      <c r="F259" s="3">
        <v>10.760585040016</v>
      </c>
      <c r="G259" s="3">
        <v>1.15788E-3</v>
      </c>
      <c r="H259" s="3">
        <v>79.775300000000001</v>
      </c>
      <c r="I259" s="12">
        <v>1.06806027063256E-9</v>
      </c>
      <c r="K259" s="3" t="s">
        <v>911</v>
      </c>
      <c r="L259" s="3">
        <v>0</v>
      </c>
      <c r="M259" s="3">
        <v>1278.2840000000001</v>
      </c>
      <c r="N259" s="3">
        <v>0</v>
      </c>
      <c r="O259" s="12">
        <v>1000000</v>
      </c>
      <c r="P259" s="3">
        <v>11.670528318088</v>
      </c>
      <c r="Q259" s="3">
        <v>5.1524400000000003E-3</v>
      </c>
      <c r="R259" s="3">
        <v>171.68299999999999</v>
      </c>
      <c r="S259" s="12">
        <v>1.12962489560634E-9</v>
      </c>
    </row>
    <row r="260" spans="1:19">
      <c r="A260" s="3" t="s">
        <v>916</v>
      </c>
      <c r="B260" s="3">
        <v>0</v>
      </c>
      <c r="C260" s="3">
        <v>1278.2840000000001</v>
      </c>
      <c r="D260" s="3">
        <v>0</v>
      </c>
      <c r="E260" s="12">
        <v>1000000</v>
      </c>
      <c r="F260" s="3">
        <v>10.98605950966</v>
      </c>
      <c r="G260" s="3">
        <v>8.5529999999999998E-3</v>
      </c>
      <c r="H260" s="3">
        <v>370.762</v>
      </c>
      <c r="I260" s="12">
        <v>1.0904401247179201E-9</v>
      </c>
      <c r="K260" s="3" t="s">
        <v>916</v>
      </c>
      <c r="L260" s="3">
        <v>0</v>
      </c>
      <c r="M260" s="3">
        <v>1278.2840000000001</v>
      </c>
      <c r="N260" s="3">
        <v>0</v>
      </c>
      <c r="O260" s="12">
        <v>1000000</v>
      </c>
      <c r="P260" s="3">
        <v>10.8383100884468</v>
      </c>
      <c r="Q260" s="3">
        <v>4.68004E-4</v>
      </c>
      <c r="R260" s="3">
        <v>205.43899999999999</v>
      </c>
      <c r="S260" s="12">
        <v>1.0490720358593601E-9</v>
      </c>
    </row>
    <row r="261" spans="1:19">
      <c r="A261" s="3" t="s">
        <v>919</v>
      </c>
      <c r="B261" s="3">
        <v>0</v>
      </c>
      <c r="C261" s="3">
        <v>1278.2840000000001</v>
      </c>
      <c r="D261" s="3">
        <v>0</v>
      </c>
      <c r="E261" s="12">
        <v>1000000</v>
      </c>
      <c r="F261" s="3">
        <v>11.687422738974</v>
      </c>
      <c r="G261" s="3">
        <v>8.2546500000000005E-3</v>
      </c>
      <c r="H261" s="3">
        <v>296.59100000000001</v>
      </c>
      <c r="I261" s="12">
        <v>1.16005513149749E-9</v>
      </c>
      <c r="K261" s="3" t="s">
        <v>919</v>
      </c>
      <c r="L261" s="3">
        <v>0</v>
      </c>
      <c r="M261" s="3">
        <v>1278.2840000000001</v>
      </c>
      <c r="N261" s="3">
        <v>0</v>
      </c>
      <c r="O261" s="12">
        <v>1000000</v>
      </c>
      <c r="P261" s="3">
        <v>11.4780681951242</v>
      </c>
      <c r="Q261" s="3">
        <v>7.0397099999999996E-4</v>
      </c>
      <c r="R261" s="3">
        <v>268.096</v>
      </c>
      <c r="S261" s="12">
        <v>1.1109961120255399E-9</v>
      </c>
    </row>
    <row r="262" spans="1:19">
      <c r="A262" s="3" t="s">
        <v>923</v>
      </c>
      <c r="B262" s="3">
        <v>0</v>
      </c>
      <c r="C262" s="3">
        <v>1278.2840000000001</v>
      </c>
      <c r="D262" s="3">
        <v>0</v>
      </c>
      <c r="E262" s="12">
        <v>1000000</v>
      </c>
      <c r="F262" s="3">
        <v>10.912923167094</v>
      </c>
      <c r="G262" s="3">
        <v>1.2337299999999999E-3</v>
      </c>
      <c r="H262" s="3">
        <v>298.15100000000001</v>
      </c>
      <c r="I262" s="12">
        <v>1.0831808519605701E-9</v>
      </c>
      <c r="K262" s="3" t="s">
        <v>923</v>
      </c>
      <c r="L262" s="3">
        <v>0</v>
      </c>
      <c r="M262" s="3">
        <v>1278.2840000000001</v>
      </c>
      <c r="N262" s="3">
        <v>0</v>
      </c>
      <c r="O262" s="12">
        <v>1000000</v>
      </c>
      <c r="P262" s="3">
        <v>11.7233190270832</v>
      </c>
      <c r="Q262" s="3">
        <v>1.45771E-4</v>
      </c>
      <c r="R262" s="3">
        <v>198.446</v>
      </c>
      <c r="S262" s="12">
        <v>1.1347346642057001E-9</v>
      </c>
    </row>
    <row r="263" spans="1:19">
      <c r="A263" s="3" t="s">
        <v>941</v>
      </c>
      <c r="B263" s="3">
        <v>0</v>
      </c>
      <c r="C263" s="3">
        <v>1278.2840000000001</v>
      </c>
      <c r="D263" s="3">
        <v>0</v>
      </c>
      <c r="E263" s="12">
        <v>1000000</v>
      </c>
      <c r="F263" s="3">
        <v>10.424297357601599</v>
      </c>
      <c r="G263" s="12">
        <v>6.7345E-5</v>
      </c>
      <c r="H263" s="3">
        <v>68.090500000000006</v>
      </c>
      <c r="I263" s="12">
        <v>1.0346814616036601E-9</v>
      </c>
      <c r="K263" s="3" t="s">
        <v>941</v>
      </c>
      <c r="L263" s="3">
        <v>0</v>
      </c>
      <c r="M263" s="3">
        <v>1278.2840000000001</v>
      </c>
      <c r="N263" s="3">
        <v>0</v>
      </c>
      <c r="O263" s="12">
        <v>1000000</v>
      </c>
      <c r="P263" s="3">
        <v>11.099658806340001</v>
      </c>
      <c r="Q263" s="3">
        <v>2.8237000000000002E-3</v>
      </c>
      <c r="R263" s="3">
        <v>214.76400000000001</v>
      </c>
      <c r="S263" s="12">
        <v>1.0743687499515099E-9</v>
      </c>
    </row>
    <row r="264" spans="1:19">
      <c r="A264" s="3" t="s">
        <v>926</v>
      </c>
      <c r="B264" s="3">
        <v>0</v>
      </c>
      <c r="C264" s="3">
        <v>1278.2840000000001</v>
      </c>
      <c r="D264" s="3">
        <v>0</v>
      </c>
      <c r="E264" s="12">
        <v>1000000</v>
      </c>
      <c r="F264" s="3">
        <v>11.141720784896</v>
      </c>
      <c r="G264" s="3">
        <v>3.1817400000000002E-3</v>
      </c>
      <c r="H264" s="3">
        <v>341.548</v>
      </c>
      <c r="I264" s="12">
        <v>1.1058905507995201E-9</v>
      </c>
      <c r="K264" s="3" t="s">
        <v>926</v>
      </c>
      <c r="L264" s="3">
        <v>0</v>
      </c>
      <c r="M264" s="3">
        <v>1278.2840000000001</v>
      </c>
      <c r="N264" s="3">
        <v>0</v>
      </c>
      <c r="O264" s="12">
        <v>1000000</v>
      </c>
      <c r="P264" s="3">
        <v>11.108382807026</v>
      </c>
      <c r="Q264" s="3">
        <v>1.3562800000000001E-3</v>
      </c>
      <c r="R264" s="3">
        <v>132.018</v>
      </c>
      <c r="S264" s="12">
        <v>1.07521317173736E-9</v>
      </c>
    </row>
    <row r="265" spans="1:19">
      <c r="A265" s="3" t="s">
        <v>929</v>
      </c>
      <c r="B265" s="3">
        <v>0</v>
      </c>
      <c r="C265" s="3">
        <v>1278.2840000000001</v>
      </c>
      <c r="D265" s="3">
        <v>0</v>
      </c>
      <c r="E265" s="12">
        <v>1000000</v>
      </c>
      <c r="F265" s="3">
        <v>11.818840883776</v>
      </c>
      <c r="G265" s="3">
        <v>2.6349199999999998E-3</v>
      </c>
      <c r="H265" s="3">
        <v>368.72500000000002</v>
      </c>
      <c r="I265" s="12">
        <v>1.1730992642078701E-9</v>
      </c>
      <c r="K265" s="3" t="s">
        <v>929</v>
      </c>
      <c r="L265" s="3">
        <v>0</v>
      </c>
      <c r="M265" s="3">
        <v>1278.2840000000001</v>
      </c>
      <c r="N265" s="3">
        <v>0</v>
      </c>
      <c r="O265" s="12">
        <v>1000000</v>
      </c>
      <c r="P265" s="3">
        <v>11.4542960733322</v>
      </c>
      <c r="Q265" s="3">
        <v>2.7805100000000003E-4</v>
      </c>
      <c r="R265" s="3">
        <v>245.13800000000001</v>
      </c>
      <c r="S265" s="12">
        <v>1.1086951381650799E-9</v>
      </c>
    </row>
    <row r="266" spans="1:19">
      <c r="A266" s="3" t="s">
        <v>932</v>
      </c>
      <c r="B266" s="3">
        <v>0</v>
      </c>
      <c r="C266" s="3">
        <v>1278.288</v>
      </c>
      <c r="D266" s="3">
        <v>0</v>
      </c>
      <c r="E266" s="12">
        <v>1000000</v>
      </c>
      <c r="F266" s="3">
        <v>10.885710687244</v>
      </c>
      <c r="G266" s="3">
        <v>4.26348E-3</v>
      </c>
      <c r="H266" s="3">
        <v>113.97799999999999</v>
      </c>
      <c r="I266" s="12">
        <v>1.08047983073495E-9</v>
      </c>
      <c r="K266" s="3" t="s">
        <v>932</v>
      </c>
      <c r="L266" s="3">
        <v>0</v>
      </c>
      <c r="M266" s="3">
        <v>1278.288</v>
      </c>
      <c r="N266" s="3">
        <v>0</v>
      </c>
      <c r="O266" s="12">
        <v>1000000</v>
      </c>
      <c r="P266" s="3">
        <v>11.014422497148001</v>
      </c>
      <c r="Q266" s="3">
        <v>3.4516899999999999E-3</v>
      </c>
      <c r="R266" s="3">
        <v>314.762</v>
      </c>
      <c r="S266" s="12">
        <v>1.0661184759066199E-9</v>
      </c>
    </row>
    <row r="267" spans="1:19">
      <c r="A267" s="3" t="s">
        <v>935</v>
      </c>
      <c r="B267" s="3">
        <v>0</v>
      </c>
      <c r="C267" s="3">
        <v>1278.2840000000001</v>
      </c>
      <c r="D267" s="3">
        <v>0</v>
      </c>
      <c r="E267" s="12">
        <v>1000000</v>
      </c>
      <c r="F267" s="3">
        <v>11.182399925654</v>
      </c>
      <c r="G267" s="3">
        <v>2.9754099999999999E-3</v>
      </c>
      <c r="H267" s="3">
        <v>319.125</v>
      </c>
      <c r="I267" s="12">
        <v>1.1099282284839201E-9</v>
      </c>
      <c r="K267" s="3" t="s">
        <v>935</v>
      </c>
      <c r="L267" s="3">
        <v>0</v>
      </c>
      <c r="M267" s="3">
        <v>1278.2840000000001</v>
      </c>
      <c r="N267" s="3">
        <v>0</v>
      </c>
      <c r="O267" s="12">
        <v>1000000</v>
      </c>
      <c r="P267" s="3">
        <v>11.6373247021904</v>
      </c>
      <c r="Q267" s="3">
        <v>8.1364600000000001E-4</v>
      </c>
      <c r="R267" s="3">
        <v>218.32499999999999</v>
      </c>
      <c r="S267" s="12">
        <v>1.12641101958293E-9</v>
      </c>
    </row>
    <row r="268" spans="1:19">
      <c r="A268" s="3" t="s">
        <v>938</v>
      </c>
      <c r="B268" s="3">
        <v>0</v>
      </c>
      <c r="C268" s="3">
        <v>1278.2840000000001</v>
      </c>
      <c r="D268" s="3">
        <v>0</v>
      </c>
      <c r="E268" s="12">
        <v>1000000</v>
      </c>
      <c r="F268" s="3">
        <v>10.280445718247</v>
      </c>
      <c r="G268" s="3">
        <v>4.9347499999999995E-4</v>
      </c>
      <c r="H268" s="3">
        <v>126.236</v>
      </c>
      <c r="I268" s="12">
        <v>1.0204032211280101E-9</v>
      </c>
      <c r="K268" s="3" t="s">
        <v>938</v>
      </c>
      <c r="L268" s="3">
        <v>0</v>
      </c>
      <c r="M268" s="3">
        <v>1278.2840000000001</v>
      </c>
      <c r="N268" s="3">
        <v>0</v>
      </c>
      <c r="O268" s="12">
        <v>1000000</v>
      </c>
      <c r="P268" s="3">
        <v>12.01711944194</v>
      </c>
      <c r="Q268" s="3">
        <v>1.19535E-3</v>
      </c>
      <c r="R268" s="3">
        <v>407.42399999999998</v>
      </c>
      <c r="S268" s="12">
        <v>1.16317247386744E-9</v>
      </c>
    </row>
    <row r="269" spans="1:19">
      <c r="A269" s="3" t="s">
        <v>944</v>
      </c>
      <c r="B269" s="3">
        <v>0</v>
      </c>
      <c r="C269" s="3">
        <v>1278.2840000000001</v>
      </c>
      <c r="D269" s="3">
        <v>0</v>
      </c>
      <c r="E269" s="12">
        <v>1000000</v>
      </c>
      <c r="F269" s="3">
        <v>11.314372855152</v>
      </c>
      <c r="G269" s="3">
        <v>2.7372299999999998E-3</v>
      </c>
      <c r="H269" s="3">
        <v>163.89099999999999</v>
      </c>
      <c r="I269" s="12">
        <v>1.1230274272980701E-9</v>
      </c>
      <c r="K269" s="3" t="s">
        <v>944</v>
      </c>
      <c r="L269" s="3">
        <v>0</v>
      </c>
      <c r="M269" s="3">
        <v>1278.2840000000001</v>
      </c>
      <c r="N269" s="3">
        <v>0</v>
      </c>
      <c r="O269" s="12">
        <v>1000000</v>
      </c>
      <c r="P269" s="3">
        <v>10.824578469892</v>
      </c>
      <c r="Q269" s="3">
        <v>1.69253E-3</v>
      </c>
      <c r="R269" s="3">
        <v>176.988</v>
      </c>
      <c r="S269" s="12">
        <v>1.0477429119539401E-9</v>
      </c>
    </row>
    <row r="270" spans="1:19">
      <c r="A270" s="3" t="s">
        <v>3352</v>
      </c>
      <c r="B270" s="3">
        <v>0</v>
      </c>
      <c r="C270" s="3">
        <v>4.48658</v>
      </c>
      <c r="D270" s="3">
        <v>0</v>
      </c>
      <c r="E270" s="12">
        <v>1000000</v>
      </c>
      <c r="F270" s="3">
        <v>0.38887893661759998</v>
      </c>
      <c r="G270" s="3">
        <v>1.08948E-4</v>
      </c>
      <c r="H270" s="3">
        <v>1.68781</v>
      </c>
      <c r="I270" s="12">
        <v>3.8598843905096598E-11</v>
      </c>
      <c r="K270" s="3" t="s">
        <v>3352</v>
      </c>
      <c r="L270" s="3">
        <v>0</v>
      </c>
      <c r="M270" s="3">
        <v>4.48658</v>
      </c>
      <c r="N270" s="3">
        <v>0</v>
      </c>
      <c r="O270" s="12">
        <v>1000000</v>
      </c>
      <c r="P270" s="3">
        <v>0.42048632745460002</v>
      </c>
      <c r="Q270" s="3">
        <v>1.7356699999999999E-4</v>
      </c>
      <c r="R270" s="3">
        <v>1.4882</v>
      </c>
      <c r="S270" s="12">
        <v>4.0700113208980803E-11</v>
      </c>
    </row>
    <row r="271" spans="1:19">
      <c r="A271" s="3" t="s">
        <v>2653</v>
      </c>
      <c r="B271" s="3">
        <v>0</v>
      </c>
      <c r="C271" s="3">
        <v>1.1249400000000001E-3</v>
      </c>
      <c r="D271" s="3">
        <v>0</v>
      </c>
      <c r="E271" s="12">
        <v>1000000</v>
      </c>
      <c r="F271" s="3">
        <v>1.329531868E-4</v>
      </c>
      <c r="G271" s="12">
        <v>-3.1433999999999998E-5</v>
      </c>
      <c r="H271" s="3">
        <v>5.6110999999999997E-4</v>
      </c>
      <c r="I271" s="12">
        <v>1.3196495929078E-14</v>
      </c>
      <c r="K271" s="3" t="s">
        <v>2653</v>
      </c>
      <c r="L271" s="3">
        <v>0</v>
      </c>
      <c r="M271" s="3">
        <v>1.12491E-3</v>
      </c>
      <c r="N271" s="3">
        <v>0</v>
      </c>
      <c r="O271" s="12">
        <v>1000000</v>
      </c>
      <c r="P271" s="3">
        <v>1.166112732E-4</v>
      </c>
      <c r="Q271" s="12">
        <v>-3.3436000000000003E-5</v>
      </c>
      <c r="R271" s="3">
        <v>5.6441800000000002E-4</v>
      </c>
      <c r="S271" s="12">
        <v>1.1287149452429799E-14</v>
      </c>
    </row>
    <row r="272" spans="1:19">
      <c r="A272" s="3" t="s">
        <v>3355</v>
      </c>
      <c r="B272" s="12">
        <v>3.7500000000000001E-6</v>
      </c>
      <c r="C272" s="3">
        <v>18.369499999999999</v>
      </c>
      <c r="D272" s="3">
        <v>0</v>
      </c>
      <c r="E272" s="12">
        <v>1000000</v>
      </c>
      <c r="F272" s="3">
        <v>1.1456074238639999</v>
      </c>
      <c r="G272" s="3">
        <v>2.0958800000000001E-3</v>
      </c>
      <c r="H272" s="3">
        <v>4.7658699999999996</v>
      </c>
      <c r="I272" s="12">
        <v>1.13709224045037E-10</v>
      </c>
      <c r="K272" s="3" t="s">
        <v>3355</v>
      </c>
      <c r="L272" s="12">
        <v>3.7500000000000001E-6</v>
      </c>
      <c r="M272" s="3">
        <v>18.369599999999998</v>
      </c>
      <c r="N272" s="3">
        <v>0</v>
      </c>
      <c r="O272" s="12">
        <v>1000000</v>
      </c>
      <c r="P272" s="3">
        <v>1.1260866628963999</v>
      </c>
      <c r="Q272" s="12">
        <v>6.5711999999999997E-5</v>
      </c>
      <c r="R272" s="3">
        <v>5.5195699999999999</v>
      </c>
      <c r="S272" s="12">
        <v>1.08997253110341E-10</v>
      </c>
    </row>
    <row r="273" spans="1:19">
      <c r="A273" s="3" t="s">
        <v>3360</v>
      </c>
      <c r="B273" s="3">
        <v>0</v>
      </c>
      <c r="C273" s="3">
        <v>0</v>
      </c>
      <c r="D273" s="12">
        <v>-1000000</v>
      </c>
      <c r="E273" s="12">
        <v>1000000</v>
      </c>
      <c r="F273" s="12">
        <v>2.6019999999999999E-10</v>
      </c>
      <c r="G273" s="12">
        <v>-3E-9</v>
      </c>
      <c r="H273" s="12">
        <v>5.0000000000000001E-9</v>
      </c>
      <c r="I273" s="12">
        <v>2.58265959875894E-20</v>
      </c>
      <c r="K273" s="3" t="s">
        <v>3360</v>
      </c>
      <c r="L273" s="3">
        <v>0</v>
      </c>
      <c r="M273" s="3">
        <v>0</v>
      </c>
      <c r="N273" s="12">
        <v>-1000000</v>
      </c>
      <c r="O273" s="12">
        <v>1000000</v>
      </c>
      <c r="P273" s="12">
        <v>1.2579999999999999E-10</v>
      </c>
      <c r="Q273" s="12">
        <v>-4.0000000000000002E-9</v>
      </c>
      <c r="R273" s="12">
        <v>4.0000000000000002E-9</v>
      </c>
      <c r="S273" s="12">
        <v>1.21765534510575E-20</v>
      </c>
    </row>
    <row r="274" spans="1:19">
      <c r="A274" s="3" t="s">
        <v>3364</v>
      </c>
      <c r="B274" s="3">
        <v>0</v>
      </c>
      <c r="C274" s="3">
        <v>0</v>
      </c>
      <c r="D274" s="3">
        <v>0</v>
      </c>
      <c r="E274" s="12">
        <v>1000000</v>
      </c>
      <c r="F274" s="12">
        <v>2.9400000000000002E-10</v>
      </c>
      <c r="G274" s="12">
        <v>-4.0000000000000002E-9</v>
      </c>
      <c r="H274" s="12">
        <v>5.0000000000000001E-9</v>
      </c>
      <c r="I274" s="12">
        <v>2.9181472791511502E-20</v>
      </c>
      <c r="K274" s="3" t="s">
        <v>3364</v>
      </c>
      <c r="L274" s="3">
        <v>0</v>
      </c>
      <c r="M274" s="3">
        <v>0</v>
      </c>
      <c r="N274" s="3">
        <v>0</v>
      </c>
      <c r="O274" s="12">
        <v>1000000</v>
      </c>
      <c r="P274" s="12">
        <v>1.5139999999999999E-10</v>
      </c>
      <c r="Q274" s="12">
        <v>-4.0000000000000002E-9</v>
      </c>
      <c r="R274" s="12">
        <v>4.0000000000000002E-9</v>
      </c>
      <c r="S274" s="12">
        <v>1.4654453040461799E-20</v>
      </c>
    </row>
    <row r="275" spans="1:19">
      <c r="A275" s="3" t="s">
        <v>245</v>
      </c>
      <c r="B275" s="3">
        <v>9.6065999999999999E-3</v>
      </c>
      <c r="C275" s="3">
        <v>8.4396799999999994E-2</v>
      </c>
      <c r="D275" s="3">
        <v>0</v>
      </c>
      <c r="E275" s="12">
        <v>1000000</v>
      </c>
      <c r="F275" s="3">
        <v>2.1678509839999999E-2</v>
      </c>
      <c r="G275" s="3">
        <v>1.0362700000000001E-2</v>
      </c>
      <c r="H275" s="3">
        <v>4.4904600000000003E-2</v>
      </c>
      <c r="I275" s="12">
        <v>2.1517375682193001E-12</v>
      </c>
      <c r="K275" s="3" t="s">
        <v>245</v>
      </c>
      <c r="L275" s="3">
        <v>9.60629E-3</v>
      </c>
      <c r="M275" s="3">
        <v>8.43941E-2</v>
      </c>
      <c r="N275" s="3">
        <v>0</v>
      </c>
      <c r="O275" s="12">
        <v>1000000</v>
      </c>
      <c r="P275" s="3">
        <v>2.4940198619999999E-2</v>
      </c>
      <c r="Q275" s="3">
        <v>1.1160099999999999E-2</v>
      </c>
      <c r="R275" s="3">
        <v>6.04045E-2</v>
      </c>
      <c r="S275" s="12">
        <v>2.4140354656313099E-12</v>
      </c>
    </row>
    <row r="276" spans="1:19">
      <c r="A276" s="3" t="s">
        <v>1177</v>
      </c>
      <c r="B276" s="12">
        <v>1.5E-6</v>
      </c>
      <c r="C276" s="3">
        <v>1278.2840000000001</v>
      </c>
      <c r="D276" s="3">
        <v>0</v>
      </c>
      <c r="E276" s="12">
        <v>1000000</v>
      </c>
      <c r="F276" s="3">
        <v>11.735848987284999</v>
      </c>
      <c r="G276" s="3">
        <v>4.3026499999999999E-4</v>
      </c>
      <c r="H276" s="3">
        <v>319.27999999999997</v>
      </c>
      <c r="I276" s="12">
        <v>1.1648617615909701E-9</v>
      </c>
      <c r="K276" s="3" t="s">
        <v>1177</v>
      </c>
      <c r="L276" s="12">
        <v>1.5E-6</v>
      </c>
      <c r="M276" s="3">
        <v>1278.2840000000001</v>
      </c>
      <c r="N276" s="3">
        <v>0</v>
      </c>
      <c r="O276" s="12">
        <v>1000000</v>
      </c>
      <c r="P276" s="3">
        <v>11.741950389679999</v>
      </c>
      <c r="Q276" s="3">
        <v>1.0400100000000001E-2</v>
      </c>
      <c r="R276" s="3">
        <v>233.57300000000001</v>
      </c>
      <c r="S276" s="12">
        <v>1.1365380488044801E-9</v>
      </c>
    </row>
    <row r="277" spans="1:19">
      <c r="A277" s="3" t="s">
        <v>1187</v>
      </c>
      <c r="B277" s="12">
        <v>5.2499999999999995E-7</v>
      </c>
      <c r="C277" s="3">
        <v>1278.2840000000001</v>
      </c>
      <c r="D277" s="3">
        <v>0</v>
      </c>
      <c r="E277" s="12">
        <v>1000000</v>
      </c>
      <c r="F277" s="3">
        <v>11.813840374551599</v>
      </c>
      <c r="G277" s="3">
        <v>2.54758E-4</v>
      </c>
      <c r="H277" s="3">
        <v>315.74700000000001</v>
      </c>
      <c r="I277" s="12">
        <v>1.17260293011305E-9</v>
      </c>
      <c r="K277" s="3" t="s">
        <v>1187</v>
      </c>
      <c r="L277" s="12">
        <v>5.2499999999999995E-7</v>
      </c>
      <c r="M277" s="3">
        <v>1278.2840000000001</v>
      </c>
      <c r="N277" s="3">
        <v>0</v>
      </c>
      <c r="O277" s="12">
        <v>1000000</v>
      </c>
      <c r="P277" s="3">
        <v>11.565388923565999</v>
      </c>
      <c r="Q277" s="3">
        <v>8.0980199999999992E-3</v>
      </c>
      <c r="R277" s="3">
        <v>188.82599999999999</v>
      </c>
      <c r="S277" s="12">
        <v>1.1194481431642999E-9</v>
      </c>
    </row>
    <row r="278" spans="1:19">
      <c r="A278" s="3" t="s">
        <v>1185</v>
      </c>
      <c r="B278" s="12">
        <v>5.2499999999999995E-7</v>
      </c>
      <c r="C278" s="3">
        <v>1278.2840000000001</v>
      </c>
      <c r="D278" s="3">
        <v>0</v>
      </c>
      <c r="E278" s="12">
        <v>1000000</v>
      </c>
      <c r="F278" s="3">
        <v>11.660507857358001</v>
      </c>
      <c r="G278" s="3">
        <v>1.1481099999999999E-3</v>
      </c>
      <c r="H278" s="3">
        <v>342.99099999999999</v>
      </c>
      <c r="I278" s="12">
        <v>1.15738364889353E-9</v>
      </c>
      <c r="K278" s="3" t="s">
        <v>1185</v>
      </c>
      <c r="L278" s="12">
        <v>5.2499999999999995E-7</v>
      </c>
      <c r="M278" s="3">
        <v>1278.2840000000001</v>
      </c>
      <c r="N278" s="3">
        <v>0</v>
      </c>
      <c r="O278" s="12">
        <v>1000000</v>
      </c>
      <c r="P278" s="3">
        <v>12.142685652783401</v>
      </c>
      <c r="Q278" s="12">
        <v>2.2286999999999999E-5</v>
      </c>
      <c r="R278" s="3">
        <v>292.63</v>
      </c>
      <c r="S278" s="12">
        <v>1.17532639817572E-9</v>
      </c>
    </row>
    <row r="279" spans="1:19">
      <c r="A279" s="3" t="s">
        <v>1183</v>
      </c>
      <c r="B279" s="12">
        <v>1.1999999999999999E-6</v>
      </c>
      <c r="C279" s="3">
        <v>1278.2840000000001</v>
      </c>
      <c r="D279" s="3">
        <v>0</v>
      </c>
      <c r="E279" s="12">
        <v>1000000</v>
      </c>
      <c r="F279" s="3">
        <v>11.67218222933</v>
      </c>
      <c r="G279" s="3">
        <v>2.1319899999999998E-3</v>
      </c>
      <c r="H279" s="3">
        <v>216.041</v>
      </c>
      <c r="I279" s="12">
        <v>1.15854240864883E-9</v>
      </c>
      <c r="K279" s="3" t="s">
        <v>1183</v>
      </c>
      <c r="L279" s="12">
        <v>1.1999999999999999E-6</v>
      </c>
      <c r="M279" s="3">
        <v>1278.2840000000001</v>
      </c>
      <c r="N279" s="3">
        <v>0</v>
      </c>
      <c r="O279" s="12">
        <v>1000000</v>
      </c>
      <c r="P279" s="3">
        <v>11.755630369744001</v>
      </c>
      <c r="Q279" s="3">
        <v>2.7447399999999999E-3</v>
      </c>
      <c r="R279" s="3">
        <v>316.64400000000001</v>
      </c>
      <c r="S279" s="12">
        <v>1.1378621744679001E-9</v>
      </c>
    </row>
    <row r="280" spans="1:19">
      <c r="A280" s="3" t="s">
        <v>490</v>
      </c>
      <c r="B280" s="3">
        <v>0</v>
      </c>
      <c r="C280" s="3">
        <v>1278.2840000000001</v>
      </c>
      <c r="D280" s="12">
        <v>-1000000</v>
      </c>
      <c r="E280" s="12">
        <v>1000000</v>
      </c>
      <c r="F280" s="3">
        <v>11.25402924052</v>
      </c>
      <c r="G280" s="3">
        <v>3.7746999999999998E-4</v>
      </c>
      <c r="H280" s="3">
        <v>200.048</v>
      </c>
      <c r="I280" s="12">
        <v>1.11703791862962E-9</v>
      </c>
      <c r="K280" s="3" t="s">
        <v>490</v>
      </c>
      <c r="L280" s="3">
        <v>0</v>
      </c>
      <c r="M280" s="3">
        <v>1278.2840000000001</v>
      </c>
      <c r="N280" s="12">
        <v>-1000000</v>
      </c>
      <c r="O280" s="12">
        <v>1000000</v>
      </c>
      <c r="P280" s="3">
        <v>11.693532167243999</v>
      </c>
      <c r="Q280" s="3">
        <v>8.4880000000000003E-4</v>
      </c>
      <c r="R280" s="3">
        <v>337.34</v>
      </c>
      <c r="S280" s="12">
        <v>1.13185150608987E-9</v>
      </c>
    </row>
    <row r="281" spans="1:19">
      <c r="A281" s="3" t="s">
        <v>86</v>
      </c>
      <c r="B281" s="3">
        <v>0</v>
      </c>
      <c r="C281" s="3">
        <v>0</v>
      </c>
      <c r="D281" s="12">
        <v>-1000000</v>
      </c>
      <c r="E281" s="12">
        <v>1000000</v>
      </c>
      <c r="F281" s="12">
        <v>-1.5500000000000001E-10</v>
      </c>
      <c r="G281" s="12">
        <v>-2.0000000000000001E-9</v>
      </c>
      <c r="H281" s="12">
        <v>1.0000000000000001E-9</v>
      </c>
      <c r="I281" s="12">
        <v>-1.53847900771574E-20</v>
      </c>
      <c r="K281" s="3" t="s">
        <v>86</v>
      </c>
      <c r="L281" s="3">
        <v>0</v>
      </c>
      <c r="M281" s="3">
        <v>0</v>
      </c>
      <c r="N281" s="12">
        <v>-1000000</v>
      </c>
      <c r="O281" s="12">
        <v>1000000</v>
      </c>
      <c r="P281" s="12">
        <v>-1.596E-10</v>
      </c>
      <c r="Q281" s="12">
        <v>-2.0000000000000001E-9</v>
      </c>
      <c r="R281" s="12">
        <v>2.0000000000000001E-9</v>
      </c>
      <c r="S281" s="12">
        <v>-1.54481552526929E-20</v>
      </c>
    </row>
    <row r="282" spans="1:19">
      <c r="A282" s="3" t="s">
        <v>2222</v>
      </c>
      <c r="B282" s="3">
        <v>0</v>
      </c>
      <c r="C282" s="3">
        <v>0</v>
      </c>
      <c r="D282" s="12">
        <v>-1000000</v>
      </c>
      <c r="E282" s="12">
        <v>1000000</v>
      </c>
      <c r="F282" s="12">
        <v>-3.8239999999999999E-10</v>
      </c>
      <c r="G282" s="12">
        <v>-2.0000000000000001E-9</v>
      </c>
      <c r="H282" s="12">
        <v>2.0000000000000001E-9</v>
      </c>
      <c r="I282" s="12">
        <v>-3.7955765970999903E-20</v>
      </c>
      <c r="K282" s="3" t="s">
        <v>2222</v>
      </c>
      <c r="L282" s="3">
        <v>0</v>
      </c>
      <c r="M282" s="3">
        <v>0</v>
      </c>
      <c r="N282" s="12">
        <v>-1000000</v>
      </c>
      <c r="O282" s="12">
        <v>1000000</v>
      </c>
      <c r="P282" s="12">
        <v>-3.8539999999999998E-10</v>
      </c>
      <c r="Q282" s="12">
        <v>-2.0000000000000001E-9</v>
      </c>
      <c r="R282" s="12">
        <v>1.0000000000000001E-9</v>
      </c>
      <c r="S282" s="12">
        <v>-3.73040039748612E-20</v>
      </c>
    </row>
    <row r="283" spans="1:19">
      <c r="A283" s="3" t="s">
        <v>3546</v>
      </c>
      <c r="B283" s="3">
        <v>1.73616E-4</v>
      </c>
      <c r="C283" s="3">
        <v>3.47232E-4</v>
      </c>
      <c r="D283" s="3">
        <v>0</v>
      </c>
      <c r="E283" s="12">
        <v>1000000</v>
      </c>
      <c r="F283" s="3">
        <v>2.2230818279999999E-4</v>
      </c>
      <c r="G283" s="3">
        <v>1.7370600000000001E-4</v>
      </c>
      <c r="H283" s="3">
        <v>3.2115000000000003E-4</v>
      </c>
      <c r="I283" s="12">
        <v>2.2065578869756999E-14</v>
      </c>
      <c r="K283" s="3" t="s">
        <v>3546</v>
      </c>
      <c r="L283" s="3">
        <v>1.73611E-4</v>
      </c>
      <c r="M283" s="3">
        <v>3.4722099999999999E-4</v>
      </c>
      <c r="N283" s="3">
        <v>0</v>
      </c>
      <c r="O283" s="12">
        <v>1000000</v>
      </c>
      <c r="P283" s="3">
        <v>2.2466764359999999E-4</v>
      </c>
      <c r="Q283" s="3">
        <v>1.7361500000000001E-4</v>
      </c>
      <c r="R283" s="3">
        <v>3.0978400000000001E-4</v>
      </c>
      <c r="S283" s="12">
        <v>2.1746244602691E-14</v>
      </c>
    </row>
    <row r="284" spans="1:19">
      <c r="A284" s="3" t="s">
        <v>3526</v>
      </c>
      <c r="B284" s="3">
        <v>1.19994E-4</v>
      </c>
      <c r="C284" s="3">
        <v>2.3998800000000001E-4</v>
      </c>
      <c r="D284" s="3">
        <v>0</v>
      </c>
      <c r="E284" s="12">
        <v>1000000</v>
      </c>
      <c r="F284" s="3">
        <v>1.5364681120000001E-4</v>
      </c>
      <c r="G284" s="3">
        <v>1.2005700000000001E-4</v>
      </c>
      <c r="H284" s="3">
        <v>2.2195799999999999E-4</v>
      </c>
      <c r="I284" s="12">
        <v>1.52504770086235E-14</v>
      </c>
      <c r="K284" s="3" t="s">
        <v>3526</v>
      </c>
      <c r="L284" s="3">
        <v>1.1998999999999999E-4</v>
      </c>
      <c r="M284" s="3">
        <v>2.3997999999999999E-4</v>
      </c>
      <c r="N284" s="3">
        <v>0</v>
      </c>
      <c r="O284" s="12">
        <v>1000000</v>
      </c>
      <c r="P284" s="3">
        <v>1.552774508E-4</v>
      </c>
      <c r="Q284" s="3">
        <v>1.19993E-4</v>
      </c>
      <c r="R284" s="3">
        <v>2.1410600000000001E-4</v>
      </c>
      <c r="S284" s="12">
        <v>1.50297629523859E-14</v>
      </c>
    </row>
    <row r="285" spans="1:19">
      <c r="A285" s="3" t="s">
        <v>3529</v>
      </c>
      <c r="B285" s="3">
        <v>1.18906E-4</v>
      </c>
      <c r="C285" s="3">
        <v>2.3781299999999999E-4</v>
      </c>
      <c r="D285" s="3">
        <v>0</v>
      </c>
      <c r="E285" s="12">
        <v>1000000</v>
      </c>
      <c r="F285" s="3">
        <v>1.5225488720000001E-4</v>
      </c>
      <c r="G285" s="3">
        <v>1.1896900000000001E-4</v>
      </c>
      <c r="H285" s="3">
        <v>2.19948E-4</v>
      </c>
      <c r="I285" s="12">
        <v>1.5112319211569501E-14</v>
      </c>
      <c r="K285" s="3" t="s">
        <v>3529</v>
      </c>
      <c r="L285" s="3">
        <v>1.18903E-4</v>
      </c>
      <c r="M285" s="3">
        <v>2.37805E-4</v>
      </c>
      <c r="N285" s="3">
        <v>0</v>
      </c>
      <c r="O285" s="12">
        <v>1000000</v>
      </c>
      <c r="P285" s="3">
        <v>1.538708336E-4</v>
      </c>
      <c r="Q285" s="3">
        <v>1.18905E-4</v>
      </c>
      <c r="R285" s="3">
        <v>2.1216299999999999E-4</v>
      </c>
      <c r="S285" s="12">
        <v>1.4893612320263599E-14</v>
      </c>
    </row>
    <row r="286" spans="1:19">
      <c r="A286" s="3" t="s">
        <v>1235</v>
      </c>
      <c r="B286" s="3">
        <v>5.66221E-4</v>
      </c>
      <c r="C286" s="3">
        <v>0.16998099999999999</v>
      </c>
      <c r="D286" s="12">
        <v>-1000000</v>
      </c>
      <c r="E286" s="12">
        <v>1000000</v>
      </c>
      <c r="F286" s="3">
        <v>1.1445389819399999E-2</v>
      </c>
      <c r="G286" s="3">
        <v>6.3513800000000004E-4</v>
      </c>
      <c r="H286" s="3">
        <v>5.1124900000000001E-2</v>
      </c>
      <c r="I286" s="12">
        <v>1.13603174014647E-12</v>
      </c>
      <c r="K286" s="3" t="s">
        <v>1235</v>
      </c>
      <c r="L286" s="3">
        <v>5.6620300000000004E-4</v>
      </c>
      <c r="M286" s="3">
        <v>0.16998199999999999</v>
      </c>
      <c r="N286" s="12">
        <v>-1000000</v>
      </c>
      <c r="O286" s="12">
        <v>1000000</v>
      </c>
      <c r="P286" s="3">
        <v>1.02433372604E-2</v>
      </c>
      <c r="Q286" s="3">
        <v>6.0427199999999999E-4</v>
      </c>
      <c r="R286" s="3">
        <v>5.2983799999999998E-2</v>
      </c>
      <c r="S286" s="12">
        <v>9.9148285904983307E-13</v>
      </c>
    </row>
    <row r="287" spans="1:19">
      <c r="A287" s="3" t="s">
        <v>2514</v>
      </c>
      <c r="B287" s="12">
        <v>3.7500000000000001E-6</v>
      </c>
      <c r="C287" s="3">
        <v>0.16941899999999999</v>
      </c>
      <c r="D287" s="3">
        <v>0</v>
      </c>
      <c r="E287" s="12">
        <v>1000000</v>
      </c>
      <c r="F287" s="3">
        <v>1.0725170413199999E-2</v>
      </c>
      <c r="G287" s="12">
        <v>8.1049999999999995E-6</v>
      </c>
      <c r="H287" s="3">
        <v>5.03148E-2</v>
      </c>
      <c r="I287" s="12">
        <v>1.06454513128272E-12</v>
      </c>
      <c r="K287" s="3" t="s">
        <v>2514</v>
      </c>
      <c r="L287" s="12">
        <v>3.7500000000000001E-6</v>
      </c>
      <c r="M287" s="3">
        <v>0.16941899999999999</v>
      </c>
      <c r="N287" s="3">
        <v>0</v>
      </c>
      <c r="O287" s="12">
        <v>1000000</v>
      </c>
      <c r="P287" s="3">
        <v>9.5154726279999997E-3</v>
      </c>
      <c r="Q287" s="12">
        <v>2.3887E-5</v>
      </c>
      <c r="R287" s="3">
        <v>5.2323700000000001E-2</v>
      </c>
      <c r="S287" s="12">
        <v>9.2103069210585207E-13</v>
      </c>
    </row>
    <row r="288" spans="1:19">
      <c r="A288" s="3" t="s">
        <v>3367</v>
      </c>
      <c r="B288" s="3">
        <v>0</v>
      </c>
      <c r="C288" s="3">
        <v>0</v>
      </c>
      <c r="D288" s="3">
        <v>0</v>
      </c>
      <c r="E288" s="12">
        <v>1000000</v>
      </c>
      <c r="F288" s="12">
        <v>-2.1660000000000001E-10</v>
      </c>
      <c r="G288" s="12">
        <v>-3E-9</v>
      </c>
      <c r="H288" s="12">
        <v>3E-9</v>
      </c>
      <c r="I288" s="12">
        <v>-2.1499003423950299E-20</v>
      </c>
      <c r="K288" s="3" t="s">
        <v>3367</v>
      </c>
      <c r="L288" s="3">
        <v>0</v>
      </c>
      <c r="M288" s="3">
        <v>0</v>
      </c>
      <c r="N288" s="3">
        <v>0</v>
      </c>
      <c r="O288" s="12">
        <v>1000000</v>
      </c>
      <c r="P288" s="12">
        <v>-2.132E-10</v>
      </c>
      <c r="Q288" s="12">
        <v>-3E-9</v>
      </c>
      <c r="R288" s="12">
        <v>3E-9</v>
      </c>
      <c r="S288" s="12">
        <v>-2.0636257518008301E-20</v>
      </c>
    </row>
    <row r="289" spans="1:19">
      <c r="A289" s="3" t="s">
        <v>3369</v>
      </c>
      <c r="B289" s="3">
        <v>0</v>
      </c>
      <c r="C289" s="3">
        <v>0</v>
      </c>
      <c r="D289" s="3">
        <v>0</v>
      </c>
      <c r="E289" s="12">
        <v>1000000</v>
      </c>
      <c r="F289" s="12">
        <v>7.1040000000000005E-10</v>
      </c>
      <c r="G289" s="12">
        <v>-3E-9</v>
      </c>
      <c r="H289" s="12">
        <v>4.0000000000000002E-9</v>
      </c>
      <c r="I289" s="12">
        <v>7.0511966908468495E-20</v>
      </c>
      <c r="K289" s="3" t="s">
        <v>3369</v>
      </c>
      <c r="L289" s="3">
        <v>0</v>
      </c>
      <c r="M289" s="3">
        <v>0</v>
      </c>
      <c r="N289" s="3">
        <v>0</v>
      </c>
      <c r="O289" s="12">
        <v>1000000</v>
      </c>
      <c r="P289" s="12">
        <v>6.9520000000000004E-10</v>
      </c>
      <c r="Q289" s="12">
        <v>-3E-9</v>
      </c>
      <c r="R289" s="12">
        <v>4.0000000000000002E-9</v>
      </c>
      <c r="S289" s="12">
        <v>6.7290460724762699E-20</v>
      </c>
    </row>
    <row r="290" spans="1:19">
      <c r="A290" s="3" t="s">
        <v>3372</v>
      </c>
      <c r="B290" s="3">
        <v>0</v>
      </c>
      <c r="C290" s="3">
        <v>0</v>
      </c>
      <c r="D290" s="3">
        <v>0</v>
      </c>
      <c r="E290" s="12">
        <v>1000000</v>
      </c>
      <c r="F290" s="12">
        <v>4.5560000000000001E-10</v>
      </c>
      <c r="G290" s="12">
        <v>-3E-9</v>
      </c>
      <c r="H290" s="12">
        <v>4.0000000000000002E-9</v>
      </c>
      <c r="I290" s="12">
        <v>4.5221357155825198E-20</v>
      </c>
      <c r="K290" s="3" t="s">
        <v>3372</v>
      </c>
      <c r="L290" s="3">
        <v>0</v>
      </c>
      <c r="M290" s="3">
        <v>0</v>
      </c>
      <c r="N290" s="3">
        <v>0</v>
      </c>
      <c r="O290" s="12">
        <v>1000000</v>
      </c>
      <c r="P290" s="12">
        <v>4.5199999999999999E-10</v>
      </c>
      <c r="Q290" s="12">
        <v>-3E-9</v>
      </c>
      <c r="R290" s="12">
        <v>4.0000000000000002E-9</v>
      </c>
      <c r="S290" s="12">
        <v>4.37504146254211E-20</v>
      </c>
    </row>
    <row r="291" spans="1:19">
      <c r="A291" s="3" t="s">
        <v>1348</v>
      </c>
      <c r="B291" s="3">
        <v>0</v>
      </c>
      <c r="C291" s="3">
        <v>1.2674400000000001E-2</v>
      </c>
      <c r="D291" s="3">
        <v>0</v>
      </c>
      <c r="E291" s="12">
        <v>1000000</v>
      </c>
      <c r="F291" s="3">
        <v>4.1701203178000001E-3</v>
      </c>
      <c r="G291" s="12">
        <v>-8.4600000000000003E-7</v>
      </c>
      <c r="H291" s="3">
        <v>1.0464299999999999E-2</v>
      </c>
      <c r="I291" s="12">
        <v>4.13912423779625E-13</v>
      </c>
      <c r="K291" s="3" t="s">
        <v>1348</v>
      </c>
      <c r="L291" s="3">
        <v>0</v>
      </c>
      <c r="M291" s="3">
        <v>1.26739E-2</v>
      </c>
      <c r="N291" s="3">
        <v>0</v>
      </c>
      <c r="O291" s="12">
        <v>1000000</v>
      </c>
      <c r="P291" s="3">
        <v>4.2517028419999997E-3</v>
      </c>
      <c r="Q291" s="12">
        <v>-1.6300000000000001E-6</v>
      </c>
      <c r="R291" s="3">
        <v>1.09709E-2</v>
      </c>
      <c r="S291" s="12">
        <v>4.1153487212739202E-13</v>
      </c>
    </row>
    <row r="292" spans="1:19">
      <c r="A292" s="3" t="s">
        <v>1355</v>
      </c>
      <c r="B292" s="3">
        <v>0</v>
      </c>
      <c r="C292" s="3">
        <v>1.2674400000000001E-2</v>
      </c>
      <c r="D292" s="3">
        <v>0</v>
      </c>
      <c r="E292" s="12">
        <v>1000000</v>
      </c>
      <c r="F292" s="3">
        <v>3.9443714088000003E-3</v>
      </c>
      <c r="G292" s="12">
        <v>4.0049999999999998E-6</v>
      </c>
      <c r="H292" s="3">
        <v>1.08641E-2</v>
      </c>
      <c r="I292" s="12">
        <v>3.91505329746643E-13</v>
      </c>
      <c r="K292" s="3" t="s">
        <v>1355</v>
      </c>
      <c r="L292" s="3">
        <v>0</v>
      </c>
      <c r="M292" s="3">
        <v>1.26739E-2</v>
      </c>
      <c r="N292" s="3">
        <v>0</v>
      </c>
      <c r="O292" s="12">
        <v>1000000</v>
      </c>
      <c r="P292" s="3">
        <v>3.9489108306000002E-3</v>
      </c>
      <c r="Q292" s="12">
        <v>2.8119999999999999E-6</v>
      </c>
      <c r="R292" s="3">
        <v>1.08039E-2</v>
      </c>
      <c r="S292" s="12">
        <v>3.8222673928665001E-13</v>
      </c>
    </row>
    <row r="293" spans="1:19">
      <c r="A293" s="3" t="s">
        <v>2848</v>
      </c>
      <c r="B293" s="3">
        <v>6.3371800000000004E-3</v>
      </c>
      <c r="C293" s="3">
        <v>1.2674400000000001E-2</v>
      </c>
      <c r="D293" s="12">
        <v>-1000000</v>
      </c>
      <c r="E293" s="12">
        <v>1000000</v>
      </c>
      <c r="F293" s="3">
        <v>8.1144919319999995E-3</v>
      </c>
      <c r="G293" s="3">
        <v>6.3404999999999998E-3</v>
      </c>
      <c r="H293" s="3">
        <v>1.17223E-2</v>
      </c>
      <c r="I293" s="12">
        <v>8.0541777391359595E-13</v>
      </c>
      <c r="K293" s="3" t="s">
        <v>2848</v>
      </c>
      <c r="L293" s="3">
        <v>6.3369799999999999E-3</v>
      </c>
      <c r="M293" s="3">
        <v>1.26739E-2</v>
      </c>
      <c r="N293" s="12">
        <v>-1000000</v>
      </c>
      <c r="O293" s="12">
        <v>1000000</v>
      </c>
      <c r="P293" s="3">
        <v>8.2006137999999992E-3</v>
      </c>
      <c r="Q293" s="3">
        <v>6.3371199999999999E-3</v>
      </c>
      <c r="R293" s="3">
        <v>1.13074E-2</v>
      </c>
      <c r="S293" s="12">
        <v>7.9376162374546405E-13</v>
      </c>
    </row>
    <row r="294" spans="1:19">
      <c r="A294" s="3" t="s">
        <v>3045</v>
      </c>
      <c r="B294" s="3">
        <v>-1.2674400000000001E-2</v>
      </c>
      <c r="C294" s="3">
        <v>-6.3371800000000004E-3</v>
      </c>
      <c r="D294" s="12">
        <v>-1000000</v>
      </c>
      <c r="E294" s="12">
        <v>1000000</v>
      </c>
      <c r="F294" s="3">
        <v>-8.114492006E-3</v>
      </c>
      <c r="G294" s="3">
        <v>-1.17223E-2</v>
      </c>
      <c r="H294" s="3">
        <v>-6.3404999999999998E-3</v>
      </c>
      <c r="I294" s="12">
        <v>-8.0541778125859295E-13</v>
      </c>
      <c r="K294" s="3" t="s">
        <v>3045</v>
      </c>
      <c r="L294" s="3">
        <v>-1.26739E-2</v>
      </c>
      <c r="M294" s="3">
        <v>-6.3369799999999999E-3</v>
      </c>
      <c r="N294" s="12">
        <v>-1000000</v>
      </c>
      <c r="O294" s="12">
        <v>1000000</v>
      </c>
      <c r="P294" s="3">
        <v>-8.2006138800000006E-3</v>
      </c>
      <c r="Q294" s="3">
        <v>-1.13074E-2</v>
      </c>
      <c r="R294" s="3">
        <v>-6.3371199999999999E-3</v>
      </c>
      <c r="S294" s="12">
        <v>-7.9376163148889997E-13</v>
      </c>
    </row>
    <row r="295" spans="1:19">
      <c r="A295" s="3" t="s">
        <v>1746</v>
      </c>
      <c r="B295" s="3">
        <v>0</v>
      </c>
      <c r="C295" s="3">
        <v>0.16941899999999999</v>
      </c>
      <c r="D295" s="3">
        <v>0</v>
      </c>
      <c r="E295" s="12">
        <v>1000000</v>
      </c>
      <c r="F295" s="3">
        <v>3.6055862772E-3</v>
      </c>
      <c r="G295" s="12">
        <v>4.0069999999999999E-6</v>
      </c>
      <c r="H295" s="3">
        <v>1.55754E-2</v>
      </c>
      <c r="I295" s="12">
        <v>3.5787863212775102E-13</v>
      </c>
      <c r="K295" s="3" t="s">
        <v>1746</v>
      </c>
      <c r="L295" s="3">
        <v>0</v>
      </c>
      <c r="M295" s="3">
        <v>0.16941899999999999</v>
      </c>
      <c r="N295" s="3">
        <v>0</v>
      </c>
      <c r="O295" s="12">
        <v>1000000</v>
      </c>
      <c r="P295" s="3">
        <v>1.27107807986E-2</v>
      </c>
      <c r="Q295" s="12">
        <v>2.2450000000000001E-6</v>
      </c>
      <c r="R295" s="3">
        <v>5.8382099999999999E-2</v>
      </c>
      <c r="S295" s="12">
        <v>1.23031400476016E-12</v>
      </c>
    </row>
    <row r="296" spans="1:19">
      <c r="A296" s="3" t="s">
        <v>549</v>
      </c>
      <c r="B296" s="3">
        <v>-0.16941500000000001</v>
      </c>
      <c r="C296" s="3">
        <v>0</v>
      </c>
      <c r="D296" s="12">
        <v>-1000000</v>
      </c>
      <c r="E296" s="12">
        <v>1000000</v>
      </c>
      <c r="F296" s="3">
        <v>-6.0095168028000004E-3</v>
      </c>
      <c r="G296" s="3">
        <v>-2.48763E-2</v>
      </c>
      <c r="H296" s="12">
        <v>-4.065E-6</v>
      </c>
      <c r="I296" s="12">
        <v>-5.9648486758856802E-13</v>
      </c>
      <c r="K296" s="3" t="s">
        <v>549</v>
      </c>
      <c r="L296" s="3">
        <v>-0.16941500000000001</v>
      </c>
      <c r="M296" s="3">
        <v>0</v>
      </c>
      <c r="N296" s="12">
        <v>-1000000</v>
      </c>
      <c r="O296" s="12">
        <v>1000000</v>
      </c>
      <c r="P296" s="3">
        <v>-9.4750270370000007E-3</v>
      </c>
      <c r="Q296" s="3">
        <v>-4.1950899999999999E-2</v>
      </c>
      <c r="R296" s="12">
        <v>-9.3130000000000004E-6</v>
      </c>
      <c r="S296" s="12">
        <v>-9.1711584392881607E-13</v>
      </c>
    </row>
    <row r="297" spans="1:19">
      <c r="A297" s="3" t="s">
        <v>3375</v>
      </c>
      <c r="B297" s="12">
        <v>3.7500000000000001E-6</v>
      </c>
      <c r="C297" s="3">
        <v>18.369499999999999</v>
      </c>
      <c r="D297" s="12">
        <v>-1000000</v>
      </c>
      <c r="E297" s="12">
        <v>1000000</v>
      </c>
      <c r="F297" s="3">
        <v>1.145607424524</v>
      </c>
      <c r="G297" s="3">
        <v>2.0958800000000001E-3</v>
      </c>
      <c r="H297" s="3">
        <v>4.7658699999999996</v>
      </c>
      <c r="I297" s="12">
        <v>1.13709224110546E-10</v>
      </c>
      <c r="K297" s="3" t="s">
        <v>3375</v>
      </c>
      <c r="L297" s="12">
        <v>3.7500000000000001E-6</v>
      </c>
      <c r="M297" s="3">
        <v>18.369599999999998</v>
      </c>
      <c r="N297" s="12">
        <v>-1000000</v>
      </c>
      <c r="O297" s="12">
        <v>1000000</v>
      </c>
      <c r="P297" s="3">
        <v>1.1260866632766</v>
      </c>
      <c r="Q297" s="12">
        <v>6.5712999999999999E-5</v>
      </c>
      <c r="R297" s="3">
        <v>5.5195699999999999</v>
      </c>
      <c r="S297" s="12">
        <v>1.08997253147142E-10</v>
      </c>
    </row>
    <row r="298" spans="1:19">
      <c r="A298" s="3" t="s">
        <v>3380</v>
      </c>
      <c r="B298" s="12">
        <v>3.7500000000000001E-6</v>
      </c>
      <c r="C298" s="3">
        <v>18.369499999999999</v>
      </c>
      <c r="D298" s="3">
        <v>0</v>
      </c>
      <c r="E298" s="12">
        <v>1000000</v>
      </c>
      <c r="F298" s="3">
        <v>1.145607424284</v>
      </c>
      <c r="G298" s="3">
        <v>2.0958800000000001E-3</v>
      </c>
      <c r="H298" s="3">
        <v>4.7658699999999996</v>
      </c>
      <c r="I298" s="12">
        <v>1.1370922408672499E-10</v>
      </c>
      <c r="K298" s="3" t="s">
        <v>3380</v>
      </c>
      <c r="L298" s="12">
        <v>3.7500000000000001E-6</v>
      </c>
      <c r="M298" s="3">
        <v>18.369599999999998</v>
      </c>
      <c r="N298" s="3">
        <v>0</v>
      </c>
      <c r="O298" s="12">
        <v>1000000</v>
      </c>
      <c r="P298" s="3">
        <v>1.1260866628963999</v>
      </c>
      <c r="Q298" s="12">
        <v>6.5711999999999997E-5</v>
      </c>
      <c r="R298" s="3">
        <v>5.5195699999999999</v>
      </c>
      <c r="S298" s="12">
        <v>1.08997253110341E-10</v>
      </c>
    </row>
    <row r="299" spans="1:19">
      <c r="A299" s="3" t="s">
        <v>2429</v>
      </c>
      <c r="B299" s="3">
        <v>0</v>
      </c>
      <c r="C299" s="3">
        <v>0</v>
      </c>
      <c r="D299" s="12">
        <v>-1000000</v>
      </c>
      <c r="E299" s="12">
        <v>1000000</v>
      </c>
      <c r="F299" s="12">
        <v>4.18E-11</v>
      </c>
      <c r="G299" s="12">
        <v>-1.0000000000000001E-9</v>
      </c>
      <c r="H299" s="12">
        <v>1.0000000000000001E-9</v>
      </c>
      <c r="I299" s="12">
        <v>4.1489304853237398E-21</v>
      </c>
      <c r="K299" s="3" t="s">
        <v>2429</v>
      </c>
      <c r="L299" s="3">
        <v>0</v>
      </c>
      <c r="M299" s="3">
        <v>0</v>
      </c>
      <c r="N299" s="12">
        <v>-1000000</v>
      </c>
      <c r="O299" s="12">
        <v>1000000</v>
      </c>
      <c r="P299" s="12">
        <v>4.2799999999999997E-11</v>
      </c>
      <c r="Q299" s="12">
        <v>-1.0000000000000001E-9</v>
      </c>
      <c r="R299" s="12">
        <v>1.0000000000000001E-9</v>
      </c>
      <c r="S299" s="12">
        <v>4.1427383760354497E-21</v>
      </c>
    </row>
    <row r="300" spans="1:19">
      <c r="A300" s="3" t="s">
        <v>88</v>
      </c>
      <c r="B300" s="3">
        <v>0</v>
      </c>
      <c r="C300" s="3">
        <v>0</v>
      </c>
      <c r="D300" s="12">
        <v>-1000000</v>
      </c>
      <c r="E300" s="12">
        <v>1000000</v>
      </c>
      <c r="F300" s="12">
        <v>-5.8800000000000006E-11</v>
      </c>
      <c r="G300" s="12">
        <v>-2.0000000000000001E-9</v>
      </c>
      <c r="H300" s="12">
        <v>2.0000000000000001E-9</v>
      </c>
      <c r="I300" s="12">
        <v>-5.8362945583022902E-21</v>
      </c>
      <c r="K300" s="3" t="s">
        <v>88</v>
      </c>
      <c r="L300" s="3">
        <v>0</v>
      </c>
      <c r="M300" s="3">
        <v>0</v>
      </c>
      <c r="N300" s="12">
        <v>-1000000</v>
      </c>
      <c r="O300" s="12">
        <v>1000000</v>
      </c>
      <c r="P300" s="12">
        <v>-6.6800000000000005E-11</v>
      </c>
      <c r="Q300" s="12">
        <v>-2.0000000000000001E-9</v>
      </c>
      <c r="R300" s="12">
        <v>1.0000000000000001E-9</v>
      </c>
      <c r="S300" s="12">
        <v>-6.4657692411020497E-21</v>
      </c>
    </row>
    <row r="301" spans="1:19">
      <c r="A301" s="3" t="s">
        <v>4090</v>
      </c>
      <c r="B301" s="3">
        <v>1.01245E-3</v>
      </c>
      <c r="C301" s="3">
        <v>5.1012500000000002E-2</v>
      </c>
      <c r="D301" s="3">
        <v>0</v>
      </c>
      <c r="E301" s="12">
        <v>1000000</v>
      </c>
      <c r="F301" s="3">
        <v>8.7133052019999994E-3</v>
      </c>
      <c r="G301" s="3">
        <v>1.0729400000000001E-3</v>
      </c>
      <c r="H301" s="3">
        <v>3.67269E-2</v>
      </c>
      <c r="I301" s="12">
        <v>8.6485400910305497E-13</v>
      </c>
      <c r="K301" s="3" t="s">
        <v>4090</v>
      </c>
      <c r="L301" s="3">
        <v>1.01242E-3</v>
      </c>
      <c r="M301" s="3">
        <v>5.1012399999999999E-2</v>
      </c>
      <c r="N301" s="3">
        <v>0</v>
      </c>
      <c r="O301" s="12">
        <v>1000000</v>
      </c>
      <c r="P301" s="3">
        <v>6.8006884979999998E-3</v>
      </c>
      <c r="Q301" s="3">
        <v>1.1830899999999999E-3</v>
      </c>
      <c r="R301" s="3">
        <v>2.7832200000000001E-2</v>
      </c>
      <c r="S301" s="12">
        <v>6.5825872018989398E-13</v>
      </c>
    </row>
    <row r="302" spans="1:19">
      <c r="A302" s="3" t="s">
        <v>4087</v>
      </c>
      <c r="B302" s="12">
        <v>3.7500000000000001E-6</v>
      </c>
      <c r="C302" s="3">
        <v>0.16941899999999999</v>
      </c>
      <c r="D302" s="3">
        <v>0</v>
      </c>
      <c r="E302" s="12">
        <v>1000000</v>
      </c>
      <c r="F302" s="3">
        <v>1.6734685983799999E-2</v>
      </c>
      <c r="G302" s="3">
        <v>3.7873799999999999E-4</v>
      </c>
      <c r="H302" s="3">
        <v>5.3339999999999999E-2</v>
      </c>
      <c r="I302" s="12">
        <v>1.66102987656717E-12</v>
      </c>
      <c r="K302" s="3" t="s">
        <v>4087</v>
      </c>
      <c r="L302" s="12">
        <v>3.7500000000000001E-6</v>
      </c>
      <c r="M302" s="3">
        <v>0.16941899999999999</v>
      </c>
      <c r="N302" s="3">
        <v>0</v>
      </c>
      <c r="O302" s="12">
        <v>1000000</v>
      </c>
      <c r="P302" s="3">
        <v>1.8990498982599999E-2</v>
      </c>
      <c r="Q302" s="3">
        <v>9.2524299999999996E-4</v>
      </c>
      <c r="R302" s="3">
        <v>6.1301899999999999E-2</v>
      </c>
      <c r="S302" s="12">
        <v>1.8381464699831599E-12</v>
      </c>
    </row>
    <row r="303" spans="1:19">
      <c r="A303" s="3" t="s">
        <v>4093</v>
      </c>
      <c r="B303" s="3">
        <v>1.3173000000000001E-2</v>
      </c>
      <c r="C303" s="3">
        <v>2.6345899999999998E-2</v>
      </c>
      <c r="D303" s="3">
        <v>0</v>
      </c>
      <c r="E303" s="12">
        <v>1000000</v>
      </c>
      <c r="F303" s="3">
        <v>1.68676148E-2</v>
      </c>
      <c r="G303" s="3">
        <v>1.3180000000000001E-2</v>
      </c>
      <c r="H303" s="3">
        <v>2.43669E-2</v>
      </c>
      <c r="I303" s="12">
        <v>1.6742239535506699E-12</v>
      </c>
      <c r="K303" s="3" t="s">
        <v>4093</v>
      </c>
      <c r="L303" s="3">
        <v>1.31725E-2</v>
      </c>
      <c r="M303" s="3">
        <v>2.63451E-2</v>
      </c>
      <c r="N303" s="3">
        <v>0</v>
      </c>
      <c r="O303" s="12">
        <v>1000000</v>
      </c>
      <c r="P303" s="3">
        <v>1.7046598999999999E-2</v>
      </c>
      <c r="Q303" s="3">
        <v>1.31728E-2</v>
      </c>
      <c r="R303" s="3">
        <v>2.3504500000000001E-2</v>
      </c>
      <c r="S303" s="12">
        <v>1.6499906508922301E-12</v>
      </c>
    </row>
    <row r="304" spans="1:19">
      <c r="A304" s="3" t="s">
        <v>4084</v>
      </c>
      <c r="B304" s="12">
        <v>5.4423999999999999E-5</v>
      </c>
      <c r="C304" s="3">
        <v>0.05</v>
      </c>
      <c r="D304" s="3">
        <v>0</v>
      </c>
      <c r="E304" s="12">
        <v>1000000</v>
      </c>
      <c r="F304" s="3">
        <v>2.2655256265999998E-2</v>
      </c>
      <c r="G304" s="3">
        <v>6.9358400000000004E-3</v>
      </c>
      <c r="H304" s="3">
        <v>4.5210800000000002E-2</v>
      </c>
      <c r="I304" s="12">
        <v>2.2486862051394501E-12</v>
      </c>
      <c r="K304" s="3" t="s">
        <v>4084</v>
      </c>
      <c r="L304" s="12">
        <v>5.4422999999999997E-5</v>
      </c>
      <c r="M304" s="3">
        <v>0.05</v>
      </c>
      <c r="N304" s="3">
        <v>0</v>
      </c>
      <c r="O304" s="12">
        <v>1000000</v>
      </c>
      <c r="P304" s="3">
        <v>2.4403736144000002E-2</v>
      </c>
      <c r="Q304" s="3">
        <v>7.7278399999999997E-3</v>
      </c>
      <c r="R304" s="3">
        <v>4.9685399999999998E-2</v>
      </c>
      <c r="S304" s="12">
        <v>2.3621096785605599E-12</v>
      </c>
    </row>
    <row r="305" spans="1:19">
      <c r="A305" s="3" t="s">
        <v>4107</v>
      </c>
      <c r="B305" s="3">
        <v>0</v>
      </c>
      <c r="C305" s="3">
        <v>0.01</v>
      </c>
      <c r="D305" s="3">
        <v>0</v>
      </c>
      <c r="E305" s="12">
        <v>1000000</v>
      </c>
      <c r="F305" s="3">
        <v>1.1899753489999999E-3</v>
      </c>
      <c r="G305" s="12">
        <v>-1.7958999999999999E-5</v>
      </c>
      <c r="H305" s="3">
        <v>4.5160299999999999E-3</v>
      </c>
      <c r="I305" s="12">
        <v>1.18113038331336E-13</v>
      </c>
      <c r="K305" s="3" t="s">
        <v>4107</v>
      </c>
      <c r="L305" s="3">
        <v>0</v>
      </c>
      <c r="M305" s="3">
        <v>0.01</v>
      </c>
      <c r="N305" s="3">
        <v>0</v>
      </c>
      <c r="O305" s="12">
        <v>1000000</v>
      </c>
      <c r="P305" s="3">
        <v>1.5673598820000001E-3</v>
      </c>
      <c r="Q305" s="12">
        <v>-7.644E-6</v>
      </c>
      <c r="R305" s="3">
        <v>5.8954400000000001E-3</v>
      </c>
      <c r="S305" s="12">
        <v>1.51709390939715E-13</v>
      </c>
    </row>
    <row r="306" spans="1:19">
      <c r="A306" s="3" t="s">
        <v>4096</v>
      </c>
      <c r="B306" s="3">
        <v>0</v>
      </c>
      <c r="C306" s="3">
        <v>4.48658</v>
      </c>
      <c r="D306" s="3">
        <v>0</v>
      </c>
      <c r="E306" s="12">
        <v>1000000</v>
      </c>
      <c r="F306" s="3">
        <v>0.38887893641139998</v>
      </c>
      <c r="G306" s="3">
        <v>1.08948E-4</v>
      </c>
      <c r="H306" s="3">
        <v>1.68781</v>
      </c>
      <c r="I306" s="12">
        <v>3.8598843884629901E-11</v>
      </c>
      <c r="K306" s="3" t="s">
        <v>4096</v>
      </c>
      <c r="L306" s="3">
        <v>0</v>
      </c>
      <c r="M306" s="3">
        <v>4.48658</v>
      </c>
      <c r="N306" s="3">
        <v>0</v>
      </c>
      <c r="O306" s="12">
        <v>1000000</v>
      </c>
      <c r="P306" s="3">
        <v>0.42048632747280001</v>
      </c>
      <c r="Q306" s="3">
        <v>1.7356699999999999E-4</v>
      </c>
      <c r="R306" s="3">
        <v>1.4882</v>
      </c>
      <c r="S306" s="12">
        <v>4.0700113210742401E-11</v>
      </c>
    </row>
    <row r="307" spans="1:19">
      <c r="A307" s="3" t="s">
        <v>4104</v>
      </c>
      <c r="B307" s="3">
        <v>0</v>
      </c>
      <c r="C307" s="3">
        <v>1.2500000000000001E-2</v>
      </c>
      <c r="D307" s="3">
        <v>0</v>
      </c>
      <c r="E307" s="12">
        <v>1000000</v>
      </c>
      <c r="F307" s="3">
        <v>5.6101890780000004E-4</v>
      </c>
      <c r="G307" s="12">
        <v>-1.5639000000000001E-5</v>
      </c>
      <c r="H307" s="3">
        <v>2.3120699999999998E-3</v>
      </c>
      <c r="I307" s="12">
        <v>5.5684891134316903E-14</v>
      </c>
      <c r="K307" s="3" t="s">
        <v>4104</v>
      </c>
      <c r="L307" s="3">
        <v>0</v>
      </c>
      <c r="M307" s="3">
        <v>1.2500000000000001E-2</v>
      </c>
      <c r="N307" s="3">
        <v>0</v>
      </c>
      <c r="O307" s="12">
        <v>1000000</v>
      </c>
      <c r="P307" s="3">
        <v>9.7815093100000008E-4</v>
      </c>
      <c r="Q307" s="12">
        <v>1.0100000000000001E-6</v>
      </c>
      <c r="R307" s="3">
        <v>4.9087699999999998E-3</v>
      </c>
      <c r="S307" s="12">
        <v>9.4678116808609797E-14</v>
      </c>
    </row>
    <row r="308" spans="1:19">
      <c r="A308" s="3" t="s">
        <v>4110</v>
      </c>
      <c r="B308" s="3">
        <v>0</v>
      </c>
      <c r="C308" s="3">
        <v>1.2500000000000001E-2</v>
      </c>
      <c r="D308" s="3">
        <v>0</v>
      </c>
      <c r="E308" s="12">
        <v>1000000</v>
      </c>
      <c r="F308" s="3">
        <v>1.1729832692E-3</v>
      </c>
      <c r="G308" s="12">
        <v>3.4120000000000001E-6</v>
      </c>
      <c r="H308" s="3">
        <v>5.24042E-3</v>
      </c>
      <c r="I308" s="12">
        <v>1.1642646039135399E-13</v>
      </c>
      <c r="K308" s="3" t="s">
        <v>4110</v>
      </c>
      <c r="L308" s="3">
        <v>0</v>
      </c>
      <c r="M308" s="3">
        <v>1.2500000000000001E-2</v>
      </c>
      <c r="N308" s="3">
        <v>0</v>
      </c>
      <c r="O308" s="12">
        <v>1000000</v>
      </c>
      <c r="P308" s="3">
        <v>1.4332675264E-3</v>
      </c>
      <c r="Q308" s="12">
        <v>3.1585999999999999E-5</v>
      </c>
      <c r="R308" s="3">
        <v>6.1595799999999996E-3</v>
      </c>
      <c r="S308" s="12">
        <v>1.38730195905203E-13</v>
      </c>
    </row>
    <row r="309" spans="1:19">
      <c r="A309" s="3" t="s">
        <v>4101</v>
      </c>
      <c r="B309" s="3">
        <v>0</v>
      </c>
      <c r="C309" s="3">
        <v>4.48658</v>
      </c>
      <c r="D309" s="3">
        <v>0</v>
      </c>
      <c r="E309" s="12">
        <v>1000000</v>
      </c>
      <c r="F309" s="3">
        <v>0.35867865780739999</v>
      </c>
      <c r="G309" s="12">
        <v>1.4243999999999999E-5</v>
      </c>
      <c r="H309" s="3">
        <v>1.5864400000000001</v>
      </c>
      <c r="I309" s="12">
        <v>3.5601263584022099E-11</v>
      </c>
      <c r="K309" s="3" t="s">
        <v>4101</v>
      </c>
      <c r="L309" s="3">
        <v>0</v>
      </c>
      <c r="M309" s="3">
        <v>4.48658</v>
      </c>
      <c r="N309" s="3">
        <v>0</v>
      </c>
      <c r="O309" s="12">
        <v>1000000</v>
      </c>
      <c r="P309" s="3">
        <v>0.45319881883020002</v>
      </c>
      <c r="Q309" s="12">
        <v>1.1097999999999999E-5</v>
      </c>
      <c r="R309" s="3">
        <v>1.94486</v>
      </c>
      <c r="S309" s="12">
        <v>4.3866451839761803E-11</v>
      </c>
    </row>
    <row r="310" spans="1:19">
      <c r="A310" s="3" t="s">
        <v>2197</v>
      </c>
      <c r="B310" s="12">
        <v>3.7500000000000001E-6</v>
      </c>
      <c r="C310" s="12">
        <v>7.5000000000000002E-6</v>
      </c>
      <c r="D310" s="3">
        <v>0</v>
      </c>
      <c r="E310" s="12">
        <v>1000000</v>
      </c>
      <c r="F310" s="12">
        <v>4.8002049999999997E-6</v>
      </c>
      <c r="G310" s="12">
        <v>3.7469999999999999E-6</v>
      </c>
      <c r="H310" s="12">
        <v>6.9349999999999997E-6</v>
      </c>
      <c r="I310" s="12">
        <v>4.7645255646658897E-16</v>
      </c>
      <c r="K310" s="3" t="s">
        <v>2197</v>
      </c>
      <c r="L310" s="12">
        <v>3.7500000000000001E-6</v>
      </c>
      <c r="M310" s="12">
        <v>7.4989999999999997E-6</v>
      </c>
      <c r="N310" s="3">
        <v>0</v>
      </c>
      <c r="O310" s="12">
        <v>1000000</v>
      </c>
      <c r="P310" s="12">
        <v>4.8510001999999997E-6</v>
      </c>
      <c r="Q310" s="12">
        <v>3.7459999999999998E-6</v>
      </c>
      <c r="R310" s="12">
        <v>6.6880000000000002E-6</v>
      </c>
      <c r="S310" s="12">
        <v>4.6954263296017802E-16</v>
      </c>
    </row>
    <row r="311" spans="1:19">
      <c r="A311" s="3" t="s">
        <v>947</v>
      </c>
      <c r="B311" s="3">
        <v>0</v>
      </c>
      <c r="C311" s="12">
        <v>5.9997000000000002E-5</v>
      </c>
      <c r="D311" s="3">
        <v>0</v>
      </c>
      <c r="E311" s="12">
        <v>1000000</v>
      </c>
      <c r="F311" s="12">
        <v>1.8442819200000001E-5</v>
      </c>
      <c r="G311" s="12">
        <v>-2.5830000000000001E-6</v>
      </c>
      <c r="H311" s="12">
        <v>5.1097000000000002E-5</v>
      </c>
      <c r="I311" s="12">
        <v>1.8305735601481799E-15</v>
      </c>
      <c r="K311" s="3" t="s">
        <v>947</v>
      </c>
      <c r="L311" s="3">
        <v>0</v>
      </c>
      <c r="M311" s="12">
        <v>5.9994999999999997E-5</v>
      </c>
      <c r="N311" s="3">
        <v>0</v>
      </c>
      <c r="O311" s="12">
        <v>1000000</v>
      </c>
      <c r="P311" s="12">
        <v>2.1000774999999999E-5</v>
      </c>
      <c r="Q311" s="12">
        <v>-2.9170000000000002E-6</v>
      </c>
      <c r="R311" s="12">
        <v>5.3099000000000001E-5</v>
      </c>
      <c r="S311" s="12">
        <v>2.0327270214716298E-15</v>
      </c>
    </row>
    <row r="312" spans="1:19">
      <c r="A312" s="3" t="s">
        <v>3687</v>
      </c>
      <c r="B312" s="12">
        <v>-5.9997000000000002E-5</v>
      </c>
      <c r="C312" s="3">
        <v>0</v>
      </c>
      <c r="D312" s="12">
        <v>-1000000</v>
      </c>
      <c r="E312" s="12">
        <v>1000000</v>
      </c>
      <c r="F312" s="12">
        <v>-1.84427758E-5</v>
      </c>
      <c r="G312" s="12">
        <v>-5.1096E-5</v>
      </c>
      <c r="H312" s="12">
        <v>2.5830000000000001E-6</v>
      </c>
      <c r="I312" s="12">
        <v>-1.83056925240696E-15</v>
      </c>
      <c r="K312" s="3" t="s">
        <v>3687</v>
      </c>
      <c r="L312" s="12">
        <v>-5.9994999999999997E-5</v>
      </c>
      <c r="M312" s="3">
        <v>0</v>
      </c>
      <c r="N312" s="12">
        <v>-1000000</v>
      </c>
      <c r="O312" s="12">
        <v>1000000</v>
      </c>
      <c r="P312" s="12">
        <v>-2.1000771800000001E-5</v>
      </c>
      <c r="Q312" s="12">
        <v>-5.3099000000000001E-5</v>
      </c>
      <c r="R312" s="12">
        <v>2.9160000000000001E-6</v>
      </c>
      <c r="S312" s="12">
        <v>-2.0327267117341801E-15</v>
      </c>
    </row>
    <row r="313" spans="1:19">
      <c r="A313" s="3" t="s">
        <v>1708</v>
      </c>
      <c r="B313" s="12">
        <v>3.7500000000000001E-6</v>
      </c>
      <c r="C313" s="12">
        <v>7.5000000000000002E-6</v>
      </c>
      <c r="D313" s="3">
        <v>0</v>
      </c>
      <c r="E313" s="12">
        <v>1000000</v>
      </c>
      <c r="F313" s="12">
        <v>4.8013913999999996E-6</v>
      </c>
      <c r="G313" s="12">
        <v>3.7510000000000002E-6</v>
      </c>
      <c r="H313" s="12">
        <v>6.9349999999999997E-6</v>
      </c>
      <c r="I313" s="12">
        <v>4.7657031462754101E-16</v>
      </c>
      <c r="K313" s="3" t="s">
        <v>1708</v>
      </c>
      <c r="L313" s="12">
        <v>3.7500000000000001E-6</v>
      </c>
      <c r="M313" s="12">
        <v>7.4989999999999997E-6</v>
      </c>
      <c r="N313" s="3">
        <v>0</v>
      </c>
      <c r="O313" s="12">
        <v>1000000</v>
      </c>
      <c r="P313" s="12">
        <v>4.8523808000000001E-6</v>
      </c>
      <c r="Q313" s="12">
        <v>3.7500000000000001E-6</v>
      </c>
      <c r="R313" s="12">
        <v>6.6900000000000003E-6</v>
      </c>
      <c r="S313" s="12">
        <v>4.6967626531069105E-16</v>
      </c>
    </row>
    <row r="314" spans="1:19">
      <c r="A314" s="3" t="s">
        <v>1716</v>
      </c>
      <c r="B314" s="3">
        <v>0</v>
      </c>
      <c r="C314" s="3">
        <v>0</v>
      </c>
      <c r="D314" s="12">
        <v>-1000000</v>
      </c>
      <c r="E314" s="12">
        <v>1000000</v>
      </c>
      <c r="F314" s="12">
        <v>-6.9400000000000001E-11</v>
      </c>
      <c r="G314" s="12">
        <v>-1.0000000000000001E-9</v>
      </c>
      <c r="H314" s="12">
        <v>1.0000000000000001E-9</v>
      </c>
      <c r="I314" s="12">
        <v>-6.8884156861595103E-21</v>
      </c>
      <c r="K314" s="3" t="s">
        <v>1716</v>
      </c>
      <c r="L314" s="3">
        <v>0</v>
      </c>
      <c r="M314" s="3">
        <v>0</v>
      </c>
      <c r="N314" s="12">
        <v>-1000000</v>
      </c>
      <c r="O314" s="12">
        <v>1000000</v>
      </c>
      <c r="P314" s="12">
        <v>-5.8599999999999997E-11</v>
      </c>
      <c r="Q314" s="12">
        <v>-1.0000000000000001E-9</v>
      </c>
      <c r="R314" s="12">
        <v>1.0000000000000001E-9</v>
      </c>
      <c r="S314" s="12">
        <v>-5.6720670288709602E-21</v>
      </c>
    </row>
    <row r="315" spans="1:19">
      <c r="A315" s="3" t="s">
        <v>3384</v>
      </c>
      <c r="B315" s="3">
        <v>0</v>
      </c>
      <c r="C315" s="3">
        <v>3.9898000000000003E-2</v>
      </c>
      <c r="D315" s="3">
        <v>0</v>
      </c>
      <c r="E315" s="12">
        <v>1000000</v>
      </c>
      <c r="F315" s="3">
        <v>1.3497862042E-2</v>
      </c>
      <c r="G315" s="12">
        <v>1.67E-7</v>
      </c>
      <c r="H315" s="3">
        <v>3.3741599999999997E-2</v>
      </c>
      <c r="I315" s="12">
        <v>1.33975338068775E-12</v>
      </c>
      <c r="K315" s="3" t="s">
        <v>3384</v>
      </c>
      <c r="L315" s="3">
        <v>0</v>
      </c>
      <c r="M315" s="3">
        <v>3.98967E-2</v>
      </c>
      <c r="N315" s="3">
        <v>0</v>
      </c>
      <c r="O315" s="12">
        <v>1000000</v>
      </c>
      <c r="P315" s="3">
        <v>1.36838559556E-2</v>
      </c>
      <c r="Q315" s="12">
        <v>1.858E-6</v>
      </c>
      <c r="R315" s="3">
        <v>3.43959E-2</v>
      </c>
      <c r="S315" s="12">
        <v>1.3245008224160101E-12</v>
      </c>
    </row>
    <row r="316" spans="1:19">
      <c r="A316" s="3" t="s">
        <v>2248</v>
      </c>
      <c r="B316" s="3">
        <v>0</v>
      </c>
      <c r="C316" s="3">
        <v>3.9898000000000003E-2</v>
      </c>
      <c r="D316" s="3">
        <v>0</v>
      </c>
      <c r="E316" s="12">
        <v>1000000</v>
      </c>
      <c r="F316" s="3">
        <v>1.3497861554799999E-2</v>
      </c>
      <c r="G316" s="12">
        <v>1.67E-7</v>
      </c>
      <c r="H316" s="3">
        <v>3.3741599999999997E-2</v>
      </c>
      <c r="I316" s="12">
        <v>1.33975333232988E-12</v>
      </c>
      <c r="K316" s="3" t="s">
        <v>2248</v>
      </c>
      <c r="L316" s="3">
        <v>0</v>
      </c>
      <c r="M316" s="3">
        <v>3.98967E-2</v>
      </c>
      <c r="N316" s="3">
        <v>0</v>
      </c>
      <c r="O316" s="12">
        <v>1000000</v>
      </c>
      <c r="P316" s="3">
        <v>1.36838555858E-2</v>
      </c>
      <c r="Q316" s="12">
        <v>1.857E-6</v>
      </c>
      <c r="R316" s="3">
        <v>3.43959E-2</v>
      </c>
      <c r="S316" s="12">
        <v>1.32450078662198E-12</v>
      </c>
    </row>
    <row r="317" spans="1:19">
      <c r="A317" s="3" t="s">
        <v>3388</v>
      </c>
      <c r="B317" s="3">
        <v>0</v>
      </c>
      <c r="C317" s="3">
        <v>3.9898000000000003E-2</v>
      </c>
      <c r="D317" s="3">
        <v>0</v>
      </c>
      <c r="E317" s="12">
        <v>1000000</v>
      </c>
      <c r="F317" s="3">
        <v>1.20459798724E-2</v>
      </c>
      <c r="G317" s="12">
        <v>6.0120000000000002E-6</v>
      </c>
      <c r="H317" s="3">
        <v>3.4684100000000002E-2</v>
      </c>
      <c r="I317" s="12">
        <v>1.19564433297121E-12</v>
      </c>
      <c r="K317" s="3" t="s">
        <v>3388</v>
      </c>
      <c r="L317" s="3">
        <v>0</v>
      </c>
      <c r="M317" s="3">
        <v>3.98967E-2</v>
      </c>
      <c r="N317" s="3">
        <v>0</v>
      </c>
      <c r="O317" s="12">
        <v>1000000</v>
      </c>
      <c r="P317" s="3">
        <v>1.2131091068600001E-2</v>
      </c>
      <c r="Q317" s="12">
        <v>3.2999999999999998E-8</v>
      </c>
      <c r="R317" s="3">
        <v>3.2188700000000001E-2</v>
      </c>
      <c r="S317" s="12">
        <v>1.17420412413715E-12</v>
      </c>
    </row>
    <row r="318" spans="1:19">
      <c r="A318" s="3" t="s">
        <v>2255</v>
      </c>
      <c r="B318" s="3">
        <v>0</v>
      </c>
      <c r="C318" s="3">
        <v>3.9898000000000003E-2</v>
      </c>
      <c r="D318" s="3">
        <v>0</v>
      </c>
      <c r="E318" s="12">
        <v>1000000</v>
      </c>
      <c r="F318" s="3">
        <v>1.20459799362E-2</v>
      </c>
      <c r="G318" s="12">
        <v>6.0120000000000002E-6</v>
      </c>
      <c r="H318" s="3">
        <v>3.4684100000000002E-2</v>
      </c>
      <c r="I318" s="12">
        <v>1.1956443393037899E-12</v>
      </c>
      <c r="K318" s="3" t="s">
        <v>2255</v>
      </c>
      <c r="L318" s="3">
        <v>0</v>
      </c>
      <c r="M318" s="3">
        <v>3.98967E-2</v>
      </c>
      <c r="N318" s="3">
        <v>0</v>
      </c>
      <c r="O318" s="12">
        <v>1000000</v>
      </c>
      <c r="P318" s="3">
        <v>1.2131091331E-2</v>
      </c>
      <c r="Q318" s="12">
        <v>3.2999999999999998E-8</v>
      </c>
      <c r="R318" s="3">
        <v>3.2188700000000001E-2</v>
      </c>
      <c r="S318" s="12">
        <v>1.17420414953562E-12</v>
      </c>
    </row>
    <row r="319" spans="1:19">
      <c r="A319" s="3" t="s">
        <v>437</v>
      </c>
      <c r="B319" s="3">
        <v>0</v>
      </c>
      <c r="C319" s="3">
        <v>0</v>
      </c>
      <c r="D319" s="3">
        <v>0</v>
      </c>
      <c r="E319" s="12">
        <v>1000000</v>
      </c>
      <c r="F319" s="12">
        <v>-1.988E-10</v>
      </c>
      <c r="G319" s="12">
        <v>-2.0000000000000001E-9</v>
      </c>
      <c r="H319" s="12">
        <v>2.0000000000000001E-9</v>
      </c>
      <c r="I319" s="12">
        <v>-1.97322339828316E-20</v>
      </c>
      <c r="K319" s="3" t="s">
        <v>437</v>
      </c>
      <c r="L319" s="3">
        <v>0</v>
      </c>
      <c r="M319" s="3">
        <v>0</v>
      </c>
      <c r="N319" s="3">
        <v>0</v>
      </c>
      <c r="O319" s="12">
        <v>1000000</v>
      </c>
      <c r="P319" s="12">
        <v>-2.1839999999999999E-10</v>
      </c>
      <c r="Q319" s="12">
        <v>-2.0000000000000001E-9</v>
      </c>
      <c r="R319" s="12">
        <v>2.0000000000000001E-9</v>
      </c>
      <c r="S319" s="12">
        <v>-2.1139580872106101E-20</v>
      </c>
    </row>
    <row r="320" spans="1:19">
      <c r="A320" s="3" t="s">
        <v>442</v>
      </c>
      <c r="B320" s="3">
        <v>0</v>
      </c>
      <c r="C320" s="3">
        <v>0</v>
      </c>
      <c r="D320" s="3">
        <v>0</v>
      </c>
      <c r="E320" s="12">
        <v>1000000</v>
      </c>
      <c r="F320" s="12">
        <v>-1.6E-12</v>
      </c>
      <c r="G320" s="12">
        <v>-2.0000000000000001E-9</v>
      </c>
      <c r="H320" s="12">
        <v>2.0000000000000001E-9</v>
      </c>
      <c r="I320" s="12">
        <v>-1.58810736280334E-22</v>
      </c>
      <c r="K320" s="3" t="s">
        <v>442</v>
      </c>
      <c r="L320" s="3">
        <v>0</v>
      </c>
      <c r="M320" s="3">
        <v>0</v>
      </c>
      <c r="N320" s="3">
        <v>0</v>
      </c>
      <c r="O320" s="12">
        <v>1000000</v>
      </c>
      <c r="P320" s="12">
        <v>1.4000000000000001E-12</v>
      </c>
      <c r="Q320" s="12">
        <v>-2.0000000000000001E-9</v>
      </c>
      <c r="R320" s="12">
        <v>3E-9</v>
      </c>
      <c r="S320" s="12">
        <v>1.35510133795552E-22</v>
      </c>
    </row>
    <row r="321" spans="1:19">
      <c r="A321" s="3" t="s">
        <v>3392</v>
      </c>
      <c r="B321" s="3">
        <v>0</v>
      </c>
      <c r="C321" s="3">
        <v>0</v>
      </c>
      <c r="D321" s="3">
        <v>0</v>
      </c>
      <c r="E321" s="12">
        <v>1000000</v>
      </c>
      <c r="F321" s="12">
        <v>-6.9659999999999995E-10</v>
      </c>
      <c r="G321" s="12">
        <v>-5.0000000000000001E-9</v>
      </c>
      <c r="H321" s="12">
        <v>3E-9</v>
      </c>
      <c r="I321" s="12">
        <v>-6.9142224308050595E-20</v>
      </c>
      <c r="K321" s="3" t="s">
        <v>3392</v>
      </c>
      <c r="L321" s="3">
        <v>0</v>
      </c>
      <c r="M321" s="3">
        <v>0</v>
      </c>
      <c r="N321" s="3">
        <v>0</v>
      </c>
      <c r="O321" s="12">
        <v>1000000</v>
      </c>
      <c r="P321" s="12">
        <v>-7.3279999999999999E-10</v>
      </c>
      <c r="Q321" s="12">
        <v>-4.0000000000000002E-9</v>
      </c>
      <c r="R321" s="12">
        <v>3E-9</v>
      </c>
      <c r="S321" s="12">
        <v>-7.0929875746700299E-20</v>
      </c>
    </row>
    <row r="322" spans="1:19">
      <c r="A322" s="3" t="s">
        <v>3396</v>
      </c>
      <c r="B322" s="3">
        <v>0</v>
      </c>
      <c r="C322" s="3">
        <v>0</v>
      </c>
      <c r="D322" s="3">
        <v>0</v>
      </c>
      <c r="E322" s="12">
        <v>1000000</v>
      </c>
      <c r="F322" s="12">
        <v>5.2639999999999996E-10</v>
      </c>
      <c r="G322" s="12">
        <v>-3E-9</v>
      </c>
      <c r="H322" s="12">
        <v>5.0000000000000001E-9</v>
      </c>
      <c r="I322" s="12">
        <v>5.224873223623E-20</v>
      </c>
      <c r="K322" s="3" t="s">
        <v>3396</v>
      </c>
      <c r="L322" s="3">
        <v>0</v>
      </c>
      <c r="M322" s="3">
        <v>0</v>
      </c>
      <c r="N322" s="3">
        <v>0</v>
      </c>
      <c r="O322" s="12">
        <v>1000000</v>
      </c>
      <c r="P322" s="12">
        <v>3.8180000000000002E-10</v>
      </c>
      <c r="Q322" s="12">
        <v>-3E-9</v>
      </c>
      <c r="R322" s="12">
        <v>4.0000000000000002E-9</v>
      </c>
      <c r="S322" s="12">
        <v>3.6955549345101203E-20</v>
      </c>
    </row>
    <row r="323" spans="1:19">
      <c r="A323" s="3" t="s">
        <v>964</v>
      </c>
      <c r="B323" s="3">
        <v>0</v>
      </c>
      <c r="C323" s="3">
        <v>0</v>
      </c>
      <c r="D323" s="3">
        <v>0</v>
      </c>
      <c r="E323" s="12">
        <v>1000000</v>
      </c>
      <c r="F323" s="12">
        <v>4.33E-10</v>
      </c>
      <c r="G323" s="12">
        <v>-1.0000000000000001E-9</v>
      </c>
      <c r="H323" s="12">
        <v>2.0000000000000001E-9</v>
      </c>
      <c r="I323" s="12">
        <v>4.2978155505865502E-20</v>
      </c>
      <c r="K323" s="3" t="s">
        <v>964</v>
      </c>
      <c r="L323" s="3">
        <v>0</v>
      </c>
      <c r="M323" s="3">
        <v>0</v>
      </c>
      <c r="N323" s="3">
        <v>0</v>
      </c>
      <c r="O323" s="12">
        <v>1000000</v>
      </c>
      <c r="P323" s="12">
        <v>4.0379999999999999E-10</v>
      </c>
      <c r="Q323" s="12">
        <v>-1.0000000000000001E-9</v>
      </c>
      <c r="R323" s="12">
        <v>2.0000000000000001E-9</v>
      </c>
      <c r="S323" s="12">
        <v>3.9084994304745602E-20</v>
      </c>
    </row>
    <row r="324" spans="1:19">
      <c r="A324" s="3" t="s">
        <v>970</v>
      </c>
      <c r="B324" s="3">
        <v>0</v>
      </c>
      <c r="C324" s="3">
        <v>0</v>
      </c>
      <c r="D324" s="3">
        <v>0</v>
      </c>
      <c r="E324" s="12">
        <v>1000000</v>
      </c>
      <c r="F324" s="12">
        <v>6.2000000000000002E-12</v>
      </c>
      <c r="G324" s="12">
        <v>-1.0000000000000001E-9</v>
      </c>
      <c r="H324" s="12">
        <v>1.0000000000000001E-9</v>
      </c>
      <c r="I324" s="12">
        <v>6.1539160308629596E-22</v>
      </c>
      <c r="K324" s="3" t="s">
        <v>970</v>
      </c>
      <c r="L324" s="3">
        <v>0</v>
      </c>
      <c r="M324" s="3">
        <v>0</v>
      </c>
      <c r="N324" s="3">
        <v>0</v>
      </c>
      <c r="O324" s="12">
        <v>1000000</v>
      </c>
      <c r="P324" s="12">
        <v>4.0399999999999997E-11</v>
      </c>
      <c r="Q324" s="12">
        <v>-1.0000000000000001E-9</v>
      </c>
      <c r="R324" s="12">
        <v>1.0000000000000001E-9</v>
      </c>
      <c r="S324" s="12">
        <v>3.9104352895287797E-21</v>
      </c>
    </row>
    <row r="325" spans="1:19">
      <c r="A325" s="3" t="s">
        <v>3691</v>
      </c>
      <c r="B325" s="3">
        <v>-3.9898000000000003E-2</v>
      </c>
      <c r="C325" s="3">
        <v>0</v>
      </c>
      <c r="D325" s="12">
        <v>-1000000</v>
      </c>
      <c r="E325" s="12">
        <v>1000000</v>
      </c>
      <c r="F325" s="3">
        <v>-1.3497861904E-2</v>
      </c>
      <c r="G325" s="3">
        <v>-3.3741599999999997E-2</v>
      </c>
      <c r="H325" s="12">
        <v>-1.67E-7</v>
      </c>
      <c r="I325" s="12">
        <v>-1.33975336699032E-12</v>
      </c>
      <c r="K325" s="3" t="s">
        <v>3691</v>
      </c>
      <c r="L325" s="3">
        <v>-3.98967E-2</v>
      </c>
      <c r="M325" s="3">
        <v>0</v>
      </c>
      <c r="N325" s="12">
        <v>-1000000</v>
      </c>
      <c r="O325" s="12">
        <v>1000000</v>
      </c>
      <c r="P325" s="3">
        <v>-1.36838558198E-2</v>
      </c>
      <c r="Q325" s="3">
        <v>-3.43959E-2</v>
      </c>
      <c r="R325" s="12">
        <v>-1.858E-6</v>
      </c>
      <c r="S325" s="12">
        <v>-1.3245008092715299E-12</v>
      </c>
    </row>
    <row r="326" spans="1:19">
      <c r="A326" s="3" t="s">
        <v>3695</v>
      </c>
      <c r="B326" s="3">
        <v>-3.9898000000000003E-2</v>
      </c>
      <c r="C326" s="3">
        <v>0</v>
      </c>
      <c r="D326" s="12">
        <v>-1000000</v>
      </c>
      <c r="E326" s="12">
        <v>1000000</v>
      </c>
      <c r="F326" s="3">
        <v>-1.2045979835399999E-2</v>
      </c>
      <c r="G326" s="3">
        <v>-3.4684100000000002E-2</v>
      </c>
      <c r="H326" s="12">
        <v>-6.0120000000000002E-6</v>
      </c>
      <c r="I326" s="12">
        <v>-1.19564432929871E-12</v>
      </c>
      <c r="K326" s="3" t="s">
        <v>3695</v>
      </c>
      <c r="L326" s="3">
        <v>-3.98967E-2</v>
      </c>
      <c r="M326" s="3">
        <v>0</v>
      </c>
      <c r="N326" s="12">
        <v>-1000000</v>
      </c>
      <c r="O326" s="12">
        <v>1000000</v>
      </c>
      <c r="P326" s="3">
        <v>-1.21310908498E-2</v>
      </c>
      <c r="Q326" s="3">
        <v>-3.2188700000000001E-2</v>
      </c>
      <c r="R326" s="12">
        <v>-3.2999999999999998E-8</v>
      </c>
      <c r="S326" s="12">
        <v>-1.17420410295885E-12</v>
      </c>
    </row>
    <row r="327" spans="1:19">
      <c r="A327" s="3" t="s">
        <v>2910</v>
      </c>
      <c r="B327" s="3">
        <v>0</v>
      </c>
      <c r="C327" s="12">
        <v>7.498E-6</v>
      </c>
      <c r="D327" s="3">
        <v>0</v>
      </c>
      <c r="E327" s="12">
        <v>1000000</v>
      </c>
      <c r="F327" s="12">
        <v>8.9712679999999997E-7</v>
      </c>
      <c r="G327" s="12">
        <v>-2.0650000000000001E-6</v>
      </c>
      <c r="H327" s="12">
        <v>8.3890000000000005E-6</v>
      </c>
      <c r="I327" s="12">
        <v>8.9045854778012699E-17</v>
      </c>
      <c r="K327" s="3" t="s">
        <v>2910</v>
      </c>
      <c r="L327" s="3">
        <v>0</v>
      </c>
      <c r="M327" s="12">
        <v>7.498E-6</v>
      </c>
      <c r="N327" s="3">
        <v>0</v>
      </c>
      <c r="O327" s="12">
        <v>1000000</v>
      </c>
      <c r="P327" s="12">
        <v>5.383338E-7</v>
      </c>
      <c r="Q327" s="12">
        <v>-7.9899999999999999E-7</v>
      </c>
      <c r="R327" s="12">
        <v>4.0010000000000003E-6</v>
      </c>
      <c r="S327" s="12">
        <v>5.2106918046191401E-17</v>
      </c>
    </row>
    <row r="328" spans="1:19">
      <c r="A328" s="3" t="s">
        <v>3698</v>
      </c>
      <c r="B328" s="12">
        <v>-7.498E-6</v>
      </c>
      <c r="C328" s="3">
        <v>0</v>
      </c>
      <c r="D328" s="12">
        <v>-1000000</v>
      </c>
      <c r="E328" s="12">
        <v>1000000</v>
      </c>
      <c r="F328" s="12">
        <v>-8.9709179999999996E-7</v>
      </c>
      <c r="G328" s="12">
        <v>-8.3899999999999993E-6</v>
      </c>
      <c r="H328" s="12">
        <v>2.0640000000000001E-6</v>
      </c>
      <c r="I328" s="12">
        <v>-8.9042380793156602E-17</v>
      </c>
      <c r="K328" s="3" t="s">
        <v>3698</v>
      </c>
      <c r="L328" s="12">
        <v>-7.498E-6</v>
      </c>
      <c r="M328" s="3">
        <v>0</v>
      </c>
      <c r="N328" s="12">
        <v>-1000000</v>
      </c>
      <c r="O328" s="12">
        <v>1000000</v>
      </c>
      <c r="P328" s="12">
        <v>-5.3828679999999997E-7</v>
      </c>
      <c r="Q328" s="12">
        <v>-3.9999999999999998E-6</v>
      </c>
      <c r="R328" s="12">
        <v>7.9800000000000003E-7</v>
      </c>
      <c r="S328" s="12">
        <v>-5.21023687774139E-17</v>
      </c>
    </row>
    <row r="329" spans="1:19">
      <c r="A329" s="3" t="s">
        <v>1218</v>
      </c>
      <c r="B329" s="3">
        <v>0</v>
      </c>
      <c r="C329" s="3">
        <v>0</v>
      </c>
      <c r="D329" s="3">
        <v>0</v>
      </c>
      <c r="E329" s="12">
        <v>1000000</v>
      </c>
      <c r="F329" s="12">
        <v>1.1000000000000001E-11</v>
      </c>
      <c r="G329" s="12">
        <v>-1.0000000000000001E-9</v>
      </c>
      <c r="H329" s="12">
        <v>1.0000000000000001E-9</v>
      </c>
      <c r="I329" s="12">
        <v>1.0918238119273001E-21</v>
      </c>
      <c r="K329" s="3" t="s">
        <v>1218</v>
      </c>
      <c r="L329" s="3">
        <v>0</v>
      </c>
      <c r="M329" s="3">
        <v>0</v>
      </c>
      <c r="N329" s="3">
        <v>0</v>
      </c>
      <c r="O329" s="12">
        <v>1000000</v>
      </c>
      <c r="P329" s="12">
        <v>-1.0799999999999999E-11</v>
      </c>
      <c r="Q329" s="12">
        <v>-1.0000000000000001E-9</v>
      </c>
      <c r="R329" s="12">
        <v>1.0000000000000001E-9</v>
      </c>
      <c r="S329" s="12">
        <v>-1.04536388927997E-21</v>
      </c>
    </row>
    <row r="330" spans="1:19">
      <c r="A330" s="3" t="s">
        <v>2074</v>
      </c>
      <c r="B330" s="3">
        <v>0</v>
      </c>
      <c r="C330" s="3">
        <v>0</v>
      </c>
      <c r="D330" s="12">
        <v>-1000000</v>
      </c>
      <c r="E330" s="12">
        <v>1000000</v>
      </c>
      <c r="F330" s="12">
        <v>1.122E-10</v>
      </c>
      <c r="G330" s="12">
        <v>-1.0000000000000001E-9</v>
      </c>
      <c r="H330" s="12">
        <v>1.0000000000000001E-9</v>
      </c>
      <c r="I330" s="12">
        <v>1.11366028816585E-20</v>
      </c>
      <c r="K330" s="3" t="s">
        <v>2074</v>
      </c>
      <c r="L330" s="3">
        <v>0</v>
      </c>
      <c r="M330" s="3">
        <v>0</v>
      </c>
      <c r="N330" s="12">
        <v>-1000000</v>
      </c>
      <c r="O330" s="12">
        <v>1000000</v>
      </c>
      <c r="P330" s="12">
        <v>1.302E-10</v>
      </c>
      <c r="Q330" s="12">
        <v>-1.0000000000000001E-9</v>
      </c>
      <c r="R330" s="12">
        <v>1.0000000000000001E-9</v>
      </c>
      <c r="S330" s="12">
        <v>1.26024424429863E-20</v>
      </c>
    </row>
    <row r="331" spans="1:19">
      <c r="A331" s="3" t="s">
        <v>239</v>
      </c>
      <c r="B331" s="3">
        <v>1.18906E-4</v>
      </c>
      <c r="C331" s="3">
        <v>2.3781299999999999E-4</v>
      </c>
      <c r="D331" s="3">
        <v>0</v>
      </c>
      <c r="E331" s="12">
        <v>1000000</v>
      </c>
      <c r="F331" s="3">
        <v>1.5225511600000001E-4</v>
      </c>
      <c r="G331" s="3">
        <v>1.1896999999999999E-4</v>
      </c>
      <c r="H331" s="3">
        <v>2.19948E-4</v>
      </c>
      <c r="I331" s="12">
        <v>1.5112341921504799E-14</v>
      </c>
      <c r="K331" s="3" t="s">
        <v>239</v>
      </c>
      <c r="L331" s="3">
        <v>1.18903E-4</v>
      </c>
      <c r="M331" s="3">
        <v>2.37805E-4</v>
      </c>
      <c r="N331" s="3">
        <v>0</v>
      </c>
      <c r="O331" s="12">
        <v>1000000</v>
      </c>
      <c r="P331" s="3">
        <v>1.53871028E-4</v>
      </c>
      <c r="Q331" s="3">
        <v>1.18905E-4</v>
      </c>
      <c r="R331" s="3">
        <v>2.1216299999999999E-4</v>
      </c>
      <c r="S331" s="12">
        <v>1.4893631136813699E-14</v>
      </c>
    </row>
    <row r="332" spans="1:19">
      <c r="A332" s="3" t="s">
        <v>229</v>
      </c>
      <c r="B332" s="3">
        <v>1.73616E-4</v>
      </c>
      <c r="C332" s="3">
        <v>3.47232E-4</v>
      </c>
      <c r="D332" s="3">
        <v>0</v>
      </c>
      <c r="E332" s="12">
        <v>1000000</v>
      </c>
      <c r="F332" s="3">
        <v>2.2230803740000001E-4</v>
      </c>
      <c r="G332" s="3">
        <v>1.7370600000000001E-4</v>
      </c>
      <c r="H332" s="3">
        <v>3.21148E-4</v>
      </c>
      <c r="I332" s="12">
        <v>2.2065564437831299E-14</v>
      </c>
      <c r="K332" s="3" t="s">
        <v>229</v>
      </c>
      <c r="L332" s="3">
        <v>1.73611E-4</v>
      </c>
      <c r="M332" s="3">
        <v>3.4722099999999999E-4</v>
      </c>
      <c r="N332" s="3">
        <v>0</v>
      </c>
      <c r="O332" s="12">
        <v>1000000</v>
      </c>
      <c r="P332" s="3">
        <v>2.2466756360000001E-4</v>
      </c>
      <c r="Q332" s="3">
        <v>1.7361399999999999E-4</v>
      </c>
      <c r="R332" s="3">
        <v>3.09783E-4</v>
      </c>
      <c r="S332" s="12">
        <v>2.1746236859254799E-14</v>
      </c>
    </row>
    <row r="333" spans="1:19">
      <c r="A333" s="3" t="s">
        <v>235</v>
      </c>
      <c r="B333" s="3">
        <v>1.19994E-4</v>
      </c>
      <c r="C333" s="3">
        <v>2.3998800000000001E-4</v>
      </c>
      <c r="D333" s="3">
        <v>0</v>
      </c>
      <c r="E333" s="12">
        <v>1000000</v>
      </c>
      <c r="F333" s="3">
        <v>1.5364702239999999E-4</v>
      </c>
      <c r="G333" s="3">
        <v>1.2005700000000001E-4</v>
      </c>
      <c r="H333" s="3">
        <v>2.2195799999999999E-4</v>
      </c>
      <c r="I333" s="12">
        <v>1.5250497971640599E-14</v>
      </c>
      <c r="K333" s="3" t="s">
        <v>235</v>
      </c>
      <c r="L333" s="3">
        <v>1.1998999999999999E-4</v>
      </c>
      <c r="M333" s="3">
        <v>2.3997999999999999E-4</v>
      </c>
      <c r="N333" s="3">
        <v>0</v>
      </c>
      <c r="O333" s="12">
        <v>1000000</v>
      </c>
      <c r="P333" s="3">
        <v>1.5527764420000001E-4</v>
      </c>
      <c r="Q333" s="3">
        <v>1.19994E-4</v>
      </c>
      <c r="R333" s="3">
        <v>2.1410600000000001E-4</v>
      </c>
      <c r="S333" s="12">
        <v>1.50297816721429E-14</v>
      </c>
    </row>
    <row r="334" spans="1:19">
      <c r="A334" s="3" t="s">
        <v>422</v>
      </c>
      <c r="B334" s="3">
        <v>0</v>
      </c>
      <c r="C334" s="3">
        <v>0</v>
      </c>
      <c r="D334" s="3">
        <v>0</v>
      </c>
      <c r="E334" s="12">
        <v>1000000</v>
      </c>
      <c r="F334" s="12">
        <v>-1.6840000000000001E-10</v>
      </c>
      <c r="G334" s="12">
        <v>-1.0000000000000001E-9</v>
      </c>
      <c r="H334" s="12">
        <v>1.0000000000000001E-9</v>
      </c>
      <c r="I334" s="12">
        <v>-1.67148299935052E-20</v>
      </c>
      <c r="K334" s="3" t="s">
        <v>422</v>
      </c>
      <c r="L334" s="3">
        <v>0</v>
      </c>
      <c r="M334" s="3">
        <v>0</v>
      </c>
      <c r="N334" s="3">
        <v>0</v>
      </c>
      <c r="O334" s="12">
        <v>1000000</v>
      </c>
      <c r="P334" s="12">
        <v>-1.5880000000000001E-10</v>
      </c>
      <c r="Q334" s="12">
        <v>-2.0000000000000001E-9</v>
      </c>
      <c r="R334" s="12">
        <v>1.0000000000000001E-9</v>
      </c>
      <c r="S334" s="12">
        <v>-1.5370720890523999E-20</v>
      </c>
    </row>
    <row r="335" spans="1:19">
      <c r="A335" s="3" t="s">
        <v>429</v>
      </c>
      <c r="B335" s="3">
        <v>0</v>
      </c>
      <c r="C335" s="3">
        <v>0</v>
      </c>
      <c r="D335" s="3">
        <v>0</v>
      </c>
      <c r="E335" s="12">
        <v>1000000</v>
      </c>
      <c r="F335" s="12">
        <v>1.324E-10</v>
      </c>
      <c r="G335" s="12">
        <v>-1.0000000000000001E-9</v>
      </c>
      <c r="H335" s="12">
        <v>1.0000000000000001E-9</v>
      </c>
      <c r="I335" s="12">
        <v>1.31415884271977E-20</v>
      </c>
      <c r="K335" s="3" t="s">
        <v>429</v>
      </c>
      <c r="L335" s="3">
        <v>0</v>
      </c>
      <c r="M335" s="3">
        <v>0</v>
      </c>
      <c r="N335" s="3">
        <v>0</v>
      </c>
      <c r="O335" s="12">
        <v>1000000</v>
      </c>
      <c r="P335" s="12">
        <v>1.3200000000000001E-10</v>
      </c>
      <c r="Q335" s="12">
        <v>-1.0000000000000001E-9</v>
      </c>
      <c r="R335" s="12">
        <v>1.0000000000000001E-9</v>
      </c>
      <c r="S335" s="12">
        <v>1.27766697578663E-20</v>
      </c>
    </row>
    <row r="336" spans="1:19">
      <c r="A336" s="3" t="s">
        <v>2433</v>
      </c>
      <c r="B336" s="3">
        <v>5.6247100000000004E-4</v>
      </c>
      <c r="C336" s="3">
        <v>1.1249400000000001E-3</v>
      </c>
      <c r="D336" s="12">
        <v>-1000000</v>
      </c>
      <c r="E336" s="12">
        <v>1000000</v>
      </c>
      <c r="F336" s="3">
        <v>7.2022060899999999E-4</v>
      </c>
      <c r="G336" s="3">
        <v>5.6276500000000001E-4</v>
      </c>
      <c r="H336" s="3">
        <v>1.0404399999999999E-3</v>
      </c>
      <c r="I336" s="12">
        <v>7.1486728249725496E-14</v>
      </c>
      <c r="K336" s="3" t="s">
        <v>2433</v>
      </c>
      <c r="L336" s="3">
        <v>5.6245299999999998E-4</v>
      </c>
      <c r="M336" s="3">
        <v>1.12491E-3</v>
      </c>
      <c r="N336" s="12">
        <v>-1000000</v>
      </c>
      <c r="O336" s="12">
        <v>1000000</v>
      </c>
      <c r="P336" s="3">
        <v>7.278645324E-4</v>
      </c>
      <c r="Q336" s="3">
        <v>5.6246499999999995E-4</v>
      </c>
      <c r="R336" s="3">
        <v>1.00361E-3</v>
      </c>
      <c r="S336" s="12">
        <v>7.0452157264686299E-14</v>
      </c>
    </row>
    <row r="337" spans="1:19">
      <c r="A337" s="3" t="s">
        <v>91</v>
      </c>
      <c r="B337" s="3">
        <v>0</v>
      </c>
      <c r="C337" s="3">
        <v>0</v>
      </c>
      <c r="D337" s="12">
        <v>-1000000</v>
      </c>
      <c r="E337" s="12">
        <v>1000000</v>
      </c>
      <c r="F337" s="12">
        <v>1.026E-10</v>
      </c>
      <c r="G337" s="12">
        <v>-2.0000000000000001E-9</v>
      </c>
      <c r="H337" s="12">
        <v>2.0000000000000001E-9</v>
      </c>
      <c r="I337" s="12">
        <v>1.01837384639764E-20</v>
      </c>
      <c r="K337" s="3" t="s">
        <v>91</v>
      </c>
      <c r="L337" s="3">
        <v>0</v>
      </c>
      <c r="M337" s="3">
        <v>0</v>
      </c>
      <c r="N337" s="12">
        <v>-1000000</v>
      </c>
      <c r="O337" s="12">
        <v>1000000</v>
      </c>
      <c r="P337" s="12">
        <v>1.19E-10</v>
      </c>
      <c r="Q337" s="12">
        <v>-2.0000000000000001E-9</v>
      </c>
      <c r="R337" s="12">
        <v>2.0000000000000001E-9</v>
      </c>
      <c r="S337" s="12">
        <v>1.1518361372621899E-20</v>
      </c>
    </row>
    <row r="338" spans="1:19">
      <c r="A338" s="3" t="s">
        <v>2191</v>
      </c>
      <c r="B338" s="3">
        <v>0</v>
      </c>
      <c r="C338" s="3">
        <v>1278.2840000000001</v>
      </c>
      <c r="D338" s="3">
        <v>0</v>
      </c>
      <c r="E338" s="12">
        <v>1000000</v>
      </c>
      <c r="F338" s="3">
        <v>12.247943406406</v>
      </c>
      <c r="G338" s="3">
        <v>1.34095E-3</v>
      </c>
      <c r="H338" s="3">
        <v>562.755</v>
      </c>
      <c r="I338" s="12">
        <v>1.215690568932E-9</v>
      </c>
      <c r="K338" s="3" t="s">
        <v>2191</v>
      </c>
      <c r="L338" s="3">
        <v>0</v>
      </c>
      <c r="M338" s="3">
        <v>1278.2840000000001</v>
      </c>
      <c r="N338" s="3">
        <v>0</v>
      </c>
      <c r="O338" s="12">
        <v>1000000</v>
      </c>
      <c r="P338" s="3">
        <v>12.328273427792</v>
      </c>
      <c r="Q338" s="3">
        <v>1.2551000000000001E-3</v>
      </c>
      <c r="R338" s="3">
        <v>332.42099999999999</v>
      </c>
      <c r="S338" s="12">
        <v>1.1932899869058901E-9</v>
      </c>
    </row>
    <row r="339" spans="1:19">
      <c r="A339" s="3" t="s">
        <v>3036</v>
      </c>
      <c r="B339" s="12">
        <v>2.9998999999999999E-5</v>
      </c>
      <c r="C339" s="12">
        <v>5.9997000000000002E-5</v>
      </c>
      <c r="D339" s="3">
        <v>0</v>
      </c>
      <c r="E339" s="12">
        <v>1000000</v>
      </c>
      <c r="F339" s="12">
        <v>3.8405825600000002E-5</v>
      </c>
      <c r="G339" s="12">
        <v>2.9984E-5</v>
      </c>
      <c r="H339" s="12">
        <v>5.5516000000000002E-5</v>
      </c>
      <c r="I339" s="12">
        <v>3.8120359006188198E-15</v>
      </c>
      <c r="K339" s="3" t="s">
        <v>3036</v>
      </c>
      <c r="L339" s="12">
        <v>2.9998E-5</v>
      </c>
      <c r="M339" s="12">
        <v>5.9994999999999997E-5</v>
      </c>
      <c r="N339" s="3">
        <v>0</v>
      </c>
      <c r="O339" s="12">
        <v>1000000</v>
      </c>
      <c r="P339" s="12">
        <v>3.8811189000000002E-5</v>
      </c>
      <c r="Q339" s="12">
        <v>2.9980000000000001E-5</v>
      </c>
      <c r="R339" s="12">
        <v>5.3516000000000001E-5</v>
      </c>
      <c r="S339" s="12">
        <v>3.7566495815388997E-15</v>
      </c>
    </row>
    <row r="340" spans="1:19">
      <c r="A340" s="3" t="s">
        <v>2543</v>
      </c>
      <c r="B340" s="12">
        <v>2.9998E-5</v>
      </c>
      <c r="C340" s="12">
        <v>6.3275999999999995E-5</v>
      </c>
      <c r="D340" s="3">
        <v>0</v>
      </c>
      <c r="E340" s="12">
        <v>1000000</v>
      </c>
      <c r="F340" s="12">
        <v>3.8190447400000001E-5</v>
      </c>
      <c r="G340" s="12">
        <v>2.7540999999999999E-5</v>
      </c>
      <c r="H340" s="12">
        <v>5.6053E-5</v>
      </c>
      <c r="I340" s="12">
        <v>3.79065816904337E-15</v>
      </c>
      <c r="K340" s="3" t="s">
        <v>2543</v>
      </c>
      <c r="L340" s="12">
        <v>2.9998E-5</v>
      </c>
      <c r="M340" s="12">
        <v>6.3275999999999995E-5</v>
      </c>
      <c r="N340" s="3">
        <v>0</v>
      </c>
      <c r="O340" s="12">
        <v>1000000</v>
      </c>
      <c r="P340" s="12">
        <v>4.06605754E-5</v>
      </c>
      <c r="Q340" s="12">
        <v>3.0688999999999997E-5</v>
      </c>
      <c r="R340" s="12">
        <v>5.6085999999999998E-5</v>
      </c>
      <c r="S340" s="12">
        <v>3.9356571518986599E-15</v>
      </c>
    </row>
    <row r="341" spans="1:19">
      <c r="A341" s="3" t="s">
        <v>4061</v>
      </c>
      <c r="B341" s="12">
        <v>-3.281E-6</v>
      </c>
      <c r="C341" s="3">
        <v>0</v>
      </c>
      <c r="D341" s="12">
        <v>-1000000</v>
      </c>
      <c r="E341" s="12">
        <v>1000000</v>
      </c>
      <c r="F341" s="12">
        <v>2.1534620000000001E-7</v>
      </c>
      <c r="G341" s="12">
        <v>-2.7439999999999999E-6</v>
      </c>
      <c r="H341" s="12">
        <v>4.4499999999999997E-6</v>
      </c>
      <c r="I341" s="12">
        <v>2.13745553607326E-17</v>
      </c>
      <c r="K341" s="3" t="s">
        <v>4061</v>
      </c>
      <c r="L341" s="12">
        <v>-3.281E-6</v>
      </c>
      <c r="M341" s="3">
        <v>0</v>
      </c>
      <c r="N341" s="12">
        <v>-1000000</v>
      </c>
      <c r="O341" s="12">
        <v>1000000</v>
      </c>
      <c r="P341" s="12">
        <v>-1.8493892E-6</v>
      </c>
      <c r="Q341" s="12">
        <v>-2.8459999999999999E-6</v>
      </c>
      <c r="R341" s="12">
        <v>5.4E-8</v>
      </c>
      <c r="S341" s="12">
        <v>-1.7900784138003501E-16</v>
      </c>
    </row>
    <row r="342" spans="1:19">
      <c r="A342" s="3" t="s">
        <v>1420</v>
      </c>
      <c r="B342" s="3">
        <v>0</v>
      </c>
      <c r="C342" s="12">
        <v>7.5000000000000002E-6</v>
      </c>
      <c r="D342" s="3">
        <v>0</v>
      </c>
      <c r="E342" s="12">
        <v>1000000</v>
      </c>
      <c r="F342" s="12">
        <v>4.3379667999999996E-6</v>
      </c>
      <c r="G342" s="12">
        <v>-1.0580000000000001E-6</v>
      </c>
      <c r="H342" s="12">
        <v>1.4924E-5</v>
      </c>
      <c r="I342" s="12">
        <v>4.3057231341727902E-16</v>
      </c>
      <c r="K342" s="3" t="s">
        <v>1420</v>
      </c>
      <c r="L342" s="3">
        <v>0</v>
      </c>
      <c r="M342" s="12">
        <v>1.071E-6</v>
      </c>
      <c r="N342" s="3">
        <v>0</v>
      </c>
      <c r="O342" s="12">
        <v>1000000</v>
      </c>
      <c r="P342" s="12">
        <v>6.1798099999999995E-7</v>
      </c>
      <c r="Q342" s="12">
        <v>-2.4E-8</v>
      </c>
      <c r="R342" s="12">
        <v>1.02E-6</v>
      </c>
      <c r="S342" s="12">
        <v>5.9816205709363604E-17</v>
      </c>
    </row>
    <row r="343" spans="1:19">
      <c r="A343" s="3" t="s">
        <v>1426</v>
      </c>
      <c r="B343" s="3">
        <v>0</v>
      </c>
      <c r="C343" s="12">
        <v>7.5000000000000002E-6</v>
      </c>
      <c r="D343" s="3">
        <v>0</v>
      </c>
      <c r="E343" s="12">
        <v>1000000</v>
      </c>
      <c r="F343" s="12">
        <v>4.3378740000000001E-6</v>
      </c>
      <c r="G343" s="12">
        <v>-1.0589999999999999E-6</v>
      </c>
      <c r="H343" s="12">
        <v>1.4924E-5</v>
      </c>
      <c r="I343" s="12">
        <v>4.3056310239457502E-16</v>
      </c>
      <c r="K343" s="3" t="s">
        <v>1426</v>
      </c>
      <c r="L343" s="3">
        <v>0</v>
      </c>
      <c r="M343" s="12">
        <v>1.071E-6</v>
      </c>
      <c r="N343" s="3">
        <v>0</v>
      </c>
      <c r="O343" s="12">
        <v>1000000</v>
      </c>
      <c r="P343" s="12">
        <v>6.1795659999999996E-7</v>
      </c>
      <c r="Q343" s="12">
        <v>-2.3000000000000001E-8</v>
      </c>
      <c r="R343" s="12">
        <v>1.02E-6</v>
      </c>
      <c r="S343" s="12">
        <v>5.98138439613174E-17</v>
      </c>
    </row>
    <row r="344" spans="1:19">
      <c r="A344" s="3" t="s">
        <v>1429</v>
      </c>
      <c r="B344" s="3">
        <v>0</v>
      </c>
      <c r="C344" s="12">
        <v>7.5000000000000002E-6</v>
      </c>
      <c r="D344" s="3">
        <v>0</v>
      </c>
      <c r="E344" s="12">
        <v>1000000</v>
      </c>
      <c r="F344" s="12">
        <v>4.3375452E-6</v>
      </c>
      <c r="G344" s="12">
        <v>-1.06E-6</v>
      </c>
      <c r="H344" s="12">
        <v>1.4924E-5</v>
      </c>
      <c r="I344" s="12">
        <v>4.3053046678826901E-16</v>
      </c>
      <c r="K344" s="3" t="s">
        <v>1429</v>
      </c>
      <c r="L344" s="3">
        <v>0</v>
      </c>
      <c r="M344" s="12">
        <v>1.071E-6</v>
      </c>
      <c r="N344" s="3">
        <v>0</v>
      </c>
      <c r="O344" s="12">
        <v>1000000</v>
      </c>
      <c r="P344" s="12">
        <v>6.1756679999999998E-7</v>
      </c>
      <c r="Q344" s="12">
        <v>-2.3000000000000001E-8</v>
      </c>
      <c r="R344" s="12">
        <v>1.0189999999999999E-6</v>
      </c>
      <c r="S344" s="12">
        <v>5.9776114068350603E-17</v>
      </c>
    </row>
    <row r="345" spans="1:19">
      <c r="A345" s="3" t="s">
        <v>1432</v>
      </c>
      <c r="B345" s="3">
        <v>0</v>
      </c>
      <c r="C345" s="12">
        <v>7.5000000000000002E-6</v>
      </c>
      <c r="D345" s="3">
        <v>0</v>
      </c>
      <c r="E345" s="12">
        <v>1000000</v>
      </c>
      <c r="F345" s="12">
        <v>1.6984628000000001E-6</v>
      </c>
      <c r="G345" s="12">
        <v>-1.0440000000000001E-6</v>
      </c>
      <c r="H345" s="12">
        <v>1.3081999999999999E-5</v>
      </c>
      <c r="I345" s="12">
        <v>1.6858382988297401E-16</v>
      </c>
      <c r="K345" s="3" t="s">
        <v>1432</v>
      </c>
      <c r="L345" s="3">
        <v>0</v>
      </c>
      <c r="M345" s="12">
        <v>9.3699999999999999E-7</v>
      </c>
      <c r="N345" s="3">
        <v>0</v>
      </c>
      <c r="O345" s="12">
        <v>1000000</v>
      </c>
      <c r="P345" s="12">
        <v>1.9924399999999999E-8</v>
      </c>
      <c r="Q345" s="12">
        <v>-9.0599999999999999E-7</v>
      </c>
      <c r="R345" s="12">
        <v>6.0500000000000003E-7</v>
      </c>
      <c r="S345" s="12">
        <v>1.92854150699721E-18</v>
      </c>
    </row>
    <row r="346" spans="1:19">
      <c r="A346" s="3" t="s">
        <v>1436</v>
      </c>
      <c r="B346" s="3">
        <v>0</v>
      </c>
      <c r="C346" s="12">
        <v>7.5000000000000002E-6</v>
      </c>
      <c r="D346" s="3">
        <v>0</v>
      </c>
      <c r="E346" s="12">
        <v>1000000</v>
      </c>
      <c r="F346" s="12">
        <v>4.3368298000000002E-6</v>
      </c>
      <c r="G346" s="12">
        <v>-1.06E-6</v>
      </c>
      <c r="H346" s="12">
        <v>1.4924E-5</v>
      </c>
      <c r="I346" s="12">
        <v>4.3045945853781002E-16</v>
      </c>
      <c r="K346" s="3" t="s">
        <v>1436</v>
      </c>
      <c r="L346" s="3">
        <v>0</v>
      </c>
      <c r="M346" s="12">
        <v>1.071E-6</v>
      </c>
      <c r="N346" s="3">
        <v>0</v>
      </c>
      <c r="O346" s="12">
        <v>1000000</v>
      </c>
      <c r="P346" s="12">
        <v>6.1677340000000003E-7</v>
      </c>
      <c r="Q346" s="12">
        <v>-2.4E-8</v>
      </c>
      <c r="R346" s="12">
        <v>1.018E-6</v>
      </c>
      <c r="S346" s="12">
        <v>5.9699318539669604E-17</v>
      </c>
    </row>
    <row r="347" spans="1:19">
      <c r="A347" s="3" t="s">
        <v>1439</v>
      </c>
      <c r="B347" s="3">
        <v>0</v>
      </c>
      <c r="C347" s="12">
        <v>7.5000000000000002E-6</v>
      </c>
      <c r="D347" s="3">
        <v>0</v>
      </c>
      <c r="E347" s="12">
        <v>1000000</v>
      </c>
      <c r="F347" s="12">
        <v>4.3373528000000001E-6</v>
      </c>
      <c r="G347" s="12">
        <v>-1.0580000000000001E-6</v>
      </c>
      <c r="H347" s="12">
        <v>1.4924E-5</v>
      </c>
      <c r="I347" s="12">
        <v>4.3051136979723101E-16</v>
      </c>
      <c r="K347" s="3" t="s">
        <v>1439</v>
      </c>
      <c r="L347" s="3">
        <v>0</v>
      </c>
      <c r="M347" s="12">
        <v>1.071E-6</v>
      </c>
      <c r="N347" s="3">
        <v>0</v>
      </c>
      <c r="O347" s="12">
        <v>1000000</v>
      </c>
      <c r="P347" s="12">
        <v>6.1728640000000001E-7</v>
      </c>
      <c r="Q347" s="12">
        <v>-2.3000000000000001E-8</v>
      </c>
      <c r="R347" s="12">
        <v>1.0189999999999999E-6</v>
      </c>
      <c r="S347" s="12">
        <v>5.9748973324410401E-17</v>
      </c>
    </row>
    <row r="348" spans="1:19">
      <c r="A348" s="3" t="s">
        <v>1442</v>
      </c>
      <c r="B348" s="3">
        <v>0</v>
      </c>
      <c r="C348" s="12">
        <v>7.5000000000000002E-6</v>
      </c>
      <c r="D348" s="3">
        <v>0</v>
      </c>
      <c r="E348" s="12">
        <v>1000000</v>
      </c>
      <c r="F348" s="12">
        <v>4.3375558000000004E-6</v>
      </c>
      <c r="G348" s="12">
        <v>-1.0589999999999999E-6</v>
      </c>
      <c r="H348" s="12">
        <v>1.4924E-5</v>
      </c>
      <c r="I348" s="12">
        <v>4.3053151890939698E-16</v>
      </c>
      <c r="K348" s="3" t="s">
        <v>1442</v>
      </c>
      <c r="L348" s="3">
        <v>0</v>
      </c>
      <c r="M348" s="12">
        <v>1.071E-6</v>
      </c>
      <c r="N348" s="3">
        <v>0</v>
      </c>
      <c r="O348" s="12">
        <v>1000000</v>
      </c>
      <c r="P348" s="12">
        <v>6.1758179999999997E-7</v>
      </c>
      <c r="Q348" s="12">
        <v>-2.3000000000000001E-8</v>
      </c>
      <c r="R348" s="12">
        <v>1.02E-6</v>
      </c>
      <c r="S348" s="12">
        <v>5.9777565962641294E-17</v>
      </c>
    </row>
    <row r="349" spans="1:19">
      <c r="A349" s="3" t="s">
        <v>504</v>
      </c>
      <c r="B349" s="3">
        <v>0</v>
      </c>
      <c r="C349" s="3">
        <v>0</v>
      </c>
      <c r="D349" s="3">
        <v>0</v>
      </c>
      <c r="E349" s="12">
        <v>1000000</v>
      </c>
      <c r="F349" s="12">
        <v>2.6800000000000001E-11</v>
      </c>
      <c r="G349" s="12">
        <v>-1.0000000000000001E-9</v>
      </c>
      <c r="H349" s="12">
        <v>1.0000000000000001E-9</v>
      </c>
      <c r="I349" s="12">
        <v>2.6600798326955998E-21</v>
      </c>
      <c r="K349" s="3" t="s">
        <v>504</v>
      </c>
      <c r="L349" s="3">
        <v>0</v>
      </c>
      <c r="M349" s="3">
        <v>0</v>
      </c>
      <c r="N349" s="3">
        <v>0</v>
      </c>
      <c r="O349" s="12">
        <v>1000000</v>
      </c>
      <c r="P349" s="12">
        <v>1.48E-11</v>
      </c>
      <c r="Q349" s="12">
        <v>-1.0000000000000001E-9</v>
      </c>
      <c r="R349" s="12">
        <v>2.0000000000000001E-9</v>
      </c>
      <c r="S349" s="12">
        <v>1.43253570012441E-21</v>
      </c>
    </row>
    <row r="350" spans="1:19">
      <c r="A350" s="3" t="s">
        <v>804</v>
      </c>
      <c r="B350" s="3">
        <v>0</v>
      </c>
      <c r="C350" s="3">
        <v>0</v>
      </c>
      <c r="D350" s="3">
        <v>0</v>
      </c>
      <c r="E350" s="12">
        <v>1000000</v>
      </c>
      <c r="F350" s="12">
        <v>-1.9159999999999999E-10</v>
      </c>
      <c r="G350" s="12">
        <v>-2.0000000000000001E-9</v>
      </c>
      <c r="H350" s="12">
        <v>1.0000000000000001E-9</v>
      </c>
      <c r="I350" s="12">
        <v>-1.9017585669570099E-20</v>
      </c>
      <c r="K350" s="3" t="s">
        <v>804</v>
      </c>
      <c r="L350" s="3">
        <v>0</v>
      </c>
      <c r="M350" s="3">
        <v>0</v>
      </c>
      <c r="N350" s="3">
        <v>0</v>
      </c>
      <c r="O350" s="12">
        <v>1000000</v>
      </c>
      <c r="P350" s="12">
        <v>-1.4860000000000001E-10</v>
      </c>
      <c r="Q350" s="12">
        <v>-2.0000000000000001E-9</v>
      </c>
      <c r="R350" s="12">
        <v>2.0000000000000001E-9</v>
      </c>
      <c r="S350" s="12">
        <v>-1.43834327728707E-20</v>
      </c>
    </row>
    <row r="351" spans="1:19">
      <c r="A351" s="3" t="s">
        <v>808</v>
      </c>
      <c r="B351" s="3">
        <v>0</v>
      </c>
      <c r="C351" s="3">
        <v>0</v>
      </c>
      <c r="D351" s="3">
        <v>0</v>
      </c>
      <c r="E351" s="12">
        <v>1000000</v>
      </c>
      <c r="F351" s="12">
        <v>3.3819999999999998E-10</v>
      </c>
      <c r="G351" s="12">
        <v>-1.0000000000000001E-9</v>
      </c>
      <c r="H351" s="12">
        <v>2.0000000000000001E-9</v>
      </c>
      <c r="I351" s="12">
        <v>3.3568619381255702E-20</v>
      </c>
      <c r="K351" s="3" t="s">
        <v>808</v>
      </c>
      <c r="L351" s="3">
        <v>0</v>
      </c>
      <c r="M351" s="3">
        <v>0</v>
      </c>
      <c r="N351" s="3">
        <v>0</v>
      </c>
      <c r="O351" s="12">
        <v>1000000</v>
      </c>
      <c r="P351" s="12">
        <v>3.3099999999999999E-10</v>
      </c>
      <c r="Q351" s="12">
        <v>-2.0000000000000001E-9</v>
      </c>
      <c r="R351" s="12">
        <v>2.0000000000000001E-9</v>
      </c>
      <c r="S351" s="12">
        <v>3.2038467347376898E-20</v>
      </c>
    </row>
    <row r="352" spans="1:19">
      <c r="A352" s="3" t="s">
        <v>1029</v>
      </c>
      <c r="B352" s="3">
        <v>0</v>
      </c>
      <c r="C352" s="3">
        <v>0</v>
      </c>
      <c r="D352" s="3">
        <v>0</v>
      </c>
      <c r="E352" s="12">
        <v>1000000</v>
      </c>
      <c r="F352" s="12">
        <v>7.2400000000000003E-11</v>
      </c>
      <c r="G352" s="12">
        <v>-1.0000000000000001E-9</v>
      </c>
      <c r="H352" s="12">
        <v>1.0000000000000001E-9</v>
      </c>
      <c r="I352" s="12">
        <v>7.1861858166851298E-21</v>
      </c>
      <c r="K352" s="3" t="s">
        <v>1029</v>
      </c>
      <c r="L352" s="3">
        <v>0</v>
      </c>
      <c r="M352" s="3">
        <v>0</v>
      </c>
      <c r="N352" s="3">
        <v>0</v>
      </c>
      <c r="O352" s="12">
        <v>1000000</v>
      </c>
      <c r="P352" s="12">
        <v>7.0399999999999997E-11</v>
      </c>
      <c r="Q352" s="12">
        <v>-1.0000000000000001E-9</v>
      </c>
      <c r="R352" s="12">
        <v>1.0000000000000001E-9</v>
      </c>
      <c r="S352" s="12">
        <v>6.8142238708620394E-21</v>
      </c>
    </row>
    <row r="353" spans="1:19">
      <c r="A353" s="3" t="s">
        <v>2058</v>
      </c>
      <c r="B353" s="3">
        <v>335.11200000000002</v>
      </c>
      <c r="C353" s="3">
        <v>1249.355</v>
      </c>
      <c r="D353" s="12">
        <v>-1000000</v>
      </c>
      <c r="E353" s="12">
        <v>1000000</v>
      </c>
      <c r="F353" s="3">
        <v>1187.288474</v>
      </c>
      <c r="G353" s="3">
        <v>923.976</v>
      </c>
      <c r="H353" s="3">
        <v>1237.4100000000001</v>
      </c>
      <c r="I353" s="12">
        <v>1.17846347958184E-7</v>
      </c>
      <c r="K353" s="3" t="s">
        <v>2058</v>
      </c>
      <c r="L353" s="3">
        <v>335.11200000000002</v>
      </c>
      <c r="M353" s="3">
        <v>1249.355</v>
      </c>
      <c r="N353" s="12">
        <v>-1000000</v>
      </c>
      <c r="O353" s="12">
        <v>1000000</v>
      </c>
      <c r="P353" s="3">
        <v>1186.2052819999999</v>
      </c>
      <c r="Q353" s="3">
        <v>1016.21</v>
      </c>
      <c r="R353" s="3">
        <v>1235.6199999999999</v>
      </c>
      <c r="S353" s="12">
        <v>1.14816311766293E-7</v>
      </c>
    </row>
    <row r="354" spans="1:19">
      <c r="A354" s="3" t="s">
        <v>2185</v>
      </c>
      <c r="B354" s="3">
        <v>0</v>
      </c>
      <c r="C354" s="3">
        <v>319.58199999999999</v>
      </c>
      <c r="D354" s="3">
        <v>0</v>
      </c>
      <c r="E354" s="12">
        <v>1000000</v>
      </c>
      <c r="F354" s="3">
        <v>15.746614348</v>
      </c>
      <c r="G354" s="3">
        <v>3.2507100000000002</v>
      </c>
      <c r="H354" s="3">
        <v>94.999899999999997</v>
      </c>
      <c r="I354" s="12">
        <v>1.5629571365802201E-9</v>
      </c>
      <c r="K354" s="3" t="s">
        <v>2185</v>
      </c>
      <c r="L354" s="3">
        <v>0</v>
      </c>
      <c r="M354" s="3">
        <v>319.58199999999999</v>
      </c>
      <c r="N354" s="3">
        <v>0</v>
      </c>
      <c r="O354" s="12">
        <v>1000000</v>
      </c>
      <c r="P354" s="3">
        <v>14.716807422</v>
      </c>
      <c r="Q354" s="3">
        <v>2.7771499999999998</v>
      </c>
      <c r="R354" s="3">
        <v>69.453800000000001</v>
      </c>
      <c r="S354" s="12">
        <v>1.42448324485614E-9</v>
      </c>
    </row>
    <row r="355" spans="1:19">
      <c r="A355" s="3" t="s">
        <v>3702</v>
      </c>
      <c r="B355" s="3">
        <v>-8.7744799999999994E-3</v>
      </c>
      <c r="C355" s="3">
        <v>-4.3872399999999997E-3</v>
      </c>
      <c r="D355" s="12">
        <v>-1000000</v>
      </c>
      <c r="E355" s="12">
        <v>1000000</v>
      </c>
      <c r="F355" s="3">
        <v>-5.6177371179999998E-3</v>
      </c>
      <c r="G355" s="3">
        <v>-8.1153600000000003E-3</v>
      </c>
      <c r="H355" s="3">
        <v>-4.3895799999999997E-3</v>
      </c>
      <c r="I355" s="12">
        <v>-5.5759810496183996E-13</v>
      </c>
      <c r="K355" s="3" t="s">
        <v>3702</v>
      </c>
      <c r="L355" s="3">
        <v>-8.7741999999999994E-3</v>
      </c>
      <c r="M355" s="3">
        <v>-4.3870999999999997E-3</v>
      </c>
      <c r="N355" s="12">
        <v>-1000000</v>
      </c>
      <c r="O355" s="12">
        <v>1000000</v>
      </c>
      <c r="P355" s="3">
        <v>-5.6773473900000003E-3</v>
      </c>
      <c r="Q355" s="3">
        <v>-7.8281400000000008E-3</v>
      </c>
      <c r="R355" s="3">
        <v>-4.38719E-3</v>
      </c>
      <c r="S355" s="12">
        <v>-5.4952721744480602E-13</v>
      </c>
    </row>
    <row r="356" spans="1:19">
      <c r="A356" s="3" t="s">
        <v>3051</v>
      </c>
      <c r="B356" s="3">
        <v>-0.1</v>
      </c>
      <c r="C356" s="3">
        <v>18.369499999999999</v>
      </c>
      <c r="D356" s="3">
        <v>-0.1</v>
      </c>
      <c r="E356" s="12">
        <v>1000000</v>
      </c>
      <c r="F356" s="3">
        <v>1.1288679824976</v>
      </c>
      <c r="G356" s="3">
        <v>-2.86643E-2</v>
      </c>
      <c r="H356" s="3">
        <v>4.7494100000000001</v>
      </c>
      <c r="I356" s="12">
        <v>1.12047722164837E-10</v>
      </c>
      <c r="K356" s="3" t="s">
        <v>3051</v>
      </c>
      <c r="L356" s="3">
        <v>-0.1</v>
      </c>
      <c r="M356" s="3">
        <v>18.369499999999999</v>
      </c>
      <c r="N356" s="3">
        <v>-0.1</v>
      </c>
      <c r="O356" s="12">
        <v>1000000</v>
      </c>
      <c r="P356" s="3">
        <v>1.1070912228580001</v>
      </c>
      <c r="Q356" s="3">
        <v>-3.8517900000000001E-2</v>
      </c>
      <c r="R356" s="3">
        <v>5.4984000000000002</v>
      </c>
      <c r="S356" s="12">
        <v>1.07158628380978E-10</v>
      </c>
    </row>
    <row r="357" spans="1:19">
      <c r="A357" s="3" t="s">
        <v>3054</v>
      </c>
      <c r="B357" s="3">
        <v>0</v>
      </c>
      <c r="C357" s="3">
        <v>0</v>
      </c>
      <c r="D357" s="3">
        <v>0</v>
      </c>
      <c r="E357" s="12">
        <v>1000000</v>
      </c>
      <c r="F357" s="12">
        <v>-2.1559800000000002E-8</v>
      </c>
      <c r="G357" s="12">
        <v>-2.4210000000000002E-6</v>
      </c>
      <c r="H357" s="12">
        <v>4.0999999999999999E-7</v>
      </c>
      <c r="I357" s="12">
        <v>-2.1399548200354701E-18</v>
      </c>
      <c r="K357" s="3" t="s">
        <v>3054</v>
      </c>
      <c r="L357" s="3">
        <v>0</v>
      </c>
      <c r="M357" s="3">
        <v>0</v>
      </c>
      <c r="N357" s="3">
        <v>0</v>
      </c>
      <c r="O357" s="12">
        <v>1000000</v>
      </c>
      <c r="P357" s="12">
        <v>-8.7183999999999992E-9</v>
      </c>
      <c r="Q357" s="12">
        <v>-1.536E-6</v>
      </c>
      <c r="R357" s="12">
        <v>2.5400000000000002E-7</v>
      </c>
      <c r="S357" s="12">
        <v>-8.4387967891652899E-19</v>
      </c>
    </row>
    <row r="358" spans="1:19">
      <c r="A358" s="3" t="s">
        <v>3317</v>
      </c>
      <c r="B358" s="3">
        <v>0</v>
      </c>
      <c r="C358" s="3">
        <v>0</v>
      </c>
      <c r="D358" s="3">
        <v>0</v>
      </c>
      <c r="E358" s="12">
        <v>1000000</v>
      </c>
      <c r="F358" s="12">
        <v>2.27354E-8</v>
      </c>
      <c r="G358" s="12">
        <v>-4.08E-7</v>
      </c>
      <c r="H358" s="12">
        <v>2.4229999999999999E-6</v>
      </c>
      <c r="I358" s="12">
        <v>2.2566410085174498E-18</v>
      </c>
      <c r="K358" s="3" t="s">
        <v>3317</v>
      </c>
      <c r="L358" s="3">
        <v>0</v>
      </c>
      <c r="M358" s="3">
        <v>0</v>
      </c>
      <c r="N358" s="3">
        <v>0</v>
      </c>
      <c r="O358" s="12">
        <v>1000000</v>
      </c>
      <c r="P358" s="12">
        <v>9.9019999999999999E-9</v>
      </c>
      <c r="Q358" s="12">
        <v>-2.5600000000000002E-7</v>
      </c>
      <c r="R358" s="12">
        <v>1.539E-6</v>
      </c>
      <c r="S358" s="12">
        <v>9.5844381774539705E-19</v>
      </c>
    </row>
    <row r="359" spans="1:19">
      <c r="A359" s="3" t="s">
        <v>3303</v>
      </c>
      <c r="B359" s="3">
        <v>-0.1</v>
      </c>
      <c r="C359" s="3">
        <v>9.7590500000000002</v>
      </c>
      <c r="D359" s="3">
        <v>-0.1</v>
      </c>
      <c r="E359" s="12">
        <v>1000000</v>
      </c>
      <c r="F359" s="3">
        <v>0.2496012154842</v>
      </c>
      <c r="G359" s="3">
        <v>-9.9811399999999995E-2</v>
      </c>
      <c r="H359" s="3">
        <v>3.4359299999999999</v>
      </c>
      <c r="I359" s="12">
        <v>2.4774595504695099E-11</v>
      </c>
      <c r="K359" s="3" t="s">
        <v>3303</v>
      </c>
      <c r="L359" s="3">
        <v>-0.1</v>
      </c>
      <c r="M359" s="3">
        <v>9.7590500000000002</v>
      </c>
      <c r="N359" s="3">
        <v>-0.1</v>
      </c>
      <c r="O359" s="12">
        <v>1000000</v>
      </c>
      <c r="P359" s="3">
        <v>0.29447138428820002</v>
      </c>
      <c r="Q359" s="3">
        <v>-9.9953799999999995E-2</v>
      </c>
      <c r="R359" s="3">
        <v>2.7034099999999999</v>
      </c>
      <c r="S359" s="12">
        <v>2.85027547741824E-11</v>
      </c>
    </row>
    <row r="360" spans="1:19">
      <c r="A360" s="3" t="s">
        <v>3058</v>
      </c>
      <c r="B360" s="3">
        <v>0</v>
      </c>
      <c r="C360" s="3">
        <v>0.16941500000000001</v>
      </c>
      <c r="D360" s="3">
        <v>0</v>
      </c>
      <c r="E360" s="12">
        <v>1000000</v>
      </c>
      <c r="F360" s="3">
        <v>1.07203677094E-2</v>
      </c>
      <c r="G360" s="12">
        <v>3.4869999999999998E-6</v>
      </c>
      <c r="H360" s="3">
        <v>5.0309399999999997E-2</v>
      </c>
      <c r="I360" s="12">
        <v>1.0640684307035901E-12</v>
      </c>
      <c r="K360" s="3" t="s">
        <v>3058</v>
      </c>
      <c r="L360" s="3">
        <v>0</v>
      </c>
      <c r="M360" s="3">
        <v>0.16941500000000001</v>
      </c>
      <c r="N360" s="3">
        <v>0</v>
      </c>
      <c r="O360" s="12">
        <v>1000000</v>
      </c>
      <c r="P360" s="3">
        <v>9.5106208326000002E-3</v>
      </c>
      <c r="Q360" s="12">
        <v>2.0017000000000002E-5</v>
      </c>
      <c r="R360" s="3">
        <v>5.2319299999999999E-2</v>
      </c>
      <c r="S360" s="12">
        <v>9.2056107250313501E-13</v>
      </c>
    </row>
    <row r="361" spans="1:19">
      <c r="A361" s="3" t="s">
        <v>3064</v>
      </c>
      <c r="B361" s="3">
        <v>0</v>
      </c>
      <c r="C361" s="3">
        <v>139.70099999999999</v>
      </c>
      <c r="D361" s="3">
        <v>0</v>
      </c>
      <c r="E361" s="12">
        <v>1000000</v>
      </c>
      <c r="F361" s="3">
        <v>6.8785814356200001</v>
      </c>
      <c r="G361" s="3">
        <v>2.7426900000000001E-2</v>
      </c>
      <c r="H361" s="3">
        <v>36.914499999999997</v>
      </c>
      <c r="I361" s="12">
        <v>6.8274536397190805E-10</v>
      </c>
      <c r="K361" s="3" t="s">
        <v>3064</v>
      </c>
      <c r="L361" s="3">
        <v>0</v>
      </c>
      <c r="M361" s="3">
        <v>139.70099999999999</v>
      </c>
      <c r="N361" s="3">
        <v>0</v>
      </c>
      <c r="O361" s="12">
        <v>1000000</v>
      </c>
      <c r="P361" s="3">
        <v>6.380098772138</v>
      </c>
      <c r="Q361" s="3">
        <v>6.8962900000000002E-3</v>
      </c>
      <c r="R361" s="3">
        <v>31.4313</v>
      </c>
      <c r="S361" s="12">
        <v>6.1754859874375498E-10</v>
      </c>
    </row>
    <row r="362" spans="1:19">
      <c r="A362" s="3" t="s">
        <v>7522</v>
      </c>
      <c r="B362" s="3">
        <v>0</v>
      </c>
      <c r="C362" s="3">
        <v>0</v>
      </c>
      <c r="D362" s="3">
        <v>0</v>
      </c>
      <c r="E362" s="12">
        <v>1000000</v>
      </c>
      <c r="F362" s="12">
        <v>3.1082000000000001E-9</v>
      </c>
      <c r="G362" s="12">
        <v>-8.71E-7</v>
      </c>
      <c r="H362" s="12">
        <v>5.8299999999999997E-7</v>
      </c>
      <c r="I362" s="12">
        <v>3.0850970656658499E-19</v>
      </c>
      <c r="K362" s="3" t="s">
        <v>7522</v>
      </c>
      <c r="L362" s="3">
        <v>0</v>
      </c>
      <c r="M362" s="3">
        <v>0</v>
      </c>
      <c r="N362" s="3">
        <v>0</v>
      </c>
      <c r="O362" s="12">
        <v>1000000</v>
      </c>
      <c r="P362" s="12">
        <v>-3.2047999999999999E-9</v>
      </c>
      <c r="Q362" s="12">
        <v>-6.2300000000000001E-7</v>
      </c>
      <c r="R362" s="12">
        <v>3.9999999999999998E-7</v>
      </c>
      <c r="S362" s="12">
        <v>-3.1020205484856099E-19</v>
      </c>
    </row>
    <row r="363" spans="1:19">
      <c r="A363" s="3" t="s">
        <v>3067</v>
      </c>
      <c r="B363" s="3">
        <v>0</v>
      </c>
      <c r="C363" s="3">
        <v>0.16941500000000001</v>
      </c>
      <c r="D363" s="3">
        <v>0</v>
      </c>
      <c r="E363" s="12">
        <v>1000000</v>
      </c>
      <c r="F363" s="3">
        <v>4.3048716757599997E-2</v>
      </c>
      <c r="G363" s="12">
        <v>6.3900000000000004E-7</v>
      </c>
      <c r="H363" s="3">
        <v>0.142537</v>
      </c>
      <c r="I363" s="12">
        <v>4.2728740026237701E-12</v>
      </c>
      <c r="K363" s="3" t="s">
        <v>3067</v>
      </c>
      <c r="L363" s="3">
        <v>0</v>
      </c>
      <c r="M363" s="3">
        <v>0.16941500000000001</v>
      </c>
      <c r="N363" s="3">
        <v>0</v>
      </c>
      <c r="O363" s="12">
        <v>1000000</v>
      </c>
      <c r="P363" s="3">
        <v>4.1498663216999999E-2</v>
      </c>
      <c r="Q363" s="12">
        <v>1.288E-5</v>
      </c>
      <c r="R363" s="3">
        <v>0.12342500000000001</v>
      </c>
      <c r="S363" s="12">
        <v>4.0167781463372999E-12</v>
      </c>
    </row>
    <row r="364" spans="1:19">
      <c r="A364" s="3" t="s">
        <v>3070</v>
      </c>
      <c r="B364" s="3">
        <v>-8.0000000000000002E-3</v>
      </c>
      <c r="C364" s="3">
        <v>0.161415</v>
      </c>
      <c r="D364" s="3">
        <v>-8.0000000000000002E-3</v>
      </c>
      <c r="E364" s="12">
        <v>1000000</v>
      </c>
      <c r="F364" s="3">
        <v>1.2968800652E-3</v>
      </c>
      <c r="G364" s="3">
        <v>-7.9982999999999999E-3</v>
      </c>
      <c r="H364" s="3">
        <v>3.8167E-2</v>
      </c>
      <c r="I364" s="12">
        <v>1.2872404876356299E-13</v>
      </c>
      <c r="K364" s="3" t="s">
        <v>3070</v>
      </c>
      <c r="L364" s="3">
        <v>-8.0000000000000002E-3</v>
      </c>
      <c r="M364" s="3">
        <v>0.161415</v>
      </c>
      <c r="N364" s="3">
        <v>-8.0000000000000002E-3</v>
      </c>
      <c r="O364" s="12">
        <v>1000000</v>
      </c>
      <c r="P364" s="3">
        <v>6.8912800159999998E-4</v>
      </c>
      <c r="Q364" s="3">
        <v>-7.9978099999999993E-3</v>
      </c>
      <c r="R364" s="3">
        <v>3.2750799999999997E-2</v>
      </c>
      <c r="S364" s="12">
        <v>6.6702734070769503E-14</v>
      </c>
    </row>
    <row r="365" spans="1:19">
      <c r="A365" s="3" t="s">
        <v>7551</v>
      </c>
      <c r="B365" s="3">
        <v>0</v>
      </c>
      <c r="C365" s="3">
        <v>0</v>
      </c>
      <c r="D365" s="3">
        <v>0</v>
      </c>
      <c r="E365" s="12">
        <v>1000000</v>
      </c>
      <c r="F365" s="12">
        <v>4.2514800000000003E-8</v>
      </c>
      <c r="G365" s="12">
        <v>-1.8799999999999999E-7</v>
      </c>
      <c r="H365" s="12">
        <v>3.304E-6</v>
      </c>
      <c r="I365" s="12">
        <v>4.2198791817569804E-18</v>
      </c>
      <c r="K365" s="3" t="s">
        <v>7551</v>
      </c>
      <c r="L365" s="3">
        <v>0</v>
      </c>
      <c r="M365" s="3">
        <v>0</v>
      </c>
      <c r="N365" s="3">
        <v>0</v>
      </c>
      <c r="O365" s="12">
        <v>1000000</v>
      </c>
      <c r="P365" s="12">
        <v>2.5378399999999999E-8</v>
      </c>
      <c r="Q365" s="12">
        <v>-1.24E-7</v>
      </c>
      <c r="R365" s="12">
        <v>1.3260000000000001E-6</v>
      </c>
      <c r="S365" s="12">
        <v>2.4564502710836E-18</v>
      </c>
    </row>
    <row r="366" spans="1:19">
      <c r="A366" s="3" t="s">
        <v>3076</v>
      </c>
      <c r="B366" s="3">
        <v>0</v>
      </c>
      <c r="C366" s="3">
        <v>7.1921600000000003</v>
      </c>
      <c r="D366" s="3">
        <v>0</v>
      </c>
      <c r="E366" s="12">
        <v>1000000</v>
      </c>
      <c r="F366" s="3">
        <v>3.2523218379999999</v>
      </c>
      <c r="G366" s="3">
        <v>0.98943000000000003</v>
      </c>
      <c r="H366" s="3">
        <v>6.5000900000000001</v>
      </c>
      <c r="I366" s="12">
        <v>3.2281476607086898E-10</v>
      </c>
      <c r="K366" s="3" t="s">
        <v>3076</v>
      </c>
      <c r="L366" s="3">
        <v>0</v>
      </c>
      <c r="M366" s="3">
        <v>7.1921600000000003</v>
      </c>
      <c r="N366" s="3">
        <v>0</v>
      </c>
      <c r="O366" s="12">
        <v>1000000</v>
      </c>
      <c r="P366" s="3">
        <v>3.5039965240000002</v>
      </c>
      <c r="Q366" s="3">
        <v>1.1047</v>
      </c>
      <c r="R366" s="3">
        <v>7.1467900000000002</v>
      </c>
      <c r="S366" s="12">
        <v>3.39162169847421E-10</v>
      </c>
    </row>
    <row r="367" spans="1:19">
      <c r="A367" s="3" t="s">
        <v>3079</v>
      </c>
      <c r="B367" s="3">
        <v>0</v>
      </c>
      <c r="C367" s="3">
        <v>0</v>
      </c>
      <c r="D367" s="3">
        <v>0</v>
      </c>
      <c r="E367" s="12">
        <v>1000000</v>
      </c>
      <c r="F367" s="12">
        <v>-8.6199999999999997E-11</v>
      </c>
      <c r="G367" s="12">
        <v>-2.0000000000000001E-9</v>
      </c>
      <c r="H367" s="12">
        <v>2.0000000000000001E-9</v>
      </c>
      <c r="I367" s="12">
        <v>-8.5559284171030207E-21</v>
      </c>
      <c r="K367" s="3" t="s">
        <v>3079</v>
      </c>
      <c r="L367" s="3">
        <v>0</v>
      </c>
      <c r="M367" s="3">
        <v>0</v>
      </c>
      <c r="N367" s="3">
        <v>0</v>
      </c>
      <c r="O367" s="12">
        <v>1000000</v>
      </c>
      <c r="P367" s="12">
        <v>-4.6800000000000003E-11</v>
      </c>
      <c r="Q367" s="12">
        <v>-2.0000000000000001E-9</v>
      </c>
      <c r="R367" s="12">
        <v>2.0000000000000001E-9</v>
      </c>
      <c r="S367" s="12">
        <v>-4.5299101868798803E-21</v>
      </c>
    </row>
    <row r="368" spans="1:19">
      <c r="A368" s="3" t="s">
        <v>3082</v>
      </c>
      <c r="B368" s="3">
        <v>-2.22266E-3</v>
      </c>
      <c r="C368" s="3">
        <v>-1.11133E-3</v>
      </c>
      <c r="D368" s="3">
        <v>-0.1</v>
      </c>
      <c r="E368" s="12">
        <v>1000000</v>
      </c>
      <c r="F368" s="3">
        <v>-1.4230141940000001E-3</v>
      </c>
      <c r="G368" s="3">
        <v>-2.0556900000000002E-3</v>
      </c>
      <c r="H368" s="3">
        <v>-1.11191E-3</v>
      </c>
      <c r="I368" s="12">
        <v>-1.4124370742906701E-13</v>
      </c>
      <c r="K368" s="3" t="s">
        <v>3082</v>
      </c>
      <c r="L368" s="3">
        <v>-2.22259E-3</v>
      </c>
      <c r="M368" s="3">
        <v>-1.1113E-3</v>
      </c>
      <c r="N368" s="3">
        <v>-0.1</v>
      </c>
      <c r="O368" s="12">
        <v>1000000</v>
      </c>
      <c r="P368" s="3">
        <v>-1.4381170980000001E-3</v>
      </c>
      <c r="Q368" s="3">
        <v>-1.9829399999999999E-3</v>
      </c>
      <c r="R368" s="3">
        <v>-1.1113200000000001E-3</v>
      </c>
      <c r="S368" s="12">
        <v>-1.3919960025975099E-13</v>
      </c>
    </row>
    <row r="369" spans="1:19">
      <c r="A369" s="3" t="s">
        <v>3085</v>
      </c>
      <c r="B369" s="3">
        <v>-0.1</v>
      </c>
      <c r="C369" s="3">
        <v>1.1927300000000001</v>
      </c>
      <c r="D369" s="3">
        <v>-0.1</v>
      </c>
      <c r="E369" s="12">
        <v>1000000</v>
      </c>
      <c r="F369" s="3">
        <v>0.44431423708000001</v>
      </c>
      <c r="G369" s="3">
        <v>-3.7275299999999997E-2</v>
      </c>
      <c r="H369" s="3">
        <v>0.98940499999999998</v>
      </c>
      <c r="I369" s="12">
        <v>4.4101169456568702E-11</v>
      </c>
      <c r="K369" s="3" t="s">
        <v>3085</v>
      </c>
      <c r="L369" s="3">
        <v>-0.1</v>
      </c>
      <c r="M369" s="3">
        <v>1.1927300000000001</v>
      </c>
      <c r="N369" s="3">
        <v>-0.1</v>
      </c>
      <c r="O369" s="12">
        <v>1000000</v>
      </c>
      <c r="P369" s="3">
        <v>0.46951806897999998</v>
      </c>
      <c r="Q369" s="3">
        <v>-1.1946399999999999E-2</v>
      </c>
      <c r="R369" s="3">
        <v>1.13697</v>
      </c>
      <c r="S369" s="12">
        <v>4.5446040247792102E-11</v>
      </c>
    </row>
    <row r="370" spans="1:19">
      <c r="A370" s="3" t="s">
        <v>3088</v>
      </c>
      <c r="B370" s="3">
        <v>-1.7170000000000001E-2</v>
      </c>
      <c r="C370" s="3">
        <v>11.173999999999999</v>
      </c>
      <c r="D370" s="3">
        <v>-0.1</v>
      </c>
      <c r="E370" s="12">
        <v>1000000</v>
      </c>
      <c r="F370" s="3">
        <v>1.0808286322</v>
      </c>
      <c r="G370" s="3">
        <v>0.344912</v>
      </c>
      <c r="H370" s="3">
        <v>2.1033900000000001</v>
      </c>
      <c r="I370" s="12">
        <v>1.07279494295343E-10</v>
      </c>
      <c r="K370" s="3" t="s">
        <v>3088</v>
      </c>
      <c r="L370" s="3">
        <v>-1.7169400000000001E-2</v>
      </c>
      <c r="M370" s="3">
        <v>11.173999999999999</v>
      </c>
      <c r="N370" s="3">
        <v>-0.1</v>
      </c>
      <c r="O370" s="12">
        <v>1000000</v>
      </c>
      <c r="P370" s="3">
        <v>1.2176659007999999</v>
      </c>
      <c r="Q370" s="3">
        <v>0.32716699999999999</v>
      </c>
      <c r="R370" s="3">
        <v>2.43289</v>
      </c>
      <c r="S370" s="12">
        <v>1.1786147795406401E-10</v>
      </c>
    </row>
    <row r="371" spans="1:19">
      <c r="A371" s="3" t="s">
        <v>3091</v>
      </c>
      <c r="B371" s="3">
        <v>-0.1</v>
      </c>
      <c r="C371" s="3">
        <v>18.269500000000001</v>
      </c>
      <c r="D371" s="3">
        <v>-0.1</v>
      </c>
      <c r="E371" s="12">
        <v>1000000</v>
      </c>
      <c r="F371" s="3">
        <v>1.165858612898</v>
      </c>
      <c r="G371" s="3">
        <v>-9.9919599999999997E-2</v>
      </c>
      <c r="H371" s="3">
        <v>5.1436099999999998</v>
      </c>
      <c r="I371" s="12">
        <v>1.15719290445688E-10</v>
      </c>
      <c r="K371" s="3" t="s">
        <v>3091</v>
      </c>
      <c r="L371" s="3">
        <v>-0.1</v>
      </c>
      <c r="M371" s="3">
        <v>18.269500000000001</v>
      </c>
      <c r="N371" s="3">
        <v>-0.1</v>
      </c>
      <c r="O371" s="12">
        <v>1000000</v>
      </c>
      <c r="P371" s="3">
        <v>1.2606135240598</v>
      </c>
      <c r="Q371" s="3">
        <v>-9.9982199999999993E-2</v>
      </c>
      <c r="R371" s="3">
        <v>7.2706200000000001</v>
      </c>
      <c r="S371" s="12">
        <v>1.22018505221304E-10</v>
      </c>
    </row>
    <row r="372" spans="1:19">
      <c r="A372" s="3" t="s">
        <v>3094</v>
      </c>
      <c r="B372" s="3">
        <v>0</v>
      </c>
      <c r="C372" s="3">
        <v>0</v>
      </c>
      <c r="D372" s="3">
        <v>0</v>
      </c>
      <c r="E372" s="12">
        <v>1000000</v>
      </c>
      <c r="F372" s="12">
        <v>-4.2299199999999998E-8</v>
      </c>
      <c r="G372" s="12">
        <v>-3.304E-6</v>
      </c>
      <c r="H372" s="12">
        <v>1.8699999999999999E-7</v>
      </c>
      <c r="I372" s="12">
        <v>-4.1984794350431998E-18</v>
      </c>
      <c r="K372" s="3" t="s">
        <v>3094</v>
      </c>
      <c r="L372" s="3">
        <v>0</v>
      </c>
      <c r="M372" s="3">
        <v>0</v>
      </c>
      <c r="N372" s="3">
        <v>0</v>
      </c>
      <c r="O372" s="12">
        <v>1000000</v>
      </c>
      <c r="P372" s="12">
        <v>-2.5130000000000001E-8</v>
      </c>
      <c r="Q372" s="12">
        <v>-1.3260000000000001E-6</v>
      </c>
      <c r="R372" s="12">
        <v>1.23E-7</v>
      </c>
      <c r="S372" s="12">
        <v>-2.4324069016301601E-18</v>
      </c>
    </row>
    <row r="373" spans="1:19">
      <c r="A373" s="3" t="s">
        <v>3097</v>
      </c>
      <c r="B373" s="3">
        <v>0</v>
      </c>
      <c r="C373" s="3">
        <v>0</v>
      </c>
      <c r="D373" s="3">
        <v>-0.1</v>
      </c>
      <c r="E373" s="12">
        <v>1000000</v>
      </c>
      <c r="F373" s="12">
        <v>3.1259999999999999E-10</v>
      </c>
      <c r="G373" s="12">
        <v>-2.0000000000000001E-9</v>
      </c>
      <c r="H373" s="12">
        <v>3E-9</v>
      </c>
      <c r="I373" s="12">
        <v>3.10276476007703E-20</v>
      </c>
      <c r="K373" s="3" t="s">
        <v>3097</v>
      </c>
      <c r="L373" s="3">
        <v>0</v>
      </c>
      <c r="M373" s="3">
        <v>0</v>
      </c>
      <c r="N373" s="3">
        <v>-0.1</v>
      </c>
      <c r="O373" s="12">
        <v>1000000</v>
      </c>
      <c r="P373" s="12">
        <v>3.6480000000000002E-10</v>
      </c>
      <c r="Q373" s="12">
        <v>-2.0000000000000001E-9</v>
      </c>
      <c r="R373" s="12">
        <v>3E-9</v>
      </c>
      <c r="S373" s="12">
        <v>3.5310069149012401E-20</v>
      </c>
    </row>
    <row r="374" spans="1:19">
      <c r="A374" s="3" t="s">
        <v>3100</v>
      </c>
      <c r="B374" s="3">
        <v>0</v>
      </c>
      <c r="C374" s="3">
        <v>0</v>
      </c>
      <c r="D374" s="3">
        <v>0</v>
      </c>
      <c r="E374" s="12">
        <v>1000000</v>
      </c>
      <c r="F374" s="12">
        <v>6.0218000000000004E-8</v>
      </c>
      <c r="G374" s="12">
        <v>-3.3599999999999999E-7</v>
      </c>
      <c r="H374" s="12">
        <v>1.22E-6</v>
      </c>
      <c r="I374" s="12">
        <v>5.9770405733307403E-18</v>
      </c>
      <c r="K374" s="3" t="s">
        <v>3100</v>
      </c>
      <c r="L374" s="3">
        <v>0</v>
      </c>
      <c r="M374" s="3">
        <v>0</v>
      </c>
      <c r="N374" s="3">
        <v>0</v>
      </c>
      <c r="O374" s="12">
        <v>1000000</v>
      </c>
      <c r="P374" s="12">
        <v>4.79726E-8</v>
      </c>
      <c r="Q374" s="12">
        <v>-3.9999999999999998E-7</v>
      </c>
      <c r="R374" s="12">
        <v>1.2219999999999999E-6</v>
      </c>
      <c r="S374" s="12">
        <v>4.6434096032289301E-18</v>
      </c>
    </row>
    <row r="375" spans="1:19">
      <c r="A375" s="3" t="s">
        <v>3313</v>
      </c>
      <c r="B375" s="3">
        <v>0</v>
      </c>
      <c r="C375" s="3">
        <v>0</v>
      </c>
      <c r="D375" s="3">
        <v>0</v>
      </c>
      <c r="E375" s="12">
        <v>1000000</v>
      </c>
      <c r="F375" s="12">
        <v>9.4600000000000002E-11</v>
      </c>
      <c r="G375" s="12">
        <v>-3E-9</v>
      </c>
      <c r="H375" s="12">
        <v>4.0000000000000002E-9</v>
      </c>
      <c r="I375" s="12">
        <v>9.3896847825747797E-21</v>
      </c>
      <c r="K375" s="3" t="s">
        <v>3313</v>
      </c>
      <c r="L375" s="3">
        <v>0</v>
      </c>
      <c r="M375" s="3">
        <v>0</v>
      </c>
      <c r="N375" s="3">
        <v>0</v>
      </c>
      <c r="O375" s="12">
        <v>1000000</v>
      </c>
      <c r="P375" s="12">
        <v>1.7119999999999999E-10</v>
      </c>
      <c r="Q375" s="12">
        <v>-3E-9</v>
      </c>
      <c r="R375" s="12">
        <v>4.0000000000000002E-9</v>
      </c>
      <c r="S375" s="12">
        <v>1.6570953504141799E-20</v>
      </c>
    </row>
    <row r="376" spans="1:19">
      <c r="A376" s="3" t="s">
        <v>3103</v>
      </c>
      <c r="B376" s="3">
        <v>0</v>
      </c>
      <c r="C376" s="3">
        <v>0</v>
      </c>
      <c r="D376" s="3">
        <v>-0.1</v>
      </c>
      <c r="E376" s="12">
        <v>1000000</v>
      </c>
      <c r="F376" s="12">
        <v>6.2459999999999999E-10</v>
      </c>
      <c r="G376" s="12">
        <v>-1.0000000000000001E-9</v>
      </c>
      <c r="H376" s="12">
        <v>2.0000000000000001E-9</v>
      </c>
      <c r="I376" s="12">
        <v>6.1995741175435595E-20</v>
      </c>
      <c r="K376" s="3" t="s">
        <v>3103</v>
      </c>
      <c r="L376" s="3">
        <v>0</v>
      </c>
      <c r="M376" s="3">
        <v>0</v>
      </c>
      <c r="N376" s="3">
        <v>-0.1</v>
      </c>
      <c r="O376" s="12">
        <v>1000000</v>
      </c>
      <c r="P376" s="12">
        <v>6.1379999999999999E-10</v>
      </c>
      <c r="Q376" s="12">
        <v>-1.0000000000000001E-9</v>
      </c>
      <c r="R376" s="12">
        <v>2.0000000000000001E-9</v>
      </c>
      <c r="S376" s="12">
        <v>5.9411514374078406E-20</v>
      </c>
    </row>
    <row r="377" spans="1:19">
      <c r="A377" s="3" t="s">
        <v>3106</v>
      </c>
      <c r="B377" s="3">
        <v>0</v>
      </c>
      <c r="C377" s="3">
        <v>144.78100000000001</v>
      </c>
      <c r="D377" s="3">
        <v>0</v>
      </c>
      <c r="E377" s="12">
        <v>1000000</v>
      </c>
      <c r="F377" s="3">
        <v>11.871482838</v>
      </c>
      <c r="G377" s="3">
        <v>3.6698599999999999</v>
      </c>
      <c r="H377" s="3">
        <v>43.273899999999998</v>
      </c>
      <c r="I377" s="12">
        <v>1.17832433140133E-9</v>
      </c>
      <c r="K377" s="3" t="s">
        <v>3106</v>
      </c>
      <c r="L377" s="3">
        <v>0</v>
      </c>
      <c r="M377" s="3">
        <v>144.78100000000001</v>
      </c>
      <c r="N377" s="3">
        <v>0</v>
      </c>
      <c r="O377" s="12">
        <v>1000000</v>
      </c>
      <c r="P377" s="3">
        <v>11.49045087</v>
      </c>
      <c r="Q377" s="3">
        <v>2.5895199999999998</v>
      </c>
      <c r="R377" s="3">
        <v>50.3035</v>
      </c>
      <c r="S377" s="12">
        <v>1.11219466768923E-9</v>
      </c>
    </row>
    <row r="378" spans="1:19">
      <c r="A378" s="3" t="s">
        <v>3109</v>
      </c>
      <c r="B378" s="3">
        <v>0</v>
      </c>
      <c r="C378" s="3">
        <v>0</v>
      </c>
      <c r="D378" s="3">
        <v>-0.1</v>
      </c>
      <c r="E378" s="12">
        <v>1000000</v>
      </c>
      <c r="F378" s="12">
        <v>5.2599999999999998E-11</v>
      </c>
      <c r="G378" s="12">
        <v>-2.0000000000000001E-9</v>
      </c>
      <c r="H378" s="12">
        <v>3E-9</v>
      </c>
      <c r="I378" s="12">
        <v>5.2209029552159999E-21</v>
      </c>
      <c r="K378" s="3" t="s">
        <v>3109</v>
      </c>
      <c r="L378" s="3">
        <v>0</v>
      </c>
      <c r="M378" s="3">
        <v>0</v>
      </c>
      <c r="N378" s="3">
        <v>-0.1</v>
      </c>
      <c r="O378" s="12">
        <v>1000000</v>
      </c>
      <c r="P378" s="12">
        <v>7.2799999999999997E-11</v>
      </c>
      <c r="Q378" s="12">
        <v>-2.0000000000000001E-9</v>
      </c>
      <c r="R378" s="12">
        <v>2.0000000000000001E-9</v>
      </c>
      <c r="S378" s="12">
        <v>7.0465269573686997E-21</v>
      </c>
    </row>
    <row r="379" spans="1:19">
      <c r="A379" s="3" t="s">
        <v>3112</v>
      </c>
      <c r="B379" s="3">
        <v>0</v>
      </c>
      <c r="C379" s="3">
        <v>0</v>
      </c>
      <c r="D379" s="3">
        <v>0</v>
      </c>
      <c r="E379" s="12">
        <v>1000000</v>
      </c>
      <c r="F379" s="12">
        <v>-1.8599999999999999E-11</v>
      </c>
      <c r="G379" s="12">
        <v>-2.0000000000000001E-9</v>
      </c>
      <c r="H379" s="12">
        <v>2.0000000000000001E-9</v>
      </c>
      <c r="I379" s="12">
        <v>-1.8461748092588898E-21</v>
      </c>
      <c r="K379" s="3" t="s">
        <v>3112</v>
      </c>
      <c r="L379" s="3">
        <v>0</v>
      </c>
      <c r="M379" s="3">
        <v>0</v>
      </c>
      <c r="N379" s="3">
        <v>0</v>
      </c>
      <c r="O379" s="12">
        <v>1000000</v>
      </c>
      <c r="P379" s="12">
        <v>4.1999999999999999E-12</v>
      </c>
      <c r="Q379" s="12">
        <v>-2.0000000000000001E-9</v>
      </c>
      <c r="R379" s="12">
        <v>2.0000000000000001E-9</v>
      </c>
      <c r="S379" s="12">
        <v>4.0653040138665599E-22</v>
      </c>
    </row>
    <row r="380" spans="1:19">
      <c r="A380" s="3" t="s">
        <v>3115</v>
      </c>
      <c r="B380" s="3">
        <v>0</v>
      </c>
      <c r="C380" s="3">
        <v>0</v>
      </c>
      <c r="D380" s="3">
        <v>-0.1</v>
      </c>
      <c r="E380" s="12">
        <v>1000000</v>
      </c>
      <c r="F380" s="12">
        <v>-5.9800000000000003E-11</v>
      </c>
      <c r="G380" s="12">
        <v>-2.0000000000000001E-9</v>
      </c>
      <c r="H380" s="12">
        <v>2.0000000000000001E-9</v>
      </c>
      <c r="I380" s="12">
        <v>-5.9355512684774997E-21</v>
      </c>
      <c r="K380" s="3" t="s">
        <v>3115</v>
      </c>
      <c r="L380" s="3">
        <v>0</v>
      </c>
      <c r="M380" s="3">
        <v>0</v>
      </c>
      <c r="N380" s="3">
        <v>-0.1</v>
      </c>
      <c r="O380" s="12">
        <v>1000000</v>
      </c>
      <c r="P380" s="12">
        <v>-4.8400000000000002E-11</v>
      </c>
      <c r="Q380" s="12">
        <v>-2.0000000000000001E-9</v>
      </c>
      <c r="R380" s="12">
        <v>2.0000000000000001E-9</v>
      </c>
      <c r="S380" s="12">
        <v>-4.6847789112176498E-21</v>
      </c>
    </row>
    <row r="381" spans="1:19">
      <c r="A381" s="3" t="s">
        <v>3118</v>
      </c>
      <c r="B381" s="3">
        <v>0</v>
      </c>
      <c r="C381" s="3">
        <v>0</v>
      </c>
      <c r="D381" s="3">
        <v>-0.1</v>
      </c>
      <c r="E381" s="12">
        <v>1000000</v>
      </c>
      <c r="F381" s="12">
        <v>1.7480000000000001E-10</v>
      </c>
      <c r="G381" s="12">
        <v>-2.0000000000000001E-9</v>
      </c>
      <c r="H381" s="12">
        <v>3E-9</v>
      </c>
      <c r="I381" s="12">
        <v>1.73500729386265E-20</v>
      </c>
      <c r="K381" s="3" t="s">
        <v>3118</v>
      </c>
      <c r="L381" s="3">
        <v>0</v>
      </c>
      <c r="M381" s="3">
        <v>0</v>
      </c>
      <c r="N381" s="3">
        <v>-0.1</v>
      </c>
      <c r="O381" s="12">
        <v>1000000</v>
      </c>
      <c r="P381" s="12">
        <v>1.848E-10</v>
      </c>
      <c r="Q381" s="12">
        <v>-3E-9</v>
      </c>
      <c r="R381" s="12">
        <v>3E-9</v>
      </c>
      <c r="S381" s="12">
        <v>1.7887337661012899E-20</v>
      </c>
    </row>
    <row r="382" spans="1:19">
      <c r="A382" s="3" t="s">
        <v>3121</v>
      </c>
      <c r="B382" s="3">
        <v>-0.1</v>
      </c>
      <c r="C382" s="3">
        <v>0.59726299999999999</v>
      </c>
      <c r="D382" s="3">
        <v>-0.1</v>
      </c>
      <c r="E382" s="12">
        <v>1000000</v>
      </c>
      <c r="F382" s="3">
        <v>0.23650977670000001</v>
      </c>
      <c r="G382" s="3">
        <v>1.1176500000000001E-2</v>
      </c>
      <c r="H382" s="3">
        <v>0.50944699999999998</v>
      </c>
      <c r="I382" s="12">
        <v>2.34751823595153E-11</v>
      </c>
      <c r="K382" s="3" t="s">
        <v>3121</v>
      </c>
      <c r="L382" s="3">
        <v>-0.1</v>
      </c>
      <c r="M382" s="3">
        <v>0.59726299999999999</v>
      </c>
      <c r="N382" s="3">
        <v>-0.1</v>
      </c>
      <c r="O382" s="12">
        <v>1000000</v>
      </c>
      <c r="P382" s="3">
        <v>0.25245434826559998</v>
      </c>
      <c r="Q382" s="3">
        <v>7.3452800000000003E-4</v>
      </c>
      <c r="R382" s="3">
        <v>0.567886</v>
      </c>
      <c r="S382" s="12">
        <v>2.4435801793385901E-11</v>
      </c>
    </row>
    <row r="383" spans="1:19">
      <c r="A383" s="3" t="s">
        <v>3124</v>
      </c>
      <c r="B383" s="3">
        <v>0</v>
      </c>
      <c r="C383" s="3">
        <v>0</v>
      </c>
      <c r="D383" s="3">
        <v>0</v>
      </c>
      <c r="E383" s="12">
        <v>1000000</v>
      </c>
      <c r="F383" s="12">
        <v>4.4520000000000002E-10</v>
      </c>
      <c r="G383" s="12">
        <v>-2.0000000000000001E-9</v>
      </c>
      <c r="H383" s="12">
        <v>3E-9</v>
      </c>
      <c r="I383" s="12">
        <v>4.41890873700031E-20</v>
      </c>
      <c r="K383" s="3" t="s">
        <v>3124</v>
      </c>
      <c r="L383" s="3">
        <v>0</v>
      </c>
      <c r="M383" s="3">
        <v>0</v>
      </c>
      <c r="N383" s="3">
        <v>0</v>
      </c>
      <c r="O383" s="12">
        <v>1000000</v>
      </c>
      <c r="P383" s="12">
        <v>4.9919999999999999E-10</v>
      </c>
      <c r="Q383" s="12">
        <v>-2.0000000000000001E-9</v>
      </c>
      <c r="R383" s="12">
        <v>3E-9</v>
      </c>
      <c r="S383" s="12">
        <v>4.8319041993385402E-20</v>
      </c>
    </row>
    <row r="384" spans="1:19">
      <c r="A384" s="3" t="s">
        <v>3127</v>
      </c>
      <c r="B384" s="3">
        <v>0</v>
      </c>
      <c r="C384" s="3">
        <v>0.16941500000000001</v>
      </c>
      <c r="D384" s="3">
        <v>0</v>
      </c>
      <c r="E384" s="12">
        <v>1000000</v>
      </c>
      <c r="F384" s="3">
        <v>6.0095166935999998E-3</v>
      </c>
      <c r="G384" s="12">
        <v>4.065E-6</v>
      </c>
      <c r="H384" s="3">
        <v>2.48763E-2</v>
      </c>
      <c r="I384" s="12">
        <v>5.9648485674973601E-13</v>
      </c>
      <c r="K384" s="3" t="s">
        <v>3127</v>
      </c>
      <c r="L384" s="3">
        <v>0</v>
      </c>
      <c r="M384" s="3">
        <v>0.16941500000000001</v>
      </c>
      <c r="N384" s="3">
        <v>0</v>
      </c>
      <c r="O384" s="12">
        <v>1000000</v>
      </c>
      <c r="P384" s="3">
        <v>9.4750270692000003E-3</v>
      </c>
      <c r="Q384" s="12">
        <v>9.3130000000000004E-6</v>
      </c>
      <c r="R384" s="3">
        <v>4.1950899999999999E-2</v>
      </c>
      <c r="S384" s="12">
        <v>9.1711584704554901E-13</v>
      </c>
    </row>
    <row r="385" spans="1:19">
      <c r="A385" s="3" t="s">
        <v>3130</v>
      </c>
      <c r="B385" s="12">
        <v>-7.5000000000000002E-6</v>
      </c>
      <c r="C385" s="12">
        <v>-3.7500000000000001E-6</v>
      </c>
      <c r="D385" s="3">
        <v>-0.1</v>
      </c>
      <c r="E385" s="12">
        <v>1000000</v>
      </c>
      <c r="F385" s="12">
        <v>-4.8016113999999998E-6</v>
      </c>
      <c r="G385" s="12">
        <v>-6.9349999999999997E-6</v>
      </c>
      <c r="H385" s="12">
        <v>-3.7519999999999998E-6</v>
      </c>
      <c r="I385" s="12">
        <v>-4.7659215110378002E-16</v>
      </c>
      <c r="K385" s="3" t="s">
        <v>3130</v>
      </c>
      <c r="L385" s="12">
        <v>-7.4989999999999997E-6</v>
      </c>
      <c r="M385" s="12">
        <v>-3.7500000000000001E-6</v>
      </c>
      <c r="N385" s="3">
        <v>-0.1</v>
      </c>
      <c r="O385" s="12">
        <v>1000000</v>
      </c>
      <c r="P385" s="12">
        <v>-4.8525482000000001E-6</v>
      </c>
      <c r="Q385" s="12">
        <v>-6.691E-6</v>
      </c>
      <c r="R385" s="12">
        <v>-3.749E-6</v>
      </c>
      <c r="S385" s="12">
        <v>-4.6969246845097497E-16</v>
      </c>
    </row>
    <row r="386" spans="1:19">
      <c r="A386" s="3" t="s">
        <v>3133</v>
      </c>
      <c r="B386" s="3">
        <v>0</v>
      </c>
      <c r="C386" s="3">
        <v>0</v>
      </c>
      <c r="D386" s="3">
        <v>0</v>
      </c>
      <c r="E386" s="12">
        <v>1000000</v>
      </c>
      <c r="F386" s="12">
        <v>-2.3800000000000001E-11</v>
      </c>
      <c r="G386" s="12">
        <v>-2.0000000000000001E-9</v>
      </c>
      <c r="H386" s="12">
        <v>1.0000000000000001E-9</v>
      </c>
      <c r="I386" s="12">
        <v>-2.36230970216998E-21</v>
      </c>
      <c r="K386" s="3" t="s">
        <v>3133</v>
      </c>
      <c r="L386" s="3">
        <v>0</v>
      </c>
      <c r="M386" s="3">
        <v>0</v>
      </c>
      <c r="N386" s="3">
        <v>0</v>
      </c>
      <c r="O386" s="12">
        <v>1000000</v>
      </c>
      <c r="P386" s="12">
        <v>-6.0999999999999996E-11</v>
      </c>
      <c r="Q386" s="12">
        <v>-2.0000000000000001E-9</v>
      </c>
      <c r="R386" s="12">
        <v>2.0000000000000001E-9</v>
      </c>
      <c r="S386" s="12">
        <v>-5.9043701153776198E-21</v>
      </c>
    </row>
    <row r="387" spans="1:19">
      <c r="A387" s="3" t="s">
        <v>3136</v>
      </c>
      <c r="B387" s="12">
        <v>3.7500000000000001E-6</v>
      </c>
      <c r="C387" s="3">
        <v>0.16941899999999999</v>
      </c>
      <c r="D387" s="3">
        <v>0</v>
      </c>
      <c r="E387" s="12">
        <v>1000000</v>
      </c>
      <c r="F387" s="3">
        <v>2.9428703438600001E-2</v>
      </c>
      <c r="G387" s="3">
        <v>9.8870300000000006E-4</v>
      </c>
      <c r="H387" s="3">
        <v>8.2955500000000001E-2</v>
      </c>
      <c r="I387" s="12">
        <v>2.9209962880372999E-12</v>
      </c>
      <c r="K387" s="3" t="s">
        <v>3136</v>
      </c>
      <c r="L387" s="12">
        <v>3.7500000000000001E-6</v>
      </c>
      <c r="M387" s="3">
        <v>0.16941899999999999</v>
      </c>
      <c r="N387" s="3">
        <v>0</v>
      </c>
      <c r="O387" s="12">
        <v>1000000</v>
      </c>
      <c r="P387" s="3">
        <v>3.2927916090000002E-2</v>
      </c>
      <c r="Q387" s="3">
        <v>2.7066E-3</v>
      </c>
      <c r="R387" s="3">
        <v>9.6805000000000002E-2</v>
      </c>
      <c r="S387" s="12">
        <v>3.1871902249747201E-12</v>
      </c>
    </row>
    <row r="388" spans="1:19">
      <c r="A388" s="3" t="s">
        <v>3139</v>
      </c>
      <c r="B388" s="3">
        <v>0</v>
      </c>
      <c r="C388" s="3">
        <v>0</v>
      </c>
      <c r="D388" s="3">
        <v>0</v>
      </c>
      <c r="E388" s="12">
        <v>1000000</v>
      </c>
      <c r="F388" s="12">
        <v>-2.0198E-9</v>
      </c>
      <c r="G388" s="12">
        <v>-8.9199999999999999E-7</v>
      </c>
      <c r="H388" s="12">
        <v>4.5200000000000002E-7</v>
      </c>
      <c r="I388" s="12">
        <v>-2.0047870321188699E-19</v>
      </c>
      <c r="K388" s="3" t="s">
        <v>3139</v>
      </c>
      <c r="L388" s="3">
        <v>0</v>
      </c>
      <c r="M388" s="3">
        <v>0</v>
      </c>
      <c r="N388" s="3">
        <v>0</v>
      </c>
      <c r="O388" s="12">
        <v>1000000</v>
      </c>
      <c r="P388" s="12">
        <v>-4.18E-10</v>
      </c>
      <c r="Q388" s="12">
        <v>-4.7399999999999998E-7</v>
      </c>
      <c r="R388" s="12">
        <v>4.3700000000000001E-7</v>
      </c>
      <c r="S388" s="12">
        <v>-4.0459454233243401E-20</v>
      </c>
    </row>
    <row r="389" spans="1:19">
      <c r="A389" s="3" t="s">
        <v>3142</v>
      </c>
      <c r="B389" s="3">
        <v>-624.58299999999997</v>
      </c>
      <c r="C389" s="3">
        <v>-353.75</v>
      </c>
      <c r="D389" s="3">
        <v>-624.58299999999997</v>
      </c>
      <c r="E389" s="3">
        <v>-353.75</v>
      </c>
      <c r="F389" s="3">
        <v>-618.17869619999999</v>
      </c>
      <c r="G389" s="3">
        <v>-624.58199999999999</v>
      </c>
      <c r="H389" s="3">
        <v>-479.05599999999998</v>
      </c>
      <c r="I389" s="12">
        <v>-6.1358383685212E-8</v>
      </c>
      <c r="K389" s="3" t="s">
        <v>3142</v>
      </c>
      <c r="L389" s="3">
        <v>-624.58299999999997</v>
      </c>
      <c r="M389" s="3">
        <v>-353.75</v>
      </c>
      <c r="N389" s="3">
        <v>-624.58299999999997</v>
      </c>
      <c r="O389" s="3">
        <v>-353.75</v>
      </c>
      <c r="P389" s="3">
        <v>-618.493155</v>
      </c>
      <c r="Q389" s="3">
        <v>-624.58199999999999</v>
      </c>
      <c r="R389" s="3">
        <v>-559.86400000000003</v>
      </c>
      <c r="S389" s="12">
        <v>-5.9865778704059295E-8</v>
      </c>
    </row>
    <row r="390" spans="1:19">
      <c r="A390" s="3" t="s">
        <v>3145</v>
      </c>
      <c r="B390" s="3">
        <v>-0.1</v>
      </c>
      <c r="C390" s="3">
        <v>9.0847700000000007</v>
      </c>
      <c r="D390" s="3">
        <v>-0.1</v>
      </c>
      <c r="E390" s="12">
        <v>1000000</v>
      </c>
      <c r="F390" s="3">
        <v>3.4200317349600003E-2</v>
      </c>
      <c r="G390" s="3">
        <v>-9.9994100000000002E-2</v>
      </c>
      <c r="H390" s="3">
        <v>0.47231000000000001</v>
      </c>
      <c r="I390" s="12">
        <v>3.3946109870694202E-12</v>
      </c>
      <c r="K390" s="3" t="s">
        <v>3145</v>
      </c>
      <c r="L390" s="3">
        <v>-0.1</v>
      </c>
      <c r="M390" s="3">
        <v>9.0847700000000007</v>
      </c>
      <c r="N390" s="3">
        <v>-0.1</v>
      </c>
      <c r="O390" s="12">
        <v>1000000</v>
      </c>
      <c r="P390" s="3">
        <v>9.7359801465400006E-2</v>
      </c>
      <c r="Q390" s="3">
        <v>-9.9963899999999994E-2</v>
      </c>
      <c r="R390" s="3">
        <v>0.90546000000000004</v>
      </c>
      <c r="S390" s="12">
        <v>9.4237426592033798E-12</v>
      </c>
    </row>
    <row r="391" spans="1:19">
      <c r="A391" s="3" t="s">
        <v>3148</v>
      </c>
      <c r="B391" s="3">
        <v>0</v>
      </c>
      <c r="C391" s="3">
        <v>18.369499999999999</v>
      </c>
      <c r="D391" s="3">
        <v>0</v>
      </c>
      <c r="E391" s="12">
        <v>1000000</v>
      </c>
      <c r="F391" s="3">
        <v>0.63091092029200002</v>
      </c>
      <c r="G391" s="12">
        <v>6.2867000000000006E-5</v>
      </c>
      <c r="H391" s="3">
        <v>2.7445400000000002</v>
      </c>
      <c r="I391" s="12">
        <v>6.2622142361797395E-11</v>
      </c>
      <c r="K391" s="3" t="s">
        <v>3148</v>
      </c>
      <c r="L391" s="3">
        <v>0</v>
      </c>
      <c r="M391" s="3">
        <v>18.369499999999999</v>
      </c>
      <c r="N391" s="3">
        <v>0</v>
      </c>
      <c r="O391" s="12">
        <v>1000000</v>
      </c>
      <c r="P391" s="3">
        <v>0.65785119611300003</v>
      </c>
      <c r="Q391" s="3">
        <v>1.1982E-4</v>
      </c>
      <c r="R391" s="3">
        <v>4.6520700000000001</v>
      </c>
      <c r="S391" s="12">
        <v>6.3675359716311795E-11</v>
      </c>
    </row>
    <row r="392" spans="1:19">
      <c r="A392" s="3" t="s">
        <v>3151</v>
      </c>
      <c r="B392" s="3">
        <v>-0.1</v>
      </c>
      <c r="C392" s="3">
        <v>4.16012</v>
      </c>
      <c r="D392" s="3">
        <v>-0.1</v>
      </c>
      <c r="E392" s="12">
        <v>1000000</v>
      </c>
      <c r="F392" s="3">
        <v>0.42623328550380002</v>
      </c>
      <c r="G392" s="3">
        <v>-9.9638699999999997E-2</v>
      </c>
      <c r="H392" s="3">
        <v>1.82497</v>
      </c>
      <c r="I392" s="12">
        <v>4.2306513686277798E-11</v>
      </c>
      <c r="K392" s="3" t="s">
        <v>3151</v>
      </c>
      <c r="L392" s="3">
        <v>-0.1</v>
      </c>
      <c r="M392" s="3">
        <v>4.16012</v>
      </c>
      <c r="N392" s="3">
        <v>-0.1</v>
      </c>
      <c r="O392" s="12">
        <v>1000000</v>
      </c>
      <c r="P392" s="3">
        <v>0.52026171082100003</v>
      </c>
      <c r="Q392" s="3">
        <v>-9.9097599999999994E-2</v>
      </c>
      <c r="R392" s="3">
        <v>2.5358700000000001</v>
      </c>
      <c r="S392" s="12">
        <v>5.0357667172897497E-11</v>
      </c>
    </row>
    <row r="393" spans="1:19">
      <c r="A393" s="3" t="s">
        <v>3154</v>
      </c>
      <c r="B393" s="3">
        <v>0</v>
      </c>
      <c r="C393" s="3">
        <v>319.88099999999997</v>
      </c>
      <c r="D393" s="3">
        <v>0</v>
      </c>
      <c r="E393" s="12">
        <v>1000000</v>
      </c>
      <c r="F393" s="3">
        <v>8.0806463480280009</v>
      </c>
      <c r="G393" s="3">
        <v>3.3731199999999999E-3</v>
      </c>
      <c r="H393" s="3">
        <v>67.894999999999996</v>
      </c>
      <c r="I393" s="12">
        <v>8.0205837259457596E-10</v>
      </c>
      <c r="K393" s="3" t="s">
        <v>3154</v>
      </c>
      <c r="L393" s="3">
        <v>0</v>
      </c>
      <c r="M393" s="3">
        <v>319.88099999999997</v>
      </c>
      <c r="N393" s="3">
        <v>0</v>
      </c>
      <c r="O393" s="12">
        <v>1000000</v>
      </c>
      <c r="P393" s="3">
        <v>7.6960663074377997</v>
      </c>
      <c r="Q393" s="3">
        <v>9.4674899999999998E-4</v>
      </c>
      <c r="R393" s="3">
        <v>83.762299999999996</v>
      </c>
      <c r="S393" s="12">
        <v>7.4492498215738299E-10</v>
      </c>
    </row>
    <row r="394" spans="1:19">
      <c r="A394" s="3" t="s">
        <v>3157</v>
      </c>
      <c r="B394" s="3">
        <v>0</v>
      </c>
      <c r="C394" s="3">
        <v>0.16941500000000001</v>
      </c>
      <c r="D394" s="3">
        <v>0</v>
      </c>
      <c r="E394" s="12">
        <v>1000000</v>
      </c>
      <c r="F394" s="3">
        <v>4.3091894622000002E-3</v>
      </c>
      <c r="G394" s="12">
        <v>4.6199999999999998E-6</v>
      </c>
      <c r="H394" s="3">
        <v>4.0288600000000001E-2</v>
      </c>
      <c r="I394" s="12">
        <v>4.2771596953964998E-13</v>
      </c>
      <c r="K394" s="3" t="s">
        <v>3157</v>
      </c>
      <c r="L394" s="3">
        <v>0</v>
      </c>
      <c r="M394" s="3">
        <v>0.16941500000000001</v>
      </c>
      <c r="N394" s="3">
        <v>0</v>
      </c>
      <c r="O394" s="12">
        <v>1000000</v>
      </c>
      <c r="P394" s="3">
        <v>4.0725547874000002E-3</v>
      </c>
      <c r="Q394" s="12">
        <v>1.1000000000000001E-6</v>
      </c>
      <c r="R394" s="3">
        <v>4.8337400000000003E-2</v>
      </c>
      <c r="S394" s="12">
        <v>3.9419460295020699E-13</v>
      </c>
    </row>
    <row r="395" spans="1:19">
      <c r="A395" s="3" t="s">
        <v>3160</v>
      </c>
      <c r="B395" s="3">
        <v>-0.1</v>
      </c>
      <c r="C395" s="3">
        <v>0.34862900000000002</v>
      </c>
      <c r="D395" s="3">
        <v>-0.1</v>
      </c>
      <c r="E395" s="12">
        <v>1000000</v>
      </c>
      <c r="F395" s="3">
        <v>-4.3374801451599998E-2</v>
      </c>
      <c r="G395" s="3">
        <v>-9.9983799999999998E-2</v>
      </c>
      <c r="H395" s="3">
        <v>5.3444999999999999E-2</v>
      </c>
      <c r="I395" s="12">
        <v>-4.3052400965887003E-12</v>
      </c>
      <c r="K395" s="3" t="s">
        <v>3160</v>
      </c>
      <c r="L395" s="3">
        <v>-0.1</v>
      </c>
      <c r="M395" s="3">
        <v>0.34862900000000002</v>
      </c>
      <c r="N395" s="3">
        <v>-0.1</v>
      </c>
      <c r="O395" s="12">
        <v>1000000</v>
      </c>
      <c r="P395" s="3">
        <v>-4.73539831078E-2</v>
      </c>
      <c r="Q395" s="3">
        <v>-9.9951200000000004E-2</v>
      </c>
      <c r="R395" s="3">
        <v>5.2404899999999997E-2</v>
      </c>
      <c r="S395" s="12">
        <v>-4.5835318476359196E-12</v>
      </c>
    </row>
    <row r="396" spans="1:19">
      <c r="A396" s="3" t="s">
        <v>3163</v>
      </c>
      <c r="B396" s="3">
        <v>0</v>
      </c>
      <c r="C396" s="3">
        <v>0.89725900000000003</v>
      </c>
      <c r="D396" s="3">
        <v>0</v>
      </c>
      <c r="E396" s="12">
        <v>1000000</v>
      </c>
      <c r="F396" s="3">
        <v>0.1185920976208</v>
      </c>
      <c r="G396" s="12">
        <v>4.5442999999999998E-5</v>
      </c>
      <c r="H396" s="3">
        <v>0.28073199999999998</v>
      </c>
      <c r="I396" s="12">
        <v>1.1771061462617801E-11</v>
      </c>
      <c r="K396" s="3" t="s">
        <v>3163</v>
      </c>
      <c r="L396" s="3">
        <v>0</v>
      </c>
      <c r="M396" s="3">
        <v>0.89725900000000003</v>
      </c>
      <c r="N396" s="3">
        <v>0</v>
      </c>
      <c r="O396" s="12">
        <v>1000000</v>
      </c>
      <c r="P396" s="3">
        <v>0.1315507834588</v>
      </c>
      <c r="Q396" s="12">
        <v>2.8255999999999998E-5</v>
      </c>
      <c r="R396" s="3">
        <v>0.30965399999999998</v>
      </c>
      <c r="S396" s="12">
        <v>1.2733188762436899E-11</v>
      </c>
    </row>
    <row r="397" spans="1:19">
      <c r="A397" s="3" t="s">
        <v>3166</v>
      </c>
      <c r="B397" s="3">
        <v>0</v>
      </c>
      <c r="C397" s="3">
        <v>0.16941500000000001</v>
      </c>
      <c r="D397" s="3">
        <v>0</v>
      </c>
      <c r="E397" s="12">
        <v>1000000</v>
      </c>
      <c r="F397" s="3">
        <v>2.18849427744E-2</v>
      </c>
      <c r="G397" s="12">
        <v>2.79E-6</v>
      </c>
      <c r="H397" s="3">
        <v>9.0374399999999994E-2</v>
      </c>
      <c r="I397" s="12">
        <v>2.1722274221596601E-12</v>
      </c>
      <c r="K397" s="3" t="s">
        <v>3166</v>
      </c>
      <c r="L397" s="3">
        <v>0</v>
      </c>
      <c r="M397" s="3">
        <v>0.16941500000000001</v>
      </c>
      <c r="N397" s="3">
        <v>0</v>
      </c>
      <c r="O397" s="12">
        <v>1000000</v>
      </c>
      <c r="P397" s="3">
        <v>2.2723252050799999E-2</v>
      </c>
      <c r="Q397" s="12">
        <v>1.1048E-5</v>
      </c>
      <c r="R397" s="3">
        <v>9.2079499999999995E-2</v>
      </c>
      <c r="S397" s="12">
        <v>2.1994506611956798E-12</v>
      </c>
    </row>
    <row r="398" spans="1:19">
      <c r="A398" s="3" t="s">
        <v>3169</v>
      </c>
      <c r="B398" s="3">
        <v>330.53699999999998</v>
      </c>
      <c r="C398" s="3">
        <v>1253.6769999999999</v>
      </c>
      <c r="D398" s="3">
        <v>0</v>
      </c>
      <c r="E398" s="12">
        <v>1000000</v>
      </c>
      <c r="F398" s="3">
        <v>1205.4509026000001</v>
      </c>
      <c r="G398" s="3">
        <v>930.3</v>
      </c>
      <c r="H398" s="3">
        <v>1243.31</v>
      </c>
      <c r="I398" s="12">
        <v>1.1964909086981199E-7</v>
      </c>
      <c r="K398" s="3" t="s">
        <v>3169</v>
      </c>
      <c r="L398" s="3">
        <v>330.53699999999998</v>
      </c>
      <c r="M398" s="3">
        <v>1253.6769999999999</v>
      </c>
      <c r="N398" s="3">
        <v>0</v>
      </c>
      <c r="O398" s="12">
        <v>1000000</v>
      </c>
      <c r="P398" s="3">
        <v>1205.3192340000001</v>
      </c>
      <c r="Q398" s="3">
        <v>1019.55</v>
      </c>
      <c r="R398" s="3">
        <v>1244.28</v>
      </c>
      <c r="S398" s="12">
        <v>1.16666407618352E-7</v>
      </c>
    </row>
    <row r="399" spans="1:19">
      <c r="A399" s="3" t="s">
        <v>3172</v>
      </c>
      <c r="B399" s="3">
        <v>-0.1</v>
      </c>
      <c r="C399" s="3">
        <v>657.48400000000004</v>
      </c>
      <c r="D399" s="3">
        <v>-0.1</v>
      </c>
      <c r="E399" s="12">
        <v>1000000</v>
      </c>
      <c r="F399" s="3">
        <v>7.3327607872564</v>
      </c>
      <c r="G399" s="3">
        <v>-9.7328700000000004E-2</v>
      </c>
      <c r="H399" s="3">
        <v>137.488</v>
      </c>
      <c r="I399" s="12">
        <v>7.2782571224484604E-10</v>
      </c>
      <c r="K399" s="3" t="s">
        <v>3172</v>
      </c>
      <c r="L399" s="3">
        <v>-0.1</v>
      </c>
      <c r="M399" s="3">
        <v>657.48400000000004</v>
      </c>
      <c r="N399" s="3">
        <v>-0.1</v>
      </c>
      <c r="O399" s="12">
        <v>1000000</v>
      </c>
      <c r="P399" s="3">
        <v>7.0591146871915997</v>
      </c>
      <c r="Q399" s="3">
        <v>-9.8942199999999994E-2</v>
      </c>
      <c r="R399" s="3">
        <v>108.496</v>
      </c>
      <c r="S399" s="12">
        <v>6.8327255409962803E-10</v>
      </c>
    </row>
    <row r="400" spans="1:19">
      <c r="A400" s="3" t="s">
        <v>3061</v>
      </c>
      <c r="B400" s="3">
        <v>-0.1</v>
      </c>
      <c r="C400" s="3">
        <v>-1.08849E-4</v>
      </c>
      <c r="D400" s="3">
        <v>-0.1</v>
      </c>
      <c r="E400" s="12">
        <v>1000000</v>
      </c>
      <c r="F400" s="3">
        <v>-4.5310512079999997E-2</v>
      </c>
      <c r="G400" s="3">
        <v>-9.0421699999999994E-2</v>
      </c>
      <c r="H400" s="3">
        <v>-1.3871700000000001E-2</v>
      </c>
      <c r="I400" s="12">
        <v>-4.4973723654148702E-12</v>
      </c>
      <c r="K400" s="3" t="s">
        <v>3061</v>
      </c>
      <c r="L400" s="3">
        <v>-0.1</v>
      </c>
      <c r="M400" s="3">
        <v>-1.0884500000000001E-4</v>
      </c>
      <c r="N400" s="3">
        <v>-0.1</v>
      </c>
      <c r="O400" s="12">
        <v>1000000</v>
      </c>
      <c r="P400" s="3">
        <v>-4.8807474619999999E-2</v>
      </c>
      <c r="Q400" s="3">
        <v>-9.9370700000000006E-2</v>
      </c>
      <c r="R400" s="3">
        <v>-1.5455699999999999E-2</v>
      </c>
      <c r="S400" s="12">
        <v>-4.7242195828422898E-12</v>
      </c>
    </row>
    <row r="401" spans="1:19">
      <c r="A401" s="3" t="s">
        <v>3175</v>
      </c>
      <c r="B401" s="3">
        <v>0</v>
      </c>
      <c r="C401" s="3">
        <v>0</v>
      </c>
      <c r="D401" s="3">
        <v>0</v>
      </c>
      <c r="E401" s="12">
        <v>1000000</v>
      </c>
      <c r="F401" s="12">
        <v>-1.0846E-9</v>
      </c>
      <c r="G401" s="12">
        <v>-3E-9</v>
      </c>
      <c r="H401" s="12">
        <v>1.0000000000000001E-9</v>
      </c>
      <c r="I401" s="12">
        <v>-1.07653827856032E-19</v>
      </c>
      <c r="K401" s="3" t="s">
        <v>3175</v>
      </c>
      <c r="L401" s="3">
        <v>0</v>
      </c>
      <c r="M401" s="3">
        <v>0</v>
      </c>
      <c r="N401" s="3">
        <v>0</v>
      </c>
      <c r="O401" s="12">
        <v>1000000</v>
      </c>
      <c r="P401" s="12">
        <v>-1.0518E-9</v>
      </c>
      <c r="Q401" s="12">
        <v>-3E-9</v>
      </c>
      <c r="R401" s="12">
        <v>2.0000000000000001E-9</v>
      </c>
      <c r="S401" s="12">
        <v>-1.01806827661544E-19</v>
      </c>
    </row>
    <row r="402" spans="1:19">
      <c r="A402" s="3" t="s">
        <v>3178</v>
      </c>
      <c r="B402" s="3">
        <v>-0.1</v>
      </c>
      <c r="C402" s="3">
        <v>-2.5209800000000001E-2</v>
      </c>
      <c r="D402" s="3">
        <v>-0.1</v>
      </c>
      <c r="E402" s="12">
        <v>1000000</v>
      </c>
      <c r="F402" s="3">
        <v>-6.8076813420000007E-2</v>
      </c>
      <c r="G402" s="3">
        <v>-9.9969699999999995E-2</v>
      </c>
      <c r="H402" s="3">
        <v>-3.2007099999999997E-2</v>
      </c>
      <c r="I402" s="12">
        <v>-6.75708053928072E-12</v>
      </c>
      <c r="K402" s="3" t="s">
        <v>3178</v>
      </c>
      <c r="L402" s="3">
        <v>-0.1</v>
      </c>
      <c r="M402" s="3">
        <v>-2.5212200000000001E-2</v>
      </c>
      <c r="N402" s="3">
        <v>-0.1</v>
      </c>
      <c r="O402" s="12">
        <v>1000000</v>
      </c>
      <c r="P402" s="3">
        <v>-7.0119642920000003E-2</v>
      </c>
      <c r="Q402" s="3">
        <v>-9.9979600000000002E-2</v>
      </c>
      <c r="R402" s="3">
        <v>-3.0618900000000001E-2</v>
      </c>
      <c r="S402" s="12">
        <v>-6.7870872812753802E-12</v>
      </c>
    </row>
    <row r="403" spans="1:19">
      <c r="A403" s="3" t="s">
        <v>3181</v>
      </c>
      <c r="B403" s="12">
        <v>8.6453999999999996E-5</v>
      </c>
      <c r="C403" s="3">
        <v>3.7959499999999999</v>
      </c>
      <c r="D403" s="3">
        <v>-0.1</v>
      </c>
      <c r="E403" s="12">
        <v>1000000</v>
      </c>
      <c r="F403" s="3">
        <v>1.7166138178000001</v>
      </c>
      <c r="G403" s="3">
        <v>0.52230200000000004</v>
      </c>
      <c r="H403" s="3">
        <v>3.43072</v>
      </c>
      <c r="I403" s="12">
        <v>1.7038544019613401E-10</v>
      </c>
      <c r="K403" s="3" t="s">
        <v>3181</v>
      </c>
      <c r="L403" s="12">
        <v>8.6451000000000003E-5</v>
      </c>
      <c r="M403" s="3">
        <v>3.7959499999999999</v>
      </c>
      <c r="N403" s="3">
        <v>-0.1</v>
      </c>
      <c r="O403" s="12">
        <v>1000000</v>
      </c>
      <c r="P403" s="3">
        <v>1.8494433762</v>
      </c>
      <c r="Q403" s="3">
        <v>0.583125</v>
      </c>
      <c r="R403" s="3">
        <v>3.7719999999999998</v>
      </c>
      <c r="S403" s="12">
        <v>1.7901308525439999E-10</v>
      </c>
    </row>
    <row r="404" spans="1:19">
      <c r="A404" s="3" t="s">
        <v>3184</v>
      </c>
      <c r="B404" s="3">
        <v>-0.1656</v>
      </c>
      <c r="C404" s="3">
        <v>-0.12959999999999999</v>
      </c>
      <c r="D404" s="3">
        <v>-0.1656</v>
      </c>
      <c r="E404" s="3">
        <v>-0.12959999999999999</v>
      </c>
      <c r="F404" s="3">
        <v>-0.1463147554</v>
      </c>
      <c r="G404" s="3">
        <v>-0.16559099999999999</v>
      </c>
      <c r="H404" s="3">
        <v>-0.12961800000000001</v>
      </c>
      <c r="I404" s="12">
        <v>-1.4522721271094401E-11</v>
      </c>
      <c r="K404" s="3" t="s">
        <v>3184</v>
      </c>
      <c r="L404" s="3">
        <v>-0.1656</v>
      </c>
      <c r="M404" s="3">
        <v>-0.12959999999999999</v>
      </c>
      <c r="N404" s="3">
        <v>-0.1656</v>
      </c>
      <c r="O404" s="3">
        <v>-0.12959999999999999</v>
      </c>
      <c r="P404" s="3">
        <v>-0.14681373240000001</v>
      </c>
      <c r="Q404" s="3">
        <v>-0.16559499999999999</v>
      </c>
      <c r="R404" s="3">
        <v>-0.12960199999999999</v>
      </c>
      <c r="S404" s="12">
        <v>-1.4210534657534499E-11</v>
      </c>
    </row>
    <row r="405" spans="1:19">
      <c r="A405" s="3" t="s">
        <v>3187</v>
      </c>
      <c r="B405" s="3">
        <v>-1.6649199999999999E-2</v>
      </c>
      <c r="C405" s="3">
        <v>-8.3245799999999998E-3</v>
      </c>
      <c r="D405" s="3">
        <v>-0.1</v>
      </c>
      <c r="E405" s="12">
        <v>1000000</v>
      </c>
      <c r="F405" s="3">
        <v>-1.065927121E-2</v>
      </c>
      <c r="G405" s="3">
        <v>-1.5398500000000001E-2</v>
      </c>
      <c r="H405" s="3">
        <v>-8.32894E-3</v>
      </c>
      <c r="I405" s="12">
        <v>-1.0580041931699199E-12</v>
      </c>
      <c r="K405" s="3" t="s">
        <v>3187</v>
      </c>
      <c r="L405" s="3">
        <v>-1.66486E-2</v>
      </c>
      <c r="M405" s="3">
        <v>-8.3243099999999997E-3</v>
      </c>
      <c r="N405" s="3">
        <v>-0.1</v>
      </c>
      <c r="O405" s="12">
        <v>1000000</v>
      </c>
      <c r="P405" s="3">
        <v>-1.0772402104E-2</v>
      </c>
      <c r="Q405" s="3">
        <v>-1.48535E-2</v>
      </c>
      <c r="R405" s="3">
        <v>-8.3244900000000004E-3</v>
      </c>
      <c r="S405" s="12">
        <v>-1.0426926074375199E-12</v>
      </c>
    </row>
    <row r="406" spans="1:19">
      <c r="A406" s="3" t="s">
        <v>3190</v>
      </c>
      <c r="B406" s="3">
        <v>0</v>
      </c>
      <c r="C406" s="3">
        <v>0.16941500000000001</v>
      </c>
      <c r="D406" s="3">
        <v>0</v>
      </c>
      <c r="E406" s="12">
        <v>1000000</v>
      </c>
      <c r="F406" s="3">
        <v>4.0991785717800003E-2</v>
      </c>
      <c r="G406" s="12">
        <v>8.9160000000000007E-6</v>
      </c>
      <c r="H406" s="3">
        <v>0.138486</v>
      </c>
      <c r="I406" s="12">
        <v>4.0687097945559498E-12</v>
      </c>
      <c r="K406" s="3" t="s">
        <v>3190</v>
      </c>
      <c r="L406" s="3">
        <v>0</v>
      </c>
      <c r="M406" s="3">
        <v>0.16941500000000001</v>
      </c>
      <c r="N406" s="3">
        <v>0</v>
      </c>
      <c r="O406" s="12">
        <v>1000000</v>
      </c>
      <c r="P406" s="3">
        <v>3.9491214475000001E-2</v>
      </c>
      <c r="Q406" s="12">
        <v>1.6013000000000001E-5</v>
      </c>
      <c r="R406" s="3">
        <v>0.132105</v>
      </c>
      <c r="S406" s="12">
        <v>3.8224712551829201E-12</v>
      </c>
    </row>
    <row r="407" spans="1:19">
      <c r="A407" s="3" t="s">
        <v>3193</v>
      </c>
      <c r="B407" s="3">
        <v>0</v>
      </c>
      <c r="C407" s="3">
        <v>0</v>
      </c>
      <c r="D407" s="3">
        <v>-0.1</v>
      </c>
      <c r="E407" s="12">
        <v>1000000</v>
      </c>
      <c r="F407" s="12">
        <v>5.6519999999999997E-10</v>
      </c>
      <c r="G407" s="12">
        <v>-2.0000000000000001E-9</v>
      </c>
      <c r="H407" s="12">
        <v>4.0000000000000002E-9</v>
      </c>
      <c r="I407" s="12">
        <v>5.6099892591028097E-20</v>
      </c>
      <c r="K407" s="3" t="s">
        <v>3193</v>
      </c>
      <c r="L407" s="3">
        <v>0</v>
      </c>
      <c r="M407" s="3">
        <v>0</v>
      </c>
      <c r="N407" s="3">
        <v>-0.1</v>
      </c>
      <c r="O407" s="12">
        <v>1000000</v>
      </c>
      <c r="P407" s="12">
        <v>5.4119999999999995E-10</v>
      </c>
      <c r="Q407" s="12">
        <v>-2.0000000000000001E-9</v>
      </c>
      <c r="R407" s="12">
        <v>3E-9</v>
      </c>
      <c r="S407" s="12">
        <v>5.2384346007251898E-20</v>
      </c>
    </row>
    <row r="408" spans="1:19">
      <c r="A408" s="3" t="s">
        <v>3196</v>
      </c>
      <c r="B408" s="3">
        <v>0</v>
      </c>
      <c r="C408" s="3">
        <v>639.14200000000005</v>
      </c>
      <c r="D408" s="3">
        <v>0</v>
      </c>
      <c r="E408" s="12">
        <v>1000000</v>
      </c>
      <c r="F408" s="3">
        <v>18.549700057399999</v>
      </c>
      <c r="G408" s="3">
        <v>0.75374799999999997</v>
      </c>
      <c r="H408" s="3">
        <v>170.00700000000001</v>
      </c>
      <c r="I408" s="12">
        <v>1.84118220243441E-9</v>
      </c>
      <c r="K408" s="3" t="s">
        <v>3196</v>
      </c>
      <c r="L408" s="3">
        <v>0</v>
      </c>
      <c r="M408" s="3">
        <v>639.14200000000005</v>
      </c>
      <c r="N408" s="3">
        <v>0</v>
      </c>
      <c r="O408" s="12">
        <v>1000000</v>
      </c>
      <c r="P408" s="3">
        <v>19.4558501508</v>
      </c>
      <c r="Q408" s="3">
        <v>0.98532399999999998</v>
      </c>
      <c r="R408" s="3">
        <v>199.80500000000001</v>
      </c>
      <c r="S408" s="12">
        <v>1.8831891836008E-9</v>
      </c>
    </row>
    <row r="409" spans="1:19">
      <c r="A409" s="3" t="s">
        <v>3199</v>
      </c>
      <c r="B409" s="3">
        <v>319.38900000000001</v>
      </c>
      <c r="C409" s="3">
        <v>1249.461</v>
      </c>
      <c r="D409" s="3">
        <v>0</v>
      </c>
      <c r="E409" s="12">
        <v>1000000</v>
      </c>
      <c r="F409" s="3">
        <v>1175.0498127999999</v>
      </c>
      <c r="G409" s="3">
        <v>912.26599999999996</v>
      </c>
      <c r="H409" s="3">
        <v>1228.3599999999999</v>
      </c>
      <c r="I409" s="12">
        <v>1.16631578710523E-7</v>
      </c>
      <c r="K409" s="3" t="s">
        <v>3199</v>
      </c>
      <c r="L409" s="3">
        <v>319.38900000000001</v>
      </c>
      <c r="M409" s="3">
        <v>1249.461</v>
      </c>
      <c r="N409" s="3">
        <v>0</v>
      </c>
      <c r="O409" s="12">
        <v>1000000</v>
      </c>
      <c r="P409" s="3">
        <v>1174.0555380000001</v>
      </c>
      <c r="Q409" s="3">
        <v>1001.72</v>
      </c>
      <c r="R409" s="3">
        <v>1225.53</v>
      </c>
      <c r="S409" s="12">
        <v>1.1364030216984901E-7</v>
      </c>
    </row>
    <row r="410" spans="1:19">
      <c r="A410" s="3" t="s">
        <v>3202</v>
      </c>
      <c r="B410" s="3">
        <v>-8.7745600000000007E-3</v>
      </c>
      <c r="C410" s="3">
        <v>7.1877800000000001</v>
      </c>
      <c r="D410" s="3">
        <v>-0.1</v>
      </c>
      <c r="E410" s="12">
        <v>1000000</v>
      </c>
      <c r="F410" s="3">
        <v>3.2467040452</v>
      </c>
      <c r="G410" s="3">
        <v>0.98420600000000003</v>
      </c>
      <c r="H410" s="3">
        <v>6.4943400000000002</v>
      </c>
      <c r="I410" s="12">
        <v>3.2225716243909501E-10</v>
      </c>
      <c r="K410" s="3" t="s">
        <v>3202</v>
      </c>
      <c r="L410" s="3">
        <v>-8.7742700000000007E-3</v>
      </c>
      <c r="M410" s="3">
        <v>7.1877800000000001</v>
      </c>
      <c r="N410" s="3">
        <v>-0.1</v>
      </c>
      <c r="O410" s="12">
        <v>1000000</v>
      </c>
      <c r="P410" s="3">
        <v>3.4983192519999999</v>
      </c>
      <c r="Q410" s="3">
        <v>1.10016</v>
      </c>
      <c r="R410" s="3">
        <v>7.14236</v>
      </c>
      <c r="S410" s="12">
        <v>3.3861264992719699E-10</v>
      </c>
    </row>
    <row r="411" spans="1:19">
      <c r="A411" s="3" t="s">
        <v>3301</v>
      </c>
      <c r="B411" s="3">
        <v>-2.3781299999999999E-4</v>
      </c>
      <c r="C411" s="3">
        <v>-1.18906E-4</v>
      </c>
      <c r="D411" s="3">
        <v>-0.1</v>
      </c>
      <c r="E411" s="12">
        <v>1000000</v>
      </c>
      <c r="F411" s="3">
        <v>-1.522556194E-4</v>
      </c>
      <c r="G411" s="3">
        <v>-2.19948E-4</v>
      </c>
      <c r="H411" s="3">
        <v>-1.1896999999999999E-4</v>
      </c>
      <c r="I411" s="12">
        <v>-1.5112391887332699E-14</v>
      </c>
      <c r="K411" s="3" t="s">
        <v>3301</v>
      </c>
      <c r="L411" s="3">
        <v>-2.37805E-4</v>
      </c>
      <c r="M411" s="3">
        <v>-1.18903E-4</v>
      </c>
      <c r="N411" s="3">
        <v>-0.1</v>
      </c>
      <c r="O411" s="12">
        <v>1000000</v>
      </c>
      <c r="P411" s="3">
        <v>-1.538715218E-4</v>
      </c>
      <c r="Q411" s="3">
        <v>-2.1216299999999999E-4</v>
      </c>
      <c r="R411" s="3">
        <v>-1.18906E-4</v>
      </c>
      <c r="S411" s="12">
        <v>-1.48936789331737E-14</v>
      </c>
    </row>
    <row r="412" spans="1:19">
      <c r="A412" s="3" t="s">
        <v>3205</v>
      </c>
      <c r="B412" s="12">
        <v>-7.5000000000000002E-6</v>
      </c>
      <c r="C412" s="12">
        <v>-3.7500000000000001E-6</v>
      </c>
      <c r="D412" s="3">
        <v>-0.1</v>
      </c>
      <c r="E412" s="12">
        <v>1000000</v>
      </c>
      <c r="F412" s="12">
        <v>-4.8020447999999998E-6</v>
      </c>
      <c r="G412" s="12">
        <v>-6.9369999999999998E-6</v>
      </c>
      <c r="H412" s="12">
        <v>-3.7529999999999999E-6</v>
      </c>
      <c r="I412" s="12">
        <v>-4.7663516896196996E-16</v>
      </c>
      <c r="K412" s="3" t="s">
        <v>3205</v>
      </c>
      <c r="L412" s="12">
        <v>-7.4989999999999997E-6</v>
      </c>
      <c r="M412" s="12">
        <v>-3.7500000000000001E-6</v>
      </c>
      <c r="N412" s="3">
        <v>-0.1</v>
      </c>
      <c r="O412" s="12">
        <v>1000000</v>
      </c>
      <c r="P412" s="12">
        <v>-4.8530334E-6</v>
      </c>
      <c r="Q412" s="12">
        <v>-6.691E-6</v>
      </c>
      <c r="R412" s="12">
        <v>-3.7500000000000001E-6</v>
      </c>
      <c r="S412" s="12">
        <v>-4.6973943239162996E-16</v>
      </c>
    </row>
    <row r="413" spans="1:19">
      <c r="A413" s="3" t="s">
        <v>3208</v>
      </c>
      <c r="B413" s="3">
        <v>-6.9070700000000004E-3</v>
      </c>
      <c r="C413" s="3">
        <v>-3.4535400000000002E-3</v>
      </c>
      <c r="D413" s="3">
        <v>-0.1</v>
      </c>
      <c r="E413" s="12">
        <v>1000000</v>
      </c>
      <c r="F413" s="3">
        <v>-4.422110192E-3</v>
      </c>
      <c r="G413" s="3">
        <v>-6.38822E-3</v>
      </c>
      <c r="H413" s="3">
        <v>-3.4553399999999999E-3</v>
      </c>
      <c r="I413" s="12">
        <v>-4.3892410969018198E-13</v>
      </c>
      <c r="K413" s="3" t="s">
        <v>3208</v>
      </c>
      <c r="L413" s="3">
        <v>-6.90685E-3</v>
      </c>
      <c r="M413" s="3">
        <v>-3.45343E-3</v>
      </c>
      <c r="N413" s="3">
        <v>-0.1</v>
      </c>
      <c r="O413" s="12">
        <v>1000000</v>
      </c>
      <c r="P413" s="3">
        <v>-4.4690438579999998E-3</v>
      </c>
      <c r="Q413" s="3">
        <v>-6.16213E-3</v>
      </c>
      <c r="R413" s="3">
        <v>-3.4535E-3</v>
      </c>
      <c r="S413" s="12">
        <v>-4.3257195081126401E-13</v>
      </c>
    </row>
    <row r="414" spans="1:19">
      <c r="A414" s="3" t="s">
        <v>3306</v>
      </c>
      <c r="B414" s="3">
        <v>0</v>
      </c>
      <c r="C414" s="3">
        <v>4.48658</v>
      </c>
      <c r="D414" s="3">
        <v>0</v>
      </c>
      <c r="E414" s="12">
        <v>1000000</v>
      </c>
      <c r="F414" s="3">
        <v>0.73168908146699996</v>
      </c>
      <c r="G414" s="3">
        <v>1.9968399999999999E-4</v>
      </c>
      <c r="H414" s="3">
        <v>2.77502</v>
      </c>
      <c r="I414" s="12">
        <v>7.26250510975349E-11</v>
      </c>
      <c r="K414" s="3" t="s">
        <v>3306</v>
      </c>
      <c r="L414" s="3">
        <v>0</v>
      </c>
      <c r="M414" s="3">
        <v>4.48658</v>
      </c>
      <c r="N414" s="3">
        <v>0</v>
      </c>
      <c r="O414" s="12">
        <v>1000000</v>
      </c>
      <c r="P414" s="3">
        <v>0.79979959136919998</v>
      </c>
      <c r="Q414" s="3">
        <v>7.0534999999999999E-4</v>
      </c>
      <c r="R414" s="3">
        <v>3.0383900000000001</v>
      </c>
      <c r="S414" s="12">
        <v>7.7414964025762906E-11</v>
      </c>
    </row>
    <row r="415" spans="1:19">
      <c r="A415" s="3" t="s">
        <v>3211</v>
      </c>
      <c r="B415" s="3">
        <v>-0.1</v>
      </c>
      <c r="C415" s="3">
        <v>4.3865800000000004</v>
      </c>
      <c r="D415" s="3">
        <v>-0.1</v>
      </c>
      <c r="E415" s="12">
        <v>1000000</v>
      </c>
      <c r="F415" s="3">
        <v>0.49722655095919999</v>
      </c>
      <c r="G415" s="3">
        <v>-9.9958099999999994E-2</v>
      </c>
      <c r="H415" s="3">
        <v>2.3953500000000001</v>
      </c>
      <c r="I415" s="12">
        <v>4.9353071659976099E-11</v>
      </c>
      <c r="K415" s="3" t="s">
        <v>3211</v>
      </c>
      <c r="L415" s="3">
        <v>-0.1</v>
      </c>
      <c r="M415" s="3">
        <v>4.3865800000000004</v>
      </c>
      <c r="N415" s="3">
        <v>-0.1</v>
      </c>
      <c r="O415" s="12">
        <v>1000000</v>
      </c>
      <c r="P415" s="3">
        <v>0.45667243661040002</v>
      </c>
      <c r="Q415" s="3">
        <v>-9.9904800000000002E-2</v>
      </c>
      <c r="R415" s="3">
        <v>2.33711</v>
      </c>
      <c r="S415" s="12">
        <v>4.42026735612972E-11</v>
      </c>
    </row>
    <row r="416" spans="1:19">
      <c r="A416" s="3" t="s">
        <v>3214</v>
      </c>
      <c r="B416" s="3">
        <v>0</v>
      </c>
      <c r="C416" s="3">
        <v>0</v>
      </c>
      <c r="D416" s="3">
        <v>0</v>
      </c>
      <c r="E416" s="12">
        <v>1000000</v>
      </c>
      <c r="F416" s="12">
        <v>-9.2323999999999997E-9</v>
      </c>
      <c r="G416" s="12">
        <v>-7.7700000000000004E-7</v>
      </c>
      <c r="H416" s="12">
        <v>3.5699999999999998E-7</v>
      </c>
      <c r="I416" s="12">
        <v>-9.1637765102159995E-19</v>
      </c>
      <c r="K416" s="3" t="s">
        <v>3214</v>
      </c>
      <c r="L416" s="3">
        <v>0</v>
      </c>
      <c r="M416" s="3">
        <v>0</v>
      </c>
      <c r="N416" s="3">
        <v>0</v>
      </c>
      <c r="O416" s="12">
        <v>1000000</v>
      </c>
      <c r="P416" s="12">
        <v>-6.1484E-9</v>
      </c>
      <c r="Q416" s="12">
        <v>-4.8400000000000005E-7</v>
      </c>
      <c r="R416" s="12">
        <v>3.6199999999999999E-7</v>
      </c>
      <c r="S416" s="12">
        <v>-5.9512179044898003E-19</v>
      </c>
    </row>
    <row r="417" spans="1:19">
      <c r="A417" s="3" t="s">
        <v>3217</v>
      </c>
      <c r="B417" s="3">
        <v>-6.65322E-2</v>
      </c>
      <c r="C417" s="3">
        <v>0.58281499999999997</v>
      </c>
      <c r="D417" s="3">
        <v>-0.1</v>
      </c>
      <c r="E417" s="12">
        <v>1000000</v>
      </c>
      <c r="F417" s="3">
        <v>0.2424409723</v>
      </c>
      <c r="G417" s="3">
        <v>3.7030599999999997E-2</v>
      </c>
      <c r="H417" s="3">
        <v>0.51418200000000003</v>
      </c>
      <c r="I417" s="12">
        <v>2.4063893322177E-11</v>
      </c>
      <c r="K417" s="3" t="s">
        <v>3217</v>
      </c>
      <c r="L417" s="3">
        <v>-6.6531599999999996E-2</v>
      </c>
      <c r="M417" s="3">
        <v>0.58281499999999997</v>
      </c>
      <c r="N417" s="3">
        <v>-0.1</v>
      </c>
      <c r="O417" s="12">
        <v>1000000</v>
      </c>
      <c r="P417" s="3">
        <v>0.26511561602</v>
      </c>
      <c r="Q417" s="3">
        <v>7.0805599999999996E-2</v>
      </c>
      <c r="R417" s="3">
        <v>0.57180699999999995</v>
      </c>
      <c r="S417" s="12">
        <v>2.5661323284400301E-11</v>
      </c>
    </row>
    <row r="418" spans="1:19">
      <c r="A418" s="3" t="s">
        <v>3220</v>
      </c>
      <c r="B418" s="3">
        <v>0</v>
      </c>
      <c r="C418" s="3">
        <v>0</v>
      </c>
      <c r="D418" s="3">
        <v>-0.1</v>
      </c>
      <c r="E418" s="12">
        <v>1000000</v>
      </c>
      <c r="F418" s="12">
        <v>-3.846E-10</v>
      </c>
      <c r="G418" s="12">
        <v>-2.0000000000000001E-9</v>
      </c>
      <c r="H418" s="12">
        <v>2.0000000000000001E-9</v>
      </c>
      <c r="I418" s="12">
        <v>-3.8174130733385397E-20</v>
      </c>
      <c r="K418" s="3" t="s">
        <v>3220</v>
      </c>
      <c r="L418" s="3">
        <v>0</v>
      </c>
      <c r="M418" s="3">
        <v>0</v>
      </c>
      <c r="N418" s="3">
        <v>-0.1</v>
      </c>
      <c r="O418" s="12">
        <v>1000000</v>
      </c>
      <c r="P418" s="12">
        <v>-3.6599999999999998E-10</v>
      </c>
      <c r="Q418" s="12">
        <v>-2.0000000000000001E-9</v>
      </c>
      <c r="R418" s="12">
        <v>1.0000000000000001E-9</v>
      </c>
      <c r="S418" s="12">
        <v>-3.5426220692265697E-20</v>
      </c>
    </row>
    <row r="419" spans="1:19">
      <c r="A419" s="3" t="s">
        <v>3223</v>
      </c>
      <c r="B419" s="3">
        <v>0</v>
      </c>
      <c r="C419" s="3">
        <v>643.28599999999994</v>
      </c>
      <c r="D419" s="3">
        <v>0</v>
      </c>
      <c r="E419" s="12">
        <v>1000000</v>
      </c>
      <c r="F419" s="3">
        <v>19.488405196919999</v>
      </c>
      <c r="G419" s="3">
        <v>2.64934E-2</v>
      </c>
      <c r="H419" s="3">
        <v>158.285</v>
      </c>
      <c r="I419" s="12">
        <v>1.9343549864077301E-9</v>
      </c>
      <c r="K419" s="3" t="s">
        <v>3223</v>
      </c>
      <c r="L419" s="3">
        <v>0</v>
      </c>
      <c r="M419" s="3">
        <v>643.28599999999994</v>
      </c>
      <c r="N419" s="3">
        <v>0</v>
      </c>
      <c r="O419" s="12">
        <v>1000000</v>
      </c>
      <c r="P419" s="3">
        <v>20.572335758600001</v>
      </c>
      <c r="Q419" s="3">
        <v>0.155171</v>
      </c>
      <c r="R419" s="3">
        <v>126.55800000000001</v>
      </c>
      <c r="S419" s="12">
        <v>1.9912571222392201E-9</v>
      </c>
    </row>
    <row r="420" spans="1:19">
      <c r="A420" s="3" t="s">
        <v>3226</v>
      </c>
      <c r="B420" s="3">
        <v>0</v>
      </c>
      <c r="C420" s="3">
        <v>0</v>
      </c>
      <c r="D420" s="3">
        <v>-0.1</v>
      </c>
      <c r="E420" s="12">
        <v>1000000</v>
      </c>
      <c r="F420" s="12">
        <v>6.0400000000000006E-11</v>
      </c>
      <c r="G420" s="12">
        <v>-2.0000000000000001E-9</v>
      </c>
      <c r="H420" s="12">
        <v>2.0000000000000001E-9</v>
      </c>
      <c r="I420" s="12">
        <v>5.99510529458263E-21</v>
      </c>
      <c r="K420" s="3" t="s">
        <v>3226</v>
      </c>
      <c r="L420" s="3">
        <v>0</v>
      </c>
      <c r="M420" s="3">
        <v>0</v>
      </c>
      <c r="N420" s="3">
        <v>-0.1</v>
      </c>
      <c r="O420" s="12">
        <v>1000000</v>
      </c>
      <c r="P420" s="12">
        <v>2.74E-11</v>
      </c>
      <c r="Q420" s="12">
        <v>-2.0000000000000001E-9</v>
      </c>
      <c r="R420" s="12">
        <v>2.0000000000000001E-9</v>
      </c>
      <c r="S420" s="12">
        <v>2.65212690428437E-21</v>
      </c>
    </row>
    <row r="421" spans="1:19">
      <c r="A421" s="3" t="s">
        <v>3229</v>
      </c>
      <c r="B421" s="3">
        <v>-0.1</v>
      </c>
      <c r="C421" s="12">
        <v>-7.5000000000000002E-6</v>
      </c>
      <c r="D421" s="3">
        <v>-0.1</v>
      </c>
      <c r="E421" s="12">
        <v>1000000</v>
      </c>
      <c r="F421" s="3">
        <v>-4.94203621776E-2</v>
      </c>
      <c r="G421" s="3">
        <v>-9.9973699999999999E-2</v>
      </c>
      <c r="H421" s="12">
        <v>-1.0750999999999999E-5</v>
      </c>
      <c r="I421" s="12">
        <v>-4.9053025654159098E-12</v>
      </c>
      <c r="K421" s="3" t="s">
        <v>3229</v>
      </c>
      <c r="L421" s="3">
        <v>-0.1</v>
      </c>
      <c r="M421" s="12">
        <v>-7.4989999999999997E-6</v>
      </c>
      <c r="N421" s="3">
        <v>-0.1</v>
      </c>
      <c r="O421" s="12">
        <v>1000000</v>
      </c>
      <c r="P421" s="3">
        <v>-4.8077395959399999E-2</v>
      </c>
      <c r="Q421" s="3">
        <v>-9.9974999999999994E-2</v>
      </c>
      <c r="R421" s="12">
        <v>-1.3565E-5</v>
      </c>
      <c r="S421" s="12">
        <v>-4.6535531135714399E-12</v>
      </c>
    </row>
    <row r="422" spans="1:19">
      <c r="A422" s="3" t="s">
        <v>3232</v>
      </c>
      <c r="B422" s="3">
        <v>0</v>
      </c>
      <c r="C422" s="3">
        <v>9.9992499999999998E-2</v>
      </c>
      <c r="D422" s="3">
        <v>0</v>
      </c>
      <c r="E422" s="12">
        <v>1000000</v>
      </c>
      <c r="F422" s="3">
        <v>4.9410759488E-2</v>
      </c>
      <c r="G422" s="12">
        <v>7.85E-7</v>
      </c>
      <c r="H422" s="3">
        <v>9.9965200000000004E-2</v>
      </c>
      <c r="I422" s="12">
        <v>4.9043494340373802E-12</v>
      </c>
      <c r="K422" s="3" t="s">
        <v>3232</v>
      </c>
      <c r="L422" s="3">
        <v>0</v>
      </c>
      <c r="M422" s="3">
        <v>9.9992499999999998E-2</v>
      </c>
      <c r="N422" s="3">
        <v>0</v>
      </c>
      <c r="O422" s="12">
        <v>1000000</v>
      </c>
      <c r="P422" s="3">
        <v>4.8067690332599999E-2</v>
      </c>
      <c r="Q422" s="12">
        <v>4.3159999999999998E-6</v>
      </c>
      <c r="R422" s="3">
        <v>9.99665E-2</v>
      </c>
      <c r="S422" s="12">
        <v>4.6526136772955599E-12</v>
      </c>
    </row>
    <row r="423" spans="1:19">
      <c r="A423" s="3" t="s">
        <v>3235</v>
      </c>
      <c r="B423" s="3">
        <v>0</v>
      </c>
      <c r="C423" s="3">
        <v>18.369499999999999</v>
      </c>
      <c r="D423" s="3">
        <v>0</v>
      </c>
      <c r="E423" s="12">
        <v>1000000</v>
      </c>
      <c r="F423" s="3">
        <v>0.79788728776999995</v>
      </c>
      <c r="G423" s="3">
        <v>3.16084E-4</v>
      </c>
      <c r="H423" s="3">
        <v>3.4563100000000002</v>
      </c>
      <c r="I423" s="12">
        <v>7.91956672746705E-11</v>
      </c>
      <c r="K423" s="3" t="s">
        <v>3235</v>
      </c>
      <c r="L423" s="3">
        <v>0</v>
      </c>
      <c r="M423" s="3">
        <v>18.369499999999999</v>
      </c>
      <c r="N423" s="3">
        <v>0</v>
      </c>
      <c r="O423" s="12">
        <v>1000000</v>
      </c>
      <c r="P423" s="3">
        <v>0.70861958092699995</v>
      </c>
      <c r="Q423" s="3">
        <v>1.1982899999999999E-4</v>
      </c>
      <c r="R423" s="3">
        <v>4.9608499999999998</v>
      </c>
      <c r="S423" s="12">
        <v>6.8589381586832704E-11</v>
      </c>
    </row>
    <row r="424" spans="1:19">
      <c r="A424" s="3" t="s">
        <v>3238</v>
      </c>
      <c r="B424" s="3">
        <v>0</v>
      </c>
      <c r="C424" s="3">
        <v>0</v>
      </c>
      <c r="D424" s="3">
        <v>-0.1</v>
      </c>
      <c r="E424" s="12">
        <v>1000000</v>
      </c>
      <c r="F424" s="12">
        <v>8.1599999999999995E-11</v>
      </c>
      <c r="G424" s="12">
        <v>-2.0000000000000001E-9</v>
      </c>
      <c r="H424" s="12">
        <v>2.0000000000000001E-9</v>
      </c>
      <c r="I424" s="12">
        <v>8.0993475502970606E-21</v>
      </c>
      <c r="K424" s="3" t="s">
        <v>3238</v>
      </c>
      <c r="L424" s="3">
        <v>0</v>
      </c>
      <c r="M424" s="3">
        <v>0</v>
      </c>
      <c r="N424" s="3">
        <v>-0.1</v>
      </c>
      <c r="O424" s="12">
        <v>1000000</v>
      </c>
      <c r="P424" s="12">
        <v>3.2600000000000002E-11</v>
      </c>
      <c r="Q424" s="12">
        <v>-2.0000000000000001E-9</v>
      </c>
      <c r="R424" s="12">
        <v>2.0000000000000001E-9</v>
      </c>
      <c r="S424" s="12">
        <v>3.1554502583821401E-21</v>
      </c>
    </row>
    <row r="425" spans="1:19">
      <c r="A425" s="3" t="s">
        <v>3241</v>
      </c>
      <c r="B425" s="3">
        <v>-10</v>
      </c>
      <c r="C425" s="3">
        <v>9.0378399999999998E-2</v>
      </c>
      <c r="D425" s="3">
        <v>-10</v>
      </c>
      <c r="E425" s="12">
        <v>1000000</v>
      </c>
      <c r="F425" s="3">
        <v>-9.306560288</v>
      </c>
      <c r="G425" s="3">
        <v>-9.9999300000000009</v>
      </c>
      <c r="H425" s="3">
        <v>-6.1650099999999997</v>
      </c>
      <c r="I425" s="12">
        <v>-9.2373855723412605E-10</v>
      </c>
      <c r="K425" s="3" t="s">
        <v>3241</v>
      </c>
      <c r="L425" s="3">
        <v>-10</v>
      </c>
      <c r="M425" s="3">
        <v>9.0378700000000006E-2</v>
      </c>
      <c r="N425" s="3">
        <v>-10</v>
      </c>
      <c r="O425" s="12">
        <v>1000000</v>
      </c>
      <c r="P425" s="3">
        <v>-9.3251842440000008</v>
      </c>
      <c r="Q425" s="3">
        <v>-9.9999699999999994</v>
      </c>
      <c r="R425" s="3">
        <v>-5.0753199999999996</v>
      </c>
      <c r="S425" s="12">
        <v>-9.02612117551866E-10</v>
      </c>
    </row>
    <row r="426" spans="1:19">
      <c r="A426" s="3" t="s">
        <v>3244</v>
      </c>
      <c r="B426" s="3">
        <v>0</v>
      </c>
      <c r="C426" s="3">
        <v>7.4790200000000001E-2</v>
      </c>
      <c r="D426" s="3">
        <v>0</v>
      </c>
      <c r="E426" s="12">
        <v>1000000</v>
      </c>
      <c r="F426" s="3">
        <v>2.4684140077E-2</v>
      </c>
      <c r="G426" s="12">
        <v>8.0120000000000005E-6</v>
      </c>
      <c r="H426" s="3">
        <v>7.0091500000000001E-2</v>
      </c>
      <c r="I426" s="12">
        <v>2.4500665375470498E-12</v>
      </c>
      <c r="K426" s="3" t="s">
        <v>3244</v>
      </c>
      <c r="L426" s="3">
        <v>0</v>
      </c>
      <c r="M426" s="3">
        <v>7.4787800000000001E-2</v>
      </c>
      <c r="N426" s="3">
        <v>0</v>
      </c>
      <c r="O426" s="12">
        <v>1000000</v>
      </c>
      <c r="P426" s="3">
        <v>2.2572350954800001E-2</v>
      </c>
      <c r="Q426" s="12">
        <v>6.3949999999999998E-6</v>
      </c>
      <c r="R426" s="3">
        <v>6.7633100000000002E-2</v>
      </c>
      <c r="S426" s="12">
        <v>2.1848444985464999E-12</v>
      </c>
    </row>
    <row r="427" spans="1:19">
      <c r="A427" s="3" t="s">
        <v>3247</v>
      </c>
      <c r="B427" s="3">
        <v>0</v>
      </c>
      <c r="C427" s="3">
        <v>7.4790200000000001E-2</v>
      </c>
      <c r="D427" s="3">
        <v>0</v>
      </c>
      <c r="E427" s="12">
        <v>1000000</v>
      </c>
      <c r="F427" s="3">
        <v>7.6436589018000003E-3</v>
      </c>
      <c r="G427" s="12">
        <v>3.3299999999999998E-7</v>
      </c>
      <c r="H427" s="3">
        <v>3.0768400000000001E-2</v>
      </c>
      <c r="I427" s="12">
        <v>7.5868443629411899E-13</v>
      </c>
      <c r="K427" s="3" t="s">
        <v>3247</v>
      </c>
      <c r="L427" s="3">
        <v>0</v>
      </c>
      <c r="M427" s="3">
        <v>7.4787800000000001E-2</v>
      </c>
      <c r="N427" s="3">
        <v>0</v>
      </c>
      <c r="O427" s="12">
        <v>1000000</v>
      </c>
      <c r="P427" s="3">
        <v>1.00973768972E-2</v>
      </c>
      <c r="Q427" s="12">
        <v>3.0800000000000001E-7</v>
      </c>
      <c r="R427" s="3">
        <v>4.7203200000000001E-2</v>
      </c>
      <c r="S427" s="12">
        <v>9.7735492451691995E-13</v>
      </c>
    </row>
    <row r="428" spans="1:19">
      <c r="A428" s="3" t="s">
        <v>3309</v>
      </c>
      <c r="B428" s="3">
        <v>0</v>
      </c>
      <c r="C428" s="3">
        <v>2.8919800000000002</v>
      </c>
      <c r="D428" s="3">
        <v>0</v>
      </c>
      <c r="E428" s="12">
        <v>1000000</v>
      </c>
      <c r="F428" s="3">
        <v>0.26863074291779998</v>
      </c>
      <c r="G428" s="3">
        <v>1.4283699999999999E-4</v>
      </c>
      <c r="H428" s="3">
        <v>1.1677299999999999</v>
      </c>
      <c r="I428" s="12">
        <v>2.6663403793943201E-11</v>
      </c>
      <c r="K428" s="3" t="s">
        <v>3309</v>
      </c>
      <c r="L428" s="3">
        <v>0</v>
      </c>
      <c r="M428" s="3">
        <v>2.8919800000000002</v>
      </c>
      <c r="N428" s="3">
        <v>0</v>
      </c>
      <c r="O428" s="12">
        <v>1000000</v>
      </c>
      <c r="P428" s="3">
        <v>0.29399537573099999</v>
      </c>
      <c r="Q428" s="3">
        <v>1.8706500000000001E-4</v>
      </c>
      <c r="R428" s="3">
        <v>1.4899500000000001</v>
      </c>
      <c r="S428" s="12">
        <v>2.8456680500415301E-11</v>
      </c>
    </row>
    <row r="429" spans="1:19">
      <c r="A429" s="3" t="s">
        <v>3250</v>
      </c>
      <c r="B429" s="3">
        <v>-6.14344E-3</v>
      </c>
      <c r="C429" s="3">
        <v>2.9936600000000002</v>
      </c>
      <c r="D429" s="3">
        <v>-0.1</v>
      </c>
      <c r="E429" s="12">
        <v>1000000</v>
      </c>
      <c r="F429" s="3">
        <v>1.3512008980000001</v>
      </c>
      <c r="G429" s="3">
        <v>0.408605</v>
      </c>
      <c r="H429" s="3">
        <v>2.7043499999999998</v>
      </c>
      <c r="I429" s="12">
        <v>1.34115755921268E-10</v>
      </c>
      <c r="K429" s="3" t="s">
        <v>3250</v>
      </c>
      <c r="L429" s="3">
        <v>-6.1432400000000003E-3</v>
      </c>
      <c r="M429" s="3">
        <v>2.9936600000000002</v>
      </c>
      <c r="N429" s="3">
        <v>-0.1</v>
      </c>
      <c r="O429" s="12">
        <v>1000000</v>
      </c>
      <c r="P429" s="3">
        <v>1.4560235982</v>
      </c>
      <c r="Q429" s="3">
        <v>0.45711200000000002</v>
      </c>
      <c r="R429" s="3">
        <v>2.9747300000000001</v>
      </c>
      <c r="S429" s="12">
        <v>1.4093282328683101E-10</v>
      </c>
    </row>
    <row r="430" spans="1:19">
      <c r="A430" s="3" t="s">
        <v>3253</v>
      </c>
      <c r="B430" s="3">
        <v>-0.1</v>
      </c>
      <c r="C430" s="3">
        <v>-0.05</v>
      </c>
      <c r="D430" s="3">
        <v>-0.1</v>
      </c>
      <c r="E430" s="12">
        <v>1000000</v>
      </c>
      <c r="F430" s="3">
        <v>-8.4328093199999996E-2</v>
      </c>
      <c r="G430" s="3">
        <v>-9.9993399999999996E-2</v>
      </c>
      <c r="H430" s="3">
        <v>-5.7248399999999998E-2</v>
      </c>
      <c r="I430" s="12">
        <v>-8.37012910638042E-12</v>
      </c>
      <c r="K430" s="3" t="s">
        <v>3253</v>
      </c>
      <c r="L430" s="3">
        <v>-0.1</v>
      </c>
      <c r="M430" s="3">
        <v>-0.05</v>
      </c>
      <c r="N430" s="3">
        <v>-0.1</v>
      </c>
      <c r="O430" s="12">
        <v>1000000</v>
      </c>
      <c r="P430" s="3">
        <v>-8.7678823439999998E-2</v>
      </c>
      <c r="Q430" s="3">
        <v>-9.9997600000000006E-2</v>
      </c>
      <c r="R430" s="3">
        <v>-5.8413899999999998E-2</v>
      </c>
      <c r="S430" s="12">
        <v>-8.4866922109935499E-12</v>
      </c>
    </row>
    <row r="431" spans="1:19">
      <c r="A431" s="3" t="s">
        <v>3256</v>
      </c>
      <c r="B431" s="12">
        <v>-7.498E-6</v>
      </c>
      <c r="C431" s="3">
        <v>0</v>
      </c>
      <c r="D431" s="3">
        <v>-0.1</v>
      </c>
      <c r="E431" s="12">
        <v>1000000</v>
      </c>
      <c r="F431" s="12">
        <v>-8.9617179999999998E-7</v>
      </c>
      <c r="G431" s="12">
        <v>-8.3890000000000005E-6</v>
      </c>
      <c r="H431" s="12">
        <v>2.063E-6</v>
      </c>
      <c r="I431" s="12">
        <v>-8.8951064619795398E-17</v>
      </c>
      <c r="K431" s="3" t="s">
        <v>3256</v>
      </c>
      <c r="L431" s="12">
        <v>-7.498E-6</v>
      </c>
      <c r="M431" s="3">
        <v>0</v>
      </c>
      <c r="N431" s="3">
        <v>-0.1</v>
      </c>
      <c r="O431" s="12">
        <v>1000000</v>
      </c>
      <c r="P431" s="12">
        <v>-5.3733360000000004E-7</v>
      </c>
      <c r="Q431" s="12">
        <v>-3.9979999999999997E-6</v>
      </c>
      <c r="R431" s="12">
        <v>7.9899999999999999E-7</v>
      </c>
      <c r="S431" s="12">
        <v>-5.2010105734889698E-17</v>
      </c>
    </row>
    <row r="432" spans="1:19">
      <c r="A432" s="3" t="s">
        <v>3259</v>
      </c>
      <c r="B432" s="3">
        <v>-0.1</v>
      </c>
      <c r="C432" s="3">
        <v>2.7919800000000001</v>
      </c>
      <c r="D432" s="3">
        <v>-0.1</v>
      </c>
      <c r="E432" s="12">
        <v>1000000</v>
      </c>
      <c r="F432" s="3">
        <v>0.60059119173359998</v>
      </c>
      <c r="G432" s="3">
        <v>-9.9602899999999994E-2</v>
      </c>
      <c r="H432" s="3">
        <v>2.2539199999999999</v>
      </c>
      <c r="I432" s="12">
        <v>5.9612705851685301E-11</v>
      </c>
      <c r="K432" s="3" t="s">
        <v>3259</v>
      </c>
      <c r="L432" s="3">
        <v>-0.1</v>
      </c>
      <c r="M432" s="3">
        <v>2.7919800000000001</v>
      </c>
      <c r="N432" s="3">
        <v>-0.1</v>
      </c>
      <c r="O432" s="12">
        <v>1000000</v>
      </c>
      <c r="P432" s="3">
        <v>0.62587613545279996</v>
      </c>
      <c r="Q432" s="3">
        <v>-9.9602300000000005E-2</v>
      </c>
      <c r="R432" s="3">
        <v>2.2189800000000002</v>
      </c>
      <c r="S432" s="12">
        <v>6.0580399181894202E-11</v>
      </c>
    </row>
    <row r="433" spans="1:19">
      <c r="A433" s="3" t="s">
        <v>3320</v>
      </c>
      <c r="B433" s="3">
        <v>0</v>
      </c>
      <c r="C433" s="3">
        <v>2.8919800000000002</v>
      </c>
      <c r="D433" s="3">
        <v>0</v>
      </c>
      <c r="E433" s="12">
        <v>1000000</v>
      </c>
      <c r="F433" s="3">
        <v>0.38178034728280003</v>
      </c>
      <c r="G433" s="3">
        <v>2.4898200000000002E-4</v>
      </c>
      <c r="H433" s="3">
        <v>1.7636499999999999</v>
      </c>
      <c r="I433" s="12">
        <v>3.7894261280839497E-11</v>
      </c>
      <c r="K433" s="3" t="s">
        <v>3320</v>
      </c>
      <c r="L433" s="3">
        <v>0</v>
      </c>
      <c r="M433" s="3">
        <v>2.8919800000000002</v>
      </c>
      <c r="N433" s="3">
        <v>0</v>
      </c>
      <c r="O433" s="12">
        <v>1000000</v>
      </c>
      <c r="P433" s="3">
        <v>0.43086301040820002</v>
      </c>
      <c r="Q433" s="3">
        <v>3.40243E-4</v>
      </c>
      <c r="R433" s="3">
        <v>2.0510100000000002</v>
      </c>
      <c r="S433" s="12">
        <v>4.1704502991406799E-11</v>
      </c>
    </row>
    <row r="434" spans="1:19">
      <c r="A434" s="3" t="s">
        <v>3262</v>
      </c>
      <c r="B434" s="3">
        <v>0</v>
      </c>
      <c r="C434" s="3">
        <v>338.572</v>
      </c>
      <c r="D434" s="3">
        <v>0</v>
      </c>
      <c r="E434" s="12">
        <v>1000000</v>
      </c>
      <c r="F434" s="3">
        <v>4.0865306079214001</v>
      </c>
      <c r="G434" s="3">
        <v>8.4093099999999995E-4</v>
      </c>
      <c r="H434" s="3">
        <v>45.362400000000001</v>
      </c>
      <c r="I434" s="12">
        <v>4.0561558417257498E-10</v>
      </c>
      <c r="K434" s="3" t="s">
        <v>3262</v>
      </c>
      <c r="L434" s="3">
        <v>0</v>
      </c>
      <c r="M434" s="3">
        <v>338.572</v>
      </c>
      <c r="N434" s="3">
        <v>0</v>
      </c>
      <c r="O434" s="12">
        <v>1000000</v>
      </c>
      <c r="P434" s="3">
        <v>4.3139683398762001</v>
      </c>
      <c r="Q434" s="3">
        <v>6.41291E-4</v>
      </c>
      <c r="R434" s="3">
        <v>23.1645</v>
      </c>
      <c r="S434" s="12">
        <v>4.1756173351885601E-10</v>
      </c>
    </row>
    <row r="435" spans="1:19">
      <c r="A435" s="3" t="s">
        <v>3265</v>
      </c>
      <c r="B435" s="12">
        <v>-7.5000000000000002E-6</v>
      </c>
      <c r="C435" s="12">
        <v>-3.7500000000000001E-6</v>
      </c>
      <c r="D435" s="3">
        <v>-0.1</v>
      </c>
      <c r="E435" s="12">
        <v>1000000</v>
      </c>
      <c r="F435" s="12">
        <v>-4.8017685999999999E-6</v>
      </c>
      <c r="G435" s="12">
        <v>-6.9369999999999998E-6</v>
      </c>
      <c r="H435" s="12">
        <v>-3.7510000000000002E-6</v>
      </c>
      <c r="I435" s="12">
        <v>-4.7660775425861903E-16</v>
      </c>
      <c r="K435" s="3" t="s">
        <v>3265</v>
      </c>
      <c r="L435" s="12">
        <v>-7.4989999999999997E-6</v>
      </c>
      <c r="M435" s="12">
        <v>-3.7500000000000001E-6</v>
      </c>
      <c r="N435" s="3">
        <v>-0.1</v>
      </c>
      <c r="O435" s="12">
        <v>1000000</v>
      </c>
      <c r="P435" s="12">
        <v>-4.8527407999999999E-6</v>
      </c>
      <c r="Q435" s="12">
        <v>-6.691E-6</v>
      </c>
      <c r="R435" s="12">
        <v>-3.749E-6</v>
      </c>
      <c r="S435" s="12">
        <v>-4.6971111077366704E-16</v>
      </c>
    </row>
    <row r="436" spans="1:19">
      <c r="A436" s="3" t="s">
        <v>3268</v>
      </c>
      <c r="B436" s="3">
        <v>-0.1</v>
      </c>
      <c r="C436" s="3">
        <v>5.2208699999999997</v>
      </c>
      <c r="D436" s="3">
        <v>-0.1</v>
      </c>
      <c r="E436" s="12">
        <v>1000000</v>
      </c>
      <c r="F436" s="3">
        <v>2.0844434104</v>
      </c>
      <c r="G436" s="3">
        <v>0.44676399999999999</v>
      </c>
      <c r="H436" s="3">
        <v>4.37744</v>
      </c>
      <c r="I436" s="12">
        <v>2.0689499546269701E-10</v>
      </c>
      <c r="K436" s="3" t="s">
        <v>3268</v>
      </c>
      <c r="L436" s="3">
        <v>-0.1</v>
      </c>
      <c r="M436" s="3">
        <v>5.2208699999999997</v>
      </c>
      <c r="N436" s="3">
        <v>-0.1</v>
      </c>
      <c r="O436" s="12">
        <v>1000000</v>
      </c>
      <c r="P436" s="3">
        <v>2.2169800140000002</v>
      </c>
      <c r="Q436" s="3">
        <v>0.63966500000000004</v>
      </c>
      <c r="R436" s="3">
        <v>4.9860199999999999</v>
      </c>
      <c r="S436" s="12">
        <v>2.14588041656575E-10</v>
      </c>
    </row>
    <row r="437" spans="1:19">
      <c r="A437" s="3" t="s">
        <v>3323</v>
      </c>
      <c r="B437" s="3">
        <v>0</v>
      </c>
      <c r="C437" s="3">
        <v>0.05</v>
      </c>
      <c r="D437" s="3">
        <v>0</v>
      </c>
      <c r="E437" s="12">
        <v>1000000</v>
      </c>
      <c r="F437" s="3">
        <v>7.4169077327999999E-3</v>
      </c>
      <c r="G437" s="12">
        <v>9.0400000000000005E-7</v>
      </c>
      <c r="H437" s="3">
        <v>3.5554700000000002E-2</v>
      </c>
      <c r="I437" s="12">
        <v>7.3617786123079604E-13</v>
      </c>
      <c r="K437" s="3" t="s">
        <v>3323</v>
      </c>
      <c r="L437" s="3">
        <v>0</v>
      </c>
      <c r="M437" s="3">
        <v>0.05</v>
      </c>
      <c r="N437" s="3">
        <v>0</v>
      </c>
      <c r="O437" s="12">
        <v>1000000</v>
      </c>
      <c r="P437" s="3">
        <v>5.4905320970000003E-3</v>
      </c>
      <c r="Q437" s="12">
        <v>1.0079999999999999E-6</v>
      </c>
      <c r="R437" s="3">
        <v>2.6559900000000001E-2</v>
      </c>
      <c r="S437" s="12">
        <v>5.3144481362374501E-13</v>
      </c>
    </row>
    <row r="438" spans="1:19">
      <c r="A438" s="3" t="s">
        <v>3271</v>
      </c>
      <c r="B438" s="12">
        <v>-7.5000000000000002E-6</v>
      </c>
      <c r="C438" s="12">
        <v>-3.7500000000000001E-6</v>
      </c>
      <c r="D438" s="3">
        <v>-0.1</v>
      </c>
      <c r="E438" s="12">
        <v>1000000</v>
      </c>
      <c r="F438" s="12">
        <v>-4.7809140000000002E-6</v>
      </c>
      <c r="G438" s="12">
        <v>-6.9360000000000002E-6</v>
      </c>
      <c r="H438" s="12">
        <v>-2.058E-6</v>
      </c>
      <c r="I438" s="12">
        <v>-4.7453779527059903E-16</v>
      </c>
      <c r="K438" s="3" t="s">
        <v>3271</v>
      </c>
      <c r="L438" s="12">
        <v>-7.4989999999999997E-6</v>
      </c>
      <c r="M438" s="12">
        <v>-3.7500000000000001E-6</v>
      </c>
      <c r="N438" s="3">
        <v>-0.1</v>
      </c>
      <c r="O438" s="12">
        <v>1000000</v>
      </c>
      <c r="P438" s="12">
        <v>-4.8447084000000004E-6</v>
      </c>
      <c r="Q438" s="12">
        <v>-6.6680000000000004E-6</v>
      </c>
      <c r="R438" s="12">
        <v>-3.2349999999999999E-6</v>
      </c>
      <c r="S438" s="12">
        <v>-4.6893363106030996E-16</v>
      </c>
    </row>
    <row r="439" spans="1:19">
      <c r="A439" s="3" t="s">
        <v>3274</v>
      </c>
      <c r="B439" s="3">
        <v>-5.8580400000000001E-3</v>
      </c>
      <c r="C439" s="3">
        <v>3.1935899999999999</v>
      </c>
      <c r="D439" s="3">
        <v>-0.1</v>
      </c>
      <c r="E439" s="12">
        <v>1000000</v>
      </c>
      <c r="F439" s="3">
        <v>1.4417257912000001</v>
      </c>
      <c r="G439" s="3">
        <v>0.43625900000000001</v>
      </c>
      <c r="H439" s="3">
        <v>2.8850899999999999</v>
      </c>
      <c r="I439" s="12">
        <v>1.4310095900926201E-10</v>
      </c>
      <c r="K439" s="3" t="s">
        <v>3274</v>
      </c>
      <c r="L439" s="3">
        <v>-5.8578500000000004E-3</v>
      </c>
      <c r="M439" s="3">
        <v>3.1935899999999999</v>
      </c>
      <c r="N439" s="3">
        <v>-0.1</v>
      </c>
      <c r="O439" s="12">
        <v>1000000</v>
      </c>
      <c r="P439" s="3">
        <v>1.553541507</v>
      </c>
      <c r="Q439" s="3">
        <v>0.48794599999999999</v>
      </c>
      <c r="R439" s="3">
        <v>3.1734</v>
      </c>
      <c r="S439" s="12">
        <v>1.5037186962179501E-10</v>
      </c>
    </row>
    <row r="440" spans="1:19">
      <c r="A440" s="3" t="s">
        <v>3277</v>
      </c>
      <c r="B440" s="3">
        <v>0</v>
      </c>
      <c r="C440" s="3">
        <v>0</v>
      </c>
      <c r="D440" s="3">
        <v>-0.1</v>
      </c>
      <c r="E440" s="12">
        <v>1000000</v>
      </c>
      <c r="F440" s="12">
        <v>1.7799999999999999E-11</v>
      </c>
      <c r="G440" s="12">
        <v>-2.0000000000000001E-9</v>
      </c>
      <c r="H440" s="12">
        <v>2.0000000000000001E-9</v>
      </c>
      <c r="I440" s="12">
        <v>1.7667694411187199E-21</v>
      </c>
      <c r="K440" s="3" t="s">
        <v>3277</v>
      </c>
      <c r="L440" s="3">
        <v>0</v>
      </c>
      <c r="M440" s="3">
        <v>0</v>
      </c>
      <c r="N440" s="3">
        <v>-0.1</v>
      </c>
      <c r="O440" s="12">
        <v>1000000</v>
      </c>
      <c r="P440" s="12">
        <v>-4.6999999999999999E-11</v>
      </c>
      <c r="Q440" s="12">
        <v>-2.0000000000000001E-9</v>
      </c>
      <c r="R440" s="12">
        <v>2.0000000000000001E-9</v>
      </c>
      <c r="S440" s="12">
        <v>-4.5492687774221004E-21</v>
      </c>
    </row>
    <row r="441" spans="1:19">
      <c r="A441" s="3" t="s">
        <v>3280</v>
      </c>
      <c r="B441" s="3">
        <v>0</v>
      </c>
      <c r="C441" s="3">
        <v>0</v>
      </c>
      <c r="D441" s="3">
        <v>0</v>
      </c>
      <c r="E441" s="12">
        <v>1000000</v>
      </c>
      <c r="F441" s="12">
        <v>4.2079999999999998E-10</v>
      </c>
      <c r="G441" s="12">
        <v>-2.0000000000000001E-9</v>
      </c>
      <c r="H441" s="12">
        <v>3E-9</v>
      </c>
      <c r="I441" s="12">
        <v>4.1767223641728E-20</v>
      </c>
      <c r="K441" s="3" t="s">
        <v>3280</v>
      </c>
      <c r="L441" s="3">
        <v>0</v>
      </c>
      <c r="M441" s="3">
        <v>0</v>
      </c>
      <c r="N441" s="3">
        <v>0</v>
      </c>
      <c r="O441" s="12">
        <v>1000000</v>
      </c>
      <c r="P441" s="12">
        <v>3.7159999999999999E-10</v>
      </c>
      <c r="Q441" s="12">
        <v>-2.0000000000000001E-9</v>
      </c>
      <c r="R441" s="12">
        <v>3E-9</v>
      </c>
      <c r="S441" s="12">
        <v>3.5968261227447901E-20</v>
      </c>
    </row>
    <row r="442" spans="1:19">
      <c r="A442" s="3" t="s">
        <v>3283</v>
      </c>
      <c r="B442" s="3">
        <v>-5.6872100000000001E-4</v>
      </c>
      <c r="C442" s="3">
        <v>0.59906300000000001</v>
      </c>
      <c r="D442" s="3">
        <v>-0.1</v>
      </c>
      <c r="E442" s="12">
        <v>1000000</v>
      </c>
      <c r="F442" s="3">
        <v>0.27066270147999999</v>
      </c>
      <c r="G442" s="3">
        <v>8.2113900000000004E-2</v>
      </c>
      <c r="H442" s="3">
        <v>0.54130199999999995</v>
      </c>
      <c r="I442" s="12">
        <v>2.68650893160395E-11</v>
      </c>
      <c r="K442" s="3" t="s">
        <v>3283</v>
      </c>
      <c r="L442" s="3">
        <v>-5.6870300000000005E-4</v>
      </c>
      <c r="M442" s="3">
        <v>0.59906300000000001</v>
      </c>
      <c r="N442" s="3">
        <v>-0.1</v>
      </c>
      <c r="O442" s="12">
        <v>1000000</v>
      </c>
      <c r="P442" s="3">
        <v>0.29163172838000001</v>
      </c>
      <c r="Q442" s="3">
        <v>9.1763899999999995E-2</v>
      </c>
      <c r="R442" s="3">
        <v>0.595279</v>
      </c>
      <c r="S442" s="12">
        <v>2.8227896094144201E-11</v>
      </c>
    </row>
    <row r="443" spans="1:19">
      <c r="A443" s="3" t="s">
        <v>3286</v>
      </c>
      <c r="B443" s="3">
        <v>0</v>
      </c>
      <c r="C443" s="12">
        <v>7.5000000000000002E-6</v>
      </c>
      <c r="D443" s="3">
        <v>0</v>
      </c>
      <c r="E443" s="12">
        <v>1000000</v>
      </c>
      <c r="F443" s="12">
        <v>4.8073019999999998E-7</v>
      </c>
      <c r="G443" s="12">
        <v>-6.9929999999999998E-6</v>
      </c>
      <c r="H443" s="12">
        <v>8.4460000000000001E-6</v>
      </c>
      <c r="I443" s="12">
        <v>4.7715698133870297E-17</v>
      </c>
      <c r="K443" s="3" t="s">
        <v>3286</v>
      </c>
      <c r="L443" s="3">
        <v>0</v>
      </c>
      <c r="M443" s="12">
        <v>1.071E-6</v>
      </c>
      <c r="N443" s="3">
        <v>0</v>
      </c>
      <c r="O443" s="12">
        <v>1000000</v>
      </c>
      <c r="P443" s="12">
        <v>1.7786659999999999E-7</v>
      </c>
      <c r="Q443" s="12">
        <v>-4.7940000000000002E-6</v>
      </c>
      <c r="R443" s="12">
        <v>3.0089999999999999E-6</v>
      </c>
      <c r="S443" s="12">
        <v>1.72162334026857E-17</v>
      </c>
    </row>
    <row r="444" spans="1:19">
      <c r="A444" s="3" t="s">
        <v>3289</v>
      </c>
      <c r="B444" s="3">
        <v>-9.3120300000000007E-3</v>
      </c>
      <c r="C444" s="3">
        <v>1.19404</v>
      </c>
      <c r="D444" s="3">
        <v>-0.1</v>
      </c>
      <c r="E444" s="12">
        <v>1000000</v>
      </c>
      <c r="F444" s="3">
        <v>0.53609177679999998</v>
      </c>
      <c r="G444" s="3">
        <v>0.159361</v>
      </c>
      <c r="H444" s="3">
        <v>1.07725</v>
      </c>
      <c r="I444" s="12">
        <v>5.3210706117150401E-11</v>
      </c>
      <c r="K444" s="3" t="s">
        <v>3289</v>
      </c>
      <c r="L444" s="3">
        <v>-9.3117300000000007E-3</v>
      </c>
      <c r="M444" s="3">
        <v>1.19404</v>
      </c>
      <c r="N444" s="3">
        <v>-0.1</v>
      </c>
      <c r="O444" s="12">
        <v>1000000</v>
      </c>
      <c r="P444" s="3">
        <v>0.57797431160000001</v>
      </c>
      <c r="Q444" s="3">
        <v>0.17929800000000001</v>
      </c>
      <c r="R444" s="3">
        <v>1.1864399999999999</v>
      </c>
      <c r="S444" s="12">
        <v>5.5943840210934303E-11</v>
      </c>
    </row>
    <row r="445" spans="1:19">
      <c r="A445" s="3" t="s">
        <v>3292</v>
      </c>
      <c r="B445" s="3">
        <v>0</v>
      </c>
      <c r="C445" s="3">
        <v>0</v>
      </c>
      <c r="D445" s="3">
        <v>0</v>
      </c>
      <c r="E445" s="12">
        <v>1000000</v>
      </c>
      <c r="F445" s="12">
        <v>1.5622E-9</v>
      </c>
      <c r="G445" s="12">
        <v>-3.89E-7</v>
      </c>
      <c r="H445" s="12">
        <v>3.0699999999999998E-7</v>
      </c>
      <c r="I445" s="12">
        <v>1.55058832635712E-19</v>
      </c>
      <c r="K445" s="3" t="s">
        <v>3292</v>
      </c>
      <c r="L445" s="3">
        <v>0</v>
      </c>
      <c r="M445" s="3">
        <v>0</v>
      </c>
      <c r="N445" s="3">
        <v>0</v>
      </c>
      <c r="O445" s="12">
        <v>1000000</v>
      </c>
      <c r="P445" s="12">
        <v>7.1919999999999996E-10</v>
      </c>
      <c r="Q445" s="12">
        <v>-2.6199999999999999E-7</v>
      </c>
      <c r="R445" s="12">
        <v>5.3000000000000001E-7</v>
      </c>
      <c r="S445" s="12">
        <v>6.9613491589829299E-20</v>
      </c>
    </row>
    <row r="446" spans="1:19">
      <c r="A446" s="3" t="s">
        <v>3295</v>
      </c>
      <c r="B446" s="3">
        <v>0</v>
      </c>
      <c r="C446" s="3">
        <v>0</v>
      </c>
      <c r="D446" s="3">
        <v>0</v>
      </c>
      <c r="E446" s="12">
        <v>1000000</v>
      </c>
      <c r="F446" s="12">
        <v>-1.8398E-9</v>
      </c>
      <c r="G446" s="12">
        <v>-3.0699999999999998E-7</v>
      </c>
      <c r="H446" s="12">
        <v>3.89E-7</v>
      </c>
      <c r="I446" s="12">
        <v>-1.8261249538034999E-19</v>
      </c>
      <c r="K446" s="3" t="s">
        <v>3295</v>
      </c>
      <c r="L446" s="3">
        <v>0</v>
      </c>
      <c r="M446" s="3">
        <v>0</v>
      </c>
      <c r="N446" s="3">
        <v>0</v>
      </c>
      <c r="O446" s="12">
        <v>1000000</v>
      </c>
      <c r="P446" s="12">
        <v>-9.4260000000000003E-10</v>
      </c>
      <c r="Q446" s="12">
        <v>-5.3000000000000001E-7</v>
      </c>
      <c r="R446" s="12">
        <v>2.6199999999999999E-7</v>
      </c>
      <c r="S446" s="12">
        <v>-9.1237037225490895E-20</v>
      </c>
    </row>
    <row r="447" spans="1:19">
      <c r="A447" s="3" t="s">
        <v>3298</v>
      </c>
      <c r="B447" s="3">
        <v>-2.1019799999999998E-3</v>
      </c>
      <c r="C447" s="3">
        <v>6.1921999999999997</v>
      </c>
      <c r="D447" s="3">
        <v>-0.1</v>
      </c>
      <c r="E447" s="12">
        <v>1000000</v>
      </c>
      <c r="F447" s="3">
        <v>2.7992646045999998</v>
      </c>
      <c r="G447" s="3">
        <v>0.85075800000000001</v>
      </c>
      <c r="H447" s="3">
        <v>5.5959199999999996</v>
      </c>
      <c r="I447" s="12">
        <v>2.7784579556250299E-10</v>
      </c>
      <c r="K447" s="3" t="s">
        <v>3298</v>
      </c>
      <c r="L447" s="3">
        <v>-2.1019099999999998E-3</v>
      </c>
      <c r="M447" s="3">
        <v>6.1921999999999997</v>
      </c>
      <c r="N447" s="3">
        <v>-0.1</v>
      </c>
      <c r="O447" s="12">
        <v>1000000</v>
      </c>
      <c r="P447" s="3">
        <v>3.0159702620000002</v>
      </c>
      <c r="Q447" s="3">
        <v>0.95018000000000002</v>
      </c>
      <c r="R447" s="3">
        <v>6.1531200000000004</v>
      </c>
      <c r="S447" s="12">
        <v>2.9192466694787599E-10</v>
      </c>
    </row>
    <row r="448" spans="1:19">
      <c r="A448" s="3" t="s">
        <v>382</v>
      </c>
      <c r="B448" s="3">
        <v>0</v>
      </c>
      <c r="C448" s="3">
        <v>1278.2840000000001</v>
      </c>
      <c r="D448" s="3">
        <v>0</v>
      </c>
      <c r="E448" s="12">
        <v>1000000</v>
      </c>
      <c r="F448" s="3">
        <v>11.223429390274999</v>
      </c>
      <c r="G448" s="3">
        <v>2.4899500000000001E-4</v>
      </c>
      <c r="H448" s="3">
        <v>287.084</v>
      </c>
      <c r="I448" s="12">
        <v>1.1140006781624499E-9</v>
      </c>
      <c r="K448" s="3" t="s">
        <v>382</v>
      </c>
      <c r="L448" s="3">
        <v>0</v>
      </c>
      <c r="M448" s="3">
        <v>1278.2840000000001</v>
      </c>
      <c r="N448" s="3">
        <v>0</v>
      </c>
      <c r="O448" s="12">
        <v>1000000</v>
      </c>
      <c r="P448" s="3">
        <v>10.974047590632001</v>
      </c>
      <c r="Q448" s="3">
        <v>1.45729E-3</v>
      </c>
      <c r="R448" s="3">
        <v>202.673</v>
      </c>
      <c r="S448" s="12">
        <v>1.0622104694894999E-9</v>
      </c>
    </row>
    <row r="449" spans="1:19">
      <c r="A449" s="3" t="s">
        <v>3399</v>
      </c>
      <c r="B449" s="3">
        <v>0</v>
      </c>
      <c r="C449" s="12">
        <v>7.5000000000000002E-6</v>
      </c>
      <c r="D449" s="3">
        <v>0</v>
      </c>
      <c r="E449" s="12">
        <v>1000000</v>
      </c>
      <c r="F449" s="12">
        <v>2.6386716000000001E-6</v>
      </c>
      <c r="G449" s="12">
        <v>-3.4700000000000002E-7</v>
      </c>
      <c r="H449" s="12">
        <v>1.1956E-5</v>
      </c>
      <c r="I449" s="12">
        <v>2.6190586224875501E-16</v>
      </c>
      <c r="K449" s="3" t="s">
        <v>3399</v>
      </c>
      <c r="L449" s="3">
        <v>0</v>
      </c>
      <c r="M449" s="12">
        <v>1.071E-6</v>
      </c>
      <c r="N449" s="3">
        <v>0</v>
      </c>
      <c r="O449" s="12">
        <v>1000000</v>
      </c>
      <c r="P449" s="12">
        <v>5.9728860000000003E-7</v>
      </c>
      <c r="Q449" s="12">
        <v>-6.9999999999999998E-9</v>
      </c>
      <c r="R449" s="12">
        <v>1.902E-6</v>
      </c>
      <c r="S449" s="12">
        <v>5.7813327214684198E-17</v>
      </c>
    </row>
    <row r="450" spans="1:19">
      <c r="A450" s="3" t="s">
        <v>3403</v>
      </c>
      <c r="B450" s="3">
        <v>0</v>
      </c>
      <c r="C450" s="12">
        <v>7.5000000000000002E-6</v>
      </c>
      <c r="D450" s="3">
        <v>0</v>
      </c>
      <c r="E450" s="12">
        <v>1000000</v>
      </c>
      <c r="F450" s="12">
        <v>1.6982772E-6</v>
      </c>
      <c r="G450" s="12">
        <v>-1.0440000000000001E-6</v>
      </c>
      <c r="H450" s="12">
        <v>1.3081999999999999E-5</v>
      </c>
      <c r="I450" s="12">
        <v>1.68565407837565E-16</v>
      </c>
      <c r="K450" s="3" t="s">
        <v>3403</v>
      </c>
      <c r="L450" s="3">
        <v>0</v>
      </c>
      <c r="M450" s="12">
        <v>9.3699999999999999E-7</v>
      </c>
      <c r="N450" s="3">
        <v>0</v>
      </c>
      <c r="O450" s="12">
        <v>1000000</v>
      </c>
      <c r="P450" s="12">
        <v>1.97072E-8</v>
      </c>
      <c r="Q450" s="12">
        <v>-9.0599999999999999E-7</v>
      </c>
      <c r="R450" s="12">
        <v>6.0500000000000003E-7</v>
      </c>
      <c r="S450" s="12">
        <v>1.9075180776683598E-18</v>
      </c>
    </row>
    <row r="451" spans="1:19">
      <c r="A451" s="3" t="s">
        <v>752</v>
      </c>
      <c r="B451" s="3">
        <v>0</v>
      </c>
      <c r="C451" s="3">
        <v>0</v>
      </c>
      <c r="D451" s="3">
        <v>0</v>
      </c>
      <c r="E451" s="12">
        <v>1000000</v>
      </c>
      <c r="F451" s="12">
        <v>2.8E-11</v>
      </c>
      <c r="G451" s="12">
        <v>-2.0000000000000001E-9</v>
      </c>
      <c r="H451" s="12">
        <v>2.0000000000000001E-9</v>
      </c>
      <c r="I451" s="12">
        <v>2.77918788490585E-21</v>
      </c>
      <c r="K451" s="3" t="s">
        <v>752</v>
      </c>
      <c r="L451" s="3">
        <v>0</v>
      </c>
      <c r="M451" s="3">
        <v>0</v>
      </c>
      <c r="N451" s="3">
        <v>0</v>
      </c>
      <c r="O451" s="12">
        <v>1000000</v>
      </c>
      <c r="P451" s="12">
        <v>-7.2E-12</v>
      </c>
      <c r="Q451" s="12">
        <v>-2.0000000000000001E-9</v>
      </c>
      <c r="R451" s="12">
        <v>2.0000000000000001E-9</v>
      </c>
      <c r="S451" s="12">
        <v>-6.9690925951998098E-22</v>
      </c>
    </row>
    <row r="452" spans="1:19">
      <c r="A452" s="3" t="s">
        <v>754</v>
      </c>
      <c r="B452" s="3">
        <v>0</v>
      </c>
      <c r="C452" s="3">
        <v>0</v>
      </c>
      <c r="D452" s="3">
        <v>0</v>
      </c>
      <c r="E452" s="12">
        <v>1000000</v>
      </c>
      <c r="F452" s="12">
        <v>-1.5660000000000001E-10</v>
      </c>
      <c r="G452" s="12">
        <v>-1.0000000000000001E-9</v>
      </c>
      <c r="H452" s="12">
        <v>1.0000000000000001E-9</v>
      </c>
      <c r="I452" s="12">
        <v>-1.5543600813437701E-20</v>
      </c>
      <c r="K452" s="3" t="s">
        <v>754</v>
      </c>
      <c r="L452" s="3">
        <v>0</v>
      </c>
      <c r="M452" s="3">
        <v>0</v>
      </c>
      <c r="N452" s="3">
        <v>0</v>
      </c>
      <c r="O452" s="12">
        <v>1000000</v>
      </c>
      <c r="P452" s="12">
        <v>-1.602E-10</v>
      </c>
      <c r="Q452" s="12">
        <v>-1.0000000000000001E-9</v>
      </c>
      <c r="R452" s="12">
        <v>1.0000000000000001E-9</v>
      </c>
      <c r="S452" s="12">
        <v>-1.5506231024319599E-20</v>
      </c>
    </row>
    <row r="453" spans="1:19">
      <c r="A453" s="3" t="s">
        <v>727</v>
      </c>
      <c r="B453" s="3">
        <v>0</v>
      </c>
      <c r="C453" s="12">
        <v>7.5000000000000002E-6</v>
      </c>
      <c r="D453" s="3">
        <v>0</v>
      </c>
      <c r="E453" s="12">
        <v>1000000</v>
      </c>
      <c r="F453" s="12">
        <v>2.1579232E-6</v>
      </c>
      <c r="G453" s="12">
        <v>-2.5339999999999998E-6</v>
      </c>
      <c r="H453" s="12">
        <v>1.5746000000000001E-5</v>
      </c>
      <c r="I453" s="12">
        <v>2.1418835764276E-16</v>
      </c>
      <c r="K453" s="3" t="s">
        <v>727</v>
      </c>
      <c r="L453" s="3">
        <v>0</v>
      </c>
      <c r="M453" s="12">
        <v>1.071E-6</v>
      </c>
      <c r="N453" s="3">
        <v>0</v>
      </c>
      <c r="O453" s="12">
        <v>1000000</v>
      </c>
      <c r="P453" s="12">
        <v>4.1941140000000002E-7</v>
      </c>
      <c r="Q453" s="12">
        <v>-2.1670000000000002E-6</v>
      </c>
      <c r="R453" s="12">
        <v>6.6950000000000003E-6</v>
      </c>
      <c r="S453" s="12">
        <v>4.0596067806699797E-17</v>
      </c>
    </row>
    <row r="454" spans="1:19">
      <c r="A454" s="3" t="s">
        <v>756</v>
      </c>
      <c r="B454" s="3">
        <v>0</v>
      </c>
      <c r="C454" s="3">
        <v>0</v>
      </c>
      <c r="D454" s="3">
        <v>0</v>
      </c>
      <c r="E454" s="12">
        <v>1000000</v>
      </c>
      <c r="F454" s="12">
        <v>1.628E-10</v>
      </c>
      <c r="G454" s="12">
        <v>-2.0000000000000001E-9</v>
      </c>
      <c r="H454" s="12">
        <v>2.0000000000000001E-9</v>
      </c>
      <c r="I454" s="12">
        <v>1.6158992416524001E-20</v>
      </c>
      <c r="K454" s="3" t="s">
        <v>756</v>
      </c>
      <c r="L454" s="3">
        <v>0</v>
      </c>
      <c r="M454" s="3">
        <v>0</v>
      </c>
      <c r="N454" s="3">
        <v>0</v>
      </c>
      <c r="O454" s="12">
        <v>1000000</v>
      </c>
      <c r="P454" s="12">
        <v>1.678E-10</v>
      </c>
      <c r="Q454" s="12">
        <v>-2.0000000000000001E-9</v>
      </c>
      <c r="R454" s="12">
        <v>2.0000000000000001E-9</v>
      </c>
      <c r="S454" s="12">
        <v>1.6241857464924001E-20</v>
      </c>
    </row>
    <row r="455" spans="1:19">
      <c r="A455" s="3" t="s">
        <v>733</v>
      </c>
      <c r="B455" s="3">
        <v>2.5209800000000001E-2</v>
      </c>
      <c r="C455" s="3">
        <v>1278.309</v>
      </c>
      <c r="D455" s="3">
        <v>0</v>
      </c>
      <c r="E455" s="12">
        <v>1000000</v>
      </c>
      <c r="F455" s="3">
        <v>40.070671664000002</v>
      </c>
      <c r="G455" s="3">
        <v>9.9225200000000005</v>
      </c>
      <c r="H455" s="3">
        <v>356.14299999999997</v>
      </c>
      <c r="I455" s="12">
        <v>3.9772830438796103E-9</v>
      </c>
      <c r="K455" s="3" t="s">
        <v>733</v>
      </c>
      <c r="L455" s="3">
        <v>2.5212200000000001E-2</v>
      </c>
      <c r="M455" s="3">
        <v>1278.309</v>
      </c>
      <c r="N455" s="3">
        <v>0</v>
      </c>
      <c r="O455" s="12">
        <v>1000000</v>
      </c>
      <c r="P455" s="3">
        <v>40.559351642000003</v>
      </c>
      <c r="Q455" s="3">
        <v>7.22682</v>
      </c>
      <c r="R455" s="3">
        <v>312.49599999999998</v>
      </c>
      <c r="S455" s="12">
        <v>3.92585940547733E-9</v>
      </c>
    </row>
    <row r="456" spans="1:19">
      <c r="A456" s="3" t="s">
        <v>758</v>
      </c>
      <c r="B456" s="3">
        <v>0</v>
      </c>
      <c r="C456" s="3">
        <v>0</v>
      </c>
      <c r="D456" s="3">
        <v>0</v>
      </c>
      <c r="E456" s="12">
        <v>1000000</v>
      </c>
      <c r="F456" s="12">
        <v>-4.1999999999999997E-11</v>
      </c>
      <c r="G456" s="12">
        <v>-2.0000000000000001E-9</v>
      </c>
      <c r="H456" s="12">
        <v>2.0000000000000001E-9</v>
      </c>
      <c r="I456" s="12">
        <v>-4.1687818273587798E-21</v>
      </c>
      <c r="K456" s="3" t="s">
        <v>758</v>
      </c>
      <c r="L456" s="3">
        <v>0</v>
      </c>
      <c r="M456" s="3">
        <v>0</v>
      </c>
      <c r="N456" s="3">
        <v>0</v>
      </c>
      <c r="O456" s="12">
        <v>1000000</v>
      </c>
      <c r="P456" s="12">
        <v>-5.4999999999999997E-11</v>
      </c>
      <c r="Q456" s="12">
        <v>-2.0000000000000001E-9</v>
      </c>
      <c r="R456" s="12">
        <v>2.0000000000000001E-9</v>
      </c>
      <c r="S456" s="12">
        <v>-5.3236123991109698E-21</v>
      </c>
    </row>
    <row r="457" spans="1:19">
      <c r="A457" s="3" t="s">
        <v>736</v>
      </c>
      <c r="B457" s="3">
        <v>0</v>
      </c>
      <c r="C457" s="3">
        <v>1278.2840000000001</v>
      </c>
      <c r="D457" s="3">
        <v>0</v>
      </c>
      <c r="E457" s="12">
        <v>1000000</v>
      </c>
      <c r="F457" s="3">
        <v>18.559161618600001</v>
      </c>
      <c r="G457" s="3">
        <v>0.39414700000000003</v>
      </c>
      <c r="H457" s="3">
        <v>319.65199999999999</v>
      </c>
      <c r="I457" s="12">
        <v>1.8421213258722401E-9</v>
      </c>
      <c r="K457" s="3" t="s">
        <v>736</v>
      </c>
      <c r="L457" s="3">
        <v>0</v>
      </c>
      <c r="M457" s="3">
        <v>1278.2840000000001</v>
      </c>
      <c r="N457" s="3">
        <v>0</v>
      </c>
      <c r="O457" s="12">
        <v>1000000</v>
      </c>
      <c r="P457" s="3">
        <v>18.438081589599999</v>
      </c>
      <c r="Q457" s="3">
        <v>0.23400499999999999</v>
      </c>
      <c r="R457" s="3">
        <v>241.977</v>
      </c>
      <c r="S457" s="12">
        <v>1.78467635938571E-9</v>
      </c>
    </row>
    <row r="458" spans="1:19">
      <c r="A458" s="3" t="s">
        <v>739</v>
      </c>
      <c r="B458" s="3">
        <v>0</v>
      </c>
      <c r="C458" s="3">
        <v>1278.2840000000001</v>
      </c>
      <c r="D458" s="3">
        <v>0</v>
      </c>
      <c r="E458" s="12">
        <v>1000000</v>
      </c>
      <c r="F458" s="3">
        <v>43.41029812</v>
      </c>
      <c r="G458" s="3">
        <v>10.4983</v>
      </c>
      <c r="H458" s="3">
        <v>340.24200000000002</v>
      </c>
      <c r="I458" s="12">
        <v>4.3087633791162602E-9</v>
      </c>
      <c r="K458" s="3" t="s">
        <v>739</v>
      </c>
      <c r="L458" s="3">
        <v>0</v>
      </c>
      <c r="M458" s="3">
        <v>1278.2840000000001</v>
      </c>
      <c r="N458" s="3">
        <v>0</v>
      </c>
      <c r="O458" s="12">
        <v>1000000</v>
      </c>
      <c r="P458" s="3">
        <v>42.068907039999999</v>
      </c>
      <c r="Q458" s="3">
        <v>10.606</v>
      </c>
      <c r="R458" s="3">
        <v>223.126</v>
      </c>
      <c r="S458" s="12">
        <v>4.0719737297307397E-9</v>
      </c>
    </row>
    <row r="459" spans="1:19">
      <c r="A459" s="3" t="s">
        <v>742</v>
      </c>
      <c r="B459" s="3">
        <v>3.4535400000000002E-3</v>
      </c>
      <c r="C459" s="3">
        <v>1278.287</v>
      </c>
      <c r="D459" s="3">
        <v>0</v>
      </c>
      <c r="E459" s="12">
        <v>1000000</v>
      </c>
      <c r="F459" s="3">
        <v>29.443684738000002</v>
      </c>
      <c r="G459" s="3">
        <v>3.2165400000000002</v>
      </c>
      <c r="H459" s="3">
        <v>236.37</v>
      </c>
      <c r="I459" s="12">
        <v>2.9224832825298899E-9</v>
      </c>
      <c r="K459" s="3" t="s">
        <v>742</v>
      </c>
      <c r="L459" s="3">
        <v>3.45343E-3</v>
      </c>
      <c r="M459" s="3">
        <v>1278.287</v>
      </c>
      <c r="N459" s="3">
        <v>0</v>
      </c>
      <c r="O459" s="12">
        <v>1000000</v>
      </c>
      <c r="P459" s="3">
        <v>30.179081382</v>
      </c>
      <c r="Q459" s="3">
        <v>4.6213699999999998</v>
      </c>
      <c r="R459" s="3">
        <v>326.31900000000002</v>
      </c>
      <c r="S459" s="12">
        <v>2.9211223970726201E-9</v>
      </c>
    </row>
    <row r="460" spans="1:19">
      <c r="A460" s="3" t="s">
        <v>745</v>
      </c>
      <c r="B460" s="3">
        <v>1.11133E-3</v>
      </c>
      <c r="C460" s="3">
        <v>639.14800000000002</v>
      </c>
      <c r="D460" s="3">
        <v>0</v>
      </c>
      <c r="E460" s="12">
        <v>1000000</v>
      </c>
      <c r="F460" s="3">
        <v>10.8386491278</v>
      </c>
      <c r="G460" s="3">
        <v>0.46110299999999999</v>
      </c>
      <c r="H460" s="3">
        <v>185.714</v>
      </c>
      <c r="I460" s="12">
        <v>1.07580865516883E-9</v>
      </c>
      <c r="K460" s="3" t="s">
        <v>745</v>
      </c>
      <c r="L460" s="3">
        <v>1.1113E-3</v>
      </c>
      <c r="M460" s="3">
        <v>639.14800000000002</v>
      </c>
      <c r="N460" s="3">
        <v>0</v>
      </c>
      <c r="O460" s="12">
        <v>1000000</v>
      </c>
      <c r="P460" s="3">
        <v>10.4466051892</v>
      </c>
      <c r="Q460" s="3">
        <v>0.20929800000000001</v>
      </c>
      <c r="R460" s="3">
        <v>82.839500000000001</v>
      </c>
      <c r="S460" s="12">
        <v>1.01115776206986E-9</v>
      </c>
    </row>
    <row r="461" spans="1:19">
      <c r="A461" s="3" t="s">
        <v>760</v>
      </c>
      <c r="B461" s="3">
        <v>1.18906E-4</v>
      </c>
      <c r="C461" s="3">
        <v>2.3781299999999999E-4</v>
      </c>
      <c r="D461" s="3">
        <v>0</v>
      </c>
      <c r="E461" s="12">
        <v>1000000</v>
      </c>
      <c r="F461" s="3">
        <v>1.522553518E-4</v>
      </c>
      <c r="G461" s="3">
        <v>1.1896999999999999E-4</v>
      </c>
      <c r="H461" s="3">
        <v>2.19948E-4</v>
      </c>
      <c r="I461" s="12">
        <v>1.5112365326237099E-14</v>
      </c>
      <c r="K461" s="3" t="s">
        <v>760</v>
      </c>
      <c r="L461" s="3">
        <v>1.18903E-4</v>
      </c>
      <c r="M461" s="3">
        <v>2.37805E-4</v>
      </c>
      <c r="N461" s="3">
        <v>0</v>
      </c>
      <c r="O461" s="12">
        <v>1000000</v>
      </c>
      <c r="P461" s="3">
        <v>1.5387125760000001E-4</v>
      </c>
      <c r="Q461" s="3">
        <v>1.18906E-4</v>
      </c>
      <c r="R461" s="3">
        <v>2.1216299999999999E-4</v>
      </c>
      <c r="S461" s="12">
        <v>1.48936533604756E-14</v>
      </c>
    </row>
    <row r="462" spans="1:19">
      <c r="A462" s="3" t="s">
        <v>748</v>
      </c>
      <c r="B462" s="3">
        <v>0</v>
      </c>
      <c r="C462" s="3">
        <v>0</v>
      </c>
      <c r="D462" s="3">
        <v>0</v>
      </c>
      <c r="E462" s="12">
        <v>1000000</v>
      </c>
      <c r="F462" s="12">
        <v>-7.3000000000000006E-11</v>
      </c>
      <c r="G462" s="12">
        <v>-2.0000000000000001E-9</v>
      </c>
      <c r="H462" s="12">
        <v>2.0000000000000001E-9</v>
      </c>
      <c r="I462" s="12">
        <v>-7.2457398427902595E-21</v>
      </c>
      <c r="K462" s="3" t="s">
        <v>748</v>
      </c>
      <c r="L462" s="3">
        <v>0</v>
      </c>
      <c r="M462" s="3">
        <v>0</v>
      </c>
      <c r="N462" s="3">
        <v>0</v>
      </c>
      <c r="O462" s="12">
        <v>1000000</v>
      </c>
      <c r="P462" s="12">
        <v>-6.6800000000000005E-11</v>
      </c>
      <c r="Q462" s="12">
        <v>-2.0000000000000001E-9</v>
      </c>
      <c r="R462" s="12">
        <v>2.0000000000000001E-9</v>
      </c>
      <c r="S462" s="12">
        <v>-6.4657692411020497E-21</v>
      </c>
    </row>
    <row r="463" spans="1:19">
      <c r="A463" s="3" t="s">
        <v>4042</v>
      </c>
      <c r="B463" s="3">
        <v>0</v>
      </c>
      <c r="C463" s="3">
        <v>0</v>
      </c>
      <c r="D463" s="12">
        <v>-1000000</v>
      </c>
      <c r="E463" s="12">
        <v>1000000</v>
      </c>
      <c r="F463" s="12">
        <v>9.7399999999999995E-11</v>
      </c>
      <c r="G463" s="12">
        <v>-1.0000000000000001E-9</v>
      </c>
      <c r="H463" s="12">
        <v>1.0000000000000001E-9</v>
      </c>
      <c r="I463" s="12">
        <v>9.66760357106536E-21</v>
      </c>
      <c r="K463" s="3" t="s">
        <v>4042</v>
      </c>
      <c r="L463" s="3">
        <v>0</v>
      </c>
      <c r="M463" s="3">
        <v>0</v>
      </c>
      <c r="N463" s="12">
        <v>-1000000</v>
      </c>
      <c r="O463" s="12">
        <v>1000000</v>
      </c>
      <c r="P463" s="12">
        <v>9.6399999999999998E-11</v>
      </c>
      <c r="Q463" s="12">
        <v>-1.0000000000000001E-9</v>
      </c>
      <c r="R463" s="12">
        <v>1.0000000000000001E-9</v>
      </c>
      <c r="S463" s="12">
        <v>9.3308406413508595E-21</v>
      </c>
    </row>
    <row r="464" spans="1:19">
      <c r="A464" s="3" t="s">
        <v>3706</v>
      </c>
      <c r="B464" s="3">
        <v>0</v>
      </c>
      <c r="C464" s="3">
        <v>0</v>
      </c>
      <c r="D464" s="12">
        <v>-1000000</v>
      </c>
      <c r="E464" s="12">
        <v>1000000</v>
      </c>
      <c r="F464" s="12">
        <v>2.208E-10</v>
      </c>
      <c r="G464" s="12">
        <v>-3E-9</v>
      </c>
      <c r="H464" s="12">
        <v>3E-9</v>
      </c>
      <c r="I464" s="12">
        <v>2.19158816066862E-20</v>
      </c>
      <c r="K464" s="3" t="s">
        <v>3706</v>
      </c>
      <c r="L464" s="3">
        <v>0</v>
      </c>
      <c r="M464" s="3">
        <v>0</v>
      </c>
      <c r="N464" s="12">
        <v>-1000000</v>
      </c>
      <c r="O464" s="12">
        <v>1000000</v>
      </c>
      <c r="P464" s="12">
        <v>2.138E-10</v>
      </c>
      <c r="Q464" s="12">
        <v>-3E-9</v>
      </c>
      <c r="R464" s="12">
        <v>3E-9</v>
      </c>
      <c r="S464" s="12">
        <v>2.0694333289635E-20</v>
      </c>
    </row>
    <row r="465" spans="1:19">
      <c r="A465" s="3" t="s">
        <v>444</v>
      </c>
      <c r="B465" s="3">
        <v>0</v>
      </c>
      <c r="C465" s="12">
        <v>7.5000000000000002E-6</v>
      </c>
      <c r="D465" s="3">
        <v>0</v>
      </c>
      <c r="E465" s="12">
        <v>1000000</v>
      </c>
      <c r="F465" s="12">
        <v>2.1578271999999999E-6</v>
      </c>
      <c r="G465" s="12">
        <v>-2.5339999999999998E-6</v>
      </c>
      <c r="H465" s="12">
        <v>1.5746000000000001E-5</v>
      </c>
      <c r="I465" s="12">
        <v>2.1417882899858299E-16</v>
      </c>
      <c r="K465" s="3" t="s">
        <v>444</v>
      </c>
      <c r="L465" s="3">
        <v>0</v>
      </c>
      <c r="M465" s="12">
        <v>1.071E-6</v>
      </c>
      <c r="N465" s="3">
        <v>0</v>
      </c>
      <c r="O465" s="12">
        <v>1000000</v>
      </c>
      <c r="P465" s="12">
        <v>4.193054E-7</v>
      </c>
      <c r="Q465" s="12">
        <v>-2.1670000000000002E-6</v>
      </c>
      <c r="R465" s="12">
        <v>6.6950000000000003E-6</v>
      </c>
      <c r="S465" s="12">
        <v>4.0585807753712502E-17</v>
      </c>
    </row>
    <row r="466" spans="1:19">
      <c r="A466" s="3" t="s">
        <v>450</v>
      </c>
      <c r="B466" s="3">
        <v>1.53498E-2</v>
      </c>
      <c r="C466" s="3">
        <v>9.0139999999999998E-2</v>
      </c>
      <c r="D466" s="3">
        <v>0</v>
      </c>
      <c r="E466" s="12">
        <v>1000000</v>
      </c>
      <c r="F466" s="3">
        <v>5.4889519460000001E-2</v>
      </c>
      <c r="G466" s="3">
        <v>2.12391E-2</v>
      </c>
      <c r="H466" s="3">
        <v>8.8805400000000007E-2</v>
      </c>
      <c r="I466" s="12">
        <v>5.4481531246977202E-12</v>
      </c>
      <c r="K466" s="3" t="s">
        <v>450</v>
      </c>
      <c r="L466" s="3">
        <v>1.53493E-2</v>
      </c>
      <c r="M466" s="3">
        <v>9.0137099999999998E-2</v>
      </c>
      <c r="N466" s="3">
        <v>0</v>
      </c>
      <c r="O466" s="12">
        <v>1000000</v>
      </c>
      <c r="P466" s="3">
        <v>5.6377752519999998E-2</v>
      </c>
      <c r="Q466" s="3">
        <v>1.9871300000000001E-2</v>
      </c>
      <c r="R466" s="3">
        <v>8.8836799999999994E-2</v>
      </c>
      <c r="S466" s="12">
        <v>5.4569691336269403E-12</v>
      </c>
    </row>
    <row r="467" spans="1:19">
      <c r="A467" s="3" t="s">
        <v>2957</v>
      </c>
      <c r="B467" s="3">
        <v>324.327</v>
      </c>
      <c r="C467" s="3">
        <v>624.61800000000005</v>
      </c>
      <c r="D467" s="12">
        <v>-1000000</v>
      </c>
      <c r="E467" s="12">
        <v>1000000</v>
      </c>
      <c r="F467" s="3">
        <v>617.03071839999996</v>
      </c>
      <c r="G467" s="3">
        <v>477.84199999999998</v>
      </c>
      <c r="H467" s="3">
        <v>624.23699999999997</v>
      </c>
      <c r="I467" s="12">
        <v>6.1244439185429799E-8</v>
      </c>
      <c r="K467" s="3" t="s">
        <v>2957</v>
      </c>
      <c r="L467" s="3">
        <v>324.327</v>
      </c>
      <c r="M467" s="3">
        <v>624.61800000000005</v>
      </c>
      <c r="N467" s="12">
        <v>-1000000</v>
      </c>
      <c r="O467" s="12">
        <v>1000000</v>
      </c>
      <c r="P467" s="3">
        <v>617.31044259999999</v>
      </c>
      <c r="Q467" s="3">
        <v>559.31200000000001</v>
      </c>
      <c r="R467" s="3">
        <v>624.45100000000002</v>
      </c>
      <c r="S467" s="12">
        <v>5.9751300478655294E-8</v>
      </c>
    </row>
    <row r="468" spans="1:19">
      <c r="A468" s="3" t="s">
        <v>1222</v>
      </c>
      <c r="B468" s="3">
        <v>0</v>
      </c>
      <c r="C468" s="3">
        <v>1278.2840000000001</v>
      </c>
      <c r="D468" s="3">
        <v>0</v>
      </c>
      <c r="E468" s="12">
        <v>1000000</v>
      </c>
      <c r="F468" s="3">
        <v>12.429045591522</v>
      </c>
      <c r="G468" s="3">
        <v>2.8720299999999998E-3</v>
      </c>
      <c r="H468" s="3">
        <v>263.92899999999997</v>
      </c>
      <c r="I468" s="12">
        <v>1.2336661760321601E-9</v>
      </c>
      <c r="K468" s="3" t="s">
        <v>1222</v>
      </c>
      <c r="L468" s="3">
        <v>0</v>
      </c>
      <c r="M468" s="3">
        <v>1278.2840000000001</v>
      </c>
      <c r="N468" s="3">
        <v>0</v>
      </c>
      <c r="O468" s="12">
        <v>1000000</v>
      </c>
      <c r="P468" s="3">
        <v>10.875220512102</v>
      </c>
      <c r="Q468" s="3">
        <v>2.5971200000000001E-3</v>
      </c>
      <c r="R468" s="3">
        <v>168.25200000000001</v>
      </c>
      <c r="S468" s="12">
        <v>1.05264470475077E-9</v>
      </c>
    </row>
    <row r="469" spans="1:19">
      <c r="A469" s="3" t="s">
        <v>3406</v>
      </c>
      <c r="B469" s="3">
        <v>0</v>
      </c>
      <c r="C469" s="12">
        <v>7.5000000000000002E-6</v>
      </c>
      <c r="D469" s="3">
        <v>0</v>
      </c>
      <c r="E469" s="12">
        <v>1000000</v>
      </c>
      <c r="F469" s="12">
        <v>2.5859100000000002E-7</v>
      </c>
      <c r="G469" s="12">
        <v>-6.6700000000000003E-7</v>
      </c>
      <c r="H469" s="12">
        <v>2.4480000000000001E-6</v>
      </c>
      <c r="I469" s="12">
        <v>2.5666891940917499E-17</v>
      </c>
      <c r="K469" s="3" t="s">
        <v>3406</v>
      </c>
      <c r="L469" s="3">
        <v>0</v>
      </c>
      <c r="M469" s="12">
        <v>7.4989999999999997E-6</v>
      </c>
      <c r="N469" s="3">
        <v>0</v>
      </c>
      <c r="O469" s="12">
        <v>1000000</v>
      </c>
      <c r="P469" s="12">
        <v>2.256934E-7</v>
      </c>
      <c r="Q469" s="12">
        <v>-4.2E-7</v>
      </c>
      <c r="R469" s="12">
        <v>2.052E-6</v>
      </c>
      <c r="S469" s="12">
        <v>2.1845530593409301E-17</v>
      </c>
    </row>
    <row r="470" spans="1:19">
      <c r="A470" s="3" t="s">
        <v>2716</v>
      </c>
      <c r="B470" s="3">
        <v>0</v>
      </c>
      <c r="C470" s="12">
        <v>7.5000000000000002E-6</v>
      </c>
      <c r="D470" s="3">
        <v>0</v>
      </c>
      <c r="E470" s="12">
        <v>1000000</v>
      </c>
      <c r="F470" s="12">
        <v>4.5424540000000001E-6</v>
      </c>
      <c r="G470" s="12">
        <v>1.835E-6</v>
      </c>
      <c r="H470" s="12">
        <v>6.6830000000000002E-6</v>
      </c>
      <c r="I470" s="12">
        <v>4.5086904016221903E-16</v>
      </c>
      <c r="K470" s="3" t="s">
        <v>2716</v>
      </c>
      <c r="L470" s="3">
        <v>0</v>
      </c>
      <c r="M470" s="12">
        <v>7.4989999999999997E-6</v>
      </c>
      <c r="N470" s="3">
        <v>0</v>
      </c>
      <c r="O470" s="12">
        <v>1000000</v>
      </c>
      <c r="P470" s="12">
        <v>4.6262304E-6</v>
      </c>
      <c r="Q470" s="12">
        <v>2.2079999999999999E-6</v>
      </c>
      <c r="R470" s="12">
        <v>6.5919999999999997E-6</v>
      </c>
      <c r="S470" s="12">
        <v>4.4778650033789295E-16</v>
      </c>
    </row>
    <row r="471" spans="1:19">
      <c r="A471" s="3" t="s">
        <v>1395</v>
      </c>
      <c r="B471" s="12">
        <v>3.7500000000000001E-6</v>
      </c>
      <c r="C471" s="12">
        <v>7.5000000000000002E-6</v>
      </c>
      <c r="D471" s="12">
        <v>-1000000</v>
      </c>
      <c r="E471" s="12">
        <v>1000000</v>
      </c>
      <c r="F471" s="12">
        <v>4.8011984E-6</v>
      </c>
      <c r="G471" s="12">
        <v>3.7510000000000002E-6</v>
      </c>
      <c r="H471" s="12">
        <v>6.9349999999999997E-6</v>
      </c>
      <c r="I471" s="12">
        <v>4.7655115808247696E-16</v>
      </c>
      <c r="K471" s="3" t="s">
        <v>1395</v>
      </c>
      <c r="L471" s="12">
        <v>3.7500000000000001E-6</v>
      </c>
      <c r="M471" s="12">
        <v>7.4989999999999997E-6</v>
      </c>
      <c r="N471" s="12">
        <v>-1000000</v>
      </c>
      <c r="O471" s="12">
        <v>1000000</v>
      </c>
      <c r="P471" s="12">
        <v>4.8520967999999999E-6</v>
      </c>
      <c r="Q471" s="12">
        <v>3.749E-6</v>
      </c>
      <c r="R471" s="12">
        <v>6.6900000000000003E-6</v>
      </c>
      <c r="S471" s="12">
        <v>4.6964877611212099E-16</v>
      </c>
    </row>
    <row r="472" spans="1:19">
      <c r="A472" s="3" t="s">
        <v>3710</v>
      </c>
      <c r="B472" s="12">
        <v>-7.5000000000000002E-6</v>
      </c>
      <c r="C472" s="3">
        <v>0</v>
      </c>
      <c r="D472" s="12">
        <v>-1000000</v>
      </c>
      <c r="E472" s="12">
        <v>1000000</v>
      </c>
      <c r="F472" s="12">
        <v>-4.5426787999999999E-6</v>
      </c>
      <c r="G472" s="12">
        <v>-6.6830000000000002E-6</v>
      </c>
      <c r="H472" s="12">
        <v>-1.8360000000000001E-6</v>
      </c>
      <c r="I472" s="12">
        <v>-4.5089135307066599E-16</v>
      </c>
      <c r="K472" s="3" t="s">
        <v>3710</v>
      </c>
      <c r="L472" s="12">
        <v>-7.4989999999999997E-6</v>
      </c>
      <c r="M472" s="3">
        <v>0</v>
      </c>
      <c r="N472" s="12">
        <v>-1000000</v>
      </c>
      <c r="O472" s="12">
        <v>1000000</v>
      </c>
      <c r="P472" s="12">
        <v>-4.6264873999999997E-6</v>
      </c>
      <c r="Q472" s="12">
        <v>-6.5930000000000002E-6</v>
      </c>
      <c r="R472" s="12">
        <v>-2.2079999999999999E-6</v>
      </c>
      <c r="S472" s="12">
        <v>-4.4781137612674001E-16</v>
      </c>
    </row>
    <row r="473" spans="1:19">
      <c r="A473" s="3" t="s">
        <v>1825</v>
      </c>
      <c r="B473" s="3">
        <v>0</v>
      </c>
      <c r="C473" s="3">
        <v>0</v>
      </c>
      <c r="D473" s="3">
        <v>0</v>
      </c>
      <c r="E473" s="12">
        <v>1000000</v>
      </c>
      <c r="F473" s="12">
        <v>1.678E-10</v>
      </c>
      <c r="G473" s="12">
        <v>-1.0000000000000001E-9</v>
      </c>
      <c r="H473" s="12">
        <v>1.0000000000000001E-9</v>
      </c>
      <c r="I473" s="12">
        <v>1.6655275967400101E-20</v>
      </c>
      <c r="K473" s="3" t="s">
        <v>1825</v>
      </c>
      <c r="L473" s="3">
        <v>0</v>
      </c>
      <c r="M473" s="3">
        <v>0</v>
      </c>
      <c r="N473" s="3">
        <v>0</v>
      </c>
      <c r="O473" s="12">
        <v>1000000</v>
      </c>
      <c r="P473" s="12">
        <v>1.6379999999999999E-10</v>
      </c>
      <c r="Q473" s="12">
        <v>-1.0000000000000001E-9</v>
      </c>
      <c r="R473" s="12">
        <v>1.0000000000000001E-9</v>
      </c>
      <c r="S473" s="12">
        <v>1.5854685654079599E-20</v>
      </c>
    </row>
    <row r="474" spans="1:19">
      <c r="A474" s="3" t="s">
        <v>2053</v>
      </c>
      <c r="B474" s="12">
        <v>3.7500000000000001E-6</v>
      </c>
      <c r="C474" s="12">
        <v>7.5000000000000002E-6</v>
      </c>
      <c r="D474" s="3">
        <v>0</v>
      </c>
      <c r="E474" s="12">
        <v>1000000</v>
      </c>
      <c r="F474" s="12">
        <v>4.8017087999999999E-6</v>
      </c>
      <c r="G474" s="12">
        <v>3.7510000000000002E-6</v>
      </c>
      <c r="H474" s="12">
        <v>6.9369999999999998E-6</v>
      </c>
      <c r="I474" s="12">
        <v>4.7660181870735099E-16</v>
      </c>
      <c r="K474" s="3" t="s">
        <v>2053</v>
      </c>
      <c r="L474" s="12">
        <v>3.7500000000000001E-6</v>
      </c>
      <c r="M474" s="12">
        <v>7.4989999999999997E-6</v>
      </c>
      <c r="N474" s="3">
        <v>0</v>
      </c>
      <c r="O474" s="12">
        <v>1000000</v>
      </c>
      <c r="P474" s="12">
        <v>4.8526531999999998E-6</v>
      </c>
      <c r="Q474" s="12">
        <v>3.7500000000000001E-6</v>
      </c>
      <c r="R474" s="12">
        <v>6.6919999999999996E-6</v>
      </c>
      <c r="S474" s="12">
        <v>4.6970263171100996E-16</v>
      </c>
    </row>
    <row r="475" spans="1:19">
      <c r="A475" s="3" t="s">
        <v>1752</v>
      </c>
      <c r="B475" s="3">
        <v>0</v>
      </c>
      <c r="C475" s="3">
        <v>0.16941899999999999</v>
      </c>
      <c r="D475" s="3">
        <v>0</v>
      </c>
      <c r="E475" s="12">
        <v>1000000</v>
      </c>
      <c r="F475" s="3">
        <v>1.31291006818E-2</v>
      </c>
      <c r="G475" s="12">
        <v>8.0779999999999996E-6</v>
      </c>
      <c r="H475" s="3">
        <v>5.0705300000000002E-2</v>
      </c>
      <c r="I475" s="12">
        <v>1.30315134123456E-12</v>
      </c>
      <c r="K475" s="3" t="s">
        <v>1752</v>
      </c>
      <c r="L475" s="3">
        <v>0</v>
      </c>
      <c r="M475" s="3">
        <v>0.16941899999999999</v>
      </c>
      <c r="N475" s="3">
        <v>0</v>
      </c>
      <c r="O475" s="12">
        <v>1000000</v>
      </c>
      <c r="P475" s="3">
        <v>6.2797194531999997E-3</v>
      </c>
      <c r="Q475" s="12">
        <v>1.6980000000000001E-6</v>
      </c>
      <c r="R475" s="3">
        <v>3.0606399999999999E-2</v>
      </c>
      <c r="S475" s="12">
        <v>6.0783258807261601E-13</v>
      </c>
    </row>
    <row r="476" spans="1:19">
      <c r="A476" s="3" t="s">
        <v>552</v>
      </c>
      <c r="B476" s="3">
        <v>0</v>
      </c>
      <c r="C476" s="3">
        <v>0</v>
      </c>
      <c r="D476" s="12">
        <v>-1000000</v>
      </c>
      <c r="E476" s="12">
        <v>1000000</v>
      </c>
      <c r="F476" s="12">
        <v>1.1200000000000001E-11</v>
      </c>
      <c r="G476" s="12">
        <v>-1.0000000000000001E-9</v>
      </c>
      <c r="H476" s="12">
        <v>1.0000000000000001E-9</v>
      </c>
      <c r="I476" s="12">
        <v>1.11167515396234E-21</v>
      </c>
      <c r="K476" s="3" t="s">
        <v>552</v>
      </c>
      <c r="L476" s="3">
        <v>0</v>
      </c>
      <c r="M476" s="3">
        <v>0</v>
      </c>
      <c r="N476" s="12">
        <v>-1000000</v>
      </c>
      <c r="O476" s="12">
        <v>1000000</v>
      </c>
      <c r="P476" s="12">
        <v>3.6399999999999998E-11</v>
      </c>
      <c r="Q476" s="12">
        <v>-1.0000000000000001E-9</v>
      </c>
      <c r="R476" s="12">
        <v>1.0000000000000001E-9</v>
      </c>
      <c r="S476" s="12">
        <v>3.5232634786843498E-21</v>
      </c>
    </row>
    <row r="477" spans="1:19">
      <c r="A477" s="3" t="s">
        <v>1163</v>
      </c>
      <c r="B477" s="3">
        <v>-0.16941899999999999</v>
      </c>
      <c r="C477" s="12">
        <v>-3.7500000000000001E-6</v>
      </c>
      <c r="D477" s="12">
        <v>-1000000</v>
      </c>
      <c r="E477" s="12">
        <v>1000000</v>
      </c>
      <c r="F477" s="3">
        <v>-2.9428703794800001E-2</v>
      </c>
      <c r="G477" s="3">
        <v>-8.2955500000000001E-2</v>
      </c>
      <c r="H477" s="3">
        <v>-9.8870399999999997E-4</v>
      </c>
      <c r="I477" s="12">
        <v>-2.9209963233925402E-12</v>
      </c>
      <c r="K477" s="3" t="s">
        <v>1163</v>
      </c>
      <c r="L477" s="3">
        <v>-0.16941899999999999</v>
      </c>
      <c r="M477" s="12">
        <v>-3.7500000000000001E-6</v>
      </c>
      <c r="N477" s="12">
        <v>-1000000</v>
      </c>
      <c r="O477" s="12">
        <v>1000000</v>
      </c>
      <c r="P477" s="3">
        <v>-3.2927916231999997E-2</v>
      </c>
      <c r="Q477" s="3">
        <v>-9.6805000000000002E-2</v>
      </c>
      <c r="R477" s="3">
        <v>-2.7066E-3</v>
      </c>
      <c r="S477" s="12">
        <v>-3.18719023871932E-12</v>
      </c>
    </row>
    <row r="478" spans="1:19">
      <c r="A478" s="3" t="s">
        <v>2520</v>
      </c>
      <c r="B478" s="12">
        <v>3.7500000000000001E-6</v>
      </c>
      <c r="C478" s="12">
        <v>7.5000000000000002E-6</v>
      </c>
      <c r="D478" s="3">
        <v>0</v>
      </c>
      <c r="E478" s="12">
        <v>1000000</v>
      </c>
      <c r="F478" s="12">
        <v>4.8016435999999997E-6</v>
      </c>
      <c r="G478" s="12">
        <v>3.7519999999999998E-6</v>
      </c>
      <c r="H478" s="12">
        <v>6.9360000000000002E-6</v>
      </c>
      <c r="I478" s="12">
        <v>4.7659534716984696E-16</v>
      </c>
      <c r="K478" s="3" t="s">
        <v>2520</v>
      </c>
      <c r="L478" s="12">
        <v>3.7500000000000001E-6</v>
      </c>
      <c r="M478" s="12">
        <v>7.4989999999999997E-6</v>
      </c>
      <c r="N478" s="3">
        <v>0</v>
      </c>
      <c r="O478" s="12">
        <v>1000000</v>
      </c>
      <c r="P478" s="12">
        <v>4.8525856000000002E-6</v>
      </c>
      <c r="Q478" s="12">
        <v>3.7500000000000001E-6</v>
      </c>
      <c r="R478" s="12">
        <v>6.691E-6</v>
      </c>
      <c r="S478" s="12">
        <v>4.6969608850740598E-16</v>
      </c>
    </row>
    <row r="479" spans="1:19">
      <c r="A479" s="3" t="s">
        <v>2525</v>
      </c>
      <c r="B479" s="3">
        <v>0</v>
      </c>
      <c r="C479" s="3">
        <v>0</v>
      </c>
      <c r="D479" s="3">
        <v>0</v>
      </c>
      <c r="E479" s="12">
        <v>1000000</v>
      </c>
      <c r="F479" s="12">
        <v>-4.0980000000000002E-10</v>
      </c>
      <c r="G479" s="12">
        <v>-2.0000000000000001E-9</v>
      </c>
      <c r="H479" s="12">
        <v>1.0000000000000001E-9</v>
      </c>
      <c r="I479" s="12">
        <v>-4.0675399829800703E-20</v>
      </c>
      <c r="K479" s="3" t="s">
        <v>2525</v>
      </c>
      <c r="L479" s="3">
        <v>0</v>
      </c>
      <c r="M479" s="3">
        <v>0</v>
      </c>
      <c r="N479" s="3">
        <v>0</v>
      </c>
      <c r="O479" s="12">
        <v>1000000</v>
      </c>
      <c r="P479" s="12">
        <v>-4.3699999999999999E-10</v>
      </c>
      <c r="Q479" s="12">
        <v>-2.0000000000000001E-9</v>
      </c>
      <c r="R479" s="12">
        <v>1.0000000000000001E-9</v>
      </c>
      <c r="S479" s="12">
        <v>-4.2298520334754397E-20</v>
      </c>
    </row>
    <row r="480" spans="1:19">
      <c r="A480" s="3" t="s">
        <v>526</v>
      </c>
      <c r="B480" s="3">
        <v>0</v>
      </c>
      <c r="C480" s="12">
        <v>1000000</v>
      </c>
      <c r="D480" s="3">
        <v>0</v>
      </c>
      <c r="E480" s="12">
        <v>1000000</v>
      </c>
      <c r="F480" s="3">
        <v>409064.86439840001</v>
      </c>
      <c r="G480" s="3">
        <v>135.43199999999999</v>
      </c>
      <c r="H480" s="3">
        <v>999328</v>
      </c>
      <c r="I480" s="12">
        <v>4.0602432688453198E-5</v>
      </c>
      <c r="K480" s="3" t="s">
        <v>526</v>
      </c>
      <c r="L480" s="3">
        <v>0</v>
      </c>
      <c r="M480" s="12">
        <v>1000000</v>
      </c>
      <c r="N480" s="3">
        <v>0</v>
      </c>
      <c r="O480" s="12">
        <v>1000000</v>
      </c>
      <c r="P480" s="3">
        <v>431226.29443419998</v>
      </c>
      <c r="Q480" s="3">
        <v>174.01300000000001</v>
      </c>
      <c r="R480" s="3">
        <v>999696</v>
      </c>
      <c r="S480" s="12">
        <v>4.1739666324956103E-5</v>
      </c>
    </row>
    <row r="481" spans="1:19">
      <c r="A481" s="3" t="s">
        <v>1487</v>
      </c>
      <c r="B481" s="3">
        <v>0</v>
      </c>
      <c r="C481" s="3">
        <v>0</v>
      </c>
      <c r="D481" s="3">
        <v>0</v>
      </c>
      <c r="E481" s="12">
        <v>1000000</v>
      </c>
      <c r="F481" s="12">
        <v>-4.6878180000000001E-7</v>
      </c>
      <c r="G481" s="12">
        <v>-4.4399999999999998E-6</v>
      </c>
      <c r="H481" s="12">
        <v>2.7799999999999997E-7</v>
      </c>
      <c r="I481" s="12">
        <v>-4.6529739258012802E-17</v>
      </c>
      <c r="K481" s="3" t="s">
        <v>1487</v>
      </c>
      <c r="L481" s="3">
        <v>0</v>
      </c>
      <c r="M481" s="3">
        <v>0</v>
      </c>
      <c r="N481" s="3">
        <v>0</v>
      </c>
      <c r="O481" s="12">
        <v>1000000</v>
      </c>
      <c r="P481" s="12">
        <v>-2.1663999999999999E-9</v>
      </c>
      <c r="Q481" s="12">
        <v>-2.34E-7</v>
      </c>
      <c r="R481" s="12">
        <v>6.7599999999999997E-7</v>
      </c>
      <c r="S481" s="12">
        <v>-2.09692252753346E-19</v>
      </c>
    </row>
    <row r="482" spans="1:19">
      <c r="A482" s="3" t="s">
        <v>1484</v>
      </c>
      <c r="B482" s="3">
        <v>0</v>
      </c>
      <c r="C482" s="3">
        <v>0</v>
      </c>
      <c r="D482" s="3">
        <v>0</v>
      </c>
      <c r="E482" s="12">
        <v>1000000</v>
      </c>
      <c r="F482" s="12">
        <v>4.6874060000000001E-7</v>
      </c>
      <c r="G482" s="12">
        <v>-2.7799999999999997E-7</v>
      </c>
      <c r="H482" s="12">
        <v>4.4399999999999998E-6</v>
      </c>
      <c r="I482" s="12">
        <v>4.6525649881553603E-17</v>
      </c>
      <c r="K482" s="3" t="s">
        <v>1484</v>
      </c>
      <c r="L482" s="3">
        <v>0</v>
      </c>
      <c r="M482" s="3">
        <v>0</v>
      </c>
      <c r="N482" s="3">
        <v>0</v>
      </c>
      <c r="O482" s="12">
        <v>1000000</v>
      </c>
      <c r="P482" s="12">
        <v>2.0771999999999998E-9</v>
      </c>
      <c r="Q482" s="12">
        <v>-6.7599999999999997E-7</v>
      </c>
      <c r="R482" s="12">
        <v>2.34E-7</v>
      </c>
      <c r="S482" s="12">
        <v>2.01058321371515E-19</v>
      </c>
    </row>
    <row r="483" spans="1:19">
      <c r="A483" s="3" t="s">
        <v>3714</v>
      </c>
      <c r="B483" s="3">
        <v>0</v>
      </c>
      <c r="C483" s="3">
        <v>0</v>
      </c>
      <c r="D483" s="12">
        <v>-1000000</v>
      </c>
      <c r="E483" s="12">
        <v>1000000</v>
      </c>
      <c r="F483" s="12">
        <v>-3.226E-10</v>
      </c>
      <c r="G483" s="12">
        <v>-2.0000000000000001E-9</v>
      </c>
      <c r="H483" s="12">
        <v>2.0000000000000001E-9</v>
      </c>
      <c r="I483" s="12">
        <v>-3.2020214702522399E-20</v>
      </c>
      <c r="K483" s="3" t="s">
        <v>3714</v>
      </c>
      <c r="L483" s="3">
        <v>0</v>
      </c>
      <c r="M483" s="3">
        <v>0</v>
      </c>
      <c r="N483" s="12">
        <v>-1000000</v>
      </c>
      <c r="O483" s="12">
        <v>1000000</v>
      </c>
      <c r="P483" s="12">
        <v>-3.718E-10</v>
      </c>
      <c r="Q483" s="12">
        <v>-2.0000000000000001E-9</v>
      </c>
      <c r="R483" s="12">
        <v>2.0000000000000001E-9</v>
      </c>
      <c r="S483" s="12">
        <v>-3.59876198179902E-20</v>
      </c>
    </row>
    <row r="484" spans="1:19">
      <c r="A484" s="3" t="s">
        <v>2270</v>
      </c>
      <c r="B484" s="12">
        <v>3.7500000000000001E-6</v>
      </c>
      <c r="C484" s="12">
        <v>7.5000000000000002E-6</v>
      </c>
      <c r="D484" s="3">
        <v>0</v>
      </c>
      <c r="E484" s="12">
        <v>1000000</v>
      </c>
      <c r="F484" s="12">
        <v>4.8014128000000002E-6</v>
      </c>
      <c r="G484" s="12">
        <v>3.7500000000000001E-6</v>
      </c>
      <c r="H484" s="12">
        <v>6.9349999999999997E-6</v>
      </c>
      <c r="I484" s="12">
        <v>4.7657243872113896E-16</v>
      </c>
      <c r="K484" s="3" t="s">
        <v>2270</v>
      </c>
      <c r="L484" s="12">
        <v>3.7500000000000001E-6</v>
      </c>
      <c r="M484" s="12">
        <v>7.4989999999999997E-6</v>
      </c>
      <c r="N484" s="3">
        <v>0</v>
      </c>
      <c r="O484" s="12">
        <v>1000000</v>
      </c>
      <c r="P484" s="12">
        <v>4.8524320000000004E-6</v>
      </c>
      <c r="Q484" s="12">
        <v>3.7479999999999999E-6</v>
      </c>
      <c r="R484" s="12">
        <v>6.691E-6</v>
      </c>
      <c r="S484" s="12">
        <v>4.6968122110986995E-16</v>
      </c>
    </row>
    <row r="485" spans="1:19">
      <c r="A485" s="3" t="s">
        <v>1059</v>
      </c>
      <c r="B485" s="3">
        <v>0</v>
      </c>
      <c r="C485" s="3">
        <v>0</v>
      </c>
      <c r="D485" s="3">
        <v>0</v>
      </c>
      <c r="E485" s="12">
        <v>1000000</v>
      </c>
      <c r="F485" s="12">
        <v>2.0036E-9</v>
      </c>
      <c r="G485" s="12">
        <v>-4.5299999999999999E-7</v>
      </c>
      <c r="H485" s="12">
        <v>8.9100000000000002E-7</v>
      </c>
      <c r="I485" s="12">
        <v>1.98870744507049E-19</v>
      </c>
      <c r="K485" s="3" t="s">
        <v>1059</v>
      </c>
      <c r="L485" s="3">
        <v>0</v>
      </c>
      <c r="M485" s="3">
        <v>0</v>
      </c>
      <c r="N485" s="3">
        <v>0</v>
      </c>
      <c r="O485" s="12">
        <v>1000000</v>
      </c>
      <c r="P485" s="12">
        <v>4.146E-10</v>
      </c>
      <c r="Q485" s="12">
        <v>-4.3799999999999998E-7</v>
      </c>
      <c r="R485" s="12">
        <v>4.7399999999999998E-7</v>
      </c>
      <c r="S485" s="12">
        <v>4.01303581940256E-20</v>
      </c>
    </row>
    <row r="486" spans="1:19">
      <c r="A486" s="3" t="s">
        <v>2275</v>
      </c>
      <c r="B486" s="3">
        <v>0</v>
      </c>
      <c r="C486" s="3">
        <v>0</v>
      </c>
      <c r="D486" s="3">
        <v>0</v>
      </c>
      <c r="E486" s="12">
        <v>1000000</v>
      </c>
      <c r="F486" s="12">
        <v>-5.4459999999999996E-10</v>
      </c>
      <c r="G486" s="12">
        <v>-6E-9</v>
      </c>
      <c r="H486" s="12">
        <v>5.0000000000000001E-9</v>
      </c>
      <c r="I486" s="12">
        <v>-5.4055204361418798E-20</v>
      </c>
      <c r="K486" s="3" t="s">
        <v>2275</v>
      </c>
      <c r="L486" s="3">
        <v>0</v>
      </c>
      <c r="M486" s="3">
        <v>0</v>
      </c>
      <c r="N486" s="3">
        <v>0</v>
      </c>
      <c r="O486" s="12">
        <v>1000000</v>
      </c>
      <c r="P486" s="12">
        <v>-7.2899999999999996E-10</v>
      </c>
      <c r="Q486" s="12">
        <v>-6E-9</v>
      </c>
      <c r="R486" s="12">
        <v>5.0000000000000001E-9</v>
      </c>
      <c r="S486" s="12">
        <v>-7.05620625263981E-20</v>
      </c>
    </row>
    <row r="487" spans="1:19">
      <c r="A487" s="3" t="s">
        <v>1932</v>
      </c>
      <c r="B487" s="3">
        <v>1.47291E-2</v>
      </c>
      <c r="C487" s="3">
        <v>1280.7750000000001</v>
      </c>
      <c r="D487" s="12">
        <v>-1000000</v>
      </c>
      <c r="E487" s="12">
        <v>1000000</v>
      </c>
      <c r="F487" s="3">
        <v>33.313200842000001</v>
      </c>
      <c r="G487" s="3">
        <v>1.6416200000000001</v>
      </c>
      <c r="H487" s="3">
        <v>319.827</v>
      </c>
      <c r="I487" s="12">
        <v>3.30655872098292E-9</v>
      </c>
      <c r="K487" s="3" t="s">
        <v>1932</v>
      </c>
      <c r="L487" s="3">
        <v>1.4728700000000001E-2</v>
      </c>
      <c r="M487" s="3">
        <v>1280.7750000000001</v>
      </c>
      <c r="N487" s="12">
        <v>-1000000</v>
      </c>
      <c r="O487" s="12">
        <v>1000000</v>
      </c>
      <c r="P487" s="3">
        <v>33.267353344</v>
      </c>
      <c r="Q487" s="3">
        <v>2.9597199999999999</v>
      </c>
      <c r="R487" s="3">
        <v>284.96800000000002</v>
      </c>
      <c r="S487" s="12">
        <v>3.2200453590495301E-9</v>
      </c>
    </row>
    <row r="488" spans="1:19">
      <c r="A488" s="3" t="s">
        <v>2349</v>
      </c>
      <c r="B488" s="12">
        <v>-1000000</v>
      </c>
      <c r="C488" s="3">
        <v>999999.98800000001</v>
      </c>
      <c r="D488" s="12">
        <v>-1000000</v>
      </c>
      <c r="E488" s="12">
        <v>1000000</v>
      </c>
      <c r="F488" s="3">
        <v>-134963.66551356</v>
      </c>
      <c r="G488" s="3">
        <v>-999042</v>
      </c>
      <c r="H488" s="3">
        <v>951456</v>
      </c>
      <c r="I488" s="12">
        <v>-1.33960494320633E-5</v>
      </c>
      <c r="K488" s="3" t="s">
        <v>2349</v>
      </c>
      <c r="L488" s="12">
        <v>-1000000</v>
      </c>
      <c r="M488" s="3">
        <v>999999.98800000001</v>
      </c>
      <c r="N488" s="12">
        <v>-1000000</v>
      </c>
      <c r="O488" s="12">
        <v>1000000</v>
      </c>
      <c r="P488" s="3">
        <v>-156292.15544169999</v>
      </c>
      <c r="Q488" s="3">
        <v>-998923</v>
      </c>
      <c r="R488" s="3">
        <v>975551</v>
      </c>
      <c r="S488" s="12">
        <v>-1.51279792107857E-5</v>
      </c>
    </row>
    <row r="489" spans="1:19">
      <c r="A489" s="3" t="s">
        <v>2168</v>
      </c>
      <c r="B489" s="3">
        <v>0</v>
      </c>
      <c r="C489" s="3">
        <v>0</v>
      </c>
      <c r="D489" s="12">
        <v>-1000000</v>
      </c>
      <c r="E489" s="12">
        <v>1000000</v>
      </c>
      <c r="F489" s="12">
        <v>-3.8600000000000001E-11</v>
      </c>
      <c r="G489" s="12">
        <v>-1.0000000000000001E-9</v>
      </c>
      <c r="H489" s="12">
        <v>1.0000000000000001E-9</v>
      </c>
      <c r="I489" s="12">
        <v>-3.8313090127630698E-21</v>
      </c>
      <c r="K489" s="3" t="s">
        <v>2168</v>
      </c>
      <c r="L489" s="3">
        <v>0</v>
      </c>
      <c r="M489" s="3">
        <v>0</v>
      </c>
      <c r="N489" s="12">
        <v>-1000000</v>
      </c>
      <c r="O489" s="12">
        <v>1000000</v>
      </c>
      <c r="P489" s="12">
        <v>-3.8799999999999998E-11</v>
      </c>
      <c r="Q489" s="12">
        <v>-1.0000000000000001E-9</v>
      </c>
      <c r="R489" s="12">
        <v>1.0000000000000001E-9</v>
      </c>
      <c r="S489" s="12">
        <v>-3.7555665651910101E-21</v>
      </c>
    </row>
    <row r="490" spans="1:19">
      <c r="A490" s="3" t="s">
        <v>1153</v>
      </c>
      <c r="B490" s="12">
        <v>-1000000</v>
      </c>
      <c r="C490" s="3">
        <v>999999.98800000001</v>
      </c>
      <c r="D490" s="12">
        <v>-1000000</v>
      </c>
      <c r="E490" s="12">
        <v>1000000</v>
      </c>
      <c r="F490" s="3">
        <v>134955.56972956401</v>
      </c>
      <c r="G490" s="3">
        <v>-951468</v>
      </c>
      <c r="H490" s="3">
        <v>999039</v>
      </c>
      <c r="I490" s="12">
        <v>1.3395245871177499E-5</v>
      </c>
      <c r="K490" s="3" t="s">
        <v>1153</v>
      </c>
      <c r="L490" s="12">
        <v>-1000000</v>
      </c>
      <c r="M490" s="3">
        <v>999999.98800000001</v>
      </c>
      <c r="N490" s="12">
        <v>-1000000</v>
      </c>
      <c r="O490" s="12">
        <v>1000000</v>
      </c>
      <c r="P490" s="3">
        <v>156284.43123928001</v>
      </c>
      <c r="Q490" s="3">
        <v>-975556</v>
      </c>
      <c r="R490" s="3">
        <v>998917</v>
      </c>
      <c r="S490" s="12">
        <v>1.51272315624261E-5</v>
      </c>
    </row>
    <row r="491" spans="1:19">
      <c r="A491" s="3" t="s">
        <v>283</v>
      </c>
      <c r="B491" s="12">
        <v>2.9998E-5</v>
      </c>
      <c r="C491" s="3">
        <v>639.14200000000005</v>
      </c>
      <c r="D491" s="12">
        <v>-1000000</v>
      </c>
      <c r="E491" s="12">
        <v>1000000</v>
      </c>
      <c r="F491" s="3">
        <v>11.619621395459999</v>
      </c>
      <c r="G491" s="3">
        <v>7.0690299999999998E-2</v>
      </c>
      <c r="H491" s="3">
        <v>163.679</v>
      </c>
      <c r="I491" s="12">
        <v>1.1533253931948299E-9</v>
      </c>
      <c r="K491" s="3" t="s">
        <v>283</v>
      </c>
      <c r="L491" s="12">
        <v>2.9998E-5</v>
      </c>
      <c r="M491" s="3">
        <v>639.14200000000005</v>
      </c>
      <c r="N491" s="12">
        <v>-1000000</v>
      </c>
      <c r="O491" s="12">
        <v>1000000</v>
      </c>
      <c r="P491" s="3">
        <v>12.0840583822</v>
      </c>
      <c r="Q491" s="3">
        <v>0.147366</v>
      </c>
      <c r="R491" s="3">
        <v>193.24600000000001</v>
      </c>
      <c r="S491" s="12">
        <v>1.16965169154656E-9</v>
      </c>
    </row>
    <row r="492" spans="1:19">
      <c r="A492" s="3" t="s">
        <v>3410</v>
      </c>
      <c r="B492" s="3">
        <v>-2.8946399999999999</v>
      </c>
      <c r="C492" s="3">
        <v>-2.6623699999999998E-3</v>
      </c>
      <c r="D492" s="12">
        <v>-1000000</v>
      </c>
      <c r="E492" s="12">
        <v>1000000</v>
      </c>
      <c r="F492" s="3">
        <v>-0.66123703359999997</v>
      </c>
      <c r="G492" s="3">
        <v>-1.9141900000000001</v>
      </c>
      <c r="H492" s="3">
        <v>-2.0130700000000001E-2</v>
      </c>
      <c r="I492" s="12">
        <v>-6.5632212601150196E-11</v>
      </c>
      <c r="K492" s="3" t="s">
        <v>3410</v>
      </c>
      <c r="L492" s="3">
        <v>-2.8946399999999999</v>
      </c>
      <c r="M492" s="3">
        <v>-2.6622799999999999E-3</v>
      </c>
      <c r="N492" s="12">
        <v>-1000000</v>
      </c>
      <c r="O492" s="12">
        <v>1000000</v>
      </c>
      <c r="P492" s="3">
        <v>-0.73379411977999998</v>
      </c>
      <c r="Q492" s="3">
        <v>-2.3815200000000001</v>
      </c>
      <c r="R492" s="3">
        <v>-2.4276699999999998E-2</v>
      </c>
      <c r="S492" s="12">
        <v>-7.1026099535555105E-11</v>
      </c>
    </row>
    <row r="493" spans="1:19">
      <c r="A493" s="3" t="s">
        <v>2979</v>
      </c>
      <c r="B493" s="3">
        <v>0</v>
      </c>
      <c r="C493" s="3">
        <v>135.15899999999999</v>
      </c>
      <c r="D493" s="12">
        <v>-1000000</v>
      </c>
      <c r="E493" s="12">
        <v>1000000</v>
      </c>
      <c r="F493" s="3">
        <v>1.4782145318818001</v>
      </c>
      <c r="G493" s="12">
        <v>9.9788000000000001E-5</v>
      </c>
      <c r="H493" s="3">
        <v>39.600900000000003</v>
      </c>
      <c r="I493" s="12">
        <v>1.4672271136777399E-10</v>
      </c>
      <c r="K493" s="3" t="s">
        <v>2979</v>
      </c>
      <c r="L493" s="3">
        <v>0</v>
      </c>
      <c r="M493" s="3">
        <v>135.15899999999999</v>
      </c>
      <c r="N493" s="12">
        <v>-1000000</v>
      </c>
      <c r="O493" s="12">
        <v>1000000</v>
      </c>
      <c r="P493" s="3">
        <v>1.5090403627338</v>
      </c>
      <c r="Q493" s="3">
        <v>3.8312900000000001E-4</v>
      </c>
      <c r="R493" s="3">
        <v>29.183700000000002</v>
      </c>
      <c r="S493" s="12">
        <v>1.4606447246924701E-10</v>
      </c>
    </row>
    <row r="494" spans="1:19">
      <c r="A494" s="3" t="s">
        <v>2874</v>
      </c>
      <c r="B494" s="3">
        <v>0</v>
      </c>
      <c r="C494" s="12">
        <v>1000000</v>
      </c>
      <c r="D494" s="3">
        <v>0</v>
      </c>
      <c r="E494" s="12">
        <v>1000000</v>
      </c>
      <c r="F494" s="3">
        <v>491272.25670999999</v>
      </c>
      <c r="G494" s="3">
        <v>276.75400000000002</v>
      </c>
      <c r="H494" s="3">
        <v>999897</v>
      </c>
      <c r="I494" s="12">
        <v>4.8762068001385398E-5</v>
      </c>
      <c r="K494" s="3" t="s">
        <v>2874</v>
      </c>
      <c r="L494" s="3">
        <v>0</v>
      </c>
      <c r="M494" s="12">
        <v>1000000</v>
      </c>
      <c r="N494" s="3">
        <v>0</v>
      </c>
      <c r="O494" s="12">
        <v>1000000</v>
      </c>
      <c r="P494" s="3">
        <v>488427.2071464</v>
      </c>
      <c r="Q494" s="3">
        <v>238.739</v>
      </c>
      <c r="R494" s="3">
        <v>999965</v>
      </c>
      <c r="S494" s="12">
        <v>4.7276311564140297E-5</v>
      </c>
    </row>
    <row r="495" spans="1:19">
      <c r="A495" s="3" t="s">
        <v>2880</v>
      </c>
      <c r="B495" s="3">
        <v>0</v>
      </c>
      <c r="C495" s="12">
        <v>1000000</v>
      </c>
      <c r="D495" s="12">
        <v>-1000000</v>
      </c>
      <c r="E495" s="12">
        <v>1000000</v>
      </c>
      <c r="F495" s="3">
        <v>491272.25670999999</v>
      </c>
      <c r="G495" s="3">
        <v>276.75400000000002</v>
      </c>
      <c r="H495" s="3">
        <v>999897</v>
      </c>
      <c r="I495" s="12">
        <v>4.8762068001385398E-5</v>
      </c>
      <c r="K495" s="3" t="s">
        <v>2880</v>
      </c>
      <c r="L495" s="3">
        <v>0</v>
      </c>
      <c r="M495" s="12">
        <v>1000000</v>
      </c>
      <c r="N495" s="12">
        <v>-1000000</v>
      </c>
      <c r="O495" s="12">
        <v>1000000</v>
      </c>
      <c r="P495" s="3">
        <v>488427.2071464</v>
      </c>
      <c r="Q495" s="3">
        <v>238.739</v>
      </c>
      <c r="R495" s="3">
        <v>999965</v>
      </c>
      <c r="S495" s="12">
        <v>4.7276311564140297E-5</v>
      </c>
    </row>
    <row r="496" spans="1:19">
      <c r="A496" s="3" t="s">
        <v>1677</v>
      </c>
      <c r="B496" s="3">
        <v>0</v>
      </c>
      <c r="C496" s="3">
        <v>1278.2840000000001</v>
      </c>
      <c r="D496" s="3">
        <v>0</v>
      </c>
      <c r="E496" s="12">
        <v>1000000</v>
      </c>
      <c r="F496" s="3">
        <v>11.316113222996</v>
      </c>
      <c r="G496" s="3">
        <v>8.4824099999999993E-3</v>
      </c>
      <c r="H496" s="3">
        <v>386.64299999999997</v>
      </c>
      <c r="I496" s="12">
        <v>1.12320017048476E-9</v>
      </c>
      <c r="K496" s="3" t="s">
        <v>1677</v>
      </c>
      <c r="L496" s="3">
        <v>0</v>
      </c>
      <c r="M496" s="3">
        <v>1278.2840000000001</v>
      </c>
      <c r="N496" s="3">
        <v>0</v>
      </c>
      <c r="O496" s="12">
        <v>1000000</v>
      </c>
      <c r="P496" s="3">
        <v>11.232087754627999</v>
      </c>
      <c r="Q496" s="3">
        <v>3.9262400000000001E-3</v>
      </c>
      <c r="R496" s="3">
        <v>403.50400000000002</v>
      </c>
      <c r="S496" s="12">
        <v>1.08718693888073E-9</v>
      </c>
    </row>
    <row r="497" spans="1:19">
      <c r="A497" s="3" t="s">
        <v>3579</v>
      </c>
      <c r="B497" s="3">
        <v>4.9872500000000004E-3</v>
      </c>
      <c r="C497" s="3">
        <v>9.9744900000000008E-3</v>
      </c>
      <c r="D497" s="3">
        <v>0</v>
      </c>
      <c r="E497" s="12">
        <v>1000000</v>
      </c>
      <c r="F497" s="3">
        <v>6.3859602019999996E-3</v>
      </c>
      <c r="G497" s="3">
        <v>4.9898599999999996E-3</v>
      </c>
      <c r="H497" s="3">
        <v>9.2252199999999993E-3</v>
      </c>
      <c r="I497" s="12">
        <v>6.3384940096033299E-13</v>
      </c>
      <c r="K497" s="3" t="s">
        <v>3579</v>
      </c>
      <c r="L497" s="3">
        <v>4.9870899999999996E-3</v>
      </c>
      <c r="M497" s="3">
        <v>9.9741699999999992E-3</v>
      </c>
      <c r="N497" s="3">
        <v>0</v>
      </c>
      <c r="O497" s="12">
        <v>1000000</v>
      </c>
      <c r="P497" s="3">
        <v>6.4537367680000002E-3</v>
      </c>
      <c r="Q497" s="3">
        <v>4.9871899999999999E-3</v>
      </c>
      <c r="R497" s="3">
        <v>8.8987100000000006E-3</v>
      </c>
      <c r="S497" s="12">
        <v>6.2467623779496599E-13</v>
      </c>
    </row>
    <row r="498" spans="1:19">
      <c r="A498" s="3" t="s">
        <v>668</v>
      </c>
      <c r="B498" s="3">
        <v>0</v>
      </c>
      <c r="C498" s="3">
        <v>0</v>
      </c>
      <c r="D498" s="3">
        <v>0</v>
      </c>
      <c r="E498" s="12">
        <v>1000000</v>
      </c>
      <c r="F498" s="12">
        <v>-4.9279999999999999E-10</v>
      </c>
      <c r="G498" s="12">
        <v>-3E-9</v>
      </c>
      <c r="H498" s="12">
        <v>3E-9</v>
      </c>
      <c r="I498" s="12">
        <v>-4.8913706774343E-20</v>
      </c>
      <c r="K498" s="3" t="s">
        <v>668</v>
      </c>
      <c r="L498" s="3">
        <v>0</v>
      </c>
      <c r="M498" s="3">
        <v>0</v>
      </c>
      <c r="N498" s="3">
        <v>0</v>
      </c>
      <c r="O498" s="12">
        <v>1000000</v>
      </c>
      <c r="P498" s="12">
        <v>-5.5420000000000001E-10</v>
      </c>
      <c r="Q498" s="12">
        <v>-4.0000000000000002E-9</v>
      </c>
      <c r="R498" s="12">
        <v>2.0000000000000001E-9</v>
      </c>
      <c r="S498" s="12">
        <v>-5.36426543924964E-20</v>
      </c>
    </row>
    <row r="499" spans="1:19">
      <c r="A499" s="3" t="s">
        <v>3024</v>
      </c>
      <c r="B499" s="3">
        <v>335.11200000000002</v>
      </c>
      <c r="C499" s="3">
        <v>1249.355</v>
      </c>
      <c r="D499" s="12">
        <v>-1000000</v>
      </c>
      <c r="E499" s="12">
        <v>1000000</v>
      </c>
      <c r="F499" s="3">
        <v>1187.288474</v>
      </c>
      <c r="G499" s="3">
        <v>923.976</v>
      </c>
      <c r="H499" s="3">
        <v>1237.4100000000001</v>
      </c>
      <c r="I499" s="12">
        <v>1.17846347958184E-7</v>
      </c>
      <c r="K499" s="3" t="s">
        <v>3024</v>
      </c>
      <c r="L499" s="3">
        <v>335.11200000000002</v>
      </c>
      <c r="M499" s="3">
        <v>1249.355</v>
      </c>
      <c r="N499" s="12">
        <v>-1000000</v>
      </c>
      <c r="O499" s="12">
        <v>1000000</v>
      </c>
      <c r="P499" s="3">
        <v>1186.2052819999999</v>
      </c>
      <c r="Q499" s="3">
        <v>1016.21</v>
      </c>
      <c r="R499" s="3">
        <v>1235.6199999999999</v>
      </c>
      <c r="S499" s="12">
        <v>1.14816311766293E-7</v>
      </c>
    </row>
    <row r="500" spans="1:19">
      <c r="A500" s="3" t="s">
        <v>2090</v>
      </c>
      <c r="B500" s="3">
        <v>4.9872500000000004E-3</v>
      </c>
      <c r="C500" s="3">
        <v>9.9744900000000008E-3</v>
      </c>
      <c r="D500" s="3">
        <v>0</v>
      </c>
      <c r="E500" s="12">
        <v>1000000</v>
      </c>
      <c r="F500" s="3">
        <v>6.3859618260000001E-3</v>
      </c>
      <c r="G500" s="3">
        <v>4.9898499999999997E-3</v>
      </c>
      <c r="H500" s="3">
        <v>9.2251599999999996E-3</v>
      </c>
      <c r="I500" s="12">
        <v>6.33849562153231E-13</v>
      </c>
      <c r="K500" s="3" t="s">
        <v>2090</v>
      </c>
      <c r="L500" s="3">
        <v>4.9870899999999996E-3</v>
      </c>
      <c r="M500" s="3">
        <v>9.9741699999999992E-3</v>
      </c>
      <c r="N500" s="3">
        <v>0</v>
      </c>
      <c r="O500" s="12">
        <v>1000000</v>
      </c>
      <c r="P500" s="3">
        <v>6.4537315560000003E-3</v>
      </c>
      <c r="Q500" s="3">
        <v>4.9871300000000002E-3</v>
      </c>
      <c r="R500" s="3">
        <v>8.8987200000000006E-3</v>
      </c>
      <c r="S500" s="12">
        <v>6.2467573331009703E-13</v>
      </c>
    </row>
    <row r="501" spans="1:19">
      <c r="A501" s="3" t="s">
        <v>2048</v>
      </c>
      <c r="B501" s="12">
        <v>3.7500000000000001E-6</v>
      </c>
      <c r="C501" s="12">
        <v>7.5000000000000002E-6</v>
      </c>
      <c r="D501" s="3">
        <v>0</v>
      </c>
      <c r="E501" s="12">
        <v>1000000</v>
      </c>
      <c r="F501" s="12">
        <v>4.8014619999999999E-6</v>
      </c>
      <c r="G501" s="12">
        <v>3.7510000000000002E-6</v>
      </c>
      <c r="H501" s="12">
        <v>6.9360000000000002E-6</v>
      </c>
      <c r="I501" s="12">
        <v>4.7657732215128003E-16</v>
      </c>
      <c r="K501" s="3" t="s">
        <v>2048</v>
      </c>
      <c r="L501" s="12">
        <v>3.7500000000000001E-6</v>
      </c>
      <c r="M501" s="12">
        <v>7.4989999999999997E-6</v>
      </c>
      <c r="N501" s="3">
        <v>0</v>
      </c>
      <c r="O501" s="12">
        <v>1000000</v>
      </c>
      <c r="P501" s="12">
        <v>4.8524450000000001E-6</v>
      </c>
      <c r="Q501" s="12">
        <v>3.749E-6</v>
      </c>
      <c r="R501" s="12">
        <v>6.691E-6</v>
      </c>
      <c r="S501" s="12">
        <v>4.6968247941825504E-16</v>
      </c>
    </row>
    <row r="502" spans="1:19">
      <c r="A502" s="3" t="s">
        <v>999</v>
      </c>
      <c r="B502" s="12">
        <v>3.7500000000000001E-6</v>
      </c>
      <c r="C502" s="12">
        <v>7.5000000000000002E-6</v>
      </c>
      <c r="D502" s="3">
        <v>0</v>
      </c>
      <c r="E502" s="12">
        <v>1000000</v>
      </c>
      <c r="F502" s="12">
        <v>4.8019022000000001E-6</v>
      </c>
      <c r="G502" s="12">
        <v>3.7510000000000002E-6</v>
      </c>
      <c r="H502" s="12">
        <v>6.9360000000000002E-6</v>
      </c>
      <c r="I502" s="12">
        <v>4.7662101495509898E-16</v>
      </c>
      <c r="K502" s="3" t="s">
        <v>999</v>
      </c>
      <c r="L502" s="12">
        <v>3.7500000000000001E-6</v>
      </c>
      <c r="M502" s="12">
        <v>7.4989999999999997E-6</v>
      </c>
      <c r="N502" s="3">
        <v>0</v>
      </c>
      <c r="O502" s="12">
        <v>1000000</v>
      </c>
      <c r="P502" s="12">
        <v>4.8529039999999998E-6</v>
      </c>
      <c r="Q502" s="12">
        <v>3.749E-6</v>
      </c>
      <c r="R502" s="12">
        <v>6.6919999999999996E-6</v>
      </c>
      <c r="S502" s="12">
        <v>4.6972690738354895E-16</v>
      </c>
    </row>
    <row r="503" spans="1:19">
      <c r="A503" s="3" t="s">
        <v>601</v>
      </c>
      <c r="B503" s="3">
        <v>5.6247100000000004E-4</v>
      </c>
      <c r="C503" s="3">
        <v>0.16997799999999999</v>
      </c>
      <c r="D503" s="12">
        <v>-1000000</v>
      </c>
      <c r="E503" s="12">
        <v>1000000</v>
      </c>
      <c r="F503" s="3">
        <v>1.14405886178E-2</v>
      </c>
      <c r="G503" s="3">
        <v>6.3132499999999996E-4</v>
      </c>
      <c r="H503" s="3">
        <v>5.1119499999999998E-2</v>
      </c>
      <c r="I503" s="12">
        <v>1.1355551886707701E-12</v>
      </c>
      <c r="K503" s="3" t="s">
        <v>601</v>
      </c>
      <c r="L503" s="3">
        <v>5.6245299999999998E-4</v>
      </c>
      <c r="M503" s="3">
        <v>0.16997799999999999</v>
      </c>
      <c r="N503" s="12">
        <v>-1000000</v>
      </c>
      <c r="O503" s="12">
        <v>1000000</v>
      </c>
      <c r="P503" s="3">
        <v>1.0238484705800001E-2</v>
      </c>
      <c r="Q503" s="3">
        <v>6.00403E-4</v>
      </c>
      <c r="R503" s="3">
        <v>5.2979400000000003E-2</v>
      </c>
      <c r="S503" s="12">
        <v>9.9101316596190701E-13</v>
      </c>
    </row>
    <row r="504" spans="1:19">
      <c r="A504" s="3" t="s">
        <v>885</v>
      </c>
      <c r="B504" s="3">
        <v>0</v>
      </c>
      <c r="C504" s="3">
        <v>0</v>
      </c>
      <c r="D504" s="12">
        <v>-1000000</v>
      </c>
      <c r="E504" s="12">
        <v>1000000</v>
      </c>
      <c r="F504" s="12">
        <v>-3.5600000000000001E-10</v>
      </c>
      <c r="G504" s="12">
        <v>-1.0000000000000001E-9</v>
      </c>
      <c r="H504" s="3">
        <v>0</v>
      </c>
      <c r="I504" s="12">
        <v>-3.5335388822374398E-20</v>
      </c>
      <c r="K504" s="3" t="s">
        <v>885</v>
      </c>
      <c r="L504" s="3">
        <v>0</v>
      </c>
      <c r="M504" s="3">
        <v>0</v>
      </c>
      <c r="N504" s="12">
        <v>-1000000</v>
      </c>
      <c r="O504" s="12">
        <v>1000000</v>
      </c>
      <c r="P504" s="12">
        <v>-3.7899999999999998E-10</v>
      </c>
      <c r="Q504" s="12">
        <v>-1.0000000000000001E-9</v>
      </c>
      <c r="R504" s="3">
        <v>0</v>
      </c>
      <c r="S504" s="12">
        <v>-3.6684529077510098E-20</v>
      </c>
    </row>
    <row r="505" spans="1:19">
      <c r="A505" s="3" t="s">
        <v>607</v>
      </c>
      <c r="B505" s="3">
        <v>-2.1300599999999998</v>
      </c>
      <c r="C505" s="3">
        <v>0</v>
      </c>
      <c r="D505" s="12">
        <v>-1000000</v>
      </c>
      <c r="E505" s="12">
        <v>1000000</v>
      </c>
      <c r="F505" s="3">
        <v>-0.67658108819399998</v>
      </c>
      <c r="G505" s="3">
        <v>-1.71197</v>
      </c>
      <c r="H505" s="3">
        <v>-3.54397E-3</v>
      </c>
      <c r="I505" s="12">
        <v>-6.7155212980899404E-11</v>
      </c>
      <c r="K505" s="3" t="s">
        <v>607</v>
      </c>
      <c r="L505" s="3">
        <v>-2.1300599999999998</v>
      </c>
      <c r="M505" s="3">
        <v>0</v>
      </c>
      <c r="N505" s="12">
        <v>-1000000</v>
      </c>
      <c r="O505" s="12">
        <v>1000000</v>
      </c>
      <c r="P505" s="3">
        <v>-0.69633793760999996</v>
      </c>
      <c r="Q505" s="3">
        <v>-1.93245</v>
      </c>
      <c r="R505" s="3">
        <v>-1.3609399999999999E-3</v>
      </c>
      <c r="S505" s="12">
        <v>-6.74006050660356E-11</v>
      </c>
    </row>
    <row r="506" spans="1:19">
      <c r="A506" s="3" t="s">
        <v>496</v>
      </c>
      <c r="B506" s="3">
        <v>3.6110700000000001E-3</v>
      </c>
      <c r="C506" s="3">
        <v>1278.287</v>
      </c>
      <c r="D506" s="12">
        <v>-1000000</v>
      </c>
      <c r="E506" s="12">
        <v>1000000</v>
      </c>
      <c r="F506" s="3">
        <v>22.664766136800001</v>
      </c>
      <c r="G506" s="3">
        <v>0.147866</v>
      </c>
      <c r="H506" s="3">
        <v>277.98099999999999</v>
      </c>
      <c r="I506" s="12">
        <v>2.2496301236292499E-9</v>
      </c>
      <c r="K506" s="3" t="s">
        <v>496</v>
      </c>
      <c r="L506" s="3">
        <v>3.6109499999999999E-3</v>
      </c>
      <c r="M506" s="3">
        <v>1278.287</v>
      </c>
      <c r="N506" s="12">
        <v>-1000000</v>
      </c>
      <c r="O506" s="12">
        <v>1000000</v>
      </c>
      <c r="P506" s="3">
        <v>23.200417085000002</v>
      </c>
      <c r="Q506" s="3">
        <v>0.36740699999999998</v>
      </c>
      <c r="R506" s="3">
        <v>587.38499999999999</v>
      </c>
      <c r="S506" s="12">
        <v>2.2456368737863998E-9</v>
      </c>
    </row>
    <row r="507" spans="1:19">
      <c r="A507" s="3" t="s">
        <v>194</v>
      </c>
      <c r="B507" s="3">
        <v>0</v>
      </c>
      <c r="C507" s="3">
        <v>0</v>
      </c>
      <c r="D507" s="3">
        <v>0</v>
      </c>
      <c r="E507" s="12">
        <v>1000000</v>
      </c>
      <c r="F507" s="12">
        <v>-1.016E-10</v>
      </c>
      <c r="G507" s="12">
        <v>-2.0000000000000001E-9</v>
      </c>
      <c r="H507" s="12">
        <v>3E-9</v>
      </c>
      <c r="I507" s="12">
        <v>-1.00844817538012E-20</v>
      </c>
      <c r="K507" s="3" t="s">
        <v>194</v>
      </c>
      <c r="L507" s="3">
        <v>0</v>
      </c>
      <c r="M507" s="3">
        <v>0</v>
      </c>
      <c r="N507" s="3">
        <v>0</v>
      </c>
      <c r="O507" s="12">
        <v>1000000</v>
      </c>
      <c r="P507" s="12">
        <v>-1.538E-10</v>
      </c>
      <c r="Q507" s="12">
        <v>-2.0000000000000001E-9</v>
      </c>
      <c r="R507" s="12">
        <v>3E-9</v>
      </c>
      <c r="S507" s="12">
        <v>-1.48867561269685E-20</v>
      </c>
    </row>
    <row r="508" spans="1:19">
      <c r="A508" s="3" t="s">
        <v>198</v>
      </c>
      <c r="B508" s="3">
        <v>0</v>
      </c>
      <c r="C508" s="3">
        <v>0</v>
      </c>
      <c r="D508" s="3">
        <v>0</v>
      </c>
      <c r="E508" s="12">
        <v>1000000</v>
      </c>
      <c r="F508" s="12">
        <v>-6.2200000000000002E-11</v>
      </c>
      <c r="G508" s="12">
        <v>-3E-9</v>
      </c>
      <c r="H508" s="12">
        <v>4.0000000000000002E-9</v>
      </c>
      <c r="I508" s="12">
        <v>-6.1737673728980001E-21</v>
      </c>
      <c r="K508" s="3" t="s">
        <v>198</v>
      </c>
      <c r="L508" s="3">
        <v>0</v>
      </c>
      <c r="M508" s="3">
        <v>0</v>
      </c>
      <c r="N508" s="3">
        <v>0</v>
      </c>
      <c r="O508" s="12">
        <v>1000000</v>
      </c>
      <c r="P508" s="12">
        <v>-1.4000000000000001E-10</v>
      </c>
      <c r="Q508" s="12">
        <v>-3E-9</v>
      </c>
      <c r="R508" s="12">
        <v>4.0000000000000002E-9</v>
      </c>
      <c r="S508" s="12">
        <v>-1.35510133795552E-20</v>
      </c>
    </row>
    <row r="509" spans="1:19">
      <c r="A509" s="3" t="s">
        <v>404</v>
      </c>
      <c r="B509" s="3">
        <v>0</v>
      </c>
      <c r="C509" s="3">
        <v>0</v>
      </c>
      <c r="D509" s="3">
        <v>0</v>
      </c>
      <c r="E509" s="12">
        <v>1000000</v>
      </c>
      <c r="F509" s="12">
        <v>-1.112E-10</v>
      </c>
      <c r="G509" s="12">
        <v>-2.0000000000000001E-9</v>
      </c>
      <c r="H509" s="12">
        <v>3E-9</v>
      </c>
      <c r="I509" s="12">
        <v>-1.10373461714832E-20</v>
      </c>
      <c r="K509" s="3" t="s">
        <v>404</v>
      </c>
      <c r="L509" s="3">
        <v>0</v>
      </c>
      <c r="M509" s="3">
        <v>0</v>
      </c>
      <c r="N509" s="3">
        <v>0</v>
      </c>
      <c r="O509" s="12">
        <v>1000000</v>
      </c>
      <c r="P509" s="12">
        <v>-1.8880000000000001E-10</v>
      </c>
      <c r="Q509" s="12">
        <v>-2.0000000000000001E-9</v>
      </c>
      <c r="R509" s="12">
        <v>3E-9</v>
      </c>
      <c r="S509" s="12">
        <v>-1.82745094718573E-20</v>
      </c>
    </row>
    <row r="510" spans="1:19">
      <c r="A510" s="3" t="s">
        <v>408</v>
      </c>
      <c r="B510" s="3">
        <v>0</v>
      </c>
      <c r="C510" s="3">
        <v>0</v>
      </c>
      <c r="D510" s="3">
        <v>0</v>
      </c>
      <c r="E510" s="12">
        <v>1000000</v>
      </c>
      <c r="F510" s="12">
        <v>-1.7979999999999999E-10</v>
      </c>
      <c r="G510" s="12">
        <v>-2.0000000000000001E-9</v>
      </c>
      <c r="H510" s="12">
        <v>3E-9</v>
      </c>
      <c r="I510" s="12">
        <v>-1.78463564895026E-20</v>
      </c>
      <c r="K510" s="3" t="s">
        <v>408</v>
      </c>
      <c r="L510" s="3">
        <v>0</v>
      </c>
      <c r="M510" s="3">
        <v>0</v>
      </c>
      <c r="N510" s="3">
        <v>0</v>
      </c>
      <c r="O510" s="12">
        <v>1000000</v>
      </c>
      <c r="P510" s="12">
        <v>-2.1039999999999999E-10</v>
      </c>
      <c r="Q510" s="12">
        <v>-3E-9</v>
      </c>
      <c r="R510" s="12">
        <v>3E-9</v>
      </c>
      <c r="S510" s="12">
        <v>-2.0365237250417199E-20</v>
      </c>
    </row>
    <row r="511" spans="1:19">
      <c r="A511" s="3" t="s">
        <v>1064</v>
      </c>
      <c r="B511" s="3">
        <v>353.75</v>
      </c>
      <c r="C511" s="3">
        <v>624.58299999999997</v>
      </c>
      <c r="D511" s="3">
        <v>0</v>
      </c>
      <c r="E511" s="12">
        <v>1000000</v>
      </c>
      <c r="F511" s="3">
        <v>618.17869619999999</v>
      </c>
      <c r="G511" s="3">
        <v>479.05599999999998</v>
      </c>
      <c r="H511" s="3">
        <v>624.58199999999999</v>
      </c>
      <c r="I511" s="12">
        <v>6.1358383685212E-8</v>
      </c>
      <c r="K511" s="3" t="s">
        <v>1064</v>
      </c>
      <c r="L511" s="3">
        <v>353.75</v>
      </c>
      <c r="M511" s="3">
        <v>624.58299999999997</v>
      </c>
      <c r="N511" s="3">
        <v>0</v>
      </c>
      <c r="O511" s="12">
        <v>1000000</v>
      </c>
      <c r="P511" s="3">
        <v>618.493155</v>
      </c>
      <c r="Q511" s="3">
        <v>559.86400000000003</v>
      </c>
      <c r="R511" s="3">
        <v>624.58199999999999</v>
      </c>
      <c r="S511" s="12">
        <v>5.9865778704059295E-8</v>
      </c>
    </row>
    <row r="512" spans="1:19">
      <c r="A512" s="3" t="s">
        <v>1884</v>
      </c>
      <c r="B512" s="3">
        <v>0</v>
      </c>
      <c r="C512" s="3">
        <v>1278.2840000000001</v>
      </c>
      <c r="D512" s="3">
        <v>0</v>
      </c>
      <c r="E512" s="12">
        <v>1000000</v>
      </c>
      <c r="F512" s="3">
        <v>24.6059387096</v>
      </c>
      <c r="G512" s="3">
        <v>0.98432799999999998</v>
      </c>
      <c r="H512" s="3">
        <v>279.44600000000003</v>
      </c>
      <c r="I512" s="12">
        <v>2.4423045270877198E-9</v>
      </c>
      <c r="K512" s="3" t="s">
        <v>1884</v>
      </c>
      <c r="L512" s="3">
        <v>0</v>
      </c>
      <c r="M512" s="3">
        <v>1278.2840000000001</v>
      </c>
      <c r="N512" s="3">
        <v>0</v>
      </c>
      <c r="O512" s="12">
        <v>1000000</v>
      </c>
      <c r="P512" s="3">
        <v>24.442478676</v>
      </c>
      <c r="Q512" s="3">
        <v>0.60999000000000003</v>
      </c>
      <c r="R512" s="3">
        <v>262.78800000000001</v>
      </c>
      <c r="S512" s="12">
        <v>2.36585968262835E-9</v>
      </c>
    </row>
    <row r="513" spans="1:19">
      <c r="A513" s="3" t="s">
        <v>327</v>
      </c>
      <c r="B513" s="12">
        <v>-1000000</v>
      </c>
      <c r="C513" s="12">
        <v>1000000</v>
      </c>
      <c r="D513" s="12">
        <v>-1000000</v>
      </c>
      <c r="E513" s="12">
        <v>1000000</v>
      </c>
      <c r="F513" s="3">
        <v>-36677.915891999997</v>
      </c>
      <c r="G513" s="3">
        <v>-999281</v>
      </c>
      <c r="H513" s="3">
        <v>999890</v>
      </c>
      <c r="I513" s="12">
        <v>-3.64052926752294E-6</v>
      </c>
      <c r="K513" s="3" t="s">
        <v>327</v>
      </c>
      <c r="L513" s="12">
        <v>-1000000</v>
      </c>
      <c r="M513" s="12">
        <v>1000000</v>
      </c>
      <c r="N513" s="12">
        <v>-1000000</v>
      </c>
      <c r="O513" s="12">
        <v>1000000</v>
      </c>
      <c r="P513" s="3">
        <v>-37719.1779016</v>
      </c>
      <c r="Q513" s="3">
        <v>-999958</v>
      </c>
      <c r="R513" s="3">
        <v>998703</v>
      </c>
      <c r="S513" s="12">
        <v>-3.6509506029314601E-6</v>
      </c>
    </row>
    <row r="514" spans="1:19">
      <c r="A514" s="3" t="s">
        <v>1855</v>
      </c>
      <c r="B514" s="3">
        <v>0</v>
      </c>
      <c r="C514" s="3">
        <v>0.69726299999999997</v>
      </c>
      <c r="D514" s="3">
        <v>0</v>
      </c>
      <c r="E514" s="12">
        <v>1000000</v>
      </c>
      <c r="F514" s="3">
        <v>3.1847299545199999E-2</v>
      </c>
      <c r="G514" s="12">
        <v>3.9550000000000002E-6</v>
      </c>
      <c r="H514" s="3">
        <v>0.12295200000000001</v>
      </c>
      <c r="I514" s="12">
        <v>3.1610581808209798E-12</v>
      </c>
      <c r="K514" s="3" t="s">
        <v>1855</v>
      </c>
      <c r="L514" s="3">
        <v>0</v>
      </c>
      <c r="M514" s="3">
        <v>0.69726299999999997</v>
      </c>
      <c r="N514" s="3">
        <v>0</v>
      </c>
      <c r="O514" s="12">
        <v>1000000</v>
      </c>
      <c r="P514" s="3">
        <v>3.6847670991400003E-2</v>
      </c>
      <c r="Q514" s="12">
        <v>1.7625000000000002E-5</v>
      </c>
      <c r="R514" s="3">
        <v>0.14796100000000001</v>
      </c>
      <c r="S514" s="12">
        <v>3.56659487578507E-12</v>
      </c>
    </row>
    <row r="515" spans="1:19">
      <c r="A515" s="3" t="s">
        <v>1740</v>
      </c>
      <c r="B515" s="12">
        <v>-1000000</v>
      </c>
      <c r="C515" s="12">
        <v>1000000</v>
      </c>
      <c r="D515" s="12">
        <v>-1000000</v>
      </c>
      <c r="E515" s="12">
        <v>1000000</v>
      </c>
      <c r="F515" s="3">
        <v>-8977.6718000000001</v>
      </c>
      <c r="G515" s="3">
        <v>-999603</v>
      </c>
      <c r="H515" s="3">
        <v>999950</v>
      </c>
      <c r="I515" s="12">
        <v>-8.9109416790074695E-7</v>
      </c>
      <c r="K515" s="3" t="s">
        <v>1740</v>
      </c>
      <c r="L515" s="12">
        <v>-1000000</v>
      </c>
      <c r="M515" s="12">
        <v>1000000</v>
      </c>
      <c r="N515" s="12">
        <v>-1000000</v>
      </c>
      <c r="O515" s="12">
        <v>1000000</v>
      </c>
      <c r="P515" s="3">
        <v>9680.1938417399997</v>
      </c>
      <c r="Q515" s="3">
        <v>-998186</v>
      </c>
      <c r="R515" s="3">
        <v>999618</v>
      </c>
      <c r="S515" s="12">
        <v>9.3697454475790398E-7</v>
      </c>
    </row>
    <row r="516" spans="1:19">
      <c r="A516" s="3" t="s">
        <v>783</v>
      </c>
      <c r="B516" s="12">
        <v>-1000000</v>
      </c>
      <c r="C516" s="12">
        <v>1000000</v>
      </c>
      <c r="D516" s="12">
        <v>-1000000</v>
      </c>
      <c r="E516" s="12">
        <v>1000000</v>
      </c>
      <c r="F516" s="3">
        <v>8968.8441371999998</v>
      </c>
      <c r="G516" s="3">
        <v>-999936</v>
      </c>
      <c r="H516" s="3">
        <v>999603</v>
      </c>
      <c r="I516" s="12">
        <v>8.9021796313268296E-7</v>
      </c>
      <c r="K516" s="3" t="s">
        <v>783</v>
      </c>
      <c r="L516" s="12">
        <v>-1000000</v>
      </c>
      <c r="M516" s="12">
        <v>1000000</v>
      </c>
      <c r="N516" s="12">
        <v>-1000000</v>
      </c>
      <c r="O516" s="12">
        <v>1000000</v>
      </c>
      <c r="P516" s="3">
        <v>-9689.3651926599996</v>
      </c>
      <c r="Q516" s="3">
        <v>-999652</v>
      </c>
      <c r="R516" s="3">
        <v>998184</v>
      </c>
      <c r="S516" s="12">
        <v>-9.3786226689380004E-7</v>
      </c>
    </row>
    <row r="517" spans="1:19">
      <c r="A517" s="3" t="s">
        <v>789</v>
      </c>
      <c r="B517" s="12">
        <v>-2.9998E-5</v>
      </c>
      <c r="C517" s="3">
        <v>0</v>
      </c>
      <c r="D517" s="12">
        <v>-1000000</v>
      </c>
      <c r="E517" s="12">
        <v>1000000</v>
      </c>
      <c r="F517" s="12">
        <v>-9.3761457999999992E-6</v>
      </c>
      <c r="G517" s="12">
        <v>-2.6378000000000001E-5</v>
      </c>
      <c r="H517" s="12">
        <v>5.0490000000000003E-6</v>
      </c>
      <c r="I517" s="12">
        <v>-9.3064538623110391E-16</v>
      </c>
      <c r="K517" s="3" t="s">
        <v>789</v>
      </c>
      <c r="L517" s="12">
        <v>-2.9998E-5</v>
      </c>
      <c r="M517" s="3">
        <v>0</v>
      </c>
      <c r="N517" s="12">
        <v>-1000000</v>
      </c>
      <c r="O517" s="12">
        <v>1000000</v>
      </c>
      <c r="P517" s="12">
        <v>-9.6276749999999993E-6</v>
      </c>
      <c r="Q517" s="12">
        <v>-2.5879000000000001E-5</v>
      </c>
      <c r="R517" s="12">
        <v>3.585E-6</v>
      </c>
      <c r="S517" s="12">
        <v>-9.3189109099292191E-16</v>
      </c>
    </row>
    <row r="518" spans="1:19">
      <c r="A518" s="3" t="s">
        <v>2865</v>
      </c>
      <c r="B518" s="3">
        <v>0</v>
      </c>
      <c r="C518" s="3">
        <v>1278.596</v>
      </c>
      <c r="D518" s="3">
        <v>0</v>
      </c>
      <c r="E518" s="12">
        <v>1000000</v>
      </c>
      <c r="F518" s="3">
        <v>11.488086055416</v>
      </c>
      <c r="G518" s="3">
        <v>1.50676E-3</v>
      </c>
      <c r="H518" s="3">
        <v>276.72899999999998</v>
      </c>
      <c r="I518" s="12">
        <v>1.14026962807029E-9</v>
      </c>
      <c r="K518" s="3" t="s">
        <v>2865</v>
      </c>
      <c r="L518" s="3">
        <v>0</v>
      </c>
      <c r="M518" s="3">
        <v>1278.596</v>
      </c>
      <c r="N518" s="3">
        <v>0</v>
      </c>
      <c r="O518" s="12">
        <v>1000000</v>
      </c>
      <c r="P518" s="3">
        <v>11.806405672129999</v>
      </c>
      <c r="Q518" s="3">
        <v>5.4820900000000002E-3</v>
      </c>
      <c r="R518" s="3">
        <v>258.44600000000003</v>
      </c>
      <c r="S518" s="12">
        <v>1.1427768659106401E-9</v>
      </c>
    </row>
    <row r="519" spans="1:19">
      <c r="A519" s="3" t="s">
        <v>2870</v>
      </c>
      <c r="B519" s="3">
        <v>0</v>
      </c>
      <c r="C519" s="3">
        <v>1278.596</v>
      </c>
      <c r="D519" s="3">
        <v>0</v>
      </c>
      <c r="E519" s="12">
        <v>1000000</v>
      </c>
      <c r="F519" s="3">
        <v>11.781724591793999</v>
      </c>
      <c r="G519" s="3">
        <v>9.3214000000000003E-4</v>
      </c>
      <c r="H519" s="3">
        <v>251.97399999999999</v>
      </c>
      <c r="I519" s="12">
        <v>1.1694152231718299E-9</v>
      </c>
      <c r="K519" s="3" t="s">
        <v>2870</v>
      </c>
      <c r="L519" s="3">
        <v>0</v>
      </c>
      <c r="M519" s="3">
        <v>1278.596</v>
      </c>
      <c r="N519" s="3">
        <v>0</v>
      </c>
      <c r="O519" s="12">
        <v>1000000</v>
      </c>
      <c r="P519" s="3">
        <v>11.167921639162</v>
      </c>
      <c r="Q519" s="3">
        <v>3.4687099999999998E-3</v>
      </c>
      <c r="R519" s="3">
        <v>176.886</v>
      </c>
      <c r="S519" s="12">
        <v>1.0809761111007699E-9</v>
      </c>
    </row>
    <row r="520" spans="1:19">
      <c r="A520" s="3" t="s">
        <v>330</v>
      </c>
      <c r="B520" s="3">
        <v>-18.369499999999999</v>
      </c>
      <c r="C520" s="3">
        <v>0</v>
      </c>
      <c r="D520" s="12">
        <v>-1000000</v>
      </c>
      <c r="E520" s="12">
        <v>1000000</v>
      </c>
      <c r="F520" s="3">
        <v>-0.630910913533</v>
      </c>
      <c r="G520" s="3">
        <v>-2.7445400000000002</v>
      </c>
      <c r="H520" s="12">
        <v>-6.2856999999999998E-5</v>
      </c>
      <c r="I520" s="12">
        <v>-6.2622141690921297E-11</v>
      </c>
      <c r="K520" s="3" t="s">
        <v>330</v>
      </c>
      <c r="L520" s="3">
        <v>-18.369499999999999</v>
      </c>
      <c r="M520" s="3">
        <v>0</v>
      </c>
      <c r="N520" s="12">
        <v>-1000000</v>
      </c>
      <c r="O520" s="12">
        <v>1000000</v>
      </c>
      <c r="P520" s="3">
        <v>-0.65785119260879998</v>
      </c>
      <c r="Q520" s="3">
        <v>-4.6520700000000001</v>
      </c>
      <c r="R520" s="3">
        <v>-1.1982E-4</v>
      </c>
      <c r="S520" s="12">
        <v>-6.36753593771299E-11</v>
      </c>
    </row>
    <row r="521" spans="1:19">
      <c r="A521" s="3" t="s">
        <v>3722</v>
      </c>
      <c r="B521" s="12">
        <v>-2.9998E-5</v>
      </c>
      <c r="C521" s="3">
        <v>0</v>
      </c>
      <c r="D521" s="12">
        <v>-1000000</v>
      </c>
      <c r="E521" s="12">
        <v>1000000</v>
      </c>
      <c r="F521" s="12">
        <v>-9.3758420000000008E-6</v>
      </c>
      <c r="G521" s="12">
        <v>-2.6376999999999998E-5</v>
      </c>
      <c r="H521" s="12">
        <v>5.0490000000000003E-6</v>
      </c>
      <c r="I521" s="12">
        <v>-9.3061523204255198E-16</v>
      </c>
      <c r="K521" s="3" t="s">
        <v>3722</v>
      </c>
      <c r="L521" s="12">
        <v>-2.9998E-5</v>
      </c>
      <c r="M521" s="3">
        <v>0</v>
      </c>
      <c r="N521" s="12">
        <v>-1000000</v>
      </c>
      <c r="O521" s="12">
        <v>1000000</v>
      </c>
      <c r="P521" s="12">
        <v>-9.6274007999999999E-6</v>
      </c>
      <c r="Q521" s="12">
        <v>-2.5879000000000001E-5</v>
      </c>
      <c r="R521" s="12">
        <v>3.585E-6</v>
      </c>
      <c r="S521" s="12">
        <v>-9.3186455036528805E-16</v>
      </c>
    </row>
    <row r="522" spans="1:19">
      <c r="A522" s="3" t="s">
        <v>2658</v>
      </c>
      <c r="B522" s="3">
        <v>0</v>
      </c>
      <c r="C522" s="3">
        <v>1278.2840000000001</v>
      </c>
      <c r="D522" s="3">
        <v>0</v>
      </c>
      <c r="E522" s="12">
        <v>1000000</v>
      </c>
      <c r="F522" s="3">
        <v>11.82371591565</v>
      </c>
      <c r="G522" s="3">
        <v>1.71675E-3</v>
      </c>
      <c r="H522" s="3">
        <v>309.44900000000001</v>
      </c>
      <c r="I522" s="12">
        <v>1.1735831438336799E-9</v>
      </c>
      <c r="K522" s="3" t="s">
        <v>2658</v>
      </c>
      <c r="L522" s="3">
        <v>0</v>
      </c>
      <c r="M522" s="3">
        <v>1278.2840000000001</v>
      </c>
      <c r="N522" s="3">
        <v>0</v>
      </c>
      <c r="O522" s="12">
        <v>1000000</v>
      </c>
      <c r="P522" s="3">
        <v>11.686569291455999</v>
      </c>
      <c r="Q522" s="3">
        <v>1.4146499999999999E-3</v>
      </c>
      <c r="R522" s="3">
        <v>368.83800000000002</v>
      </c>
      <c r="S522" s="12">
        <v>1.1311775487829899E-9</v>
      </c>
    </row>
    <row r="523" spans="1:19">
      <c r="A523" s="3" t="s">
        <v>561</v>
      </c>
      <c r="B523" s="3">
        <v>0</v>
      </c>
      <c r="C523" s="3">
        <v>2.1300599999999998</v>
      </c>
      <c r="D523" s="3">
        <v>0</v>
      </c>
      <c r="E523" s="12">
        <v>1000000</v>
      </c>
      <c r="F523" s="3">
        <v>0.67658108799399996</v>
      </c>
      <c r="G523" s="3">
        <v>3.54397E-3</v>
      </c>
      <c r="H523" s="3">
        <v>1.71197</v>
      </c>
      <c r="I523" s="12">
        <v>6.7155212961048104E-11</v>
      </c>
      <c r="K523" s="3" t="s">
        <v>561</v>
      </c>
      <c r="L523" s="3">
        <v>0</v>
      </c>
      <c r="M523" s="3">
        <v>2.1300599999999998</v>
      </c>
      <c r="N523" s="3">
        <v>0</v>
      </c>
      <c r="O523" s="12">
        <v>1000000</v>
      </c>
      <c r="P523" s="3">
        <v>0.69633793823000001</v>
      </c>
      <c r="Q523" s="3">
        <v>1.3609399999999999E-3</v>
      </c>
      <c r="R523" s="3">
        <v>1.93245</v>
      </c>
      <c r="S523" s="12">
        <v>6.7400605126047205E-11</v>
      </c>
    </row>
    <row r="524" spans="1:19">
      <c r="A524" s="3" t="s">
        <v>2227</v>
      </c>
      <c r="B524" s="3">
        <v>0</v>
      </c>
      <c r="C524" s="3">
        <v>319.88099999999997</v>
      </c>
      <c r="D524" s="12">
        <v>-1000000</v>
      </c>
      <c r="E524" s="12">
        <v>1000000</v>
      </c>
      <c r="F524" s="3">
        <v>8.0806463480280009</v>
      </c>
      <c r="G524" s="3">
        <v>3.3731199999999999E-3</v>
      </c>
      <c r="H524" s="3">
        <v>67.894999999999996</v>
      </c>
      <c r="I524" s="12">
        <v>8.0205837259457596E-10</v>
      </c>
      <c r="K524" s="3" t="s">
        <v>2227</v>
      </c>
      <c r="L524" s="3">
        <v>0</v>
      </c>
      <c r="M524" s="3">
        <v>319.88099999999997</v>
      </c>
      <c r="N524" s="12">
        <v>-1000000</v>
      </c>
      <c r="O524" s="12">
        <v>1000000</v>
      </c>
      <c r="P524" s="3">
        <v>7.6960663054377996</v>
      </c>
      <c r="Q524" s="3">
        <v>9.4674899999999998E-4</v>
      </c>
      <c r="R524" s="3">
        <v>83.762299999999996</v>
      </c>
      <c r="S524" s="12">
        <v>7.4492498196379698E-10</v>
      </c>
    </row>
    <row r="525" spans="1:19">
      <c r="A525" s="3" t="s">
        <v>3726</v>
      </c>
      <c r="B525" s="3">
        <v>0</v>
      </c>
      <c r="C525" s="3">
        <v>0</v>
      </c>
      <c r="D525" s="12">
        <v>-1000000</v>
      </c>
      <c r="E525" s="12">
        <v>1000000</v>
      </c>
      <c r="F525" s="12">
        <v>-9.4999999999999995E-11</v>
      </c>
      <c r="G525" s="12">
        <v>-2.0000000000000001E-9</v>
      </c>
      <c r="H525" s="12">
        <v>2.0000000000000001E-9</v>
      </c>
      <c r="I525" s="12">
        <v>-9.4293874666448596E-21</v>
      </c>
      <c r="K525" s="3" t="s">
        <v>3726</v>
      </c>
      <c r="L525" s="3">
        <v>0</v>
      </c>
      <c r="M525" s="3">
        <v>0</v>
      </c>
      <c r="N525" s="12">
        <v>-1000000</v>
      </c>
      <c r="O525" s="12">
        <v>1000000</v>
      </c>
      <c r="P525" s="12">
        <v>-9.4600000000000002E-11</v>
      </c>
      <c r="Q525" s="12">
        <v>-2.0000000000000001E-9</v>
      </c>
      <c r="R525" s="12">
        <v>1.0000000000000001E-9</v>
      </c>
      <c r="S525" s="12">
        <v>-9.1566133264708699E-21</v>
      </c>
    </row>
    <row r="526" spans="1:19">
      <c r="A526" s="3" t="s">
        <v>3729</v>
      </c>
      <c r="B526" s="3">
        <v>-7.4996199999999996E-4</v>
      </c>
      <c r="C526" s="3">
        <v>-3.7498099999999998E-4</v>
      </c>
      <c r="D526" s="12">
        <v>-1000000</v>
      </c>
      <c r="E526" s="12">
        <v>1000000</v>
      </c>
      <c r="F526" s="3">
        <v>-4.8014731560000001E-4</v>
      </c>
      <c r="G526" s="3">
        <v>-6.9362500000000001E-4</v>
      </c>
      <c r="H526" s="3">
        <v>-3.7517699999999998E-4</v>
      </c>
      <c r="I526" s="12">
        <v>-4.7657842945913802E-14</v>
      </c>
      <c r="K526" s="3" t="s">
        <v>3729</v>
      </c>
      <c r="L526" s="3">
        <v>-7.4993800000000002E-4</v>
      </c>
      <c r="M526" s="3">
        <v>-3.7496900000000001E-4</v>
      </c>
      <c r="N526" s="12">
        <v>-1000000</v>
      </c>
      <c r="O526" s="12">
        <v>1000000</v>
      </c>
      <c r="P526" s="3">
        <v>-4.8524327360000003E-4</v>
      </c>
      <c r="Q526" s="3">
        <v>-6.6907700000000002E-4</v>
      </c>
      <c r="R526" s="3">
        <v>-3.7497700000000003E-4</v>
      </c>
      <c r="S526" s="12">
        <v>-4.6968129234948302E-14</v>
      </c>
    </row>
    <row r="527" spans="1:19">
      <c r="A527" s="3" t="s">
        <v>2664</v>
      </c>
      <c r="B527" s="3">
        <v>0</v>
      </c>
      <c r="C527" s="3">
        <v>426.09500000000003</v>
      </c>
      <c r="D527" s="3">
        <v>0</v>
      </c>
      <c r="E527" s="12">
        <v>1000000</v>
      </c>
      <c r="F527" s="3">
        <v>4.9532133059046002</v>
      </c>
      <c r="G527" s="3">
        <v>2.2184599999999999E-4</v>
      </c>
      <c r="H527" s="3">
        <v>127.149</v>
      </c>
      <c r="I527" s="12">
        <v>4.9163965754016204E-10</v>
      </c>
      <c r="K527" s="3" t="s">
        <v>2664</v>
      </c>
      <c r="L527" s="3">
        <v>0</v>
      </c>
      <c r="M527" s="3">
        <v>426.09500000000003</v>
      </c>
      <c r="N527" s="3">
        <v>0</v>
      </c>
      <c r="O527" s="12">
        <v>1000000</v>
      </c>
      <c r="P527" s="3">
        <v>4.9095075356953997</v>
      </c>
      <c r="Q527" s="3">
        <v>5.0395699999999997E-4</v>
      </c>
      <c r="R527" s="3">
        <v>97.764499999999998</v>
      </c>
      <c r="S527" s="12">
        <v>4.7520573073739601E-10</v>
      </c>
    </row>
    <row r="528" spans="1:19">
      <c r="A528" s="3" t="s">
        <v>1195</v>
      </c>
      <c r="B528" s="3">
        <v>0</v>
      </c>
      <c r="C528" s="3">
        <v>639.14200000000005</v>
      </c>
      <c r="D528" s="3">
        <v>0</v>
      </c>
      <c r="E528" s="12">
        <v>1000000</v>
      </c>
      <c r="F528" s="3">
        <v>6.9301179861620001</v>
      </c>
      <c r="G528" s="3">
        <v>1.22576E-3</v>
      </c>
      <c r="H528" s="3">
        <v>112.524</v>
      </c>
      <c r="I528" s="12">
        <v>6.8786071243248496E-10</v>
      </c>
      <c r="K528" s="3" t="s">
        <v>1195</v>
      </c>
      <c r="L528" s="3">
        <v>0</v>
      </c>
      <c r="M528" s="3">
        <v>639.14200000000005</v>
      </c>
      <c r="N528" s="3">
        <v>0</v>
      </c>
      <c r="O528" s="12">
        <v>1000000</v>
      </c>
      <c r="P528" s="3">
        <v>7.3718325295642</v>
      </c>
      <c r="Q528" s="3">
        <v>5.0440700000000001E-4</v>
      </c>
      <c r="R528" s="3">
        <v>172.53899999999999</v>
      </c>
      <c r="S528" s="12">
        <v>7.1354143742831895E-10</v>
      </c>
    </row>
    <row r="529" spans="1:19">
      <c r="A529" s="3" t="s">
        <v>2283</v>
      </c>
      <c r="B529" s="3">
        <v>0</v>
      </c>
      <c r="C529" s="3">
        <v>639.14200000000005</v>
      </c>
      <c r="D529" s="3">
        <v>0</v>
      </c>
      <c r="E529" s="12">
        <v>1000000</v>
      </c>
      <c r="F529" s="3">
        <v>11.61958344234</v>
      </c>
      <c r="G529" s="3">
        <v>7.0651699999999998E-2</v>
      </c>
      <c r="H529" s="3">
        <v>163.679</v>
      </c>
      <c r="I529" s="12">
        <v>1.1533216260930001E-9</v>
      </c>
      <c r="K529" s="3" t="s">
        <v>2283</v>
      </c>
      <c r="L529" s="3">
        <v>0</v>
      </c>
      <c r="M529" s="3">
        <v>639.14200000000005</v>
      </c>
      <c r="N529" s="3">
        <v>0</v>
      </c>
      <c r="O529" s="12">
        <v>1000000</v>
      </c>
      <c r="P529" s="3">
        <v>12.08401714</v>
      </c>
      <c r="Q529" s="3">
        <v>0.14732400000000001</v>
      </c>
      <c r="R529" s="3">
        <v>193.24600000000001</v>
      </c>
      <c r="S529" s="12">
        <v>1.1696476995922501E-9</v>
      </c>
    </row>
    <row r="530" spans="1:19">
      <c r="A530" s="3" t="s">
        <v>333</v>
      </c>
      <c r="B530" s="12">
        <v>-1000000</v>
      </c>
      <c r="C530" s="12">
        <v>1000000</v>
      </c>
      <c r="D530" s="12">
        <v>-1000000</v>
      </c>
      <c r="E530" s="12">
        <v>1000000</v>
      </c>
      <c r="F530" s="3">
        <v>42278.969509280003</v>
      </c>
      <c r="G530" s="3">
        <v>-998720</v>
      </c>
      <c r="H530" s="3">
        <v>997772</v>
      </c>
      <c r="I530" s="12">
        <v>4.1964714230891E-6</v>
      </c>
      <c r="K530" s="3" t="s">
        <v>333</v>
      </c>
      <c r="L530" s="12">
        <v>-1000000</v>
      </c>
      <c r="M530" s="12">
        <v>1000000</v>
      </c>
      <c r="N530" s="12">
        <v>-1000000</v>
      </c>
      <c r="O530" s="12">
        <v>1000000</v>
      </c>
      <c r="P530" s="3">
        <v>66175.447584619993</v>
      </c>
      <c r="Q530" s="3">
        <v>-999302</v>
      </c>
      <c r="R530" s="3">
        <v>999870</v>
      </c>
      <c r="S530" s="12">
        <v>6.4053169686945696E-6</v>
      </c>
    </row>
    <row r="531" spans="1:19">
      <c r="A531" s="3" t="s">
        <v>3731</v>
      </c>
      <c r="B531" s="3">
        <v>0</v>
      </c>
      <c r="C531" s="3">
        <v>0</v>
      </c>
      <c r="D531" s="12">
        <v>-1000000</v>
      </c>
      <c r="E531" s="12">
        <v>1000000</v>
      </c>
      <c r="F531" s="12">
        <v>-5.7599999999999998E-10</v>
      </c>
      <c r="G531" s="12">
        <v>-2.0000000000000001E-9</v>
      </c>
      <c r="H531" s="12">
        <v>1.0000000000000001E-9</v>
      </c>
      <c r="I531" s="12">
        <v>-5.71718650609204E-20</v>
      </c>
      <c r="K531" s="3" t="s">
        <v>3731</v>
      </c>
      <c r="L531" s="3">
        <v>0</v>
      </c>
      <c r="M531" s="3">
        <v>0</v>
      </c>
      <c r="N531" s="12">
        <v>-1000000</v>
      </c>
      <c r="O531" s="12">
        <v>1000000</v>
      </c>
      <c r="P531" s="12">
        <v>-5.7839999999999999E-10</v>
      </c>
      <c r="Q531" s="12">
        <v>-2.0000000000000001E-9</v>
      </c>
      <c r="R531" s="12">
        <v>1.0000000000000001E-9</v>
      </c>
      <c r="S531" s="12">
        <v>-5.5985043848105196E-20</v>
      </c>
    </row>
    <row r="532" spans="1:19">
      <c r="A532" s="3" t="s">
        <v>3735</v>
      </c>
      <c r="B532" s="12">
        <v>2.9998E-5</v>
      </c>
      <c r="C532" s="3">
        <v>4.2601500000000003</v>
      </c>
      <c r="D532" s="12">
        <v>-1000000</v>
      </c>
      <c r="E532" s="12">
        <v>1000000</v>
      </c>
      <c r="F532" s="3">
        <v>1.3532007037439999</v>
      </c>
      <c r="G532" s="3">
        <v>7.1263200000000002E-3</v>
      </c>
      <c r="H532" s="3">
        <v>3.4239799999999998</v>
      </c>
      <c r="I532" s="12">
        <v>1.3431425006040699E-10</v>
      </c>
      <c r="K532" s="3" t="s">
        <v>3735</v>
      </c>
      <c r="L532" s="12">
        <v>2.9998E-5</v>
      </c>
      <c r="M532" s="3">
        <v>4.2601500000000003</v>
      </c>
      <c r="N532" s="12">
        <v>-1000000</v>
      </c>
      <c r="O532" s="12">
        <v>1000000</v>
      </c>
      <c r="P532" s="3">
        <v>1.392714741592</v>
      </c>
      <c r="Q532" s="3">
        <v>2.7604700000000001E-3</v>
      </c>
      <c r="R532" s="3">
        <v>3.8649499999999999</v>
      </c>
      <c r="S532" s="12">
        <v>1.3480497212297799E-10</v>
      </c>
    </row>
    <row r="533" spans="1:19">
      <c r="A533" s="3" t="s">
        <v>1762</v>
      </c>
      <c r="B533" s="12">
        <v>3.7500000000000001E-6</v>
      </c>
      <c r="C533" s="12">
        <v>7.5000000000000002E-6</v>
      </c>
      <c r="D533" s="3">
        <v>0</v>
      </c>
      <c r="E533" s="12">
        <v>1000000</v>
      </c>
      <c r="F533" s="12">
        <v>4.8013003999999998E-6</v>
      </c>
      <c r="G533" s="12">
        <v>3.7510000000000002E-6</v>
      </c>
      <c r="H533" s="12">
        <v>6.9360000000000002E-6</v>
      </c>
      <c r="I533" s="12">
        <v>4.7656128226691503E-16</v>
      </c>
      <c r="K533" s="3" t="s">
        <v>1762</v>
      </c>
      <c r="L533" s="12">
        <v>3.7500000000000001E-6</v>
      </c>
      <c r="M533" s="12">
        <v>7.4989999999999997E-6</v>
      </c>
      <c r="N533" s="3">
        <v>0</v>
      </c>
      <c r="O533" s="12">
        <v>1000000</v>
      </c>
      <c r="P533" s="12">
        <v>4.8522793999999999E-6</v>
      </c>
      <c r="Q533" s="12">
        <v>3.749E-6</v>
      </c>
      <c r="R533" s="12">
        <v>6.6919999999999996E-6</v>
      </c>
      <c r="S533" s="12">
        <v>4.6966645050528597E-16</v>
      </c>
    </row>
    <row r="534" spans="1:19">
      <c r="A534" s="3" t="s">
        <v>1995</v>
      </c>
      <c r="B534" s="3">
        <v>3.6110700000000001E-3</v>
      </c>
      <c r="C534" s="3">
        <v>0.17302600000000001</v>
      </c>
      <c r="D534" s="3">
        <v>0</v>
      </c>
      <c r="E534" s="12">
        <v>1000000</v>
      </c>
      <c r="F534" s="3">
        <v>6.0241853040000001E-2</v>
      </c>
      <c r="G534" s="3">
        <v>1.05348E-2</v>
      </c>
      <c r="H534" s="3">
        <v>0.13853499999999999</v>
      </c>
      <c r="I534" s="12">
        <v>5.9794081476088099E-12</v>
      </c>
      <c r="K534" s="3" t="s">
        <v>1995</v>
      </c>
      <c r="L534" s="3">
        <v>3.6109499999999999E-3</v>
      </c>
      <c r="M534" s="3">
        <v>0.17302600000000001</v>
      </c>
      <c r="N534" s="3">
        <v>0</v>
      </c>
      <c r="O534" s="12">
        <v>1000000</v>
      </c>
      <c r="P534" s="3">
        <v>6.439176378E-2</v>
      </c>
      <c r="Q534" s="3">
        <v>1.5855899999999999E-2</v>
      </c>
      <c r="R534" s="3">
        <v>0.14548900000000001</v>
      </c>
      <c r="S534" s="12">
        <v>6.2326689465424102E-12</v>
      </c>
    </row>
    <row r="535" spans="1:19">
      <c r="A535" s="3" t="s">
        <v>2988</v>
      </c>
      <c r="B535" s="3">
        <v>0</v>
      </c>
      <c r="C535" s="3">
        <v>135.15899999999999</v>
      </c>
      <c r="D535" s="3">
        <v>0</v>
      </c>
      <c r="E535" s="12">
        <v>1000000</v>
      </c>
      <c r="F535" s="3">
        <v>1.478214532128</v>
      </c>
      <c r="G535" s="12">
        <v>9.9788000000000001E-5</v>
      </c>
      <c r="H535" s="3">
        <v>39.600900000000003</v>
      </c>
      <c r="I535" s="12">
        <v>1.46722711392211E-10</v>
      </c>
      <c r="K535" s="3" t="s">
        <v>2988</v>
      </c>
      <c r="L535" s="3">
        <v>0</v>
      </c>
      <c r="M535" s="3">
        <v>135.15899999999999</v>
      </c>
      <c r="N535" s="3">
        <v>0</v>
      </c>
      <c r="O535" s="12">
        <v>1000000</v>
      </c>
      <c r="P535" s="3">
        <v>1.5090403629316</v>
      </c>
      <c r="Q535" s="3">
        <v>3.83128E-4</v>
      </c>
      <c r="R535" s="3">
        <v>29.183700000000002</v>
      </c>
      <c r="S535" s="12">
        <v>1.46064472488392E-10</v>
      </c>
    </row>
    <row r="536" spans="1:19">
      <c r="A536" s="3" t="s">
        <v>2669</v>
      </c>
      <c r="B536" s="3">
        <v>0</v>
      </c>
      <c r="C536" s="3">
        <v>0</v>
      </c>
      <c r="D536" s="3">
        <v>0</v>
      </c>
      <c r="E536" s="12">
        <v>1000000</v>
      </c>
      <c r="F536" s="12">
        <v>3.04E-11</v>
      </c>
      <c r="G536" s="12">
        <v>-1.0000000000000001E-9</v>
      </c>
      <c r="H536" s="12">
        <v>1.0000000000000001E-9</v>
      </c>
      <c r="I536" s="12">
        <v>3.0174039893263501E-21</v>
      </c>
      <c r="K536" s="3" t="s">
        <v>2669</v>
      </c>
      <c r="L536" s="3">
        <v>0</v>
      </c>
      <c r="M536" s="3">
        <v>0</v>
      </c>
      <c r="N536" s="3">
        <v>0</v>
      </c>
      <c r="O536" s="12">
        <v>1000000</v>
      </c>
      <c r="P536" s="12">
        <v>8.5999999999999997E-12</v>
      </c>
      <c r="Q536" s="12">
        <v>-1.0000000000000001E-9</v>
      </c>
      <c r="R536" s="12">
        <v>1.0000000000000001E-9</v>
      </c>
      <c r="S536" s="12">
        <v>8.3241939331553298E-22</v>
      </c>
    </row>
    <row r="537" spans="1:19">
      <c r="A537" s="3" t="s">
        <v>1333</v>
      </c>
      <c r="B537" s="3">
        <v>0</v>
      </c>
      <c r="C537" s="3">
        <v>0</v>
      </c>
      <c r="D537" s="3">
        <v>0</v>
      </c>
      <c r="E537" s="12">
        <v>1000000</v>
      </c>
      <c r="F537" s="12">
        <v>5.0800000000000002E-11</v>
      </c>
      <c r="G537" s="12">
        <v>-1.0000000000000001E-9</v>
      </c>
      <c r="H537" s="12">
        <v>1.0000000000000001E-9</v>
      </c>
      <c r="I537" s="12">
        <v>5.0422408769006201E-21</v>
      </c>
      <c r="K537" s="3" t="s">
        <v>1333</v>
      </c>
      <c r="L537" s="3">
        <v>0</v>
      </c>
      <c r="M537" s="3">
        <v>0</v>
      </c>
      <c r="N537" s="3">
        <v>0</v>
      </c>
      <c r="O537" s="12">
        <v>1000000</v>
      </c>
      <c r="P537" s="12">
        <v>4.8000000000000002E-11</v>
      </c>
      <c r="Q537" s="12">
        <v>-1.0000000000000001E-9</v>
      </c>
      <c r="R537" s="12">
        <v>1.0000000000000001E-9</v>
      </c>
      <c r="S537" s="12">
        <v>4.6460617301332097E-21</v>
      </c>
    </row>
    <row r="538" spans="1:19">
      <c r="A538" s="3" t="s">
        <v>2323</v>
      </c>
      <c r="B538" s="3">
        <v>3.6089300000000002E-3</v>
      </c>
      <c r="C538" s="3">
        <v>426.09800000000001</v>
      </c>
      <c r="D538" s="3">
        <v>0</v>
      </c>
      <c r="E538" s="12">
        <v>1000000</v>
      </c>
      <c r="F538" s="3">
        <v>23.607705230000001</v>
      </c>
      <c r="G538" s="3">
        <v>5.0080499999999999</v>
      </c>
      <c r="H538" s="3">
        <v>72.476900000000001</v>
      </c>
      <c r="I538" s="12">
        <v>2.3432231559158798E-9</v>
      </c>
      <c r="K538" s="3" t="s">
        <v>2323</v>
      </c>
      <c r="L538" s="3">
        <v>3.6088100000000001E-3</v>
      </c>
      <c r="M538" s="3">
        <v>426.09800000000001</v>
      </c>
      <c r="N538" s="3">
        <v>0</v>
      </c>
      <c r="O538" s="12">
        <v>1000000</v>
      </c>
      <c r="P538" s="3">
        <v>23.491644116</v>
      </c>
      <c r="Q538" s="3">
        <v>3.6210399999999998</v>
      </c>
      <c r="R538" s="3">
        <v>98.024900000000002</v>
      </c>
      <c r="S538" s="12">
        <v>2.27382559802618E-9</v>
      </c>
    </row>
    <row r="539" spans="1:19">
      <c r="A539" s="3" t="s">
        <v>2330</v>
      </c>
      <c r="B539" s="3">
        <v>5.1619099999999996E-3</v>
      </c>
      <c r="C539" s="3">
        <v>426.1</v>
      </c>
      <c r="D539" s="3">
        <v>0</v>
      </c>
      <c r="E539" s="12">
        <v>1000000</v>
      </c>
      <c r="F539" s="3">
        <v>6.8557811714739998</v>
      </c>
      <c r="G539" s="3">
        <v>7.8035999999999999E-3</v>
      </c>
      <c r="H539" s="3">
        <v>128.274</v>
      </c>
      <c r="I539" s="12">
        <v>6.8048228476165003E-10</v>
      </c>
      <c r="K539" s="3" t="s">
        <v>2330</v>
      </c>
      <c r="L539" s="3">
        <v>5.1617499999999997E-3</v>
      </c>
      <c r="M539" s="3">
        <v>426.1</v>
      </c>
      <c r="N539" s="3">
        <v>0</v>
      </c>
      <c r="O539" s="12">
        <v>1000000</v>
      </c>
      <c r="P539" s="3">
        <v>6.7268181391599997</v>
      </c>
      <c r="Q539" s="3">
        <v>1.28494E-2</v>
      </c>
      <c r="R539" s="3">
        <v>96.579899999999995</v>
      </c>
      <c r="S539" s="12">
        <v>6.51108590039941E-10</v>
      </c>
    </row>
    <row r="540" spans="1:19">
      <c r="A540" s="3" t="s">
        <v>2334</v>
      </c>
      <c r="B540" s="3">
        <v>2.0457100000000001E-3</v>
      </c>
      <c r="C540" s="3">
        <v>319.57499999999999</v>
      </c>
      <c r="D540" s="3">
        <v>0</v>
      </c>
      <c r="E540" s="12">
        <v>1000000</v>
      </c>
      <c r="F540" s="3">
        <v>9.6972020140000001</v>
      </c>
      <c r="G540" s="3">
        <v>1.1916599999999999</v>
      </c>
      <c r="H540" s="3">
        <v>72.719300000000004</v>
      </c>
      <c r="I540" s="12">
        <v>9.6251236981405107E-10</v>
      </c>
      <c r="K540" s="3" t="s">
        <v>2334</v>
      </c>
      <c r="L540" s="3">
        <v>2.04564E-3</v>
      </c>
      <c r="M540" s="3">
        <v>319.57499999999999</v>
      </c>
      <c r="N540" s="3">
        <v>0</v>
      </c>
      <c r="O540" s="12">
        <v>1000000</v>
      </c>
      <c r="P540" s="3">
        <v>8.9410645435999996</v>
      </c>
      <c r="Q540" s="3">
        <v>0.64693000000000001</v>
      </c>
      <c r="R540" s="3">
        <v>83.204300000000003</v>
      </c>
      <c r="S540" s="12">
        <v>8.6543203755564403E-10</v>
      </c>
    </row>
    <row r="541" spans="1:19">
      <c r="A541" s="3" t="s">
        <v>2337</v>
      </c>
      <c r="B541" s="3">
        <v>9.2410300000000001E-4</v>
      </c>
      <c r="C541" s="3">
        <v>319.572</v>
      </c>
      <c r="D541" s="3">
        <v>0</v>
      </c>
      <c r="E541" s="12">
        <v>1000000</v>
      </c>
      <c r="F541" s="3">
        <v>4.6324515792399996</v>
      </c>
      <c r="G541" s="3">
        <v>7.2872500000000007E-2</v>
      </c>
      <c r="H541" s="3">
        <v>22.810400000000001</v>
      </c>
      <c r="I541" s="12">
        <v>4.5980190380131397E-10</v>
      </c>
      <c r="K541" s="3" t="s">
        <v>2337</v>
      </c>
      <c r="L541" s="3">
        <v>9.2407299999999997E-4</v>
      </c>
      <c r="M541" s="3">
        <v>319.572</v>
      </c>
      <c r="N541" s="3">
        <v>0</v>
      </c>
      <c r="O541" s="12">
        <v>1000000</v>
      </c>
      <c r="P541" s="3">
        <v>5.4246481466800001</v>
      </c>
      <c r="Q541" s="3">
        <v>7.3649300000000001E-2</v>
      </c>
      <c r="R541" s="3">
        <v>84.775099999999995</v>
      </c>
      <c r="S541" s="12">
        <v>5.2506771153600001E-10</v>
      </c>
    </row>
    <row r="542" spans="1:19">
      <c r="A542" s="3" t="s">
        <v>2340</v>
      </c>
      <c r="B542" s="3">
        <v>2.9998500000000001E-4</v>
      </c>
      <c r="C542" s="3">
        <v>319.57400000000001</v>
      </c>
      <c r="D542" s="3">
        <v>0</v>
      </c>
      <c r="E542" s="12">
        <v>1000000</v>
      </c>
      <c r="F542" s="3">
        <v>2.9232586084899999</v>
      </c>
      <c r="G542" s="3">
        <v>1.1002500000000001E-3</v>
      </c>
      <c r="H542" s="3">
        <v>88.469399999999993</v>
      </c>
      <c r="I542" s="12">
        <v>2.9015303247007699E-10</v>
      </c>
      <c r="K542" s="3" t="s">
        <v>2340</v>
      </c>
      <c r="L542" s="3">
        <v>2.9997500000000001E-4</v>
      </c>
      <c r="M542" s="3">
        <v>319.57400000000001</v>
      </c>
      <c r="N542" s="3">
        <v>0</v>
      </c>
      <c r="O542" s="12">
        <v>1000000</v>
      </c>
      <c r="P542" s="3">
        <v>2.6553260797576002</v>
      </c>
      <c r="Q542" s="3">
        <v>7.29238E-4</v>
      </c>
      <c r="R542" s="3">
        <v>36.651800000000001</v>
      </c>
      <c r="S542" s="12">
        <v>2.57016851670551E-10</v>
      </c>
    </row>
    <row r="543" spans="1:19">
      <c r="A543" s="3" t="s">
        <v>2765</v>
      </c>
      <c r="B543" s="3">
        <v>0</v>
      </c>
      <c r="C543" s="3">
        <v>319.572</v>
      </c>
      <c r="D543" s="3">
        <v>0</v>
      </c>
      <c r="E543" s="12">
        <v>1000000</v>
      </c>
      <c r="F543" s="3">
        <v>18.927080466</v>
      </c>
      <c r="G543" s="3">
        <v>2.8362599999999998</v>
      </c>
      <c r="H543" s="3">
        <v>85.811400000000006</v>
      </c>
      <c r="I543" s="12">
        <v>1.8786397402766201E-9</v>
      </c>
      <c r="K543" s="3" t="s">
        <v>2765</v>
      </c>
      <c r="L543" s="3">
        <v>0</v>
      </c>
      <c r="M543" s="3">
        <v>319.572</v>
      </c>
      <c r="N543" s="3">
        <v>0</v>
      </c>
      <c r="O543" s="12">
        <v>1000000</v>
      </c>
      <c r="P543" s="3">
        <v>19.907940236000002</v>
      </c>
      <c r="Q543" s="3">
        <v>3.8575599999999999</v>
      </c>
      <c r="R543" s="3">
        <v>110.423</v>
      </c>
      <c r="S543" s="12">
        <v>1.92694831783872E-9</v>
      </c>
    </row>
    <row r="544" spans="1:19">
      <c r="A544" s="3" t="s">
        <v>2771</v>
      </c>
      <c r="B544" s="3">
        <v>0</v>
      </c>
      <c r="C544" s="3">
        <v>319.57299999999998</v>
      </c>
      <c r="D544" s="3">
        <v>0</v>
      </c>
      <c r="E544" s="12">
        <v>1000000</v>
      </c>
      <c r="F544" s="3">
        <v>15.738786171999999</v>
      </c>
      <c r="G544" s="3">
        <v>3.2458800000000001</v>
      </c>
      <c r="H544" s="3">
        <v>94.991799999999998</v>
      </c>
      <c r="I544" s="12">
        <v>1.56218013758379E-9</v>
      </c>
      <c r="K544" s="3" t="s">
        <v>2771</v>
      </c>
      <c r="L544" s="3">
        <v>0</v>
      </c>
      <c r="M544" s="3">
        <v>319.57299999999998</v>
      </c>
      <c r="N544" s="3">
        <v>0</v>
      </c>
      <c r="O544" s="12">
        <v>1000000</v>
      </c>
      <c r="P544" s="3">
        <v>14.708479912</v>
      </c>
      <c r="Q544" s="3">
        <v>2.7664399999999998</v>
      </c>
      <c r="R544" s="3">
        <v>69.444599999999994</v>
      </c>
      <c r="S544" s="12">
        <v>1.4236772005745099E-9</v>
      </c>
    </row>
    <row r="545" spans="1:19">
      <c r="A545" s="3" t="s">
        <v>2776</v>
      </c>
      <c r="B545" s="3">
        <v>0</v>
      </c>
      <c r="C545" s="3">
        <v>0</v>
      </c>
      <c r="D545" s="3">
        <v>0</v>
      </c>
      <c r="E545" s="12">
        <v>1000000</v>
      </c>
      <c r="F545" s="12">
        <v>-3.2219999999999998E-10</v>
      </c>
      <c r="G545" s="12">
        <v>-2.0000000000000001E-9</v>
      </c>
      <c r="H545" s="12">
        <v>1.0000000000000001E-9</v>
      </c>
      <c r="I545" s="12">
        <v>-3.1980512018452398E-20</v>
      </c>
      <c r="K545" s="3" t="s">
        <v>2776</v>
      </c>
      <c r="L545" s="3">
        <v>0</v>
      </c>
      <c r="M545" s="3">
        <v>0</v>
      </c>
      <c r="N545" s="3">
        <v>0</v>
      </c>
      <c r="O545" s="12">
        <v>1000000</v>
      </c>
      <c r="P545" s="12">
        <v>-3.3739999999999999E-10</v>
      </c>
      <c r="Q545" s="12">
        <v>-2.0000000000000001E-9</v>
      </c>
      <c r="R545" s="12">
        <v>1.0000000000000001E-9</v>
      </c>
      <c r="S545" s="12">
        <v>-3.2657942244728E-20</v>
      </c>
    </row>
    <row r="546" spans="1:19">
      <c r="A546" s="3" t="s">
        <v>1445</v>
      </c>
      <c r="B546" s="3">
        <v>4.9872500000000004E-3</v>
      </c>
      <c r="C546" s="3">
        <v>9.9744900000000008E-3</v>
      </c>
      <c r="D546" s="3">
        <v>0</v>
      </c>
      <c r="E546" s="12">
        <v>1000000</v>
      </c>
      <c r="F546" s="3">
        <v>6.3859599519999997E-3</v>
      </c>
      <c r="G546" s="3">
        <v>4.9898599999999996E-3</v>
      </c>
      <c r="H546" s="3">
        <v>9.2252099999999993E-3</v>
      </c>
      <c r="I546" s="12">
        <v>6.3384937614615599E-13</v>
      </c>
      <c r="K546" s="3" t="s">
        <v>1445</v>
      </c>
      <c r="L546" s="3">
        <v>4.9870899999999996E-3</v>
      </c>
      <c r="M546" s="3">
        <v>9.9741699999999992E-3</v>
      </c>
      <c r="N546" s="3">
        <v>0</v>
      </c>
      <c r="O546" s="12">
        <v>1000000</v>
      </c>
      <c r="P546" s="3">
        <v>6.4537364179999999E-3</v>
      </c>
      <c r="Q546" s="3">
        <v>4.9871899999999999E-3</v>
      </c>
      <c r="R546" s="3">
        <v>8.8987100000000006E-3</v>
      </c>
      <c r="S546" s="12">
        <v>6.2467620391743302E-13</v>
      </c>
    </row>
    <row r="547" spans="1:19">
      <c r="A547" s="3" t="s">
        <v>2555</v>
      </c>
      <c r="B547" s="3">
        <v>0</v>
      </c>
      <c r="C547" s="3">
        <v>9.9744900000000008E-3</v>
      </c>
      <c r="D547" s="3">
        <v>0</v>
      </c>
      <c r="E547" s="12">
        <v>1000000</v>
      </c>
      <c r="F547" s="3">
        <v>3.3744654506000001E-3</v>
      </c>
      <c r="G547" s="12">
        <v>4.1999999999999999E-8</v>
      </c>
      <c r="H547" s="3">
        <v>8.4354100000000008E-3</v>
      </c>
      <c r="I547" s="12">
        <v>3.3493833922646002E-13</v>
      </c>
      <c r="K547" s="3" t="s">
        <v>2555</v>
      </c>
      <c r="L547" s="3">
        <v>0</v>
      </c>
      <c r="M547" s="3">
        <v>9.9741699999999992E-3</v>
      </c>
      <c r="N547" s="3">
        <v>0</v>
      </c>
      <c r="O547" s="12">
        <v>1000000</v>
      </c>
      <c r="P547" s="3">
        <v>3.4209641626000002E-3</v>
      </c>
      <c r="Q547" s="12">
        <v>4.6400000000000003E-7</v>
      </c>
      <c r="R547" s="3">
        <v>8.5989699999999992E-3</v>
      </c>
      <c r="S547" s="12">
        <v>3.31125222416939E-13</v>
      </c>
    </row>
    <row r="548" spans="1:19">
      <c r="A548" s="3" t="s">
        <v>2560</v>
      </c>
      <c r="B548" s="3">
        <v>0</v>
      </c>
      <c r="C548" s="3">
        <v>9.9744900000000008E-3</v>
      </c>
      <c r="D548" s="3">
        <v>0</v>
      </c>
      <c r="E548" s="12">
        <v>1000000</v>
      </c>
      <c r="F548" s="3">
        <v>3.0114948602000002E-3</v>
      </c>
      <c r="G548" s="12">
        <v>1.5030000000000001E-6</v>
      </c>
      <c r="H548" s="3">
        <v>8.6710199999999998E-3</v>
      </c>
      <c r="I548" s="12">
        <v>2.9891107253300299E-13</v>
      </c>
      <c r="K548" s="3" t="s">
        <v>2560</v>
      </c>
      <c r="L548" s="3">
        <v>0</v>
      </c>
      <c r="M548" s="3">
        <v>9.9741699999999992E-3</v>
      </c>
      <c r="N548" s="3">
        <v>0</v>
      </c>
      <c r="O548" s="12">
        <v>1000000</v>
      </c>
      <c r="P548" s="3">
        <v>3.0327727773999998E-3</v>
      </c>
      <c r="Q548" s="12">
        <v>8.0000000000000005E-9</v>
      </c>
      <c r="R548" s="3">
        <v>8.0471699999999993E-3</v>
      </c>
      <c r="S548" s="12">
        <v>2.9355103202641602E-13</v>
      </c>
    </row>
    <row r="549" spans="1:19">
      <c r="A549" s="3" t="s">
        <v>2203</v>
      </c>
      <c r="B549" s="12">
        <v>3.7500000000000001E-6</v>
      </c>
      <c r="C549" s="12">
        <v>7.5000000000000002E-6</v>
      </c>
      <c r="D549" s="3">
        <v>0</v>
      </c>
      <c r="E549" s="12">
        <v>1000000</v>
      </c>
      <c r="F549" s="12">
        <v>4.8003870000000001E-6</v>
      </c>
      <c r="G549" s="12">
        <v>3.7479999999999999E-6</v>
      </c>
      <c r="H549" s="12">
        <v>6.9360000000000002E-6</v>
      </c>
      <c r="I549" s="12">
        <v>4.7647062118784103E-16</v>
      </c>
      <c r="K549" s="3" t="s">
        <v>2203</v>
      </c>
      <c r="L549" s="12">
        <v>3.7500000000000001E-6</v>
      </c>
      <c r="M549" s="12">
        <v>7.4989999999999997E-6</v>
      </c>
      <c r="N549" s="3">
        <v>0</v>
      </c>
      <c r="O549" s="12">
        <v>1000000</v>
      </c>
      <c r="P549" s="12">
        <v>4.8511213999999997E-6</v>
      </c>
      <c r="Q549" s="12">
        <v>3.7469999999999999E-6</v>
      </c>
      <c r="R549" s="12">
        <v>6.6889999999999998E-6</v>
      </c>
      <c r="S549" s="12">
        <v>4.6955436426604698E-16</v>
      </c>
    </row>
    <row r="550" spans="1:19">
      <c r="A550" s="3" t="s">
        <v>394</v>
      </c>
      <c r="B550" s="3">
        <v>0</v>
      </c>
      <c r="C550" s="12">
        <v>1000000</v>
      </c>
      <c r="D550" s="3">
        <v>0</v>
      </c>
      <c r="E550" s="12">
        <v>1000000</v>
      </c>
      <c r="F550" s="3">
        <v>538221.40897999995</v>
      </c>
      <c r="G550" s="3">
        <v>10637</v>
      </c>
      <c r="H550" s="3">
        <v>999604</v>
      </c>
      <c r="I550" s="12">
        <v>5.3422086401220499E-5</v>
      </c>
      <c r="K550" s="3" t="s">
        <v>394</v>
      </c>
      <c r="L550" s="3">
        <v>0</v>
      </c>
      <c r="M550" s="12">
        <v>1000000</v>
      </c>
      <c r="N550" s="3">
        <v>0</v>
      </c>
      <c r="O550" s="12">
        <v>1000000</v>
      </c>
      <c r="P550" s="3">
        <v>524476.47820000001</v>
      </c>
      <c r="Q550" s="3">
        <v>20027.599999999999</v>
      </c>
      <c r="R550" s="3">
        <v>999816</v>
      </c>
      <c r="S550" s="12">
        <v>5.07656269525013E-5</v>
      </c>
    </row>
    <row r="551" spans="1:19">
      <c r="A551" s="3" t="s">
        <v>1148</v>
      </c>
      <c r="B551" s="3">
        <v>0</v>
      </c>
      <c r="C551" s="12">
        <v>1000000</v>
      </c>
      <c r="D551" s="3">
        <v>0</v>
      </c>
      <c r="E551" s="12">
        <v>1000000</v>
      </c>
      <c r="F551" s="3">
        <v>348237.87805699999</v>
      </c>
      <c r="G551" s="3">
        <v>395.25400000000002</v>
      </c>
      <c r="H551" s="3">
        <v>981048</v>
      </c>
      <c r="I551" s="12">
        <v>3.4564946134333399E-5</v>
      </c>
      <c r="K551" s="3" t="s">
        <v>1148</v>
      </c>
      <c r="L551" s="3">
        <v>0</v>
      </c>
      <c r="M551" s="12">
        <v>1000000</v>
      </c>
      <c r="N551" s="3">
        <v>0</v>
      </c>
      <c r="O551" s="12">
        <v>1000000</v>
      </c>
      <c r="P551" s="3">
        <v>342899.37080434</v>
      </c>
      <c r="Q551" s="3">
        <v>54.217700000000001</v>
      </c>
      <c r="R551" s="3">
        <v>982483</v>
      </c>
      <c r="S551" s="12">
        <v>3.3190242582933401E-5</v>
      </c>
    </row>
    <row r="552" spans="1:19">
      <c r="A552" s="3" t="s">
        <v>177</v>
      </c>
      <c r="B552" s="3">
        <v>0</v>
      </c>
      <c r="C552" s="12">
        <v>1000000</v>
      </c>
      <c r="D552" s="3">
        <v>0</v>
      </c>
      <c r="E552" s="12">
        <v>1000000</v>
      </c>
      <c r="F552" s="3">
        <v>189983.52496161999</v>
      </c>
      <c r="G552" s="3">
        <v>20.676200000000001</v>
      </c>
      <c r="H552" s="3">
        <v>855251</v>
      </c>
      <c r="I552" s="12">
        <v>1.8857139675180099E-5</v>
      </c>
      <c r="K552" s="3" t="s">
        <v>177</v>
      </c>
      <c r="L552" s="3">
        <v>0</v>
      </c>
      <c r="M552" s="12">
        <v>1000000</v>
      </c>
      <c r="N552" s="3">
        <v>0</v>
      </c>
      <c r="O552" s="12">
        <v>1000000</v>
      </c>
      <c r="P552" s="3">
        <v>181577.09972272001</v>
      </c>
      <c r="Q552" s="3">
        <v>41.5976</v>
      </c>
      <c r="R552" s="3">
        <v>772895</v>
      </c>
      <c r="S552" s="12">
        <v>1.75753836268815E-5</v>
      </c>
    </row>
    <row r="553" spans="1:19">
      <c r="A553" s="3" t="s">
        <v>3414</v>
      </c>
      <c r="B553" s="3">
        <v>0</v>
      </c>
      <c r="C553" s="12">
        <v>1000000</v>
      </c>
      <c r="D553" s="3">
        <v>0</v>
      </c>
      <c r="E553" s="12">
        <v>1000000</v>
      </c>
      <c r="F553" s="3">
        <v>424379.23873159999</v>
      </c>
      <c r="G553" s="3">
        <v>512.20399999999995</v>
      </c>
      <c r="H553" s="3">
        <v>997749</v>
      </c>
      <c r="I553" s="12">
        <v>4.2122487103158299E-5</v>
      </c>
      <c r="K553" s="3" t="s">
        <v>3414</v>
      </c>
      <c r="L553" s="3">
        <v>0</v>
      </c>
      <c r="M553" s="12">
        <v>1000000</v>
      </c>
      <c r="N553" s="3">
        <v>0</v>
      </c>
      <c r="O553" s="12">
        <v>1000000</v>
      </c>
      <c r="P553" s="3">
        <v>410678.86426662002</v>
      </c>
      <c r="Q553" s="3">
        <v>63.142099999999999</v>
      </c>
      <c r="R553" s="3">
        <v>999886</v>
      </c>
      <c r="S553" s="12">
        <v>3.9750819888410701E-5</v>
      </c>
    </row>
    <row r="554" spans="1:19">
      <c r="A554" s="3" t="s">
        <v>2623</v>
      </c>
      <c r="B554" s="3">
        <v>-0.16941500000000001</v>
      </c>
      <c r="C554" s="3">
        <v>0</v>
      </c>
      <c r="D554" s="12">
        <v>-1000000</v>
      </c>
      <c r="E554" s="12">
        <v>1000000</v>
      </c>
      <c r="F554" s="3">
        <v>-4.3091893234000001E-3</v>
      </c>
      <c r="G554" s="3">
        <v>-4.0288600000000001E-2</v>
      </c>
      <c r="H554" s="12">
        <v>-4.6190000000000002E-6</v>
      </c>
      <c r="I554" s="12">
        <v>-4.27715955762819E-13</v>
      </c>
      <c r="K554" s="3" t="s">
        <v>2623</v>
      </c>
      <c r="L554" s="3">
        <v>-0.16941500000000001</v>
      </c>
      <c r="M554" s="3">
        <v>0</v>
      </c>
      <c r="N554" s="12">
        <v>-1000000</v>
      </c>
      <c r="O554" s="12">
        <v>1000000</v>
      </c>
      <c r="P554" s="3">
        <v>-4.0725546221999998E-3</v>
      </c>
      <c r="Q554" s="3">
        <v>-4.8337400000000003E-2</v>
      </c>
      <c r="R554" s="12">
        <v>-1.1000000000000001E-6</v>
      </c>
      <c r="S554" s="12">
        <v>-3.9419458696001099E-13</v>
      </c>
    </row>
    <row r="555" spans="1:19">
      <c r="A555" s="3" t="s">
        <v>793</v>
      </c>
      <c r="B555" s="12">
        <v>-1000000</v>
      </c>
      <c r="C555" s="3">
        <v>500010.092</v>
      </c>
      <c r="D555" s="12">
        <v>-1000000</v>
      </c>
      <c r="E555" s="12">
        <v>1000000</v>
      </c>
      <c r="F555" s="3">
        <v>-417762.91619844001</v>
      </c>
      <c r="G555" s="3">
        <v>-999950</v>
      </c>
      <c r="H555" s="3">
        <v>496822</v>
      </c>
      <c r="I555" s="12">
        <v>-4.1465772695058698E-5</v>
      </c>
      <c r="K555" s="3" t="s">
        <v>793</v>
      </c>
      <c r="L555" s="12">
        <v>-1000000</v>
      </c>
      <c r="M555" s="3">
        <v>500010.092</v>
      </c>
      <c r="N555" s="12">
        <v>-1000000</v>
      </c>
      <c r="O555" s="12">
        <v>1000000</v>
      </c>
      <c r="P555" s="3">
        <v>-409776.58098179998</v>
      </c>
      <c r="Q555" s="3">
        <v>-999735</v>
      </c>
      <c r="R555" s="3">
        <v>492369</v>
      </c>
      <c r="S555" s="12">
        <v>-3.9663485225091101E-5</v>
      </c>
    </row>
    <row r="556" spans="1:19">
      <c r="A556" s="3" t="s">
        <v>2828</v>
      </c>
      <c r="B556" s="12">
        <v>-500000</v>
      </c>
      <c r="C556" s="3">
        <v>500319.571</v>
      </c>
      <c r="D556" s="12">
        <v>-1000000</v>
      </c>
      <c r="E556" s="12">
        <v>1000000</v>
      </c>
      <c r="F556" s="3">
        <v>-44616.91145616</v>
      </c>
      <c r="G556" s="3">
        <v>-499825</v>
      </c>
      <c r="H556" s="3">
        <v>499245</v>
      </c>
      <c r="I556" s="12">
        <v>-4.4285278493170399E-6</v>
      </c>
      <c r="K556" s="3" t="s">
        <v>2828</v>
      </c>
      <c r="L556" s="12">
        <v>-500000</v>
      </c>
      <c r="M556" s="3">
        <v>500319.571</v>
      </c>
      <c r="N556" s="12">
        <v>-1000000</v>
      </c>
      <c r="O556" s="12">
        <v>1000000</v>
      </c>
      <c r="P556" s="3">
        <v>-48498.978984300004</v>
      </c>
      <c r="Q556" s="3">
        <v>-499597</v>
      </c>
      <c r="R556" s="3">
        <v>499928</v>
      </c>
      <c r="S556" s="12">
        <v>-4.6943593793644E-6</v>
      </c>
    </row>
    <row r="557" spans="1:19">
      <c r="A557" s="3" t="s">
        <v>993</v>
      </c>
      <c r="B557" s="3">
        <v>-0.34862900000000002</v>
      </c>
      <c r="C557" s="3">
        <v>1278.384</v>
      </c>
      <c r="D557" s="12">
        <v>-1000000</v>
      </c>
      <c r="E557" s="12">
        <v>1000000</v>
      </c>
      <c r="F557" s="3">
        <v>11.133782350803999</v>
      </c>
      <c r="G557" s="3">
        <v>-9.9083799999999996E-3</v>
      </c>
      <c r="H557" s="3">
        <v>312.58999999999997</v>
      </c>
      <c r="I557" s="12">
        <v>1.1051026079476101E-9</v>
      </c>
      <c r="K557" s="3" t="s">
        <v>993</v>
      </c>
      <c r="L557" s="3">
        <v>-0.34862900000000002</v>
      </c>
      <c r="M557" s="3">
        <v>1278.384</v>
      </c>
      <c r="N557" s="12">
        <v>-1000000</v>
      </c>
      <c r="O557" s="12">
        <v>1000000</v>
      </c>
      <c r="P557" s="3">
        <v>11.325608243808</v>
      </c>
      <c r="Q557" s="3">
        <v>-3.9945600000000003E-3</v>
      </c>
      <c r="R557" s="3">
        <v>139.56299999999999</v>
      </c>
      <c r="S557" s="12">
        <v>1.09623906316745E-9</v>
      </c>
    </row>
    <row r="558" spans="1:19">
      <c r="A558" s="3" t="s">
        <v>984</v>
      </c>
      <c r="B558" s="3">
        <v>0</v>
      </c>
      <c r="C558" s="3">
        <v>1278.2840000000001</v>
      </c>
      <c r="D558" s="3">
        <v>0</v>
      </c>
      <c r="E558" s="12">
        <v>1000000</v>
      </c>
      <c r="F558" s="3">
        <v>11.090407696635999</v>
      </c>
      <c r="G558" s="3">
        <v>2.26662E-3</v>
      </c>
      <c r="H558" s="3">
        <v>312.51600000000002</v>
      </c>
      <c r="I558" s="12">
        <v>1.1007973824699101E-9</v>
      </c>
      <c r="K558" s="3" t="s">
        <v>984</v>
      </c>
      <c r="L558" s="3">
        <v>0</v>
      </c>
      <c r="M558" s="3">
        <v>1278.2840000000001</v>
      </c>
      <c r="N558" s="3">
        <v>0</v>
      </c>
      <c r="O558" s="12">
        <v>1000000</v>
      </c>
      <c r="P558" s="3">
        <v>11.27825460671</v>
      </c>
      <c r="Q558" s="3">
        <v>1.3265600000000001E-3</v>
      </c>
      <c r="R558" s="3">
        <v>139.57599999999999</v>
      </c>
      <c r="S558" s="12">
        <v>1.0916555648111201E-9</v>
      </c>
    </row>
    <row r="559" spans="1:19">
      <c r="A559" s="3" t="s">
        <v>3739</v>
      </c>
      <c r="B559" s="3">
        <v>0</v>
      </c>
      <c r="C559" s="3">
        <v>133.72900000000001</v>
      </c>
      <c r="D559" s="12">
        <v>-1000000</v>
      </c>
      <c r="E559" s="12">
        <v>1000000</v>
      </c>
      <c r="F559" s="3">
        <v>3.0703471578719999</v>
      </c>
      <c r="G559" s="3">
        <v>1.4043000000000001E-4</v>
      </c>
      <c r="H559" s="3">
        <v>17.6784</v>
      </c>
      <c r="I559" s="12">
        <v>3.0475255798617802E-10</v>
      </c>
      <c r="K559" s="3" t="s">
        <v>3739</v>
      </c>
      <c r="L559" s="3">
        <v>0</v>
      </c>
      <c r="M559" s="3">
        <v>133.72900000000001</v>
      </c>
      <c r="N559" s="12">
        <v>-1000000</v>
      </c>
      <c r="O559" s="12">
        <v>1000000</v>
      </c>
      <c r="P559" s="3">
        <v>2.8337152136979999</v>
      </c>
      <c r="Q559" s="3">
        <v>2.1428899999999999E-4</v>
      </c>
      <c r="R559" s="3">
        <v>14.806900000000001</v>
      </c>
      <c r="S559" s="12">
        <v>2.7428366267621898E-10</v>
      </c>
    </row>
    <row r="560" spans="1:19">
      <c r="A560" s="3" t="s">
        <v>572</v>
      </c>
      <c r="B560" s="12">
        <v>-1000000</v>
      </c>
      <c r="C560" s="12">
        <v>1000000</v>
      </c>
      <c r="D560" s="12">
        <v>-1000000</v>
      </c>
      <c r="E560" s="12">
        <v>1000000</v>
      </c>
      <c r="F560" s="3">
        <v>-383002.67504060001</v>
      </c>
      <c r="G560" s="3">
        <v>-999988</v>
      </c>
      <c r="H560" s="3">
        <v>958531</v>
      </c>
      <c r="I560" s="12">
        <v>-3.8015585512834602E-5</v>
      </c>
      <c r="K560" s="3" t="s">
        <v>572</v>
      </c>
      <c r="L560" s="12">
        <v>-1000000</v>
      </c>
      <c r="M560" s="12">
        <v>1000000</v>
      </c>
      <c r="N560" s="12">
        <v>-1000000</v>
      </c>
      <c r="O560" s="12">
        <v>1000000</v>
      </c>
      <c r="P560" s="3">
        <v>-394902.76370240003</v>
      </c>
      <c r="Q560" s="3">
        <v>-999886</v>
      </c>
      <c r="R560" s="3">
        <v>906070</v>
      </c>
      <c r="S560" s="12">
        <v>-3.8223804532532503E-5</v>
      </c>
    </row>
    <row r="561" spans="1:19">
      <c r="A561" s="3" t="s">
        <v>2316</v>
      </c>
      <c r="B561" s="12">
        <v>-1000000</v>
      </c>
      <c r="C561" s="3">
        <v>500319.571</v>
      </c>
      <c r="D561" s="12">
        <v>-1000000</v>
      </c>
      <c r="E561" s="12">
        <v>1000000</v>
      </c>
      <c r="F561" s="3">
        <v>-468996.14330494002</v>
      </c>
      <c r="G561" s="3">
        <v>-999596</v>
      </c>
      <c r="H561" s="3">
        <v>459558</v>
      </c>
      <c r="I561" s="12">
        <v>-4.65510142693092E-5</v>
      </c>
      <c r="K561" s="3" t="s">
        <v>2316</v>
      </c>
      <c r="L561" s="12">
        <v>-1000000</v>
      </c>
      <c r="M561" s="3">
        <v>500319.571</v>
      </c>
      <c r="N561" s="12">
        <v>-1000000</v>
      </c>
      <c r="O561" s="12">
        <v>1000000</v>
      </c>
      <c r="P561" s="3">
        <v>-459177.84616001998</v>
      </c>
      <c r="Q561" s="3">
        <v>-999929</v>
      </c>
      <c r="R561" s="3">
        <v>447699</v>
      </c>
      <c r="S561" s="12">
        <v>-4.4445179549355498E-5</v>
      </c>
    </row>
    <row r="562" spans="1:19">
      <c r="A562" s="3" t="s">
        <v>2343</v>
      </c>
      <c r="B562" s="12">
        <v>-1000000</v>
      </c>
      <c r="C562" s="12">
        <v>1000000</v>
      </c>
      <c r="D562" s="12">
        <v>-1000000</v>
      </c>
      <c r="E562" s="12">
        <v>1000000</v>
      </c>
      <c r="F562" s="3">
        <v>-4339.3829697600004</v>
      </c>
      <c r="G562" s="3">
        <v>-999093</v>
      </c>
      <c r="H562" s="3">
        <v>999403</v>
      </c>
      <c r="I562" s="12">
        <v>-4.3071287776870599E-7</v>
      </c>
      <c r="K562" s="3" t="s">
        <v>2343</v>
      </c>
      <c r="L562" s="12">
        <v>-1000000</v>
      </c>
      <c r="M562" s="12">
        <v>1000000</v>
      </c>
      <c r="N562" s="12">
        <v>-1000000</v>
      </c>
      <c r="O562" s="12">
        <v>1000000</v>
      </c>
      <c r="P562" s="3">
        <v>-21006.183172360001</v>
      </c>
      <c r="Q562" s="3">
        <v>-999914</v>
      </c>
      <c r="R562" s="3">
        <v>999478</v>
      </c>
      <c r="S562" s="12">
        <v>-2.0332504944431298E-6</v>
      </c>
    </row>
    <row r="563" spans="1:19">
      <c r="A563" s="3" t="s">
        <v>996</v>
      </c>
      <c r="B563" s="3">
        <v>-0.89725900000000003</v>
      </c>
      <c r="C563" s="3">
        <v>1278.278</v>
      </c>
      <c r="D563" s="12">
        <v>-1000000</v>
      </c>
      <c r="E563" s="12">
        <v>1000000</v>
      </c>
      <c r="F563" s="3">
        <v>11.045321041932</v>
      </c>
      <c r="G563" s="3">
        <v>-0.21119499999999999</v>
      </c>
      <c r="H563" s="3">
        <v>248.345</v>
      </c>
      <c r="I563" s="12">
        <v>1.0963222294511799E-9</v>
      </c>
      <c r="K563" s="3" t="s">
        <v>996</v>
      </c>
      <c r="L563" s="3">
        <v>-0.89725900000000003</v>
      </c>
      <c r="M563" s="3">
        <v>1278.278</v>
      </c>
      <c r="N563" s="12">
        <v>-1000000</v>
      </c>
      <c r="O563" s="12">
        <v>1000000</v>
      </c>
      <c r="P563" s="3">
        <v>10.679759548636</v>
      </c>
      <c r="Q563" s="3">
        <v>-0.232211</v>
      </c>
      <c r="R563" s="3">
        <v>174.703</v>
      </c>
      <c r="S563" s="12">
        <v>1.03372546095713E-9</v>
      </c>
    </row>
    <row r="564" spans="1:19">
      <c r="A564" s="3" t="s">
        <v>989</v>
      </c>
      <c r="B564" s="3">
        <v>0</v>
      </c>
      <c r="C564" s="3">
        <v>1278.2840000000001</v>
      </c>
      <c r="D564" s="3">
        <v>0</v>
      </c>
      <c r="E564" s="12">
        <v>1000000</v>
      </c>
      <c r="F564" s="3">
        <v>11.163913020316</v>
      </c>
      <c r="G564" s="3">
        <v>1.16198E-3</v>
      </c>
      <c r="H564" s="3">
        <v>248.46799999999999</v>
      </c>
      <c r="I564" s="12">
        <v>1.1080932790787499E-9</v>
      </c>
      <c r="K564" s="3" t="s">
        <v>989</v>
      </c>
      <c r="L564" s="3">
        <v>0</v>
      </c>
      <c r="M564" s="3">
        <v>1278.2840000000001</v>
      </c>
      <c r="N564" s="3">
        <v>0</v>
      </c>
      <c r="O564" s="12">
        <v>1000000</v>
      </c>
      <c r="P564" s="3">
        <v>10.811310382454</v>
      </c>
      <c r="Q564" s="3">
        <v>3.7947800000000002E-3</v>
      </c>
      <c r="R564" s="3">
        <v>174.94900000000001</v>
      </c>
      <c r="S564" s="12">
        <v>1.04645865459399E-9</v>
      </c>
    </row>
    <row r="565" spans="1:19">
      <c r="A565" s="3" t="s">
        <v>3744</v>
      </c>
      <c r="B565" s="3">
        <v>-267.459</v>
      </c>
      <c r="C565" s="3">
        <v>0</v>
      </c>
      <c r="D565" s="12">
        <v>-1000000</v>
      </c>
      <c r="E565" s="12">
        <v>1000000</v>
      </c>
      <c r="F565" s="3">
        <v>-6.1406939982138002</v>
      </c>
      <c r="G565" s="3">
        <v>-35.356900000000003</v>
      </c>
      <c r="H565" s="3">
        <v>-2.80859E-4</v>
      </c>
      <c r="I565" s="12">
        <v>-6.0950508445535298E-10</v>
      </c>
      <c r="K565" s="3" t="s">
        <v>3744</v>
      </c>
      <c r="L565" s="3">
        <v>-267.459</v>
      </c>
      <c r="M565" s="3">
        <v>0</v>
      </c>
      <c r="N565" s="12">
        <v>-1000000</v>
      </c>
      <c r="O565" s="12">
        <v>1000000</v>
      </c>
      <c r="P565" s="3">
        <v>-5.6674303703691997</v>
      </c>
      <c r="Q565" s="3">
        <v>-29.613900000000001</v>
      </c>
      <c r="R565" s="3">
        <v>-4.2857600000000001E-4</v>
      </c>
      <c r="S565" s="12">
        <v>-5.4856731983264601E-10</v>
      </c>
    </row>
    <row r="566" spans="1:19">
      <c r="A566" s="3" t="s">
        <v>1263</v>
      </c>
      <c r="B566" s="3">
        <v>0</v>
      </c>
      <c r="C566" s="3">
        <v>0.69726299999999997</v>
      </c>
      <c r="D566" s="3">
        <v>0</v>
      </c>
      <c r="E566" s="12">
        <v>1000000</v>
      </c>
      <c r="F566" s="3">
        <v>3.1847299298600001E-2</v>
      </c>
      <c r="G566" s="12">
        <v>3.9539999999999998E-6</v>
      </c>
      <c r="H566" s="3">
        <v>0.12295200000000001</v>
      </c>
      <c r="I566" s="12">
        <v>3.1610581563442798E-12</v>
      </c>
      <c r="K566" s="3" t="s">
        <v>1263</v>
      </c>
      <c r="L566" s="3">
        <v>0</v>
      </c>
      <c r="M566" s="3">
        <v>0.69726299999999997</v>
      </c>
      <c r="N566" s="3">
        <v>0</v>
      </c>
      <c r="O566" s="12">
        <v>1000000</v>
      </c>
      <c r="P566" s="3">
        <v>3.6847670715000003E-2</v>
      </c>
      <c r="Q566" s="12">
        <v>1.7625000000000002E-5</v>
      </c>
      <c r="R566" s="3">
        <v>0.14796100000000001</v>
      </c>
      <c r="S566" s="12">
        <v>3.5665948490314899E-12</v>
      </c>
    </row>
    <row r="567" spans="1:19">
      <c r="A567" s="3" t="s">
        <v>2379</v>
      </c>
      <c r="B567" s="12">
        <v>3.7500000000000001E-6</v>
      </c>
      <c r="C567" s="3">
        <v>0.16941899999999999</v>
      </c>
      <c r="D567" s="3">
        <v>0</v>
      </c>
      <c r="E567" s="12">
        <v>1000000</v>
      </c>
      <c r="F567" s="3">
        <v>2.9428703514799998E-2</v>
      </c>
      <c r="G567" s="3">
        <v>9.8870399999999997E-4</v>
      </c>
      <c r="H567" s="3">
        <v>8.2955500000000001E-2</v>
      </c>
      <c r="I567" s="12">
        <v>2.9209962956006602E-12</v>
      </c>
      <c r="K567" s="3" t="s">
        <v>2379</v>
      </c>
      <c r="L567" s="12">
        <v>3.7500000000000001E-6</v>
      </c>
      <c r="M567" s="3">
        <v>0.16941899999999999</v>
      </c>
      <c r="N567" s="3">
        <v>0</v>
      </c>
      <c r="O567" s="12">
        <v>1000000</v>
      </c>
      <c r="P567" s="3">
        <v>3.2927915972000003E-2</v>
      </c>
      <c r="Q567" s="3">
        <v>2.7066E-3</v>
      </c>
      <c r="R567" s="3">
        <v>9.6805000000000002E-2</v>
      </c>
      <c r="S567" s="12">
        <v>3.18719021355315E-12</v>
      </c>
    </row>
    <row r="568" spans="1:19">
      <c r="A568" s="3" t="s">
        <v>2757</v>
      </c>
      <c r="B568" s="3">
        <v>0</v>
      </c>
      <c r="C568" s="3">
        <v>0</v>
      </c>
      <c r="D568" s="3">
        <v>0</v>
      </c>
      <c r="E568" s="12">
        <v>1000000</v>
      </c>
      <c r="F568" s="12">
        <v>2.96E-11</v>
      </c>
      <c r="G568" s="12">
        <v>-1.0000000000000001E-9</v>
      </c>
      <c r="H568" s="12">
        <v>1.0000000000000001E-9</v>
      </c>
      <c r="I568" s="12">
        <v>2.9379986211861899E-21</v>
      </c>
      <c r="K568" s="3" t="s">
        <v>2757</v>
      </c>
      <c r="L568" s="3">
        <v>0</v>
      </c>
      <c r="M568" s="3">
        <v>0</v>
      </c>
      <c r="N568" s="3">
        <v>0</v>
      </c>
      <c r="O568" s="12">
        <v>1000000</v>
      </c>
      <c r="P568" s="12">
        <v>2.82E-11</v>
      </c>
      <c r="Q568" s="12">
        <v>-1.0000000000000001E-9</v>
      </c>
      <c r="R568" s="12">
        <v>1.0000000000000001E-9</v>
      </c>
      <c r="S568" s="12">
        <v>2.72956126645326E-21</v>
      </c>
    </row>
    <row r="569" spans="1:19">
      <c r="A569" s="3" t="s">
        <v>100</v>
      </c>
      <c r="B569" s="3">
        <v>-999999.96200000006</v>
      </c>
      <c r="C569" s="12">
        <v>1000000</v>
      </c>
      <c r="D569" s="12">
        <v>-1000000</v>
      </c>
      <c r="E569" s="12">
        <v>1000000</v>
      </c>
      <c r="F569" s="3">
        <v>27348.8200478</v>
      </c>
      <c r="G569" s="3">
        <v>-999600</v>
      </c>
      <c r="H569" s="3">
        <v>999880</v>
      </c>
      <c r="I569" s="12">
        <v>2.7145539051184298E-6</v>
      </c>
      <c r="K569" s="3" t="s">
        <v>100</v>
      </c>
      <c r="L569" s="3">
        <v>-999999.96200000006</v>
      </c>
      <c r="M569" s="12">
        <v>1000000</v>
      </c>
      <c r="N569" s="12">
        <v>-1000000</v>
      </c>
      <c r="O569" s="12">
        <v>1000000</v>
      </c>
      <c r="P569" s="3">
        <v>-23657.695382800001</v>
      </c>
      <c r="Q569" s="3">
        <v>-999665</v>
      </c>
      <c r="R569" s="3">
        <v>999989</v>
      </c>
      <c r="S569" s="12">
        <v>-2.2898981904411702E-6</v>
      </c>
    </row>
    <row r="570" spans="1:19">
      <c r="A570" s="3" t="s">
        <v>691</v>
      </c>
      <c r="B570" s="3">
        <v>0</v>
      </c>
      <c r="C570" s="3">
        <v>1278.2840000000001</v>
      </c>
      <c r="D570" s="3">
        <v>0</v>
      </c>
      <c r="E570" s="12">
        <v>1000000</v>
      </c>
      <c r="F570" s="3">
        <v>11.371262391415399</v>
      </c>
      <c r="G570" s="3">
        <v>4.4735700000000001E-4</v>
      </c>
      <c r="H570" s="3">
        <v>172.505</v>
      </c>
      <c r="I570" s="12">
        <v>1.1286740955109701E-9</v>
      </c>
      <c r="K570" s="3" t="s">
        <v>691</v>
      </c>
      <c r="L570" s="3">
        <v>0</v>
      </c>
      <c r="M570" s="3">
        <v>1278.2840000000001</v>
      </c>
      <c r="N570" s="3">
        <v>0</v>
      </c>
      <c r="O570" s="12">
        <v>1000000</v>
      </c>
      <c r="P570" s="3">
        <v>11.86401729206</v>
      </c>
      <c r="Q570" s="3">
        <v>6.8515999999999998E-4</v>
      </c>
      <c r="R570" s="3">
        <v>560.98800000000006</v>
      </c>
      <c r="S570" s="12">
        <v>1.1483532647141401E-9</v>
      </c>
    </row>
    <row r="571" spans="1:19">
      <c r="A571" s="3" t="s">
        <v>1970</v>
      </c>
      <c r="B571" s="3">
        <v>0</v>
      </c>
      <c r="C571" s="3">
        <v>1278.2840000000001</v>
      </c>
      <c r="D571" s="3">
        <v>0</v>
      </c>
      <c r="E571" s="12">
        <v>1000000</v>
      </c>
      <c r="F571" s="3">
        <v>11.994161323128001</v>
      </c>
      <c r="G571" s="3">
        <v>2.4930600000000001E-3</v>
      </c>
      <c r="H571" s="3">
        <v>316.80900000000003</v>
      </c>
      <c r="I571" s="12">
        <v>1.1905009942444201E-9</v>
      </c>
      <c r="K571" s="3" t="s">
        <v>1970</v>
      </c>
      <c r="L571" s="3">
        <v>0</v>
      </c>
      <c r="M571" s="3">
        <v>1278.2840000000001</v>
      </c>
      <c r="N571" s="3">
        <v>0</v>
      </c>
      <c r="O571" s="12">
        <v>1000000</v>
      </c>
      <c r="P571" s="3">
        <v>11.419313991546</v>
      </c>
      <c r="Q571" s="3">
        <v>1.9127300000000001E-3</v>
      </c>
      <c r="R571" s="3">
        <v>208.304</v>
      </c>
      <c r="S571" s="12">
        <v>1.1053091191770101E-9</v>
      </c>
    </row>
    <row r="572" spans="1:19">
      <c r="A572" s="3" t="s">
        <v>2626</v>
      </c>
      <c r="B572" s="3">
        <v>-0.16941500000000001</v>
      </c>
      <c r="C572" s="3">
        <v>0</v>
      </c>
      <c r="D572" s="12">
        <v>-1000000</v>
      </c>
      <c r="E572" s="12">
        <v>1000000</v>
      </c>
      <c r="F572" s="3">
        <v>-2.1884943088599999E-2</v>
      </c>
      <c r="G572" s="3">
        <v>-9.0374399999999994E-2</v>
      </c>
      <c r="H572" s="12">
        <v>-2.79E-6</v>
      </c>
      <c r="I572" s="12">
        <v>-2.17222745334611E-12</v>
      </c>
      <c r="K572" s="3" t="s">
        <v>2626</v>
      </c>
      <c r="L572" s="3">
        <v>-0.16941500000000001</v>
      </c>
      <c r="M572" s="3">
        <v>0</v>
      </c>
      <c r="N572" s="12">
        <v>-1000000</v>
      </c>
      <c r="O572" s="12">
        <v>1000000</v>
      </c>
      <c r="P572" s="3">
        <v>-2.2723252322800001E-2</v>
      </c>
      <c r="Q572" s="3">
        <v>-9.2079499999999995E-2</v>
      </c>
      <c r="R572" s="12">
        <v>-1.1048E-5</v>
      </c>
      <c r="S572" s="12">
        <v>-2.1994506875233702E-12</v>
      </c>
    </row>
    <row r="573" spans="1:19">
      <c r="A573" s="3" t="s">
        <v>4058</v>
      </c>
      <c r="B573" s="12">
        <v>-500000</v>
      </c>
      <c r="C573" s="3">
        <v>500319.571</v>
      </c>
      <c r="D573" s="12">
        <v>-1000000</v>
      </c>
      <c r="E573" s="12">
        <v>1000000</v>
      </c>
      <c r="F573" s="3">
        <v>-44616.91145616</v>
      </c>
      <c r="G573" s="3">
        <v>-499825</v>
      </c>
      <c r="H573" s="3">
        <v>499245</v>
      </c>
      <c r="I573" s="12">
        <v>-4.4285278493170399E-6</v>
      </c>
      <c r="K573" s="3" t="s">
        <v>4058</v>
      </c>
      <c r="L573" s="12">
        <v>-500000</v>
      </c>
      <c r="M573" s="3">
        <v>500319.571</v>
      </c>
      <c r="N573" s="12">
        <v>-1000000</v>
      </c>
      <c r="O573" s="12">
        <v>1000000</v>
      </c>
      <c r="P573" s="3">
        <v>-48498.978984300004</v>
      </c>
      <c r="Q573" s="3">
        <v>-499597</v>
      </c>
      <c r="R573" s="3">
        <v>499928</v>
      </c>
      <c r="S573" s="12">
        <v>-4.6943593793644E-6</v>
      </c>
    </row>
    <row r="574" spans="1:19">
      <c r="A574" s="3" t="s">
        <v>3748</v>
      </c>
      <c r="B574" s="3">
        <v>0</v>
      </c>
      <c r="C574" s="3">
        <v>0</v>
      </c>
      <c r="D574" s="12">
        <v>-1000000</v>
      </c>
      <c r="E574" s="12">
        <v>1000000</v>
      </c>
      <c r="F574" s="12">
        <v>-8.0273999999999998E-9</v>
      </c>
      <c r="G574" s="12">
        <v>-2.5199999999999998E-7</v>
      </c>
      <c r="H574" s="12">
        <v>1.2200000000000001E-7</v>
      </c>
      <c r="I574" s="12">
        <v>-7.9677331526047304E-19</v>
      </c>
      <c r="K574" s="3" t="s">
        <v>3748</v>
      </c>
      <c r="L574" s="3">
        <v>0</v>
      </c>
      <c r="M574" s="3">
        <v>0</v>
      </c>
      <c r="N574" s="12">
        <v>-1000000</v>
      </c>
      <c r="O574" s="12">
        <v>1000000</v>
      </c>
      <c r="P574" s="12">
        <v>-6.0133999999999999E-9</v>
      </c>
      <c r="Q574" s="12">
        <v>-2.28E-7</v>
      </c>
      <c r="R574" s="12">
        <v>7.4000000000000001E-8</v>
      </c>
      <c r="S574" s="12">
        <v>-5.8205474183297997E-19</v>
      </c>
    </row>
    <row r="575" spans="1:19">
      <c r="A575" s="3" t="s">
        <v>2231</v>
      </c>
      <c r="B575" s="3">
        <v>-657.48400000000004</v>
      </c>
      <c r="C575" s="3">
        <v>0.1</v>
      </c>
      <c r="D575" s="12">
        <v>-1000000</v>
      </c>
      <c r="E575" s="12">
        <v>1000000</v>
      </c>
      <c r="F575" s="3">
        <v>-7.3327607872299998</v>
      </c>
      <c r="G575" s="3">
        <v>-137.488</v>
      </c>
      <c r="H575" s="3">
        <v>9.7328700000000004E-2</v>
      </c>
      <c r="I575" s="12">
        <v>-7.2782571224222595E-10</v>
      </c>
      <c r="K575" s="3" t="s">
        <v>2231</v>
      </c>
      <c r="L575" s="3">
        <v>-657.48400000000004</v>
      </c>
      <c r="M575" s="3">
        <v>0.1</v>
      </c>
      <c r="N575" s="12">
        <v>-1000000</v>
      </c>
      <c r="O575" s="12">
        <v>1000000</v>
      </c>
      <c r="P575" s="3">
        <v>-7.0591146851715996</v>
      </c>
      <c r="Q575" s="3">
        <v>-108.496</v>
      </c>
      <c r="R575" s="3">
        <v>9.8942199999999994E-2</v>
      </c>
      <c r="S575" s="12">
        <v>-6.8327255390410704E-10</v>
      </c>
    </row>
    <row r="576" spans="1:19">
      <c r="A576" s="3" t="s">
        <v>3751</v>
      </c>
      <c r="B576" s="12">
        <v>-1000000</v>
      </c>
      <c r="C576" s="12">
        <v>1000000</v>
      </c>
      <c r="D576" s="12">
        <v>-1000000</v>
      </c>
      <c r="E576" s="12">
        <v>1000000</v>
      </c>
      <c r="F576" s="3">
        <v>89245.435925760001</v>
      </c>
      <c r="G576" s="3">
        <v>-998466</v>
      </c>
      <c r="H576" s="3">
        <v>999665</v>
      </c>
      <c r="I576" s="12">
        <v>8.8582083681433493E-6</v>
      </c>
      <c r="K576" s="3" t="s">
        <v>3751</v>
      </c>
      <c r="L576" s="12">
        <v>-1000000</v>
      </c>
      <c r="M576" s="12">
        <v>1000000</v>
      </c>
      <c r="N576" s="12">
        <v>-1000000</v>
      </c>
      <c r="O576" s="12">
        <v>1000000</v>
      </c>
      <c r="P576" s="3">
        <v>97010.040730199995</v>
      </c>
      <c r="Q576" s="3">
        <v>-999849</v>
      </c>
      <c r="R576" s="3">
        <v>999204</v>
      </c>
      <c r="S576" s="12">
        <v>9.3898882849009601E-6</v>
      </c>
    </row>
    <row r="577" spans="1:19">
      <c r="A577" s="3" t="s">
        <v>3754</v>
      </c>
      <c r="B577" s="3">
        <v>0</v>
      </c>
      <c r="C577" s="3">
        <v>1278.2840000000001</v>
      </c>
      <c r="D577" s="12">
        <v>-1000000</v>
      </c>
      <c r="E577" s="12">
        <v>1000000</v>
      </c>
      <c r="F577" s="3">
        <v>213.89930104000001</v>
      </c>
      <c r="G577" s="3">
        <v>68.742099999999994</v>
      </c>
      <c r="H577" s="3">
        <v>608.20000000000005</v>
      </c>
      <c r="I577" s="12">
        <v>2.1230940930007101E-8</v>
      </c>
      <c r="K577" s="3" t="s">
        <v>3754</v>
      </c>
      <c r="L577" s="3">
        <v>0</v>
      </c>
      <c r="M577" s="3">
        <v>1278.2840000000001</v>
      </c>
      <c r="N577" s="12">
        <v>-1000000</v>
      </c>
      <c r="O577" s="12">
        <v>1000000</v>
      </c>
      <c r="P577" s="3">
        <v>212.87353780000001</v>
      </c>
      <c r="Q577" s="3">
        <v>72.581100000000006</v>
      </c>
      <c r="R577" s="3">
        <v>565.10599999999999</v>
      </c>
      <c r="S577" s="12">
        <v>2.0604658277721799E-8</v>
      </c>
    </row>
    <row r="578" spans="1:19">
      <c r="A578" s="3" t="s">
        <v>3757</v>
      </c>
      <c r="B578" s="3">
        <v>6.1825999999999999E-2</v>
      </c>
      <c r="C578" s="3">
        <v>56.8</v>
      </c>
      <c r="D578" s="12">
        <v>-1000000</v>
      </c>
      <c r="E578" s="12">
        <v>1000000</v>
      </c>
      <c r="F578" s="3">
        <v>25.736370856000001</v>
      </c>
      <c r="G578" s="3">
        <v>7.8791200000000003</v>
      </c>
      <c r="H578" s="3">
        <v>51.359499999999997</v>
      </c>
      <c r="I578" s="12">
        <v>2.5545075030156901E-9</v>
      </c>
      <c r="K578" s="3" t="s">
        <v>3757</v>
      </c>
      <c r="L578" s="3">
        <v>6.1823999999999997E-2</v>
      </c>
      <c r="M578" s="3">
        <v>56.8</v>
      </c>
      <c r="N578" s="12">
        <v>-1000000</v>
      </c>
      <c r="O578" s="12">
        <v>1000000</v>
      </c>
      <c r="P578" s="3">
        <v>27.722646046000001</v>
      </c>
      <c r="Q578" s="3">
        <v>8.7788299999999992</v>
      </c>
      <c r="R578" s="3">
        <v>56.442599999999999</v>
      </c>
      <c r="S578" s="12">
        <v>2.6833567677572801E-9</v>
      </c>
    </row>
    <row r="579" spans="1:19">
      <c r="A579" s="3" t="s">
        <v>3760</v>
      </c>
      <c r="B579" s="3">
        <v>-47.009900000000002</v>
      </c>
      <c r="C579" s="3">
        <v>1249.8309999999999</v>
      </c>
      <c r="D579" s="12">
        <v>-1000000</v>
      </c>
      <c r="E579" s="12">
        <v>1000000</v>
      </c>
      <c r="F579" s="3">
        <v>6.4686406109926002</v>
      </c>
      <c r="G579" s="3">
        <v>-33.253399999999999</v>
      </c>
      <c r="H579" s="3">
        <v>304.35700000000003</v>
      </c>
      <c r="I579" s="12">
        <v>6.4205598635288001E-10</v>
      </c>
      <c r="K579" s="3" t="s">
        <v>3760</v>
      </c>
      <c r="L579" s="3">
        <v>-47.009900000000002</v>
      </c>
      <c r="M579" s="3">
        <v>1249.8309999999999</v>
      </c>
      <c r="N579" s="12">
        <v>-1000000</v>
      </c>
      <c r="O579" s="12">
        <v>1000000</v>
      </c>
      <c r="P579" s="3">
        <v>7.3914920002419997</v>
      </c>
      <c r="Q579" s="3">
        <v>-29.895</v>
      </c>
      <c r="R579" s="3">
        <v>259.38900000000001</v>
      </c>
      <c r="S579" s="12">
        <v>7.1544433564396097E-10</v>
      </c>
    </row>
    <row r="580" spans="1:19">
      <c r="A580" s="3" t="s">
        <v>3419</v>
      </c>
      <c r="B580" s="3">
        <v>0</v>
      </c>
      <c r="C580" s="3">
        <v>9.9744900000000008E-3</v>
      </c>
      <c r="D580" s="3">
        <v>0</v>
      </c>
      <c r="E580" s="12">
        <v>1000000</v>
      </c>
      <c r="F580" s="3">
        <v>9.3651196239999998E-4</v>
      </c>
      <c r="G580" s="12">
        <v>-1.218E-6</v>
      </c>
      <c r="H580" s="3">
        <v>4.5535799999999998E-3</v>
      </c>
      <c r="I580" s="12">
        <v>9.2955096427553095E-14</v>
      </c>
      <c r="K580" s="3" t="s">
        <v>3419</v>
      </c>
      <c r="L580" s="3">
        <v>0</v>
      </c>
      <c r="M580" s="3">
        <v>9.9741699999999992E-3</v>
      </c>
      <c r="N580" s="3">
        <v>0</v>
      </c>
      <c r="O580" s="12">
        <v>1000000</v>
      </c>
      <c r="P580" s="3">
        <v>1.0632273854E-3</v>
      </c>
      <c r="Q580" s="12">
        <v>-1.3624E-5</v>
      </c>
      <c r="R580" s="3">
        <v>4.6673599999999997E-3</v>
      </c>
      <c r="S580" s="12">
        <v>1.02912918036178E-13</v>
      </c>
    </row>
    <row r="581" spans="1:19">
      <c r="A581" s="3" t="s">
        <v>3422</v>
      </c>
      <c r="B581" s="3">
        <v>0</v>
      </c>
      <c r="C581" s="3">
        <v>9.9744900000000008E-3</v>
      </c>
      <c r="D581" s="3">
        <v>0</v>
      </c>
      <c r="E581" s="12">
        <v>1000000</v>
      </c>
      <c r="F581" s="3">
        <v>1.0369570957999999E-3</v>
      </c>
      <c r="G581" s="12">
        <v>-5.6910000000000002E-6</v>
      </c>
      <c r="H581" s="3">
        <v>4.18433E-3</v>
      </c>
      <c r="I581" s="12">
        <v>1.0292494992194699E-13</v>
      </c>
      <c r="K581" s="3" t="s">
        <v>3422</v>
      </c>
      <c r="L581" s="3">
        <v>0</v>
      </c>
      <c r="M581" s="3">
        <v>9.9741699999999992E-3</v>
      </c>
      <c r="N581" s="3">
        <v>0</v>
      </c>
      <c r="O581" s="12">
        <v>1000000</v>
      </c>
      <c r="P581" s="3">
        <v>1.1385901361999999E-3</v>
      </c>
      <c r="Q581" s="12">
        <v>-1.3878E-5</v>
      </c>
      <c r="R581" s="3">
        <v>5.43788E-3</v>
      </c>
      <c r="S581" s="12">
        <v>1.10207501210541E-13</v>
      </c>
    </row>
    <row r="582" spans="1:19">
      <c r="A582" s="3" t="s">
        <v>3424</v>
      </c>
      <c r="B582" s="3">
        <v>0</v>
      </c>
      <c r="C582" s="3">
        <v>9.9744900000000008E-3</v>
      </c>
      <c r="D582" s="3">
        <v>0</v>
      </c>
      <c r="E582" s="12">
        <v>1000000</v>
      </c>
      <c r="F582" s="3">
        <v>9.714039388E-4</v>
      </c>
      <c r="G582" s="12">
        <v>-7.1439999999999997E-6</v>
      </c>
      <c r="H582" s="3">
        <v>4.1306399999999997E-3</v>
      </c>
      <c r="I582" s="12">
        <v>9.64183592165281E-14</v>
      </c>
      <c r="K582" s="3" t="s">
        <v>3424</v>
      </c>
      <c r="L582" s="3">
        <v>0</v>
      </c>
      <c r="M582" s="3">
        <v>9.9741699999999992E-3</v>
      </c>
      <c r="N582" s="3">
        <v>0</v>
      </c>
      <c r="O582" s="12">
        <v>1000000</v>
      </c>
      <c r="P582" s="3">
        <v>9.1288107320000003E-4</v>
      </c>
      <c r="Q582" s="12">
        <v>-2.3811999999999998E-5</v>
      </c>
      <c r="R582" s="3">
        <v>4.1116900000000003E-3</v>
      </c>
      <c r="S582" s="12">
        <v>8.8360454549113601E-14</v>
      </c>
    </row>
    <row r="583" spans="1:19">
      <c r="A583" s="3" t="s">
        <v>3426</v>
      </c>
      <c r="B583" s="3">
        <v>0</v>
      </c>
      <c r="C583" s="3">
        <v>9.9744900000000008E-3</v>
      </c>
      <c r="D583" s="3">
        <v>0</v>
      </c>
      <c r="E583" s="12">
        <v>1000000</v>
      </c>
      <c r="F583" s="3">
        <v>1.3871417922E-3</v>
      </c>
      <c r="G583" s="12">
        <v>-2.6300000000000001E-7</v>
      </c>
      <c r="H583" s="3">
        <v>5.77218E-3</v>
      </c>
      <c r="I583" s="12">
        <v>1.3768313084031501E-13</v>
      </c>
      <c r="K583" s="3" t="s">
        <v>3426</v>
      </c>
      <c r="L583" s="3">
        <v>0</v>
      </c>
      <c r="M583" s="3">
        <v>9.9741699999999992E-3</v>
      </c>
      <c r="N583" s="3">
        <v>0</v>
      </c>
      <c r="O583" s="12">
        <v>1000000</v>
      </c>
      <c r="P583" s="3">
        <v>1.432531845E-3</v>
      </c>
      <c r="Q583" s="12">
        <v>-4.5009999999999998E-6</v>
      </c>
      <c r="R583" s="3">
        <v>6.06925E-3</v>
      </c>
      <c r="S583" s="12">
        <v>1.3865898713024199E-13</v>
      </c>
    </row>
    <row r="584" spans="1:19">
      <c r="A584" s="3" t="s">
        <v>3428</v>
      </c>
      <c r="B584" s="3">
        <v>0</v>
      </c>
      <c r="C584" s="3">
        <v>9.9744900000000008E-3</v>
      </c>
      <c r="D584" s="3">
        <v>0</v>
      </c>
      <c r="E584" s="12">
        <v>1000000</v>
      </c>
      <c r="F584" s="3">
        <v>9.9441854040000009E-4</v>
      </c>
      <c r="G584" s="12">
        <v>-1.5230000000000001E-6</v>
      </c>
      <c r="H584" s="3">
        <v>4.4534600000000002E-3</v>
      </c>
      <c r="I584" s="12">
        <v>9.8702712857337202E-14</v>
      </c>
      <c r="K584" s="3" t="s">
        <v>3428</v>
      </c>
      <c r="L584" s="3">
        <v>0</v>
      </c>
      <c r="M584" s="3">
        <v>9.9741699999999992E-3</v>
      </c>
      <c r="N584" s="3">
        <v>0</v>
      </c>
      <c r="O584" s="12">
        <v>1000000</v>
      </c>
      <c r="P584" s="3">
        <v>9.5482372580000001E-4</v>
      </c>
      <c r="Q584" s="12">
        <v>-1.2798E-5</v>
      </c>
      <c r="R584" s="3">
        <v>4.4427199999999998E-3</v>
      </c>
      <c r="S584" s="12">
        <v>9.24202077388039E-14</v>
      </c>
    </row>
    <row r="585" spans="1:19">
      <c r="A585" s="3" t="s">
        <v>3430</v>
      </c>
      <c r="B585" s="3">
        <v>0</v>
      </c>
      <c r="C585" s="3">
        <v>9.9744900000000008E-3</v>
      </c>
      <c r="D585" s="3">
        <v>0</v>
      </c>
      <c r="E585" s="12">
        <v>1000000</v>
      </c>
      <c r="F585" s="3">
        <v>1.0595270340000001E-3</v>
      </c>
      <c r="G585" s="12">
        <v>-7.9009999999999994E-6</v>
      </c>
      <c r="H585" s="3">
        <v>4.8161499999999999E-3</v>
      </c>
      <c r="I585" s="12">
        <v>1.05165167736537E-13</v>
      </c>
      <c r="K585" s="3" t="s">
        <v>3430</v>
      </c>
      <c r="L585" s="3">
        <v>0</v>
      </c>
      <c r="M585" s="3">
        <v>9.9741699999999992E-3</v>
      </c>
      <c r="N585" s="3">
        <v>0</v>
      </c>
      <c r="O585" s="12">
        <v>1000000</v>
      </c>
      <c r="P585" s="3">
        <v>9.5168281579999995E-4</v>
      </c>
      <c r="Q585" s="12">
        <v>-4.1450000000000001E-6</v>
      </c>
      <c r="R585" s="3">
        <v>4.8057899999999999E-3</v>
      </c>
      <c r="S585" s="12">
        <v>9.2116189785703999E-14</v>
      </c>
    </row>
    <row r="586" spans="1:19">
      <c r="A586" s="3" t="s">
        <v>535</v>
      </c>
      <c r="B586" s="3">
        <v>1.08849E-4</v>
      </c>
      <c r="C586" s="3">
        <v>0.1</v>
      </c>
      <c r="D586" s="3">
        <v>0</v>
      </c>
      <c r="E586" s="12">
        <v>1000000</v>
      </c>
      <c r="F586" s="3">
        <v>4.5310512140000002E-2</v>
      </c>
      <c r="G586" s="3">
        <v>1.3871700000000001E-2</v>
      </c>
      <c r="H586" s="3">
        <v>9.0421699999999994E-2</v>
      </c>
      <c r="I586" s="12">
        <v>4.4973723713702701E-12</v>
      </c>
      <c r="K586" s="3" t="s">
        <v>535</v>
      </c>
      <c r="L586" s="3">
        <v>1.0884500000000001E-4</v>
      </c>
      <c r="M586" s="3">
        <v>0.1</v>
      </c>
      <c r="N586" s="3">
        <v>0</v>
      </c>
      <c r="O586" s="12">
        <v>1000000</v>
      </c>
      <c r="P586" s="3">
        <v>4.8807474679999997E-2</v>
      </c>
      <c r="Q586" s="3">
        <v>1.5455699999999999E-2</v>
      </c>
      <c r="R586" s="3">
        <v>9.9370700000000006E-2</v>
      </c>
      <c r="S586" s="12">
        <v>4.7242195886498699E-12</v>
      </c>
    </row>
    <row r="587" spans="1:19">
      <c r="A587" s="3" t="s">
        <v>780</v>
      </c>
      <c r="B587" s="3">
        <v>1.08849E-4</v>
      </c>
      <c r="C587" s="3">
        <v>0.1</v>
      </c>
      <c r="D587" s="3">
        <v>0</v>
      </c>
      <c r="E587" s="12">
        <v>1000000</v>
      </c>
      <c r="F587" s="3">
        <v>4.5310512040000001E-2</v>
      </c>
      <c r="G587" s="3">
        <v>1.3871700000000001E-2</v>
      </c>
      <c r="H587" s="3">
        <v>9.0421699999999994E-2</v>
      </c>
      <c r="I587" s="12">
        <v>4.4973723614446003E-12</v>
      </c>
      <c r="K587" s="3" t="s">
        <v>780</v>
      </c>
      <c r="L587" s="3">
        <v>1.0884500000000001E-4</v>
      </c>
      <c r="M587" s="3">
        <v>0.1</v>
      </c>
      <c r="N587" s="3">
        <v>0</v>
      </c>
      <c r="O587" s="12">
        <v>1000000</v>
      </c>
      <c r="P587" s="3">
        <v>4.8807474599999998E-2</v>
      </c>
      <c r="Q587" s="3">
        <v>1.5455699999999999E-2</v>
      </c>
      <c r="R587" s="3">
        <v>9.9370700000000006E-2</v>
      </c>
      <c r="S587" s="12">
        <v>4.7242195809064302E-12</v>
      </c>
    </row>
    <row r="588" spans="1:19">
      <c r="A588" s="3" t="s">
        <v>3771</v>
      </c>
      <c r="B588" s="3">
        <v>1.08849E-4</v>
      </c>
      <c r="C588" s="3">
        <v>0.1</v>
      </c>
      <c r="D588" s="3">
        <v>0</v>
      </c>
      <c r="E588" s="12">
        <v>1000000</v>
      </c>
      <c r="F588" s="3">
        <v>4.531051228E-2</v>
      </c>
      <c r="G588" s="3">
        <v>1.3871700000000001E-2</v>
      </c>
      <c r="H588" s="3">
        <v>9.0421699999999994E-2</v>
      </c>
      <c r="I588" s="12">
        <v>4.4973723852662097E-12</v>
      </c>
      <c r="K588" s="3" t="s">
        <v>3771</v>
      </c>
      <c r="L588" s="3">
        <v>1.0884500000000001E-4</v>
      </c>
      <c r="M588" s="3">
        <v>0.1</v>
      </c>
      <c r="N588" s="3">
        <v>0</v>
      </c>
      <c r="O588" s="12">
        <v>1000000</v>
      </c>
      <c r="P588" s="3">
        <v>4.8807474779999999E-2</v>
      </c>
      <c r="Q588" s="3">
        <v>1.5455699999999999E-2</v>
      </c>
      <c r="R588" s="3">
        <v>9.9370700000000006E-2</v>
      </c>
      <c r="S588" s="12">
        <v>4.7242195983291602E-12</v>
      </c>
    </row>
    <row r="589" spans="1:19">
      <c r="A589" s="3" t="s">
        <v>1384</v>
      </c>
      <c r="B589" s="12">
        <v>3.7500000000000001E-6</v>
      </c>
      <c r="C589" s="12">
        <v>7.5000000000000002E-6</v>
      </c>
      <c r="D589" s="3">
        <v>0</v>
      </c>
      <c r="E589" s="12">
        <v>1000000</v>
      </c>
      <c r="F589" s="12">
        <v>4.8018243999999999E-6</v>
      </c>
      <c r="G589" s="12">
        <v>3.7519999999999998E-6</v>
      </c>
      <c r="H589" s="12">
        <v>6.9360000000000002E-6</v>
      </c>
      <c r="I589" s="12">
        <v>4.7661329278304701E-16</v>
      </c>
      <c r="K589" s="3" t="s">
        <v>1384</v>
      </c>
      <c r="L589" s="12">
        <v>3.7500000000000001E-6</v>
      </c>
      <c r="M589" s="12">
        <v>7.4989999999999997E-6</v>
      </c>
      <c r="N589" s="3">
        <v>0</v>
      </c>
      <c r="O589" s="12">
        <v>1000000</v>
      </c>
      <c r="P589" s="12">
        <v>4.8527600000000001E-6</v>
      </c>
      <c r="Q589" s="12">
        <v>3.749E-6</v>
      </c>
      <c r="R589" s="12">
        <v>6.691E-6</v>
      </c>
      <c r="S589" s="12">
        <v>4.6971296919835901E-16</v>
      </c>
    </row>
    <row r="590" spans="1:19">
      <c r="A590" s="3" t="s">
        <v>2242</v>
      </c>
      <c r="B590" s="3">
        <v>2.1686899999999999E-2</v>
      </c>
      <c r="C590" s="3">
        <v>9.6503400000000003E-2</v>
      </c>
      <c r="D590" s="12">
        <v>-1000000</v>
      </c>
      <c r="E590" s="12">
        <v>1000000</v>
      </c>
      <c r="F590" s="3">
        <v>6.3033892280000003E-2</v>
      </c>
      <c r="G590" s="3">
        <v>2.8145799999999999E-2</v>
      </c>
      <c r="H590" s="3">
        <v>9.5336599999999994E-2</v>
      </c>
      <c r="I590" s="12">
        <v>6.2565367772513098E-12</v>
      </c>
      <c r="K590" s="3" t="s">
        <v>2242</v>
      </c>
      <c r="L590" s="3">
        <v>2.1686299999999999E-2</v>
      </c>
      <c r="M590" s="3">
        <v>9.6477800000000002E-2</v>
      </c>
      <c r="N590" s="12">
        <v>-1000000</v>
      </c>
      <c r="O590" s="12">
        <v>1000000</v>
      </c>
      <c r="P590" s="3">
        <v>6.4582509799999993E-2</v>
      </c>
      <c r="Q590" s="3">
        <v>2.6450499999999998E-2</v>
      </c>
      <c r="R590" s="3">
        <v>9.5597799999999997E-2</v>
      </c>
      <c r="S590" s="12">
        <v>6.2511318170360998E-12</v>
      </c>
    </row>
    <row r="591" spans="1:19">
      <c r="A591" s="3" t="s">
        <v>3763</v>
      </c>
      <c r="B591" s="3">
        <v>0</v>
      </c>
      <c r="C591" s="12">
        <v>5.2497000000000002E-5</v>
      </c>
      <c r="D591" s="12">
        <v>-1000000</v>
      </c>
      <c r="E591" s="12">
        <v>1000000</v>
      </c>
      <c r="F591" s="12">
        <v>2.77231646E-5</v>
      </c>
      <c r="G591" s="12">
        <v>-7.3980000000000002E-6</v>
      </c>
      <c r="H591" s="12">
        <v>9.7440000000000002E-5</v>
      </c>
      <c r="I591" s="12">
        <v>2.7517101138418101E-15</v>
      </c>
      <c r="K591" s="3" t="s">
        <v>3763</v>
      </c>
      <c r="L591" s="3">
        <v>0</v>
      </c>
      <c r="M591" s="12">
        <v>6.562E-6</v>
      </c>
      <c r="N591" s="12">
        <v>-1000000</v>
      </c>
      <c r="O591" s="12">
        <v>1000000</v>
      </c>
      <c r="P591" s="12">
        <v>3.7246027999999999E-6</v>
      </c>
      <c r="Q591" s="12">
        <v>-1.6199999999999999E-7</v>
      </c>
      <c r="R591" s="12">
        <v>5.8289999999999996E-6</v>
      </c>
      <c r="S591" s="12">
        <v>3.6051530268806202E-16</v>
      </c>
    </row>
    <row r="592" spans="1:19">
      <c r="A592" s="3" t="s">
        <v>2391</v>
      </c>
      <c r="B592" s="3">
        <v>0</v>
      </c>
      <c r="C592" s="3">
        <v>426.09500000000003</v>
      </c>
      <c r="D592" s="3">
        <v>0</v>
      </c>
      <c r="E592" s="12">
        <v>1000000</v>
      </c>
      <c r="F592" s="3">
        <v>3.2245447831258001</v>
      </c>
      <c r="G592" s="12">
        <v>7.9950999999999994E-5</v>
      </c>
      <c r="H592" s="3">
        <v>38.472799999999999</v>
      </c>
      <c r="I592" s="12">
        <v>3.2005770698569999E-10</v>
      </c>
      <c r="K592" s="3" t="s">
        <v>2391</v>
      </c>
      <c r="L592" s="3">
        <v>0</v>
      </c>
      <c r="M592" s="3">
        <v>426.09500000000003</v>
      </c>
      <c r="N592" s="3">
        <v>0</v>
      </c>
      <c r="O592" s="12">
        <v>1000000</v>
      </c>
      <c r="P592" s="3">
        <v>3.4597195996257999</v>
      </c>
      <c r="Q592" s="3">
        <v>1.07256E-4</v>
      </c>
      <c r="R592" s="3">
        <v>57.889299999999999</v>
      </c>
      <c r="S592" s="12">
        <v>3.3487647560027499E-10</v>
      </c>
    </row>
    <row r="593" spans="1:19">
      <c r="A593" s="3" t="s">
        <v>3767</v>
      </c>
      <c r="B593" s="3">
        <v>0</v>
      </c>
      <c r="C593" s="12">
        <v>7.5000000000000002E-6</v>
      </c>
      <c r="D593" s="12">
        <v>-1000000</v>
      </c>
      <c r="E593" s="12">
        <v>1000000</v>
      </c>
      <c r="F593" s="12">
        <v>1.6979469999999999E-6</v>
      </c>
      <c r="G593" s="12">
        <v>-1.0440000000000001E-6</v>
      </c>
      <c r="H593" s="12">
        <v>1.3081000000000001E-5</v>
      </c>
      <c r="I593" s="12">
        <v>1.68532633271866E-16</v>
      </c>
      <c r="K593" s="3" t="s">
        <v>3767</v>
      </c>
      <c r="L593" s="3">
        <v>0</v>
      </c>
      <c r="M593" s="12">
        <v>9.3699999999999999E-7</v>
      </c>
      <c r="N593" s="12">
        <v>-1000000</v>
      </c>
      <c r="O593" s="12">
        <v>1000000</v>
      </c>
      <c r="P593" s="12">
        <v>1.9381200000000001E-8</v>
      </c>
      <c r="Q593" s="12">
        <v>-9.0699999999999996E-7</v>
      </c>
      <c r="R593" s="12">
        <v>6.0500000000000003E-7</v>
      </c>
      <c r="S593" s="12">
        <v>1.8759635750845401E-18</v>
      </c>
    </row>
    <row r="594" spans="1:19">
      <c r="A594" s="3" t="s">
        <v>3769</v>
      </c>
      <c r="B594" s="3">
        <v>2.5209800000000001E-2</v>
      </c>
      <c r="C594" s="3">
        <v>0.1</v>
      </c>
      <c r="D594" s="12">
        <v>-1000000</v>
      </c>
      <c r="E594" s="12">
        <v>1000000</v>
      </c>
      <c r="F594" s="3">
        <v>6.8076813439999995E-2</v>
      </c>
      <c r="G594" s="3">
        <v>3.2007099999999997E-2</v>
      </c>
      <c r="H594" s="3">
        <v>9.9969699999999995E-2</v>
      </c>
      <c r="I594" s="12">
        <v>6.75708054126585E-12</v>
      </c>
      <c r="K594" s="3" t="s">
        <v>3769</v>
      </c>
      <c r="L594" s="3">
        <v>2.5212200000000001E-2</v>
      </c>
      <c r="M594" s="3">
        <v>0.1</v>
      </c>
      <c r="N594" s="12">
        <v>-1000000</v>
      </c>
      <c r="O594" s="12">
        <v>1000000</v>
      </c>
      <c r="P594" s="3">
        <v>7.0119642679999997E-2</v>
      </c>
      <c r="Q594" s="3">
        <v>3.0618900000000001E-2</v>
      </c>
      <c r="R594" s="3">
        <v>9.9979600000000002E-2</v>
      </c>
      <c r="S594" s="12">
        <v>6.7870872580450701E-12</v>
      </c>
    </row>
    <row r="595" spans="1:19">
      <c r="A595" s="3" t="s">
        <v>2857</v>
      </c>
      <c r="B595" s="3">
        <v>0</v>
      </c>
      <c r="C595" s="3">
        <v>0</v>
      </c>
      <c r="D595" s="3">
        <v>0</v>
      </c>
      <c r="E595" s="12">
        <v>1000000</v>
      </c>
      <c r="F595" s="12">
        <v>9.5839999999999992E-10</v>
      </c>
      <c r="G595" s="12">
        <v>-4.58E-7</v>
      </c>
      <c r="H595" s="12">
        <v>2.1400000000000001E-7</v>
      </c>
      <c r="I595" s="12">
        <v>9.5127631031920296E-20</v>
      </c>
      <c r="K595" s="3" t="s">
        <v>2857</v>
      </c>
      <c r="L595" s="3">
        <v>0</v>
      </c>
      <c r="M595" s="3">
        <v>0</v>
      </c>
      <c r="N595" s="3">
        <v>0</v>
      </c>
      <c r="O595" s="12">
        <v>1000000</v>
      </c>
      <c r="P595" s="12">
        <v>7.6679999999999998E-10</v>
      </c>
      <c r="Q595" s="12">
        <v>-3.1899999999999998E-7</v>
      </c>
      <c r="R595" s="12">
        <v>2.7099999999999998E-7</v>
      </c>
      <c r="S595" s="12">
        <v>7.4220836138877999E-20</v>
      </c>
    </row>
    <row r="596" spans="1:19">
      <c r="A596" s="3" t="s">
        <v>2862</v>
      </c>
      <c r="B596" s="3">
        <v>0</v>
      </c>
      <c r="C596" s="3">
        <v>0</v>
      </c>
      <c r="D596" s="3">
        <v>0</v>
      </c>
      <c r="E596" s="12">
        <v>1000000</v>
      </c>
      <c r="F596" s="12">
        <v>-1.0026E-9</v>
      </c>
      <c r="G596" s="12">
        <v>-2.1400000000000001E-7</v>
      </c>
      <c r="H596" s="12">
        <v>4.5699999999999998E-7</v>
      </c>
      <c r="I596" s="12">
        <v>-9.9514777621664599E-20</v>
      </c>
      <c r="K596" s="3" t="s">
        <v>2862</v>
      </c>
      <c r="L596" s="3">
        <v>0</v>
      </c>
      <c r="M596" s="3">
        <v>0</v>
      </c>
      <c r="N596" s="3">
        <v>0</v>
      </c>
      <c r="O596" s="12">
        <v>1000000</v>
      </c>
      <c r="P596" s="12">
        <v>-8.2560000000000002E-10</v>
      </c>
      <c r="Q596" s="12">
        <v>-2.72E-7</v>
      </c>
      <c r="R596" s="12">
        <v>3.1899999999999998E-7</v>
      </c>
      <c r="S596" s="12">
        <v>-7.9912261758291202E-20</v>
      </c>
    </row>
    <row r="597" spans="1:19">
      <c r="A597" s="3" t="s">
        <v>1311</v>
      </c>
      <c r="B597" s="3">
        <v>0</v>
      </c>
      <c r="C597" s="3">
        <v>0</v>
      </c>
      <c r="D597" s="3">
        <v>0</v>
      </c>
      <c r="E597" s="12">
        <v>1000000</v>
      </c>
      <c r="F597" s="12">
        <v>-2.2040000000000001E-10</v>
      </c>
      <c r="G597" s="12">
        <v>-2.0000000000000001E-9</v>
      </c>
      <c r="H597" s="12">
        <v>2.0000000000000001E-9</v>
      </c>
      <c r="I597" s="12">
        <v>-2.1876178922616101E-20</v>
      </c>
      <c r="K597" s="3" t="s">
        <v>1311</v>
      </c>
      <c r="L597" s="3">
        <v>0</v>
      </c>
      <c r="M597" s="3">
        <v>0</v>
      </c>
      <c r="N597" s="3">
        <v>0</v>
      </c>
      <c r="O597" s="12">
        <v>1000000</v>
      </c>
      <c r="P597" s="12">
        <v>-2.4919999999999998E-10</v>
      </c>
      <c r="Q597" s="12">
        <v>-2.0000000000000001E-9</v>
      </c>
      <c r="R597" s="12">
        <v>1.0000000000000001E-9</v>
      </c>
      <c r="S597" s="12">
        <v>-2.4120803815608201E-20</v>
      </c>
    </row>
    <row r="598" spans="1:19">
      <c r="A598" s="3" t="s">
        <v>1004</v>
      </c>
      <c r="B598" s="12">
        <v>3.7500000000000001E-6</v>
      </c>
      <c r="C598" s="12">
        <v>7.5000000000000002E-6</v>
      </c>
      <c r="D598" s="3">
        <v>0</v>
      </c>
      <c r="E598" s="12">
        <v>1000000</v>
      </c>
      <c r="F598" s="12">
        <v>4.8015910000000003E-6</v>
      </c>
      <c r="G598" s="12">
        <v>3.7510000000000002E-6</v>
      </c>
      <c r="H598" s="12">
        <v>6.9360000000000002E-6</v>
      </c>
      <c r="I598" s="12">
        <v>4.7659012626689197E-16</v>
      </c>
      <c r="K598" s="3" t="s">
        <v>1004</v>
      </c>
      <c r="L598" s="12">
        <v>3.7500000000000001E-6</v>
      </c>
      <c r="M598" s="12">
        <v>7.4989999999999997E-6</v>
      </c>
      <c r="N598" s="3">
        <v>0</v>
      </c>
      <c r="O598" s="12">
        <v>1000000</v>
      </c>
      <c r="P598" s="12">
        <v>4.8525233999999999E-6</v>
      </c>
      <c r="Q598" s="12">
        <v>3.749E-6</v>
      </c>
      <c r="R598" s="12">
        <v>6.691E-6</v>
      </c>
      <c r="S598" s="12">
        <v>4.6969006798574804E-16</v>
      </c>
    </row>
    <row r="599" spans="1:19">
      <c r="A599" s="3" t="s">
        <v>610</v>
      </c>
      <c r="B599" s="3">
        <v>0</v>
      </c>
      <c r="C599" s="3">
        <v>0</v>
      </c>
      <c r="D599" s="3">
        <v>0</v>
      </c>
      <c r="E599" s="12">
        <v>1000000</v>
      </c>
      <c r="F599" s="12">
        <v>-4.5939999999999999E-10</v>
      </c>
      <c r="G599" s="12">
        <v>-2.0000000000000001E-9</v>
      </c>
      <c r="H599" s="12">
        <v>1.0000000000000001E-9</v>
      </c>
      <c r="I599" s="12">
        <v>-4.5598532654491E-20</v>
      </c>
      <c r="K599" s="3" t="s">
        <v>610</v>
      </c>
      <c r="L599" s="3">
        <v>0</v>
      </c>
      <c r="M599" s="3">
        <v>0</v>
      </c>
      <c r="N599" s="3">
        <v>0</v>
      </c>
      <c r="O599" s="12">
        <v>1000000</v>
      </c>
      <c r="P599" s="12">
        <v>-4.4979999999999999E-10</v>
      </c>
      <c r="Q599" s="12">
        <v>-2.0000000000000001E-9</v>
      </c>
      <c r="R599" s="12">
        <v>1.0000000000000001E-9</v>
      </c>
      <c r="S599" s="12">
        <v>-4.3537470129456601E-20</v>
      </c>
    </row>
    <row r="600" spans="1:19">
      <c r="A600" s="3" t="s">
        <v>1496</v>
      </c>
      <c r="B600" s="3">
        <v>353.75</v>
      </c>
      <c r="C600" s="3">
        <v>1902.867</v>
      </c>
      <c r="D600" s="3">
        <v>0</v>
      </c>
      <c r="E600" s="12">
        <v>1000000</v>
      </c>
      <c r="F600" s="3">
        <v>629.49481539999999</v>
      </c>
      <c r="G600" s="3">
        <v>482.541</v>
      </c>
      <c r="H600" s="3">
        <v>1010.31</v>
      </c>
      <c r="I600" s="12">
        <v>6.2481584448954504E-8</v>
      </c>
      <c r="K600" s="3" t="s">
        <v>1496</v>
      </c>
      <c r="L600" s="3">
        <v>353.75</v>
      </c>
      <c r="M600" s="3">
        <v>1902.867</v>
      </c>
      <c r="N600" s="3">
        <v>0</v>
      </c>
      <c r="O600" s="12">
        <v>1000000</v>
      </c>
      <c r="P600" s="3">
        <v>629.72524420000002</v>
      </c>
      <c r="Q600" s="3">
        <v>562.56399999999996</v>
      </c>
      <c r="R600" s="3">
        <v>1027.1300000000001</v>
      </c>
      <c r="S600" s="12">
        <v>6.0952965782841901E-8</v>
      </c>
    </row>
    <row r="601" spans="1:19">
      <c r="A601" s="3" t="s">
        <v>1502</v>
      </c>
      <c r="B601" s="3">
        <v>0</v>
      </c>
      <c r="C601" s="3">
        <v>0</v>
      </c>
      <c r="D601" s="3">
        <v>0</v>
      </c>
      <c r="E601" s="12">
        <v>1000000</v>
      </c>
      <c r="F601" s="12">
        <v>-1.9140000000000001E-10</v>
      </c>
      <c r="G601" s="12">
        <v>-1.0000000000000001E-9</v>
      </c>
      <c r="H601" s="12">
        <v>1.0000000000000001E-9</v>
      </c>
      <c r="I601" s="12">
        <v>-1.8997734327535E-20</v>
      </c>
      <c r="K601" s="3" t="s">
        <v>1502</v>
      </c>
      <c r="L601" s="3">
        <v>0</v>
      </c>
      <c r="M601" s="3">
        <v>0</v>
      </c>
      <c r="N601" s="3">
        <v>0</v>
      </c>
      <c r="O601" s="12">
        <v>1000000</v>
      </c>
      <c r="P601" s="12">
        <v>-1.864E-10</v>
      </c>
      <c r="Q601" s="12">
        <v>-2.0000000000000001E-9</v>
      </c>
      <c r="R601" s="12">
        <v>1.0000000000000001E-9</v>
      </c>
      <c r="S601" s="12">
        <v>-1.8042206385350599E-20</v>
      </c>
    </row>
    <row r="602" spans="1:19">
      <c r="A602" s="3" t="s">
        <v>1505</v>
      </c>
      <c r="B602" s="3">
        <v>0</v>
      </c>
      <c r="C602" s="3">
        <v>0</v>
      </c>
      <c r="D602" s="3">
        <v>0</v>
      </c>
      <c r="E602" s="12">
        <v>1000000</v>
      </c>
      <c r="F602" s="12">
        <v>9.4192000000000007E-9</v>
      </c>
      <c r="G602" s="12">
        <v>-3.5600000000000001E-7</v>
      </c>
      <c r="H602" s="12">
        <v>7.7700000000000004E-7</v>
      </c>
      <c r="I602" s="12">
        <v>9.3491880448232908E-19</v>
      </c>
      <c r="K602" s="3" t="s">
        <v>1505</v>
      </c>
      <c r="L602" s="3">
        <v>0</v>
      </c>
      <c r="M602" s="3">
        <v>0</v>
      </c>
      <c r="N602" s="3">
        <v>0</v>
      </c>
      <c r="O602" s="12">
        <v>1000000</v>
      </c>
      <c r="P602" s="12">
        <v>6.3374000000000001E-9</v>
      </c>
      <c r="Q602" s="12">
        <v>-3.6199999999999999E-7</v>
      </c>
      <c r="R602" s="12">
        <v>4.8500000000000002E-7</v>
      </c>
      <c r="S602" s="12">
        <v>6.1341565851137904E-19</v>
      </c>
    </row>
    <row r="603" spans="1:19">
      <c r="A603" s="3" t="s">
        <v>1509</v>
      </c>
      <c r="B603" s="3">
        <v>0</v>
      </c>
      <c r="C603" s="3">
        <v>1278.2840000000001</v>
      </c>
      <c r="D603" s="3">
        <v>0</v>
      </c>
      <c r="E603" s="12">
        <v>1000000</v>
      </c>
      <c r="F603" s="3">
        <v>11.223429394566001</v>
      </c>
      <c r="G603" s="3">
        <v>2.4907E-4</v>
      </c>
      <c r="H603" s="3">
        <v>287.084</v>
      </c>
      <c r="I603" s="12">
        <v>1.11400067858836E-9</v>
      </c>
      <c r="K603" s="3" t="s">
        <v>1509</v>
      </c>
      <c r="L603" s="3">
        <v>0</v>
      </c>
      <c r="M603" s="3">
        <v>1278.2840000000001</v>
      </c>
      <c r="N603" s="3">
        <v>0</v>
      </c>
      <c r="O603" s="12">
        <v>1000000</v>
      </c>
      <c r="P603" s="3">
        <v>10.974047587904</v>
      </c>
      <c r="Q603" s="3">
        <v>1.45728E-3</v>
      </c>
      <c r="R603" s="3">
        <v>202.673</v>
      </c>
      <c r="S603" s="12">
        <v>1.06221046922545E-9</v>
      </c>
    </row>
    <row r="604" spans="1:19">
      <c r="A604" s="3" t="s">
        <v>1007</v>
      </c>
      <c r="B604" s="12">
        <v>3.7500000000000001E-6</v>
      </c>
      <c r="C604" s="12">
        <v>7.5000000000000002E-6</v>
      </c>
      <c r="D604" s="3">
        <v>0</v>
      </c>
      <c r="E604" s="12">
        <v>1000000</v>
      </c>
      <c r="F604" s="12">
        <v>4.8016592000000004E-6</v>
      </c>
      <c r="G604" s="12">
        <v>3.7510000000000002E-6</v>
      </c>
      <c r="H604" s="12">
        <v>6.9360000000000002E-6</v>
      </c>
      <c r="I604" s="12">
        <v>4.7659689557452598E-16</v>
      </c>
      <c r="K604" s="3" t="s">
        <v>1007</v>
      </c>
      <c r="L604" s="12">
        <v>3.7500000000000001E-6</v>
      </c>
      <c r="M604" s="12">
        <v>7.4989999999999997E-6</v>
      </c>
      <c r="N604" s="3">
        <v>0</v>
      </c>
      <c r="O604" s="12">
        <v>1000000</v>
      </c>
      <c r="P604" s="12">
        <v>4.8525980000000003E-6</v>
      </c>
      <c r="Q604" s="12">
        <v>3.749E-6</v>
      </c>
      <c r="R604" s="12">
        <v>6.691E-6</v>
      </c>
      <c r="S604" s="12">
        <v>4.6969728874002004E-16</v>
      </c>
    </row>
    <row r="605" spans="1:19">
      <c r="A605" s="3" t="s">
        <v>336</v>
      </c>
      <c r="B605" s="3">
        <v>-3.7959499999999999</v>
      </c>
      <c r="C605" s="12">
        <v>-8.6453999999999996E-5</v>
      </c>
      <c r="D605" s="12">
        <v>-1000000</v>
      </c>
      <c r="E605" s="12">
        <v>1000000</v>
      </c>
      <c r="F605" s="3">
        <v>-1.7166138178000001</v>
      </c>
      <c r="G605" s="3">
        <v>-3.43072</v>
      </c>
      <c r="H605" s="3">
        <v>-0.52230200000000004</v>
      </c>
      <c r="I605" s="12">
        <v>-1.7038544019613401E-10</v>
      </c>
      <c r="K605" s="3" t="s">
        <v>336</v>
      </c>
      <c r="L605" s="3">
        <v>-3.7959499999999999</v>
      </c>
      <c r="M605" s="12">
        <v>-8.6451000000000003E-5</v>
      </c>
      <c r="N605" s="12">
        <v>-1000000</v>
      </c>
      <c r="O605" s="12">
        <v>1000000</v>
      </c>
      <c r="P605" s="3">
        <v>-1.8494433762</v>
      </c>
      <c r="Q605" s="3">
        <v>-3.7719999999999998</v>
      </c>
      <c r="R605" s="3">
        <v>-0.583125</v>
      </c>
      <c r="S605" s="12">
        <v>-1.7901308525439999E-10</v>
      </c>
    </row>
    <row r="606" spans="1:19">
      <c r="A606" s="3" t="s">
        <v>3432</v>
      </c>
      <c r="B606" s="3">
        <v>0</v>
      </c>
      <c r="C606" s="12">
        <v>7.5000000000000002E-6</v>
      </c>
      <c r="D606" s="3">
        <v>0</v>
      </c>
      <c r="E606" s="12">
        <v>1000000</v>
      </c>
      <c r="F606" s="12">
        <v>2.4565623999999999E-6</v>
      </c>
      <c r="G606" s="12">
        <v>-7.9999999999999996E-7</v>
      </c>
      <c r="H606" s="12">
        <v>6.9070000000000001E-6</v>
      </c>
      <c r="I606" s="12">
        <v>2.43830302164116E-16</v>
      </c>
      <c r="K606" s="3" t="s">
        <v>3432</v>
      </c>
      <c r="L606" s="3">
        <v>0</v>
      </c>
      <c r="M606" s="12">
        <v>7.4989999999999997E-6</v>
      </c>
      <c r="N606" s="3">
        <v>0</v>
      </c>
      <c r="O606" s="12">
        <v>1000000</v>
      </c>
      <c r="P606" s="12">
        <v>2.4445426E-6</v>
      </c>
      <c r="Q606" s="12">
        <v>-1.252E-6</v>
      </c>
      <c r="R606" s="12">
        <v>6.4760000000000003E-6</v>
      </c>
      <c r="S606" s="12">
        <v>2.3661449628209002E-16</v>
      </c>
    </row>
    <row r="607" spans="1:19">
      <c r="A607" s="3" t="s">
        <v>2301</v>
      </c>
      <c r="B607" s="3">
        <v>0</v>
      </c>
      <c r="C607" s="12">
        <v>7.5000000000000002E-6</v>
      </c>
      <c r="D607" s="3">
        <v>0</v>
      </c>
      <c r="E607" s="12">
        <v>1000000</v>
      </c>
      <c r="F607" s="12">
        <v>2.3441062000000002E-6</v>
      </c>
      <c r="G607" s="12">
        <v>-1.2619999999999999E-6</v>
      </c>
      <c r="H607" s="12">
        <v>6.5939999999999999E-6</v>
      </c>
      <c r="I607" s="12">
        <v>2.3266826971331099E-16</v>
      </c>
      <c r="K607" s="3" t="s">
        <v>2301</v>
      </c>
      <c r="L607" s="3">
        <v>0</v>
      </c>
      <c r="M607" s="12">
        <v>7.4989999999999997E-6</v>
      </c>
      <c r="N607" s="3">
        <v>0</v>
      </c>
      <c r="O607" s="12">
        <v>1000000</v>
      </c>
      <c r="P607" s="12">
        <v>2.4069945999999999E-6</v>
      </c>
      <c r="Q607" s="12">
        <v>-8.9599999999999998E-7</v>
      </c>
      <c r="R607" s="12">
        <v>6.4699999999999999E-6</v>
      </c>
      <c r="S607" s="12">
        <v>2.32980114493694E-16</v>
      </c>
    </row>
    <row r="608" spans="1:19">
      <c r="A608" s="3" t="s">
        <v>1316</v>
      </c>
      <c r="B608" s="3">
        <v>0</v>
      </c>
      <c r="C608" s="3">
        <v>0</v>
      </c>
      <c r="D608" s="3">
        <v>0</v>
      </c>
      <c r="E608" s="12">
        <v>1000000</v>
      </c>
      <c r="F608" s="12">
        <v>2.1092199999999999E-8</v>
      </c>
      <c r="G608" s="12">
        <v>-4.0999999999999999E-7</v>
      </c>
      <c r="H608" s="12">
        <v>2.4200000000000001E-6</v>
      </c>
      <c r="I608" s="12">
        <v>2.09354238235754E-18</v>
      </c>
      <c r="K608" s="3" t="s">
        <v>1316</v>
      </c>
      <c r="L608" s="3">
        <v>0</v>
      </c>
      <c r="M608" s="3">
        <v>0</v>
      </c>
      <c r="N608" s="3">
        <v>0</v>
      </c>
      <c r="O608" s="12">
        <v>1000000</v>
      </c>
      <c r="P608" s="12">
        <v>8.2588000000000005E-9</v>
      </c>
      <c r="Q608" s="12">
        <v>-2.5600000000000002E-7</v>
      </c>
      <c r="R608" s="12">
        <v>1.536E-6</v>
      </c>
      <c r="S608" s="12">
        <v>7.9939363785050302E-19</v>
      </c>
    </row>
    <row r="609" spans="1:19">
      <c r="A609" s="3" t="s">
        <v>2963</v>
      </c>
      <c r="B609" s="12">
        <v>5.4423999999999999E-5</v>
      </c>
      <c r="C609" s="3">
        <v>0.05</v>
      </c>
      <c r="D609" s="3">
        <v>0</v>
      </c>
      <c r="E609" s="12">
        <v>1000000</v>
      </c>
      <c r="F609" s="3">
        <v>2.2655256347999999E-2</v>
      </c>
      <c r="G609" s="3">
        <v>6.9358400000000004E-3</v>
      </c>
      <c r="H609" s="3">
        <v>4.5210800000000002E-2</v>
      </c>
      <c r="I609" s="12">
        <v>2.2486862132785002E-12</v>
      </c>
      <c r="K609" s="3" t="s">
        <v>2963</v>
      </c>
      <c r="L609" s="12">
        <v>5.4422999999999997E-5</v>
      </c>
      <c r="M609" s="3">
        <v>0.05</v>
      </c>
      <c r="N609" s="3">
        <v>0</v>
      </c>
      <c r="O609" s="12">
        <v>1000000</v>
      </c>
      <c r="P609" s="3">
        <v>2.4403736244E-2</v>
      </c>
      <c r="Q609" s="3">
        <v>7.7278399999999997E-3</v>
      </c>
      <c r="R609" s="3">
        <v>4.9685399999999998E-2</v>
      </c>
      <c r="S609" s="12">
        <v>2.3621096882398599E-12</v>
      </c>
    </row>
    <row r="610" spans="1:19">
      <c r="A610" s="3" t="s">
        <v>1754</v>
      </c>
      <c r="B610" s="3">
        <v>0</v>
      </c>
      <c r="C610" s="3">
        <v>0.16941899999999999</v>
      </c>
      <c r="D610" s="3">
        <v>0</v>
      </c>
      <c r="E610" s="12">
        <v>1000000</v>
      </c>
      <c r="F610" s="3">
        <v>1.31291007146E-2</v>
      </c>
      <c r="G610" s="12">
        <v>8.0779999999999996E-6</v>
      </c>
      <c r="H610" s="3">
        <v>5.0705300000000002E-2</v>
      </c>
      <c r="I610" s="12">
        <v>1.30315134449018E-12</v>
      </c>
      <c r="K610" s="3" t="s">
        <v>1754</v>
      </c>
      <c r="L610" s="3">
        <v>0</v>
      </c>
      <c r="M610" s="3">
        <v>0.16941899999999999</v>
      </c>
      <c r="N610" s="3">
        <v>0</v>
      </c>
      <c r="O610" s="12">
        <v>1000000</v>
      </c>
      <c r="P610" s="3">
        <v>6.2797194791999996E-3</v>
      </c>
      <c r="Q610" s="12">
        <v>1.6980000000000001E-6</v>
      </c>
      <c r="R610" s="3">
        <v>3.0606399999999999E-2</v>
      </c>
      <c r="S610" s="12">
        <v>6.0783259058923305E-13</v>
      </c>
    </row>
    <row r="611" spans="1:19">
      <c r="A611" s="3" t="s">
        <v>1758</v>
      </c>
      <c r="B611" s="3">
        <v>0</v>
      </c>
      <c r="C611" s="3">
        <v>0.16941899999999999</v>
      </c>
      <c r="D611" s="3">
        <v>0</v>
      </c>
      <c r="E611" s="12">
        <v>1000000</v>
      </c>
      <c r="F611" s="3">
        <v>3.6055858886000001E-3</v>
      </c>
      <c r="G611" s="12">
        <v>4.0080000000000004E-6</v>
      </c>
      <c r="H611" s="3">
        <v>1.55754E-2</v>
      </c>
      <c r="I611" s="12">
        <v>3.5787859355659401E-13</v>
      </c>
      <c r="K611" s="3" t="s">
        <v>1758</v>
      </c>
      <c r="L611" s="3">
        <v>0</v>
      </c>
      <c r="M611" s="3">
        <v>0.16941899999999999</v>
      </c>
      <c r="N611" s="3">
        <v>0</v>
      </c>
      <c r="O611" s="12">
        <v>1000000</v>
      </c>
      <c r="P611" s="3">
        <v>1.2710780418000001E-2</v>
      </c>
      <c r="Q611" s="12">
        <v>2.244E-6</v>
      </c>
      <c r="R611" s="3">
        <v>5.8382099999999999E-2</v>
      </c>
      <c r="S611" s="12">
        <v>1.23031396792076E-12</v>
      </c>
    </row>
    <row r="612" spans="1:19">
      <c r="A612" s="3" t="s">
        <v>2679</v>
      </c>
      <c r="B612" s="12">
        <v>-1000000</v>
      </c>
      <c r="C612" s="12">
        <v>1000000</v>
      </c>
      <c r="D612" s="12">
        <v>-1000000</v>
      </c>
      <c r="E612" s="12">
        <v>1000000</v>
      </c>
      <c r="F612" s="3">
        <v>-11408.000731980001</v>
      </c>
      <c r="G612" s="3">
        <v>-999637</v>
      </c>
      <c r="H612" s="3">
        <v>999466</v>
      </c>
      <c r="I612" s="12">
        <v>-1.1323206223327101E-6</v>
      </c>
      <c r="K612" s="3" t="s">
        <v>2679</v>
      </c>
      <c r="L612" s="12">
        <v>-1000000</v>
      </c>
      <c r="M612" s="12">
        <v>1000000</v>
      </c>
      <c r="N612" s="12">
        <v>-1000000</v>
      </c>
      <c r="O612" s="12">
        <v>1000000</v>
      </c>
      <c r="P612" s="3">
        <v>19291.055283000002</v>
      </c>
      <c r="Q612" s="3">
        <v>-999828</v>
      </c>
      <c r="R612" s="3">
        <v>999557</v>
      </c>
      <c r="S612" s="12">
        <v>1.8672382017548E-6</v>
      </c>
    </row>
    <row r="613" spans="1:19">
      <c r="A613" s="3" t="s">
        <v>2684</v>
      </c>
      <c r="B613" s="12">
        <v>-1000000</v>
      </c>
      <c r="C613" s="12">
        <v>1000000</v>
      </c>
      <c r="D613" s="12">
        <v>-1000000</v>
      </c>
      <c r="E613" s="12">
        <v>1000000</v>
      </c>
      <c r="F613" s="3">
        <v>11408.000731980001</v>
      </c>
      <c r="G613" s="3">
        <v>-999466</v>
      </c>
      <c r="H613" s="3">
        <v>999637</v>
      </c>
      <c r="I613" s="12">
        <v>1.1323206223327101E-6</v>
      </c>
      <c r="K613" s="3" t="s">
        <v>2684</v>
      </c>
      <c r="L613" s="12">
        <v>-1000000</v>
      </c>
      <c r="M613" s="12">
        <v>1000000</v>
      </c>
      <c r="N613" s="12">
        <v>-1000000</v>
      </c>
      <c r="O613" s="12">
        <v>1000000</v>
      </c>
      <c r="P613" s="3">
        <v>-19291.055283000002</v>
      </c>
      <c r="Q613" s="3">
        <v>-999557</v>
      </c>
      <c r="R613" s="3">
        <v>999828</v>
      </c>
      <c r="S613" s="12">
        <v>-1.8672382017548E-6</v>
      </c>
    </row>
    <row r="614" spans="1:19">
      <c r="A614" s="3" t="s">
        <v>3775</v>
      </c>
      <c r="B614" s="3">
        <v>1.31617E-2</v>
      </c>
      <c r="C614" s="3">
        <v>1278.297</v>
      </c>
      <c r="D614" s="12">
        <v>-1000000</v>
      </c>
      <c r="E614" s="12">
        <v>1000000</v>
      </c>
      <c r="F614" s="3">
        <v>213.91615346</v>
      </c>
      <c r="G614" s="3">
        <v>68.756</v>
      </c>
      <c r="H614" s="3">
        <v>608.21500000000003</v>
      </c>
      <c r="I614" s="12">
        <v>2.12326136457748E-8</v>
      </c>
      <c r="K614" s="3" t="s">
        <v>3775</v>
      </c>
      <c r="L614" s="3">
        <v>1.3161300000000001E-2</v>
      </c>
      <c r="M614" s="3">
        <v>1278.297</v>
      </c>
      <c r="N614" s="12">
        <v>-1000000</v>
      </c>
      <c r="O614" s="12">
        <v>1000000</v>
      </c>
      <c r="P614" s="3">
        <v>212.89057185999999</v>
      </c>
      <c r="Q614" s="3">
        <v>72.597999999999999</v>
      </c>
      <c r="R614" s="3">
        <v>565.12</v>
      </c>
      <c r="S614" s="12">
        <v>2.0606307054685802E-8</v>
      </c>
    </row>
    <row r="615" spans="1:19">
      <c r="A615" s="3" t="s">
        <v>3779</v>
      </c>
      <c r="B615" s="3">
        <v>-500319.571</v>
      </c>
      <c r="C615" s="12">
        <v>500000</v>
      </c>
      <c r="D615" s="12">
        <v>-1000000</v>
      </c>
      <c r="E615" s="12">
        <v>1000000</v>
      </c>
      <c r="F615" s="3">
        <v>-44628.531707560003</v>
      </c>
      <c r="G615" s="3">
        <v>-499839</v>
      </c>
      <c r="H615" s="3">
        <v>499221</v>
      </c>
      <c r="I615" s="12">
        <v>-4.4296812372424104E-6</v>
      </c>
      <c r="K615" s="3" t="s">
        <v>3779</v>
      </c>
      <c r="L615" s="3">
        <v>-500319.571</v>
      </c>
      <c r="M615" s="12">
        <v>500000</v>
      </c>
      <c r="N615" s="12">
        <v>-1000000</v>
      </c>
      <c r="O615" s="12">
        <v>1000000</v>
      </c>
      <c r="P615" s="3">
        <v>-48511.066431220002</v>
      </c>
      <c r="Q615" s="3">
        <v>-499607</v>
      </c>
      <c r="R615" s="3">
        <v>499920</v>
      </c>
      <c r="S615" s="12">
        <v>-4.6955293590425199E-6</v>
      </c>
    </row>
    <row r="616" spans="1:19">
      <c r="A616" s="3" t="s">
        <v>7660</v>
      </c>
      <c r="B616" s="3">
        <v>0</v>
      </c>
      <c r="C616" s="3">
        <v>1278.2840000000001</v>
      </c>
      <c r="D616" s="12">
        <v>-1000000</v>
      </c>
      <c r="E616" s="12">
        <v>1000000</v>
      </c>
      <c r="F616" s="3">
        <v>22.972425057199999</v>
      </c>
      <c r="G616" s="3">
        <v>0.25553799999999999</v>
      </c>
      <c r="H616" s="3">
        <v>231.23</v>
      </c>
      <c r="I616" s="12">
        <v>2.2801673359242099E-9</v>
      </c>
      <c r="K616" s="3" t="s">
        <v>7660</v>
      </c>
      <c r="L616" s="3">
        <v>0</v>
      </c>
      <c r="M616" s="3">
        <v>1278.2840000000001</v>
      </c>
      <c r="N616" s="12">
        <v>-1000000</v>
      </c>
      <c r="O616" s="12">
        <v>1000000</v>
      </c>
      <c r="P616" s="3">
        <v>23.2356916126</v>
      </c>
      <c r="Q616" s="3">
        <v>0.159304</v>
      </c>
      <c r="R616" s="3">
        <v>289</v>
      </c>
      <c r="S616" s="12">
        <v>2.2490511994682901E-9</v>
      </c>
    </row>
    <row r="617" spans="1:19">
      <c r="A617" s="3" t="s">
        <v>3783</v>
      </c>
      <c r="B617" s="3">
        <v>-3.9898000000000003E-2</v>
      </c>
      <c r="C617" s="3">
        <v>-1.9949000000000001E-2</v>
      </c>
      <c r="D617" s="12">
        <v>-1000000</v>
      </c>
      <c r="E617" s="12">
        <v>1000000</v>
      </c>
      <c r="F617" s="3">
        <v>-2.554384162E-2</v>
      </c>
      <c r="G617" s="3">
        <v>-3.69009E-2</v>
      </c>
      <c r="H617" s="3">
        <v>-1.9959399999999999E-2</v>
      </c>
      <c r="I617" s="12">
        <v>-2.53539768443778E-12</v>
      </c>
      <c r="K617" s="3" t="s">
        <v>3783</v>
      </c>
      <c r="L617" s="3">
        <v>-3.98967E-2</v>
      </c>
      <c r="M617" s="3">
        <v>-1.9948299999999999E-2</v>
      </c>
      <c r="N617" s="12">
        <v>-1000000</v>
      </c>
      <c r="O617" s="12">
        <v>1000000</v>
      </c>
      <c r="P617" s="3">
        <v>-2.581494774E-2</v>
      </c>
      <c r="Q617" s="3">
        <v>-3.5594899999999999E-2</v>
      </c>
      <c r="R617" s="3">
        <v>-1.9948799999999999E-2</v>
      </c>
      <c r="S617" s="12">
        <v>-2.4987050158375602E-12</v>
      </c>
    </row>
    <row r="618" spans="1:19">
      <c r="A618" s="3" t="s">
        <v>1976</v>
      </c>
      <c r="B618" s="3">
        <v>1.83702E-2</v>
      </c>
      <c r="C618" s="3">
        <v>1278.4349999999999</v>
      </c>
      <c r="D618" s="3">
        <v>0</v>
      </c>
      <c r="E618" s="12">
        <v>1000000</v>
      </c>
      <c r="F618" s="3">
        <v>32.313777199999997</v>
      </c>
      <c r="G618" s="3">
        <v>2.1801599999999999</v>
      </c>
      <c r="H618" s="3">
        <v>273.80900000000003</v>
      </c>
      <c r="I618" s="12">
        <v>3.2073592182066801E-9</v>
      </c>
      <c r="K618" s="3" t="s">
        <v>1976</v>
      </c>
      <c r="L618" s="3">
        <v>1.83696E-2</v>
      </c>
      <c r="M618" s="3">
        <v>1278.4359999999999</v>
      </c>
      <c r="N618" s="3">
        <v>0</v>
      </c>
      <c r="O618" s="12">
        <v>1000000</v>
      </c>
      <c r="P618" s="3">
        <v>32.648257463999997</v>
      </c>
      <c r="Q618" s="3">
        <v>2.4702700000000002</v>
      </c>
      <c r="R618" s="3">
        <v>524.35</v>
      </c>
      <c r="S618" s="12">
        <v>3.1601212408130501E-9</v>
      </c>
    </row>
    <row r="619" spans="1:19">
      <c r="A619" s="3" t="s">
        <v>2629</v>
      </c>
      <c r="B619" s="3">
        <v>0.12959999999999999</v>
      </c>
      <c r="C619" s="3">
        <v>0.1656</v>
      </c>
      <c r="D619" s="12">
        <v>-1000000</v>
      </c>
      <c r="E619" s="12">
        <v>1000000</v>
      </c>
      <c r="F619" s="3">
        <v>0.14631475599999999</v>
      </c>
      <c r="G619" s="3">
        <v>0.12961800000000001</v>
      </c>
      <c r="H619" s="3">
        <v>0.16559099999999999</v>
      </c>
      <c r="I619" s="12">
        <v>1.45227213306484E-11</v>
      </c>
      <c r="K619" s="3" t="s">
        <v>2629</v>
      </c>
      <c r="L619" s="3">
        <v>0.12959999999999999</v>
      </c>
      <c r="M619" s="3">
        <v>0.1656</v>
      </c>
      <c r="N619" s="12">
        <v>-1000000</v>
      </c>
      <c r="O619" s="12">
        <v>1000000</v>
      </c>
      <c r="P619" s="3">
        <v>0.1468137326</v>
      </c>
      <c r="Q619" s="3">
        <v>0.12960199999999999</v>
      </c>
      <c r="R619" s="3">
        <v>0.16559499999999999</v>
      </c>
      <c r="S619" s="12">
        <v>1.4210534676893099E-11</v>
      </c>
    </row>
    <row r="620" spans="1:19">
      <c r="A620" s="3" t="s">
        <v>2604</v>
      </c>
      <c r="B620" s="3">
        <v>-3.28363</v>
      </c>
      <c r="C620" s="3">
        <v>49.0809</v>
      </c>
      <c r="D620" s="12">
        <v>-1000000</v>
      </c>
      <c r="E620" s="12">
        <v>1000000</v>
      </c>
      <c r="F620" s="3">
        <v>0.42207206095639999</v>
      </c>
      <c r="G620" s="3">
        <v>-1.77563</v>
      </c>
      <c r="H620" s="3">
        <v>8.1967400000000001</v>
      </c>
      <c r="I620" s="12">
        <v>4.1893484227402599E-11</v>
      </c>
      <c r="K620" s="3" t="s">
        <v>2604</v>
      </c>
      <c r="L620" s="3">
        <v>-3.28363</v>
      </c>
      <c r="M620" s="3">
        <v>49.0809</v>
      </c>
      <c r="N620" s="12">
        <v>-1000000</v>
      </c>
      <c r="O620" s="12">
        <v>1000000</v>
      </c>
      <c r="P620" s="3">
        <v>0.48837520792479999</v>
      </c>
      <c r="Q620" s="3">
        <v>-1.7290700000000001</v>
      </c>
      <c r="R620" s="3">
        <v>14.9871</v>
      </c>
      <c r="S620" s="12">
        <v>4.7271278405942999E-11</v>
      </c>
    </row>
    <row r="621" spans="1:19">
      <c r="A621" s="3" t="s">
        <v>3436</v>
      </c>
      <c r="B621" s="3">
        <v>0</v>
      </c>
      <c r="C621" s="3">
        <v>0</v>
      </c>
      <c r="D621" s="12">
        <v>-1000000</v>
      </c>
      <c r="E621" s="12">
        <v>1000000</v>
      </c>
      <c r="F621" s="12">
        <v>2.1228000000000002E-9</v>
      </c>
      <c r="G621" s="12">
        <v>-3E-9</v>
      </c>
      <c r="H621" s="12">
        <v>8.0000000000000005E-9</v>
      </c>
      <c r="I621" s="12">
        <v>2.1070214435993399E-19</v>
      </c>
      <c r="K621" s="3" t="s">
        <v>3436</v>
      </c>
      <c r="L621" s="3">
        <v>0</v>
      </c>
      <c r="M621" s="3">
        <v>0</v>
      </c>
      <c r="N621" s="12">
        <v>-1000000</v>
      </c>
      <c r="O621" s="12">
        <v>1000000</v>
      </c>
      <c r="P621" s="12">
        <v>2.0858E-9</v>
      </c>
      <c r="Q621" s="12">
        <v>-3E-9</v>
      </c>
      <c r="R621" s="12">
        <v>8.0000000000000005E-9</v>
      </c>
      <c r="S621" s="12">
        <v>2.0189074076483001E-19</v>
      </c>
    </row>
    <row r="622" spans="1:19">
      <c r="A622" s="3" t="s">
        <v>3002</v>
      </c>
      <c r="B622" s="3">
        <v>0</v>
      </c>
      <c r="C622" s="3">
        <v>0</v>
      </c>
      <c r="D622" s="12">
        <v>-1000000</v>
      </c>
      <c r="E622" s="12">
        <v>1000000</v>
      </c>
      <c r="F622" s="12">
        <v>-2.6080000000000002E-10</v>
      </c>
      <c r="G622" s="12">
        <v>-2.0000000000000001E-9</v>
      </c>
      <c r="H622" s="12">
        <v>2.0000000000000001E-9</v>
      </c>
      <c r="I622" s="12">
        <v>-2.5886150013694499E-20</v>
      </c>
      <c r="K622" s="3" t="s">
        <v>3002</v>
      </c>
      <c r="L622" s="3">
        <v>0</v>
      </c>
      <c r="M622" s="3">
        <v>0</v>
      </c>
      <c r="N622" s="12">
        <v>-1000000</v>
      </c>
      <c r="O622" s="12">
        <v>1000000</v>
      </c>
      <c r="P622" s="12">
        <v>-2.4399999999999998E-10</v>
      </c>
      <c r="Q622" s="12">
        <v>-2.0000000000000001E-9</v>
      </c>
      <c r="R622" s="12">
        <v>1.0000000000000001E-9</v>
      </c>
      <c r="S622" s="12">
        <v>-2.36174804615105E-20</v>
      </c>
    </row>
    <row r="623" spans="1:19">
      <c r="A623" s="3" t="s">
        <v>339</v>
      </c>
      <c r="B623" s="12">
        <v>-1000000</v>
      </c>
      <c r="C623" s="12">
        <v>1000000</v>
      </c>
      <c r="D623" s="12">
        <v>-1000000</v>
      </c>
      <c r="E623" s="12">
        <v>1000000</v>
      </c>
      <c r="F623" s="3">
        <v>-16359.039274233999</v>
      </c>
      <c r="G623" s="3">
        <v>-999691</v>
      </c>
      <c r="H623" s="3">
        <v>996754</v>
      </c>
      <c r="I623" s="12">
        <v>-1.6237444199875101E-6</v>
      </c>
      <c r="K623" s="3" t="s">
        <v>339</v>
      </c>
      <c r="L623" s="12">
        <v>-1000000</v>
      </c>
      <c r="M623" s="12">
        <v>1000000</v>
      </c>
      <c r="N623" s="12">
        <v>-1000000</v>
      </c>
      <c r="O623" s="12">
        <v>1000000</v>
      </c>
      <c r="P623" s="3">
        <v>12263.158249800001</v>
      </c>
      <c r="Q623" s="3">
        <v>-999571</v>
      </c>
      <c r="R623" s="3">
        <v>999343</v>
      </c>
      <c r="S623" s="12">
        <v>1.1869872965617299E-6</v>
      </c>
    </row>
    <row r="624" spans="1:19">
      <c r="A624" s="3" t="s">
        <v>1861</v>
      </c>
      <c r="B624" s="3">
        <v>3.6110700000000001E-3</v>
      </c>
      <c r="C624" s="3">
        <v>0.17302600000000001</v>
      </c>
      <c r="D624" s="3">
        <v>0</v>
      </c>
      <c r="E624" s="12">
        <v>1000000</v>
      </c>
      <c r="F624" s="3">
        <v>6.0241852640000003E-2</v>
      </c>
      <c r="G624" s="3">
        <v>1.05348E-2</v>
      </c>
      <c r="H624" s="3">
        <v>0.13853499999999999</v>
      </c>
      <c r="I624" s="12">
        <v>5.9794081079061301E-12</v>
      </c>
      <c r="K624" s="3" t="s">
        <v>1861</v>
      </c>
      <c r="L624" s="3">
        <v>3.6109499999999999E-3</v>
      </c>
      <c r="M624" s="3">
        <v>0.17302600000000001</v>
      </c>
      <c r="N624" s="3">
        <v>0</v>
      </c>
      <c r="O624" s="12">
        <v>1000000</v>
      </c>
      <c r="P624" s="3">
        <v>6.439176362E-2</v>
      </c>
      <c r="Q624" s="3">
        <v>1.5855899999999999E-2</v>
      </c>
      <c r="R624" s="3">
        <v>0.14548900000000001</v>
      </c>
      <c r="S624" s="12">
        <v>6.2326689310555398E-12</v>
      </c>
    </row>
    <row r="625" spans="1:19">
      <c r="A625" s="3" t="s">
        <v>2632</v>
      </c>
      <c r="B625" s="3">
        <v>-0.16941500000000001</v>
      </c>
      <c r="C625" s="3">
        <v>0</v>
      </c>
      <c r="D625" s="12">
        <v>-1000000</v>
      </c>
      <c r="E625" s="12">
        <v>1000000</v>
      </c>
      <c r="F625" s="3">
        <v>-4.0991785674599997E-2</v>
      </c>
      <c r="G625" s="3">
        <v>-0.138486</v>
      </c>
      <c r="H625" s="12">
        <v>-8.9160000000000007E-6</v>
      </c>
      <c r="I625" s="12">
        <v>-4.0687097902680604E-12</v>
      </c>
      <c r="K625" s="3" t="s">
        <v>2632</v>
      </c>
      <c r="L625" s="3">
        <v>-0.16941500000000001</v>
      </c>
      <c r="M625" s="3">
        <v>0</v>
      </c>
      <c r="N625" s="12">
        <v>-1000000</v>
      </c>
      <c r="O625" s="12">
        <v>1000000</v>
      </c>
      <c r="P625" s="3">
        <v>-3.9491214365199999E-2</v>
      </c>
      <c r="Q625" s="3">
        <v>-0.132105</v>
      </c>
      <c r="R625" s="12">
        <v>-1.6013000000000001E-5</v>
      </c>
      <c r="S625" s="12">
        <v>-3.82247124455505E-12</v>
      </c>
    </row>
    <row r="626" spans="1:19">
      <c r="A626" s="3" t="s">
        <v>3786</v>
      </c>
      <c r="B626" s="12">
        <v>-5.2497000000000002E-5</v>
      </c>
      <c r="C626" s="12">
        <v>7.5000000000000002E-6</v>
      </c>
      <c r="D626" s="12">
        <v>-1000000</v>
      </c>
      <c r="E626" s="12">
        <v>1000000</v>
      </c>
      <c r="F626" s="12">
        <v>-1.36429266E-5</v>
      </c>
      <c r="G626" s="12">
        <v>-4.4521000000000003E-5</v>
      </c>
      <c r="H626" s="12">
        <v>7.7559999999999999E-6</v>
      </c>
      <c r="I626" s="12">
        <v>-1.35415201147785E-15</v>
      </c>
      <c r="K626" s="3" t="s">
        <v>3786</v>
      </c>
      <c r="L626" s="12">
        <v>-5.2496E-5</v>
      </c>
      <c r="M626" s="12">
        <v>7.4989999999999997E-6</v>
      </c>
      <c r="N626" s="12">
        <v>-1000000</v>
      </c>
      <c r="O626" s="12">
        <v>1000000</v>
      </c>
      <c r="P626" s="12">
        <v>-1.6150126200000001E-5</v>
      </c>
      <c r="Q626" s="12">
        <v>-4.6570000000000003E-5</v>
      </c>
      <c r="R626" s="12">
        <v>7.3540000000000002E-6</v>
      </c>
      <c r="S626" s="12">
        <v>-1.56321840155504E-15</v>
      </c>
    </row>
    <row r="627" spans="1:19">
      <c r="A627" s="3" t="s">
        <v>952</v>
      </c>
      <c r="B627" s="3">
        <v>0</v>
      </c>
      <c r="C627" s="12">
        <v>5.9997000000000002E-5</v>
      </c>
      <c r="D627" s="3">
        <v>0</v>
      </c>
      <c r="E627" s="12">
        <v>1000000</v>
      </c>
      <c r="F627" s="12">
        <v>1.99626682E-5</v>
      </c>
      <c r="G627" s="12">
        <v>-3.315E-6</v>
      </c>
      <c r="H627" s="12">
        <v>4.9509000000000003E-5</v>
      </c>
      <c r="I627" s="12">
        <v>1.9814287718512599E-15</v>
      </c>
      <c r="K627" s="3" t="s">
        <v>952</v>
      </c>
      <c r="L627" s="3">
        <v>0</v>
      </c>
      <c r="M627" s="12">
        <v>5.9994999999999997E-5</v>
      </c>
      <c r="N627" s="3">
        <v>0</v>
      </c>
      <c r="O627" s="12">
        <v>1000000</v>
      </c>
      <c r="P627" s="12">
        <v>1.7810068E-5</v>
      </c>
      <c r="Q627" s="12">
        <v>-3.0259999999999999E-6</v>
      </c>
      <c r="R627" s="12">
        <v>4.7576E-5</v>
      </c>
      <c r="S627" s="12">
        <v>1.7238890697056299E-15</v>
      </c>
    </row>
    <row r="628" spans="1:19">
      <c r="A628" s="3" t="s">
        <v>3791</v>
      </c>
      <c r="B628" s="12">
        <v>-5.9997000000000002E-5</v>
      </c>
      <c r="C628" s="3">
        <v>0</v>
      </c>
      <c r="D628" s="12">
        <v>-1000000</v>
      </c>
      <c r="E628" s="12">
        <v>1000000</v>
      </c>
      <c r="F628" s="12">
        <v>-1.9962814799999999E-5</v>
      </c>
      <c r="G628" s="12">
        <v>-4.9509000000000003E-5</v>
      </c>
      <c r="H628" s="12">
        <v>3.315E-6</v>
      </c>
      <c r="I628" s="12">
        <v>-1.9814433228849699E-15</v>
      </c>
      <c r="K628" s="3" t="s">
        <v>3791</v>
      </c>
      <c r="L628" s="12">
        <v>-5.9994999999999997E-5</v>
      </c>
      <c r="M628" s="3">
        <v>0</v>
      </c>
      <c r="N628" s="12">
        <v>-1000000</v>
      </c>
      <c r="O628" s="12">
        <v>1000000</v>
      </c>
      <c r="P628" s="12">
        <v>-1.7810230999999999E-5</v>
      </c>
      <c r="Q628" s="12">
        <v>-4.7577000000000002E-5</v>
      </c>
      <c r="R628" s="12">
        <v>3.0259999999999999E-6</v>
      </c>
      <c r="S628" s="12">
        <v>-1.7239048469569199E-15</v>
      </c>
    </row>
    <row r="629" spans="1:19">
      <c r="A629" s="3" t="s">
        <v>307</v>
      </c>
      <c r="B629" s="3">
        <v>0</v>
      </c>
      <c r="C629" s="12">
        <v>7.5000000000000002E-6</v>
      </c>
      <c r="D629" s="3">
        <v>0</v>
      </c>
      <c r="E629" s="12">
        <v>1000000</v>
      </c>
      <c r="F629" s="12">
        <v>4.3373040000000001E-6</v>
      </c>
      <c r="G629" s="12">
        <v>-1.0589999999999999E-6</v>
      </c>
      <c r="H629" s="12">
        <v>1.4924E-5</v>
      </c>
      <c r="I629" s="12">
        <v>4.3050652606977502E-16</v>
      </c>
      <c r="K629" s="3" t="s">
        <v>307</v>
      </c>
      <c r="L629" s="3">
        <v>0</v>
      </c>
      <c r="M629" s="12">
        <v>1.071E-6</v>
      </c>
      <c r="N629" s="3">
        <v>0</v>
      </c>
      <c r="O629" s="12">
        <v>1000000</v>
      </c>
      <c r="P629" s="12">
        <v>6.1730900000000004E-7</v>
      </c>
      <c r="Q629" s="12">
        <v>-2.3000000000000001E-8</v>
      </c>
      <c r="R629" s="12">
        <v>1.018E-6</v>
      </c>
      <c r="S629" s="12">
        <v>5.9751160845141704E-17</v>
      </c>
    </row>
    <row r="630" spans="1:19">
      <c r="A630" s="3" t="s">
        <v>3030</v>
      </c>
      <c r="B630" s="3">
        <v>0</v>
      </c>
      <c r="C630" s="3">
        <v>0</v>
      </c>
      <c r="D630" s="12">
        <v>-1000000</v>
      </c>
      <c r="E630" s="12">
        <v>1000000</v>
      </c>
      <c r="F630" s="12">
        <v>-7.7040000000000005E-10</v>
      </c>
      <c r="G630" s="12">
        <v>-3E-9</v>
      </c>
      <c r="H630" s="12">
        <v>1.0000000000000001E-9</v>
      </c>
      <c r="I630" s="12">
        <v>-7.6467369518980999E-20</v>
      </c>
      <c r="K630" s="3" t="s">
        <v>3030</v>
      </c>
      <c r="L630" s="3">
        <v>0</v>
      </c>
      <c r="M630" s="3">
        <v>0</v>
      </c>
      <c r="N630" s="12">
        <v>-1000000</v>
      </c>
      <c r="O630" s="12">
        <v>1000000</v>
      </c>
      <c r="P630" s="12">
        <v>-7.4219999999999998E-10</v>
      </c>
      <c r="Q630" s="12">
        <v>-3E-9</v>
      </c>
      <c r="R630" s="12">
        <v>1.0000000000000001E-9</v>
      </c>
      <c r="S630" s="12">
        <v>-7.1839729502184805E-20</v>
      </c>
    </row>
    <row r="631" spans="1:19">
      <c r="A631" s="3" t="s">
        <v>482</v>
      </c>
      <c r="B631" s="3">
        <v>-1249.461</v>
      </c>
      <c r="C631" s="3">
        <v>-319.38900000000001</v>
      </c>
      <c r="D631" s="12">
        <v>-1000000</v>
      </c>
      <c r="E631" s="12">
        <v>1000000</v>
      </c>
      <c r="F631" s="3">
        <v>-1175.0498127999999</v>
      </c>
      <c r="G631" s="3">
        <v>-1228.3599999999999</v>
      </c>
      <c r="H631" s="3">
        <v>-912.26599999999996</v>
      </c>
      <c r="I631" s="12">
        <v>-1.16631578710523E-7</v>
      </c>
      <c r="K631" s="3" t="s">
        <v>482</v>
      </c>
      <c r="L631" s="3">
        <v>-1249.461</v>
      </c>
      <c r="M631" s="3">
        <v>-319.38900000000001</v>
      </c>
      <c r="N631" s="12">
        <v>-1000000</v>
      </c>
      <c r="O631" s="12">
        <v>1000000</v>
      </c>
      <c r="P631" s="3">
        <v>-1174.0555380000001</v>
      </c>
      <c r="Q631" s="3">
        <v>-1225.53</v>
      </c>
      <c r="R631" s="3">
        <v>-1001.72</v>
      </c>
      <c r="S631" s="12">
        <v>-1.1364030216984901E-7</v>
      </c>
    </row>
    <row r="632" spans="1:19">
      <c r="A632" s="3" t="s">
        <v>697</v>
      </c>
      <c r="B632" s="3">
        <v>0</v>
      </c>
      <c r="C632" s="3">
        <v>0</v>
      </c>
      <c r="D632" s="12">
        <v>-1000000</v>
      </c>
      <c r="E632" s="12">
        <v>1000000</v>
      </c>
      <c r="F632" s="12">
        <v>-1.4499999999999999E-10</v>
      </c>
      <c r="G632" s="12">
        <v>-2.0000000000000001E-9</v>
      </c>
      <c r="H632" s="12">
        <v>1.0000000000000001E-9</v>
      </c>
      <c r="I632" s="12">
        <v>-1.4392222975405299E-20</v>
      </c>
      <c r="K632" s="3" t="s">
        <v>697</v>
      </c>
      <c r="L632" s="3">
        <v>0</v>
      </c>
      <c r="M632" s="3">
        <v>0</v>
      </c>
      <c r="N632" s="12">
        <v>-1000000</v>
      </c>
      <c r="O632" s="12">
        <v>1000000</v>
      </c>
      <c r="P632" s="12">
        <v>-1.092E-10</v>
      </c>
      <c r="Q632" s="12">
        <v>-1.0000000000000001E-9</v>
      </c>
      <c r="R632" s="12">
        <v>2.0000000000000001E-9</v>
      </c>
      <c r="S632" s="12">
        <v>-1.05697904360531E-20</v>
      </c>
    </row>
    <row r="633" spans="1:19">
      <c r="A633" s="3" t="s">
        <v>1647</v>
      </c>
      <c r="B633" s="3">
        <v>0</v>
      </c>
      <c r="C633" s="3">
        <v>0</v>
      </c>
      <c r="D633" s="3">
        <v>0</v>
      </c>
      <c r="E633" s="12">
        <v>1000000</v>
      </c>
      <c r="F633" s="12">
        <v>-8.5072000000000006E-9</v>
      </c>
      <c r="G633" s="12">
        <v>-1.5489999999999999E-6</v>
      </c>
      <c r="H633" s="12">
        <v>5.3499999999999996E-7</v>
      </c>
      <c r="I633" s="12">
        <v>-8.4439668480253798E-19</v>
      </c>
      <c r="K633" s="3" t="s">
        <v>1647</v>
      </c>
      <c r="L633" s="3">
        <v>0</v>
      </c>
      <c r="M633" s="3">
        <v>0</v>
      </c>
      <c r="N633" s="3">
        <v>0</v>
      </c>
      <c r="O633" s="12">
        <v>1000000</v>
      </c>
      <c r="P633" s="12">
        <v>-4.7354E-9</v>
      </c>
      <c r="Q633" s="12">
        <v>-7.9800000000000003E-7</v>
      </c>
      <c r="R633" s="12">
        <v>8.0100000000000004E-7</v>
      </c>
      <c r="S633" s="12">
        <v>-4.5835334826818303E-19</v>
      </c>
    </row>
    <row r="634" spans="1:19">
      <c r="A634" s="3" t="s">
        <v>1652</v>
      </c>
      <c r="B634" s="3">
        <v>0</v>
      </c>
      <c r="C634" s="3">
        <v>0</v>
      </c>
      <c r="D634" s="3">
        <v>0</v>
      </c>
      <c r="E634" s="12">
        <v>1000000</v>
      </c>
      <c r="F634" s="12">
        <v>-9.9245999999999994E-9</v>
      </c>
      <c r="G634" s="12">
        <v>-4.4400000000000001E-7</v>
      </c>
      <c r="H634" s="12">
        <v>2.5199999999999998E-7</v>
      </c>
      <c r="I634" s="12">
        <v>-9.8508314580488E-19</v>
      </c>
      <c r="K634" s="3" t="s">
        <v>1652</v>
      </c>
      <c r="L634" s="3">
        <v>0</v>
      </c>
      <c r="M634" s="3">
        <v>0</v>
      </c>
      <c r="N634" s="3">
        <v>0</v>
      </c>
      <c r="O634" s="12">
        <v>1000000</v>
      </c>
      <c r="P634" s="12">
        <v>-6.0648E-9</v>
      </c>
      <c r="Q634" s="12">
        <v>-4.3799999999999998E-7</v>
      </c>
      <c r="R634" s="12">
        <v>5.2600000000000002E-7</v>
      </c>
      <c r="S634" s="12">
        <v>-5.87029899602331E-19</v>
      </c>
    </row>
    <row r="635" spans="1:19">
      <c r="A635" s="3" t="s">
        <v>1654</v>
      </c>
      <c r="B635" s="3">
        <v>0</v>
      </c>
      <c r="C635" s="3">
        <v>0</v>
      </c>
      <c r="D635" s="3">
        <v>0</v>
      </c>
      <c r="E635" s="12">
        <v>1000000</v>
      </c>
      <c r="F635" s="12">
        <v>1.8033399999999999E-8</v>
      </c>
      <c r="G635" s="12">
        <v>-3.3999999999999997E-7</v>
      </c>
      <c r="H635" s="12">
        <v>1.75E-6</v>
      </c>
      <c r="I635" s="12">
        <v>1.7899359572736099E-18</v>
      </c>
      <c r="K635" s="3" t="s">
        <v>1654</v>
      </c>
      <c r="L635" s="3">
        <v>0</v>
      </c>
      <c r="M635" s="3">
        <v>0</v>
      </c>
      <c r="N635" s="3">
        <v>0</v>
      </c>
      <c r="O635" s="12">
        <v>1000000</v>
      </c>
      <c r="P635" s="12">
        <v>1.0322999999999999E-8</v>
      </c>
      <c r="Q635" s="12">
        <v>-3.65E-7</v>
      </c>
      <c r="R635" s="12">
        <v>9.4399999999999998E-7</v>
      </c>
      <c r="S635" s="12">
        <v>9.9919365083677302E-19</v>
      </c>
    </row>
    <row r="636" spans="1:19">
      <c r="A636" s="3" t="s">
        <v>1032</v>
      </c>
      <c r="B636" s="3">
        <v>0</v>
      </c>
      <c r="C636" s="3">
        <v>0</v>
      </c>
      <c r="D636" s="12">
        <v>-1000000</v>
      </c>
      <c r="E636" s="12">
        <v>1000000</v>
      </c>
      <c r="F636" s="12">
        <v>-3.2000000000000001E-12</v>
      </c>
      <c r="G636" s="12">
        <v>-1.0000000000000001E-9</v>
      </c>
      <c r="H636" s="12">
        <v>1.0000000000000001E-9</v>
      </c>
      <c r="I636" s="12">
        <v>-3.1762147256066899E-22</v>
      </c>
      <c r="K636" s="3" t="s">
        <v>1032</v>
      </c>
      <c r="L636" s="3">
        <v>0</v>
      </c>
      <c r="M636" s="3">
        <v>0</v>
      </c>
      <c r="N636" s="12">
        <v>-1000000</v>
      </c>
      <c r="O636" s="12">
        <v>1000000</v>
      </c>
      <c r="P636" s="12">
        <v>1.4000000000000001E-12</v>
      </c>
      <c r="Q636" s="12">
        <v>-1.0000000000000001E-9</v>
      </c>
      <c r="R636" s="12">
        <v>1.0000000000000001E-9</v>
      </c>
      <c r="S636" s="12">
        <v>1.35510133795552E-22</v>
      </c>
    </row>
    <row r="637" spans="1:19">
      <c r="A637" s="3" t="s">
        <v>656</v>
      </c>
      <c r="B637" s="3">
        <v>-1249.461</v>
      </c>
      <c r="C637" s="3">
        <v>-319.38900000000001</v>
      </c>
      <c r="D637" s="12">
        <v>-1000000</v>
      </c>
      <c r="E637" s="12">
        <v>1000000</v>
      </c>
      <c r="F637" s="3">
        <v>-1175.0498127999999</v>
      </c>
      <c r="G637" s="3">
        <v>-1228.3599999999999</v>
      </c>
      <c r="H637" s="3">
        <v>-912.26599999999996</v>
      </c>
      <c r="I637" s="12">
        <v>-1.16631578710523E-7</v>
      </c>
      <c r="K637" s="3" t="s">
        <v>656</v>
      </c>
      <c r="L637" s="3">
        <v>-1249.461</v>
      </c>
      <c r="M637" s="3">
        <v>-319.38900000000001</v>
      </c>
      <c r="N637" s="12">
        <v>-1000000</v>
      </c>
      <c r="O637" s="12">
        <v>1000000</v>
      </c>
      <c r="P637" s="3">
        <v>-1174.0555380000001</v>
      </c>
      <c r="Q637" s="3">
        <v>-1225.53</v>
      </c>
      <c r="R637" s="3">
        <v>-1001.72</v>
      </c>
      <c r="S637" s="12">
        <v>-1.1364030216984901E-7</v>
      </c>
    </row>
    <row r="638" spans="1:19">
      <c r="A638" s="3" t="s">
        <v>3794</v>
      </c>
      <c r="B638" s="12">
        <v>-1000000</v>
      </c>
      <c r="C638" s="12">
        <v>1000000</v>
      </c>
      <c r="D638" s="12">
        <v>-1000000</v>
      </c>
      <c r="E638" s="12">
        <v>1000000</v>
      </c>
      <c r="F638" s="3">
        <v>-7417.1082409999999</v>
      </c>
      <c r="G638" s="3">
        <v>-999015</v>
      </c>
      <c r="H638" s="3">
        <v>999969</v>
      </c>
      <c r="I638" s="12">
        <v>-7.3619776301509103E-7</v>
      </c>
      <c r="K638" s="3" t="s">
        <v>3794</v>
      </c>
      <c r="L638" s="12">
        <v>-1000000</v>
      </c>
      <c r="M638" s="12">
        <v>1000000</v>
      </c>
      <c r="N638" s="12">
        <v>-1000000</v>
      </c>
      <c r="O638" s="12">
        <v>1000000</v>
      </c>
      <c r="P638" s="3">
        <v>-3063.6389909999998</v>
      </c>
      <c r="Q638" s="3">
        <v>-999967</v>
      </c>
      <c r="R638" s="3">
        <v>997983</v>
      </c>
      <c r="S638" s="12">
        <v>-2.9653866397977101E-7</v>
      </c>
    </row>
    <row r="639" spans="1:19">
      <c r="A639" s="3" t="s">
        <v>3008</v>
      </c>
      <c r="B639" s="3">
        <v>0</v>
      </c>
      <c r="C639" s="3">
        <v>0</v>
      </c>
      <c r="D639" s="12">
        <v>-1000000</v>
      </c>
      <c r="E639" s="12">
        <v>1000000</v>
      </c>
      <c r="F639" s="12">
        <v>6.3080000000000003E-10</v>
      </c>
      <c r="G639" s="12">
        <v>-1.0000000000000001E-9</v>
      </c>
      <c r="H639" s="12">
        <v>2.0000000000000001E-9</v>
      </c>
      <c r="I639" s="12">
        <v>6.2611132778521903E-20</v>
      </c>
      <c r="K639" s="3" t="s">
        <v>3008</v>
      </c>
      <c r="L639" s="3">
        <v>0</v>
      </c>
      <c r="M639" s="3">
        <v>0</v>
      </c>
      <c r="N639" s="12">
        <v>-1000000</v>
      </c>
      <c r="O639" s="12">
        <v>1000000</v>
      </c>
      <c r="P639" s="12">
        <v>6.2459999999999999E-10</v>
      </c>
      <c r="Q639" s="12">
        <v>-1.0000000000000001E-9</v>
      </c>
      <c r="R639" s="12">
        <v>2.0000000000000001E-9</v>
      </c>
      <c r="S639" s="12">
        <v>6.0456878263358397E-20</v>
      </c>
    </row>
    <row r="640" spans="1:19">
      <c r="A640" s="3" t="s">
        <v>342</v>
      </c>
      <c r="B640" s="12">
        <v>-1000000</v>
      </c>
      <c r="C640" s="12">
        <v>1000000</v>
      </c>
      <c r="D640" s="12">
        <v>-1000000</v>
      </c>
      <c r="E640" s="12">
        <v>1000000</v>
      </c>
      <c r="F640" s="3">
        <v>-32340.214682000002</v>
      </c>
      <c r="G640" s="3">
        <v>-999942</v>
      </c>
      <c r="H640" s="3">
        <v>997204</v>
      </c>
      <c r="I640" s="12">
        <v>-3.2099833156953102E-6</v>
      </c>
      <c r="K640" s="3" t="s">
        <v>342</v>
      </c>
      <c r="L640" s="12">
        <v>-1000000</v>
      </c>
      <c r="M640" s="12">
        <v>1000000</v>
      </c>
      <c r="N640" s="12">
        <v>-1000000</v>
      </c>
      <c r="O640" s="12">
        <v>1000000</v>
      </c>
      <c r="P640" s="3">
        <v>-25622.56553118</v>
      </c>
      <c r="Q640" s="3">
        <v>-999539</v>
      </c>
      <c r="R640" s="3">
        <v>999907</v>
      </c>
      <c r="S640" s="12">
        <v>-2.48008377379679E-6</v>
      </c>
    </row>
    <row r="641" spans="1:19">
      <c r="A641" s="3" t="s">
        <v>2164</v>
      </c>
      <c r="B641" s="3">
        <v>0</v>
      </c>
      <c r="C641" s="3">
        <v>639.14200000000005</v>
      </c>
      <c r="D641" s="3">
        <v>0</v>
      </c>
      <c r="E641" s="12">
        <v>1000000</v>
      </c>
      <c r="F641" s="3">
        <v>6.9301179862020001</v>
      </c>
      <c r="G641" s="3">
        <v>1.22576E-3</v>
      </c>
      <c r="H641" s="3">
        <v>112.524</v>
      </c>
      <c r="I641" s="12">
        <v>6.8786071243645501E-10</v>
      </c>
      <c r="K641" s="3" t="s">
        <v>2164</v>
      </c>
      <c r="L641" s="3">
        <v>0</v>
      </c>
      <c r="M641" s="3">
        <v>639.14200000000005</v>
      </c>
      <c r="N641" s="3">
        <v>0</v>
      </c>
      <c r="O641" s="12">
        <v>1000000</v>
      </c>
      <c r="P641" s="3">
        <v>7.3718325295662002</v>
      </c>
      <c r="Q641" s="3">
        <v>5.0440700000000001E-4</v>
      </c>
      <c r="R641" s="3">
        <v>172.53899999999999</v>
      </c>
      <c r="S641" s="12">
        <v>7.1354143742851303E-10</v>
      </c>
    </row>
    <row r="642" spans="1:19">
      <c r="A642" s="3" t="s">
        <v>1368</v>
      </c>
      <c r="B642" s="3">
        <v>0</v>
      </c>
      <c r="C642" s="3">
        <v>639.14200000000005</v>
      </c>
      <c r="D642" s="3">
        <v>0</v>
      </c>
      <c r="E642" s="12">
        <v>1000000</v>
      </c>
      <c r="F642" s="3">
        <v>11.61958344234</v>
      </c>
      <c r="G642" s="3">
        <v>7.0651699999999998E-2</v>
      </c>
      <c r="H642" s="3">
        <v>163.679</v>
      </c>
      <c r="I642" s="12">
        <v>1.1533216260930001E-9</v>
      </c>
      <c r="K642" s="3" t="s">
        <v>1368</v>
      </c>
      <c r="L642" s="3">
        <v>0</v>
      </c>
      <c r="M642" s="3">
        <v>639.14200000000005</v>
      </c>
      <c r="N642" s="3">
        <v>0</v>
      </c>
      <c r="O642" s="12">
        <v>1000000</v>
      </c>
      <c r="P642" s="3">
        <v>12.08401714</v>
      </c>
      <c r="Q642" s="3">
        <v>0.14732400000000001</v>
      </c>
      <c r="R642" s="3">
        <v>193.24600000000001</v>
      </c>
      <c r="S642" s="12">
        <v>1.1696476995922501E-9</v>
      </c>
    </row>
    <row r="643" spans="1:19">
      <c r="A643" s="3" t="s">
        <v>3995</v>
      </c>
      <c r="B643" s="3">
        <v>1.18906E-4</v>
      </c>
      <c r="C643" s="3">
        <v>2.3781299999999999E-4</v>
      </c>
      <c r="D643" s="12">
        <v>-1000000</v>
      </c>
      <c r="E643" s="12">
        <v>1000000</v>
      </c>
      <c r="F643" s="3">
        <v>1.5225584219999999E-4</v>
      </c>
      <c r="G643" s="3">
        <v>1.18971E-4</v>
      </c>
      <c r="H643" s="3">
        <v>2.19948E-4</v>
      </c>
      <c r="I643" s="12">
        <v>1.51124140017278E-14</v>
      </c>
      <c r="K643" s="3" t="s">
        <v>3995</v>
      </c>
      <c r="L643" s="3">
        <v>1.18903E-4</v>
      </c>
      <c r="M643" s="3">
        <v>2.37805E-4</v>
      </c>
      <c r="N643" s="12">
        <v>-1000000</v>
      </c>
      <c r="O643" s="12">
        <v>1000000</v>
      </c>
      <c r="P643" s="3">
        <v>1.5387174299999999E-4</v>
      </c>
      <c r="Q643" s="3">
        <v>1.1890700000000001E-4</v>
      </c>
      <c r="R643" s="3">
        <v>2.1216400000000001E-4</v>
      </c>
      <c r="S643" s="12">
        <v>1.48937003437748E-14</v>
      </c>
    </row>
    <row r="644" spans="1:19">
      <c r="A644" s="3" t="s">
        <v>1914</v>
      </c>
      <c r="B644" s="12">
        <v>3.7500000000000001E-6</v>
      </c>
      <c r="C644" s="12">
        <v>7.5000000000000002E-6</v>
      </c>
      <c r="D644" s="3">
        <v>0</v>
      </c>
      <c r="E644" s="12">
        <v>1000000</v>
      </c>
      <c r="F644" s="12">
        <v>4.8016323999999997E-6</v>
      </c>
      <c r="G644" s="12">
        <v>3.7519999999999998E-6</v>
      </c>
      <c r="H644" s="12">
        <v>6.9360000000000002E-6</v>
      </c>
      <c r="I644" s="12">
        <v>4.7659423549469304E-16</v>
      </c>
      <c r="K644" s="3" t="s">
        <v>1914</v>
      </c>
      <c r="L644" s="12">
        <v>3.7500000000000001E-6</v>
      </c>
      <c r="M644" s="12">
        <v>7.4989999999999997E-6</v>
      </c>
      <c r="N644" s="3">
        <v>0</v>
      </c>
      <c r="O644" s="12">
        <v>1000000</v>
      </c>
      <c r="P644" s="12">
        <v>4.8526083999999999E-6</v>
      </c>
      <c r="Q644" s="12">
        <v>3.7500000000000001E-6</v>
      </c>
      <c r="R644" s="12">
        <v>6.691E-6</v>
      </c>
      <c r="S644" s="12">
        <v>4.6969829538672805E-16</v>
      </c>
    </row>
    <row r="645" spans="1:19">
      <c r="A645" s="3" t="s">
        <v>1919</v>
      </c>
      <c r="B645" s="12">
        <v>3.7500000000000001E-6</v>
      </c>
      <c r="C645" s="12">
        <v>7.5000000000000002E-6</v>
      </c>
      <c r="D645" s="3">
        <v>0</v>
      </c>
      <c r="E645" s="12">
        <v>1000000</v>
      </c>
      <c r="F645" s="12">
        <v>4.8017822000000001E-6</v>
      </c>
      <c r="G645" s="12">
        <v>3.7519999999999998E-6</v>
      </c>
      <c r="H645" s="12">
        <v>6.9369999999999998E-6</v>
      </c>
      <c r="I645" s="12">
        <v>4.7660910414987796E-16</v>
      </c>
      <c r="K645" s="3" t="s">
        <v>1919</v>
      </c>
      <c r="L645" s="12">
        <v>3.7500000000000001E-6</v>
      </c>
      <c r="M645" s="12">
        <v>7.4989999999999997E-6</v>
      </c>
      <c r="N645" s="3">
        <v>0</v>
      </c>
      <c r="O645" s="12">
        <v>1000000</v>
      </c>
      <c r="P645" s="12">
        <v>4.852749E-6</v>
      </c>
      <c r="Q645" s="12">
        <v>3.7500000000000001E-6</v>
      </c>
      <c r="R645" s="12">
        <v>6.691E-6</v>
      </c>
      <c r="S645" s="12">
        <v>4.6971190447587899E-16</v>
      </c>
    </row>
    <row r="646" spans="1:19">
      <c r="A646" s="3" t="s">
        <v>1794</v>
      </c>
      <c r="B646" s="3">
        <v>0</v>
      </c>
      <c r="C646" s="3">
        <v>0</v>
      </c>
      <c r="D646" s="3">
        <v>0</v>
      </c>
      <c r="E646" s="12">
        <v>1000000</v>
      </c>
      <c r="F646" s="12">
        <v>1.242E-10</v>
      </c>
      <c r="G646" s="12">
        <v>-1.0000000000000001E-9</v>
      </c>
      <c r="H646" s="12">
        <v>1.0000000000000001E-9</v>
      </c>
      <c r="I646" s="12">
        <v>1.2327683403761E-20</v>
      </c>
      <c r="K646" s="3" t="s">
        <v>1794</v>
      </c>
      <c r="L646" s="3">
        <v>0</v>
      </c>
      <c r="M646" s="3">
        <v>0</v>
      </c>
      <c r="N646" s="3">
        <v>0</v>
      </c>
      <c r="O646" s="12">
        <v>1000000</v>
      </c>
      <c r="P646" s="12">
        <v>1.21E-10</v>
      </c>
      <c r="Q646" s="12">
        <v>-1.0000000000000001E-9</v>
      </c>
      <c r="R646" s="12">
        <v>1.0000000000000001E-9</v>
      </c>
      <c r="S646" s="12">
        <v>1.17119472780441E-20</v>
      </c>
    </row>
    <row r="647" spans="1:19">
      <c r="A647" s="3" t="s">
        <v>2589</v>
      </c>
      <c r="B647" s="3">
        <v>0</v>
      </c>
      <c r="C647" s="3">
        <v>0</v>
      </c>
      <c r="D647" s="3">
        <v>0</v>
      </c>
      <c r="E647" s="12">
        <v>1000000</v>
      </c>
      <c r="F647" s="3">
        <v>0</v>
      </c>
      <c r="G647" s="3">
        <v>0</v>
      </c>
      <c r="H647" s="3">
        <v>0</v>
      </c>
      <c r="I647" s="3">
        <v>0</v>
      </c>
      <c r="K647" s="3" t="s">
        <v>2589</v>
      </c>
      <c r="L647" s="3">
        <v>0</v>
      </c>
      <c r="M647" s="3">
        <v>0</v>
      </c>
      <c r="N647" s="3">
        <v>0</v>
      </c>
      <c r="O647" s="12">
        <v>1000000</v>
      </c>
      <c r="P647" s="3">
        <v>0</v>
      </c>
      <c r="Q647" s="3">
        <v>0</v>
      </c>
      <c r="R647" s="3">
        <v>0</v>
      </c>
      <c r="S647" s="3">
        <v>0</v>
      </c>
    </row>
    <row r="648" spans="1:19">
      <c r="A648" s="3" t="s">
        <v>3797</v>
      </c>
      <c r="B648" s="12">
        <v>3.7500000000000001E-6</v>
      </c>
      <c r="C648" s="12">
        <v>7.5000000000000002E-6</v>
      </c>
      <c r="D648" s="12">
        <v>-1000000</v>
      </c>
      <c r="E648" s="12">
        <v>1000000</v>
      </c>
      <c r="F648" s="12">
        <v>4.8019204E-6</v>
      </c>
      <c r="G648" s="12">
        <v>3.7529999999999999E-6</v>
      </c>
      <c r="H648" s="12">
        <v>6.9360000000000002E-6</v>
      </c>
      <c r="I648" s="12">
        <v>4.7662282142722404E-16</v>
      </c>
      <c r="K648" s="3" t="s">
        <v>3797</v>
      </c>
      <c r="L648" s="12">
        <v>3.7500000000000001E-6</v>
      </c>
      <c r="M648" s="12">
        <v>7.4989999999999997E-6</v>
      </c>
      <c r="N648" s="12">
        <v>-1000000</v>
      </c>
      <c r="O648" s="12">
        <v>1000000</v>
      </c>
      <c r="P648" s="12">
        <v>4.8528850000000004E-6</v>
      </c>
      <c r="Q648" s="12">
        <v>3.7500000000000001E-6</v>
      </c>
      <c r="R648" s="12">
        <v>6.691E-6</v>
      </c>
      <c r="S648" s="12">
        <v>4.6972506831744799E-16</v>
      </c>
    </row>
    <row r="649" spans="1:19">
      <c r="A649" s="3" t="s">
        <v>3801</v>
      </c>
      <c r="B649" s="12">
        <v>3.7500000000000001E-6</v>
      </c>
      <c r="C649" s="12">
        <v>7.5000000000000002E-6</v>
      </c>
      <c r="D649" s="12">
        <v>-1000000</v>
      </c>
      <c r="E649" s="12">
        <v>1000000</v>
      </c>
      <c r="F649" s="12">
        <v>4.8017498000000004E-6</v>
      </c>
      <c r="G649" s="12">
        <v>3.7519999999999998E-6</v>
      </c>
      <c r="H649" s="12">
        <v>6.9369999999999998E-6</v>
      </c>
      <c r="I649" s="12">
        <v>4.7660588823246802E-16</v>
      </c>
      <c r="K649" s="3" t="s">
        <v>3801</v>
      </c>
      <c r="L649" s="12">
        <v>3.7500000000000001E-6</v>
      </c>
      <c r="M649" s="12">
        <v>7.4989999999999997E-6</v>
      </c>
      <c r="N649" s="12">
        <v>-1000000</v>
      </c>
      <c r="O649" s="12">
        <v>1000000</v>
      </c>
      <c r="P649" s="12">
        <v>4.8526937999999997E-6</v>
      </c>
      <c r="Q649" s="12">
        <v>3.7500000000000001E-6</v>
      </c>
      <c r="R649" s="12">
        <v>6.691E-6</v>
      </c>
      <c r="S649" s="12">
        <v>4.6970656150488995E-16</v>
      </c>
    </row>
    <row r="650" spans="1:19">
      <c r="A650" s="3" t="s">
        <v>3804</v>
      </c>
      <c r="B650" s="3">
        <v>3.4535400000000002E-3</v>
      </c>
      <c r="C650" s="3">
        <v>6.9070700000000004E-3</v>
      </c>
      <c r="D650" s="12">
        <v>-1000000</v>
      </c>
      <c r="E650" s="12">
        <v>1000000</v>
      </c>
      <c r="F650" s="3">
        <v>4.4221106939999998E-3</v>
      </c>
      <c r="G650" s="3">
        <v>3.4553399999999999E-3</v>
      </c>
      <c r="H650" s="3">
        <v>6.38822E-3</v>
      </c>
      <c r="I650" s="12">
        <v>4.3892415951704998E-13</v>
      </c>
      <c r="K650" s="3" t="s">
        <v>3804</v>
      </c>
      <c r="L650" s="3">
        <v>3.45343E-3</v>
      </c>
      <c r="M650" s="3">
        <v>6.90685E-3</v>
      </c>
      <c r="N650" s="12">
        <v>-1000000</v>
      </c>
      <c r="O650" s="12">
        <v>1000000</v>
      </c>
      <c r="P650" s="3">
        <v>4.4690442699999999E-3</v>
      </c>
      <c r="Q650" s="3">
        <v>3.4535E-3</v>
      </c>
      <c r="R650" s="3">
        <v>6.16213E-3</v>
      </c>
      <c r="S650" s="12">
        <v>4.3257199068996102E-13</v>
      </c>
    </row>
    <row r="651" spans="1:19">
      <c r="A651" s="3" t="s">
        <v>48</v>
      </c>
      <c r="B651" s="3">
        <v>0</v>
      </c>
      <c r="C651" s="3">
        <v>319.57100000000003</v>
      </c>
      <c r="D651" s="3">
        <v>0</v>
      </c>
      <c r="E651" s="12">
        <v>1000000</v>
      </c>
      <c r="F651" s="3">
        <v>9.3324513146000001</v>
      </c>
      <c r="G651" s="3">
        <v>0.57128400000000001</v>
      </c>
      <c r="H651" s="3">
        <v>60.215600000000002</v>
      </c>
      <c r="I651" s="12">
        <v>9.26308415357501E-10</v>
      </c>
      <c r="K651" s="3" t="s">
        <v>48</v>
      </c>
      <c r="L651" s="3">
        <v>0</v>
      </c>
      <c r="M651" s="3">
        <v>319.57100000000003</v>
      </c>
      <c r="N651" s="3">
        <v>0</v>
      </c>
      <c r="O651" s="12">
        <v>1000000</v>
      </c>
      <c r="P651" s="3">
        <v>9.2953277986000007</v>
      </c>
      <c r="Q651" s="3">
        <v>0.72652899999999998</v>
      </c>
      <c r="R651" s="3">
        <v>45.7759</v>
      </c>
      <c r="S651" s="12">
        <v>8.9972222404414199E-10</v>
      </c>
    </row>
    <row r="652" spans="1:19">
      <c r="A652" s="3" t="s">
        <v>54</v>
      </c>
      <c r="B652" s="3">
        <v>0</v>
      </c>
      <c r="C652" s="3">
        <v>319.572</v>
      </c>
      <c r="D652" s="3">
        <v>0</v>
      </c>
      <c r="E652" s="12">
        <v>1000000</v>
      </c>
      <c r="F652" s="3">
        <v>4.8505011299999996</v>
      </c>
      <c r="G652" s="3">
        <v>0.121895</v>
      </c>
      <c r="H652" s="3">
        <v>70.464600000000004</v>
      </c>
      <c r="I652" s="12">
        <v>4.8144478486493398E-10</v>
      </c>
      <c r="K652" s="3" t="s">
        <v>54</v>
      </c>
      <c r="L652" s="3">
        <v>0</v>
      </c>
      <c r="M652" s="3">
        <v>319.572</v>
      </c>
      <c r="N652" s="3">
        <v>0</v>
      </c>
      <c r="O652" s="12">
        <v>1000000</v>
      </c>
      <c r="P652" s="3">
        <v>5.18632133814</v>
      </c>
      <c r="Q652" s="3">
        <v>6.1845900000000002E-2</v>
      </c>
      <c r="R652" s="3">
        <v>81.245000000000005</v>
      </c>
      <c r="S652" s="12">
        <v>5.01999356027198E-10</v>
      </c>
    </row>
    <row r="653" spans="1:19">
      <c r="A653" s="3" t="s">
        <v>57</v>
      </c>
      <c r="B653" s="3">
        <v>0</v>
      </c>
      <c r="C653" s="3">
        <v>319.57100000000003</v>
      </c>
      <c r="D653" s="3">
        <v>0</v>
      </c>
      <c r="E653" s="12">
        <v>1000000</v>
      </c>
      <c r="F653" s="3">
        <v>2.3012892616767999</v>
      </c>
      <c r="G653" s="12">
        <v>5.2685000000000001E-5</v>
      </c>
      <c r="H653" s="3">
        <v>19.680700000000002</v>
      </c>
      <c r="I653" s="12">
        <v>2.2841840127557499E-10</v>
      </c>
      <c r="K653" s="3" t="s">
        <v>57</v>
      </c>
      <c r="L653" s="3">
        <v>0</v>
      </c>
      <c r="M653" s="3">
        <v>319.57100000000003</v>
      </c>
      <c r="N653" s="3">
        <v>0</v>
      </c>
      <c r="O653" s="12">
        <v>1000000</v>
      </c>
      <c r="P653" s="3">
        <v>2.8357728843683998</v>
      </c>
      <c r="Q653" s="3">
        <v>1.83442E-4</v>
      </c>
      <c r="R653" s="3">
        <v>84.751999999999995</v>
      </c>
      <c r="S653" s="12">
        <v>2.7448283069611401E-10</v>
      </c>
    </row>
    <row r="654" spans="1:19">
      <c r="A654" s="3" t="s">
        <v>64</v>
      </c>
      <c r="B654" s="3">
        <v>0</v>
      </c>
      <c r="C654" s="3">
        <v>319.57100000000003</v>
      </c>
      <c r="D654" s="3">
        <v>0</v>
      </c>
      <c r="E654" s="12">
        <v>1000000</v>
      </c>
      <c r="F654" s="3">
        <v>5.6418516751999999</v>
      </c>
      <c r="G654" s="3">
        <v>0.294458</v>
      </c>
      <c r="H654" s="3">
        <v>27.7395</v>
      </c>
      <c r="I654" s="12">
        <v>5.5999163657684395E-10</v>
      </c>
      <c r="K654" s="3" t="s">
        <v>64</v>
      </c>
      <c r="L654" s="3">
        <v>0</v>
      </c>
      <c r="M654" s="3">
        <v>319.57100000000003</v>
      </c>
      <c r="N654" s="3">
        <v>0</v>
      </c>
      <c r="O654" s="12">
        <v>1000000</v>
      </c>
      <c r="P654" s="3">
        <v>5.7137666616000002</v>
      </c>
      <c r="Q654" s="3">
        <v>0.30503000000000002</v>
      </c>
      <c r="R654" s="3">
        <v>58.644599999999997</v>
      </c>
      <c r="S654" s="12">
        <v>5.5305234627855702E-10</v>
      </c>
    </row>
    <row r="655" spans="1:19">
      <c r="A655" s="3" t="s">
        <v>67</v>
      </c>
      <c r="B655" s="3">
        <v>0</v>
      </c>
      <c r="C655" s="3">
        <v>319.57299999999998</v>
      </c>
      <c r="D655" s="3">
        <v>0</v>
      </c>
      <c r="E655" s="12">
        <v>1000000</v>
      </c>
      <c r="F655" s="3">
        <v>4.8440812432399998</v>
      </c>
      <c r="G655" s="3">
        <v>8.2442500000000002E-2</v>
      </c>
      <c r="H655" s="3">
        <v>44.605200000000004</v>
      </c>
      <c r="I655" s="12">
        <v>4.8080756802543897E-10</v>
      </c>
      <c r="K655" s="3" t="s">
        <v>67</v>
      </c>
      <c r="L655" s="3">
        <v>0</v>
      </c>
      <c r="M655" s="3">
        <v>319.57299999999998</v>
      </c>
      <c r="N655" s="3">
        <v>0</v>
      </c>
      <c r="O655" s="12">
        <v>1000000</v>
      </c>
      <c r="P655" s="3">
        <v>3.7520958489999998</v>
      </c>
      <c r="Q655" s="3">
        <v>4.1420999999999999E-2</v>
      </c>
      <c r="R655" s="3">
        <v>27.660299999999999</v>
      </c>
      <c r="S655" s="12">
        <v>3.6317643607980402E-10</v>
      </c>
    </row>
    <row r="656" spans="1:19">
      <c r="A656" s="3" t="s">
        <v>70</v>
      </c>
      <c r="B656" s="3">
        <v>0</v>
      </c>
      <c r="C656" s="3">
        <v>319.57100000000003</v>
      </c>
      <c r="D656" s="3">
        <v>0</v>
      </c>
      <c r="E656" s="12">
        <v>1000000</v>
      </c>
      <c r="F656" s="3">
        <v>2.3299789687158001</v>
      </c>
      <c r="G656" s="12">
        <v>5.0331999999999999E-5</v>
      </c>
      <c r="H656" s="3">
        <v>14.013199999999999</v>
      </c>
      <c r="I656" s="12">
        <v>2.3126604721215701E-10</v>
      </c>
      <c r="K656" s="3" t="s">
        <v>70</v>
      </c>
      <c r="L656" s="3">
        <v>0</v>
      </c>
      <c r="M656" s="3">
        <v>319.57100000000003</v>
      </c>
      <c r="N656" s="3">
        <v>0</v>
      </c>
      <c r="O656" s="12">
        <v>1000000</v>
      </c>
      <c r="P656" s="3">
        <v>2.5876796371199999</v>
      </c>
      <c r="Q656" s="3">
        <v>1.09796E-3</v>
      </c>
      <c r="R656" s="3">
        <v>38.136899999999997</v>
      </c>
      <c r="S656" s="12">
        <v>2.50469152747255E-10</v>
      </c>
    </row>
    <row r="657" spans="1:19">
      <c r="A657" s="3" t="s">
        <v>73</v>
      </c>
      <c r="B657" s="3">
        <v>0</v>
      </c>
      <c r="C657" s="3">
        <v>319.57299999999998</v>
      </c>
      <c r="D657" s="3">
        <v>0</v>
      </c>
      <c r="E657" s="12">
        <v>1000000</v>
      </c>
      <c r="F657" s="3">
        <v>2.9228744118782002</v>
      </c>
      <c r="G657" s="3">
        <v>7.4916100000000003E-4</v>
      </c>
      <c r="H657" s="3">
        <v>88.469099999999997</v>
      </c>
      <c r="I657" s="12">
        <v>2.9011489837832901E-10</v>
      </c>
      <c r="K657" s="3" t="s">
        <v>73</v>
      </c>
      <c r="L657" s="3">
        <v>0</v>
      </c>
      <c r="M657" s="3">
        <v>319.57299999999998</v>
      </c>
      <c r="N657" s="3">
        <v>0</v>
      </c>
      <c r="O657" s="12">
        <v>1000000</v>
      </c>
      <c r="P657" s="3">
        <v>2.6549378631643998</v>
      </c>
      <c r="Q657" s="3">
        <v>4.1971199999999998E-4</v>
      </c>
      <c r="R657" s="3">
        <v>36.651499999999999</v>
      </c>
      <c r="S657" s="12">
        <v>2.56979275040203E-10</v>
      </c>
    </row>
    <row r="658" spans="1:19">
      <c r="A658" s="3" t="s">
        <v>60</v>
      </c>
      <c r="B658" s="3">
        <v>0</v>
      </c>
      <c r="C658" s="3">
        <v>319.57100000000003</v>
      </c>
      <c r="D658" s="3">
        <v>0</v>
      </c>
      <c r="E658" s="12">
        <v>1000000</v>
      </c>
      <c r="F658" s="3">
        <v>2.4428387988864002</v>
      </c>
      <c r="G658" s="3">
        <v>5.4487199999999996E-4</v>
      </c>
      <c r="H658" s="3">
        <v>44.427900000000001</v>
      </c>
      <c r="I658" s="12">
        <v>2.4246814266582302E-10</v>
      </c>
      <c r="K658" s="3" t="s">
        <v>60</v>
      </c>
      <c r="L658" s="3">
        <v>0</v>
      </c>
      <c r="M658" s="3">
        <v>319.57100000000003</v>
      </c>
      <c r="N658" s="3">
        <v>0</v>
      </c>
      <c r="O658" s="12">
        <v>1000000</v>
      </c>
      <c r="P658" s="3">
        <v>2.5905192540059998</v>
      </c>
      <c r="Q658" s="3">
        <v>5.3164E-4</v>
      </c>
      <c r="R658" s="3">
        <v>57.151699999999998</v>
      </c>
      <c r="S658" s="12">
        <v>2.5074400765021902E-10</v>
      </c>
    </row>
    <row r="659" spans="1:19">
      <c r="A659" s="3" t="s">
        <v>4045</v>
      </c>
      <c r="B659" s="3">
        <v>-4.48658</v>
      </c>
      <c r="C659" s="3">
        <v>0</v>
      </c>
      <c r="D659" s="12">
        <v>-1000000</v>
      </c>
      <c r="E659" s="12">
        <v>1000000</v>
      </c>
      <c r="F659" s="3">
        <v>-0.73168908106859998</v>
      </c>
      <c r="G659" s="3">
        <v>-2.77502</v>
      </c>
      <c r="H659" s="3">
        <v>-1.9968300000000001E-4</v>
      </c>
      <c r="I659" s="12">
        <v>-7.2625051057991104E-11</v>
      </c>
      <c r="K659" s="3" t="s">
        <v>4045</v>
      </c>
      <c r="L659" s="3">
        <v>-4.48658</v>
      </c>
      <c r="M659" s="3">
        <v>0</v>
      </c>
      <c r="N659" s="12">
        <v>-1000000</v>
      </c>
      <c r="O659" s="12">
        <v>1000000</v>
      </c>
      <c r="P659" s="3">
        <v>-0.79979958930880002</v>
      </c>
      <c r="Q659" s="3">
        <v>-3.0383900000000001</v>
      </c>
      <c r="R659" s="3">
        <v>-7.0534899999999997E-4</v>
      </c>
      <c r="S659" s="12">
        <v>-7.7414963826330694E-11</v>
      </c>
    </row>
    <row r="660" spans="1:19">
      <c r="A660" s="3" t="s">
        <v>1189</v>
      </c>
      <c r="B660" s="3">
        <v>0</v>
      </c>
      <c r="C660" s="3">
        <v>4.48658</v>
      </c>
      <c r="D660" s="3">
        <v>0</v>
      </c>
      <c r="E660" s="12">
        <v>1000000</v>
      </c>
      <c r="F660" s="3">
        <v>0.38887893608539997</v>
      </c>
      <c r="G660" s="3">
        <v>1.08947E-4</v>
      </c>
      <c r="H660" s="3">
        <v>1.68781</v>
      </c>
      <c r="I660" s="12">
        <v>3.8598843852272198E-11</v>
      </c>
      <c r="K660" s="3" t="s">
        <v>1189</v>
      </c>
      <c r="L660" s="3">
        <v>0</v>
      </c>
      <c r="M660" s="3">
        <v>4.48658</v>
      </c>
      <c r="N660" s="3">
        <v>0</v>
      </c>
      <c r="O660" s="12">
        <v>1000000</v>
      </c>
      <c r="P660" s="3">
        <v>0.42048632701999999</v>
      </c>
      <c r="Q660" s="3">
        <v>1.7356699999999999E-4</v>
      </c>
      <c r="R660" s="3">
        <v>1.4882</v>
      </c>
      <c r="S660" s="12">
        <v>4.0700113166914598E-11</v>
      </c>
    </row>
    <row r="661" spans="1:19">
      <c r="A661" s="3" t="s">
        <v>3534</v>
      </c>
      <c r="B661" s="3">
        <v>0</v>
      </c>
      <c r="C661" s="3">
        <v>4.48658</v>
      </c>
      <c r="D661" s="3">
        <v>0</v>
      </c>
      <c r="E661" s="12">
        <v>1000000</v>
      </c>
      <c r="F661" s="3">
        <v>0.73168908148659995</v>
      </c>
      <c r="G661" s="3">
        <v>1.9968399999999999E-4</v>
      </c>
      <c r="H661" s="3">
        <v>2.77502</v>
      </c>
      <c r="I661" s="12">
        <v>7.2625051099480403E-11</v>
      </c>
      <c r="K661" s="3" t="s">
        <v>3534</v>
      </c>
      <c r="L661" s="3">
        <v>0</v>
      </c>
      <c r="M661" s="3">
        <v>4.48658</v>
      </c>
      <c r="N661" s="3">
        <v>0</v>
      </c>
      <c r="O661" s="12">
        <v>1000000</v>
      </c>
      <c r="P661" s="3">
        <v>0.79979958934899997</v>
      </c>
      <c r="Q661" s="3">
        <v>7.0534899999999997E-4</v>
      </c>
      <c r="R661" s="3">
        <v>3.0383900000000001</v>
      </c>
      <c r="S661" s="12">
        <v>7.7414963830221803E-11</v>
      </c>
    </row>
    <row r="662" spans="1:19">
      <c r="A662" s="3" t="s">
        <v>345</v>
      </c>
      <c r="B662" s="12">
        <v>-1000000</v>
      </c>
      <c r="C662" s="3">
        <v>0.1</v>
      </c>
      <c r="D662" s="12">
        <v>-1000000</v>
      </c>
      <c r="E662" s="12">
        <v>1000000</v>
      </c>
      <c r="F662" s="3">
        <v>-482277.4089642</v>
      </c>
      <c r="G662" s="3">
        <v>-999238</v>
      </c>
      <c r="H662" s="3">
        <v>-677.173</v>
      </c>
      <c r="I662" s="12">
        <v>-4.7869269005610402E-5</v>
      </c>
      <c r="K662" s="3" t="s">
        <v>345</v>
      </c>
      <c r="L662" s="12">
        <v>-1000000</v>
      </c>
      <c r="M662" s="3">
        <v>0.1</v>
      </c>
      <c r="N662" s="12">
        <v>-1000000</v>
      </c>
      <c r="O662" s="12">
        <v>1000000</v>
      </c>
      <c r="P662" s="3">
        <v>-481558.54477480002</v>
      </c>
      <c r="Q662" s="3">
        <v>-999775</v>
      </c>
      <c r="R662" s="3">
        <v>-905.93700000000001</v>
      </c>
      <c r="S662" s="12">
        <v>-4.6611473452017498E-5</v>
      </c>
    </row>
    <row r="663" spans="1:19">
      <c r="A663" s="3" t="s">
        <v>1947</v>
      </c>
      <c r="B663" s="3">
        <v>0</v>
      </c>
      <c r="C663" s="3">
        <v>426.09500000000003</v>
      </c>
      <c r="D663" s="3">
        <v>0</v>
      </c>
      <c r="E663" s="12">
        <v>1000000</v>
      </c>
      <c r="F663" s="3">
        <v>6.1853808885220003</v>
      </c>
      <c r="G663" s="3">
        <v>3.2071700000000001E-3</v>
      </c>
      <c r="H663" s="3">
        <v>52.919600000000003</v>
      </c>
      <c r="I663" s="12">
        <v>6.1394055817530498E-10</v>
      </c>
      <c r="K663" s="3" t="s">
        <v>1947</v>
      </c>
      <c r="L663" s="3">
        <v>0</v>
      </c>
      <c r="M663" s="3">
        <v>426.09500000000003</v>
      </c>
      <c r="N663" s="3">
        <v>0</v>
      </c>
      <c r="O663" s="12">
        <v>1000000</v>
      </c>
      <c r="P663" s="3">
        <v>5.886382723064</v>
      </c>
      <c r="Q663" s="3">
        <v>3.5539999999999999E-3</v>
      </c>
      <c r="R663" s="3">
        <v>84.688199999999995</v>
      </c>
      <c r="S663" s="12">
        <v>5.6976036455302001E-10</v>
      </c>
    </row>
    <row r="664" spans="1:19">
      <c r="A664" s="3" t="s">
        <v>1951</v>
      </c>
      <c r="B664" s="3">
        <v>0</v>
      </c>
      <c r="C664" s="3">
        <v>426.09500000000003</v>
      </c>
      <c r="D664" s="3">
        <v>0</v>
      </c>
      <c r="E664" s="12">
        <v>1000000</v>
      </c>
      <c r="F664" s="3">
        <v>6.8479985446668001</v>
      </c>
      <c r="G664" s="3">
        <v>2.6633599999999999E-4</v>
      </c>
      <c r="H664" s="3">
        <v>128.267</v>
      </c>
      <c r="I664" s="12">
        <v>6.7970980682824605E-10</v>
      </c>
      <c r="K664" s="3" t="s">
        <v>1951</v>
      </c>
      <c r="L664" s="3">
        <v>0</v>
      </c>
      <c r="M664" s="3">
        <v>426.09500000000003</v>
      </c>
      <c r="N664" s="3">
        <v>0</v>
      </c>
      <c r="O664" s="12">
        <v>1000000</v>
      </c>
      <c r="P664" s="3">
        <v>6.7187051701679996</v>
      </c>
      <c r="Q664" s="3">
        <v>5.39991E-3</v>
      </c>
      <c r="R664" s="3">
        <v>96.572400000000002</v>
      </c>
      <c r="S664" s="12">
        <v>6.5032331181595204E-10</v>
      </c>
    </row>
    <row r="665" spans="1:19">
      <c r="A665" s="3" t="s">
        <v>1954</v>
      </c>
      <c r="B665" s="3">
        <v>0</v>
      </c>
      <c r="C665" s="3">
        <v>0</v>
      </c>
      <c r="D665" s="3">
        <v>0</v>
      </c>
      <c r="E665" s="12">
        <v>1000000</v>
      </c>
      <c r="F665" s="12">
        <v>2.4000000000000001E-11</v>
      </c>
      <c r="G665" s="12">
        <v>-2.0000000000000001E-9</v>
      </c>
      <c r="H665" s="12">
        <v>2.0000000000000001E-9</v>
      </c>
      <c r="I665" s="12">
        <v>2.3821610442050199E-21</v>
      </c>
      <c r="K665" s="3" t="s">
        <v>1954</v>
      </c>
      <c r="L665" s="3">
        <v>0</v>
      </c>
      <c r="M665" s="3">
        <v>0</v>
      </c>
      <c r="N665" s="3">
        <v>0</v>
      </c>
      <c r="O665" s="12">
        <v>1000000</v>
      </c>
      <c r="P665" s="12">
        <v>3.6600000000000002E-11</v>
      </c>
      <c r="Q665" s="12">
        <v>-2.0000000000000001E-9</v>
      </c>
      <c r="R665" s="12">
        <v>2.0000000000000001E-9</v>
      </c>
      <c r="S665" s="12">
        <v>3.5426220692265699E-21</v>
      </c>
    </row>
    <row r="666" spans="1:19">
      <c r="A666" s="3" t="s">
        <v>2833</v>
      </c>
      <c r="B666" s="3">
        <v>1.9956499999999999E-2</v>
      </c>
      <c r="C666" s="3">
        <v>3.9912999999999997E-2</v>
      </c>
      <c r="D666" s="3">
        <v>0</v>
      </c>
      <c r="E666" s="12">
        <v>1000000</v>
      </c>
      <c r="F666" s="3">
        <v>2.5553444040000001E-2</v>
      </c>
      <c r="G666" s="3">
        <v>1.9966899999999999E-2</v>
      </c>
      <c r="H666" s="3">
        <v>3.6914700000000002E-2</v>
      </c>
      <c r="I666" s="12">
        <v>2.5363507890567E-12</v>
      </c>
      <c r="K666" s="3" t="s">
        <v>2833</v>
      </c>
      <c r="L666" s="3">
        <v>1.9955799999999999E-2</v>
      </c>
      <c r="M666" s="3">
        <v>3.9911700000000001E-2</v>
      </c>
      <c r="N666" s="3">
        <v>0</v>
      </c>
      <c r="O666" s="12">
        <v>1000000</v>
      </c>
      <c r="P666" s="3">
        <v>2.5824651800000001E-2</v>
      </c>
      <c r="Q666" s="3">
        <v>1.99563E-2</v>
      </c>
      <c r="R666" s="3">
        <v>3.56082E-2</v>
      </c>
      <c r="S666" s="12">
        <v>2.49964430045824E-12</v>
      </c>
    </row>
    <row r="667" spans="1:19">
      <c r="A667" s="3" t="s">
        <v>1735</v>
      </c>
      <c r="B667" s="3">
        <v>-3.9912999999999997E-2</v>
      </c>
      <c r="C667" s="3">
        <v>-1.9956499999999999E-2</v>
      </c>
      <c r="D667" s="12">
        <v>-1000000</v>
      </c>
      <c r="E667" s="12">
        <v>1000000</v>
      </c>
      <c r="F667" s="3">
        <v>-2.555343522E-2</v>
      </c>
      <c r="G667" s="3">
        <v>-3.6914700000000002E-2</v>
      </c>
      <c r="H667" s="3">
        <v>-1.9966899999999999E-2</v>
      </c>
      <c r="I667" s="12">
        <v>-2.5363499136125201E-12</v>
      </c>
      <c r="K667" s="3" t="s">
        <v>1735</v>
      </c>
      <c r="L667" s="3">
        <v>-3.9911700000000001E-2</v>
      </c>
      <c r="M667" s="3">
        <v>-1.9955799999999999E-2</v>
      </c>
      <c r="N667" s="12">
        <v>-1000000</v>
      </c>
      <c r="O667" s="12">
        <v>1000000</v>
      </c>
      <c r="P667" s="3">
        <v>-2.5824646279999999E-2</v>
      </c>
      <c r="Q667" s="3">
        <v>-3.56082E-2</v>
      </c>
      <c r="R667" s="3">
        <v>-1.99562E-2</v>
      </c>
      <c r="S667" s="12">
        <v>-2.4996437661611501E-12</v>
      </c>
    </row>
    <row r="668" spans="1:19">
      <c r="A668" s="3" t="s">
        <v>1068</v>
      </c>
      <c r="B668" s="3">
        <v>0</v>
      </c>
      <c r="C668" s="3">
        <v>0</v>
      </c>
      <c r="D668" s="3">
        <v>0</v>
      </c>
      <c r="E668" s="12">
        <v>1000000</v>
      </c>
      <c r="F668" s="12">
        <v>9.2680000000000007E-9</v>
      </c>
      <c r="G668" s="12">
        <v>-3.5600000000000001E-7</v>
      </c>
      <c r="H668" s="12">
        <v>7.7700000000000004E-7</v>
      </c>
      <c r="I668" s="12">
        <v>9.1991118990383698E-19</v>
      </c>
      <c r="K668" s="3" t="s">
        <v>1068</v>
      </c>
      <c r="L668" s="3">
        <v>0</v>
      </c>
      <c r="M668" s="3">
        <v>0</v>
      </c>
      <c r="N668" s="3">
        <v>0</v>
      </c>
      <c r="O668" s="12">
        <v>1000000</v>
      </c>
      <c r="P668" s="12">
        <v>6.1853999999999998E-9</v>
      </c>
      <c r="Q668" s="12">
        <v>-3.6199999999999999E-7</v>
      </c>
      <c r="R668" s="12">
        <v>4.8500000000000002E-7</v>
      </c>
      <c r="S668" s="12">
        <v>5.9870312969929098E-19</v>
      </c>
    </row>
    <row r="669" spans="1:19">
      <c r="A669" s="3" t="s">
        <v>2529</v>
      </c>
      <c r="B669" s="3">
        <v>0</v>
      </c>
      <c r="C669" s="3">
        <v>0</v>
      </c>
      <c r="D669" s="12">
        <v>-1000000</v>
      </c>
      <c r="E669" s="12">
        <v>1000000</v>
      </c>
      <c r="F669" s="12">
        <v>-7.1199999999999997E-11</v>
      </c>
      <c r="G669" s="12">
        <v>-1.0000000000000001E-9</v>
      </c>
      <c r="H669" s="12">
        <v>1.0000000000000001E-9</v>
      </c>
      <c r="I669" s="12">
        <v>-7.0670777644748796E-21</v>
      </c>
      <c r="K669" s="3" t="s">
        <v>2529</v>
      </c>
      <c r="L669" s="3">
        <v>0</v>
      </c>
      <c r="M669" s="3">
        <v>0</v>
      </c>
      <c r="N669" s="12">
        <v>-1000000</v>
      </c>
      <c r="O669" s="12">
        <v>1000000</v>
      </c>
      <c r="P669" s="12">
        <v>-6.9799999999999994E-11</v>
      </c>
      <c r="Q669" s="12">
        <v>-1.0000000000000001E-9</v>
      </c>
      <c r="R669" s="12">
        <v>1.0000000000000001E-9</v>
      </c>
      <c r="S669" s="12">
        <v>-6.7561480992353799E-21</v>
      </c>
    </row>
    <row r="670" spans="1:19">
      <c r="A670" s="3" t="s">
        <v>2459</v>
      </c>
      <c r="B670" s="3">
        <v>0</v>
      </c>
      <c r="C670" s="12">
        <v>5.2497000000000002E-5</v>
      </c>
      <c r="D670" s="12">
        <v>-1000000</v>
      </c>
      <c r="E670" s="12">
        <v>1000000</v>
      </c>
      <c r="F670" s="12">
        <v>2.7723277799999999E-5</v>
      </c>
      <c r="G670" s="12">
        <v>-7.3980000000000002E-6</v>
      </c>
      <c r="H670" s="12">
        <v>9.7440000000000002E-5</v>
      </c>
      <c r="I670" s="12">
        <v>2.7517213497014101E-15</v>
      </c>
      <c r="K670" s="3" t="s">
        <v>2459</v>
      </c>
      <c r="L670" s="3">
        <v>0</v>
      </c>
      <c r="M670" s="12">
        <v>6.562E-6</v>
      </c>
      <c r="N670" s="12">
        <v>-1000000</v>
      </c>
      <c r="O670" s="12">
        <v>1000000</v>
      </c>
      <c r="P670" s="12">
        <v>3.7247239999999999E-6</v>
      </c>
      <c r="Q670" s="12">
        <v>-1.6199999999999999E-7</v>
      </c>
      <c r="R670" s="12">
        <v>5.8279999999999999E-6</v>
      </c>
      <c r="S670" s="12">
        <v>3.6052703399393098E-16</v>
      </c>
    </row>
    <row r="671" spans="1:19">
      <c r="A671" s="3" t="s">
        <v>2296</v>
      </c>
      <c r="B671" s="3">
        <v>0</v>
      </c>
      <c r="C671" s="3">
        <v>0</v>
      </c>
      <c r="D671" s="3">
        <v>0</v>
      </c>
      <c r="E671" s="12">
        <v>1000000</v>
      </c>
      <c r="F671" s="12">
        <v>3.6E-12</v>
      </c>
      <c r="G671" s="12">
        <v>-1.0000000000000001E-9</v>
      </c>
      <c r="H671" s="12">
        <v>1.0000000000000001E-9</v>
      </c>
      <c r="I671" s="12">
        <v>3.5732415663075301E-22</v>
      </c>
      <c r="K671" s="3" t="s">
        <v>2296</v>
      </c>
      <c r="L671" s="3">
        <v>0</v>
      </c>
      <c r="M671" s="3">
        <v>0</v>
      </c>
      <c r="N671" s="3">
        <v>0</v>
      </c>
      <c r="O671" s="12">
        <v>1000000</v>
      </c>
      <c r="P671" s="12">
        <v>3.8E-12</v>
      </c>
      <c r="Q671" s="12">
        <v>-1.0000000000000001E-9</v>
      </c>
      <c r="R671" s="12">
        <v>1.0000000000000001E-9</v>
      </c>
      <c r="S671" s="12">
        <v>3.6781322030221201E-22</v>
      </c>
    </row>
    <row r="672" spans="1:19">
      <c r="A672" s="3" t="s">
        <v>1472</v>
      </c>
      <c r="B672" s="12">
        <v>-1000000</v>
      </c>
      <c r="C672" s="12">
        <v>1000000</v>
      </c>
      <c r="D672" s="12">
        <v>-1000000</v>
      </c>
      <c r="E672" s="12">
        <v>1000000</v>
      </c>
      <c r="F672" s="3">
        <v>134982.8875514</v>
      </c>
      <c r="G672" s="3">
        <v>-951435</v>
      </c>
      <c r="H672" s="3">
        <v>999044</v>
      </c>
      <c r="I672" s="12">
        <v>1.33979573483021E-5</v>
      </c>
      <c r="K672" s="3" t="s">
        <v>1472</v>
      </c>
      <c r="L672" s="12">
        <v>-1000000</v>
      </c>
      <c r="M672" s="12">
        <v>1000000</v>
      </c>
      <c r="N672" s="12">
        <v>-1000000</v>
      </c>
      <c r="O672" s="12">
        <v>1000000</v>
      </c>
      <c r="P672" s="3">
        <v>156312.01402602001</v>
      </c>
      <c r="Q672" s="3">
        <v>-975517</v>
      </c>
      <c r="R672" s="3">
        <v>998932</v>
      </c>
      <c r="S672" s="12">
        <v>1.51299013817987E-5</v>
      </c>
    </row>
    <row r="673" spans="1:19">
      <c r="A673" s="3" t="s">
        <v>1462</v>
      </c>
      <c r="B673" s="12">
        <v>-1000000</v>
      </c>
      <c r="C673" s="12">
        <v>1000000</v>
      </c>
      <c r="D673" s="12">
        <v>-1000000</v>
      </c>
      <c r="E673" s="12">
        <v>1000000</v>
      </c>
      <c r="F673" s="3">
        <v>-134952.93235494601</v>
      </c>
      <c r="G673" s="3">
        <v>-999032</v>
      </c>
      <c r="H673" s="3">
        <v>951465</v>
      </c>
      <c r="I673" s="12">
        <v>-1.33949840940495E-5</v>
      </c>
      <c r="K673" s="3" t="s">
        <v>1462</v>
      </c>
      <c r="L673" s="12">
        <v>-1000000</v>
      </c>
      <c r="M673" s="12">
        <v>1000000</v>
      </c>
      <c r="N673" s="12">
        <v>-1000000</v>
      </c>
      <c r="O673" s="12">
        <v>1000000</v>
      </c>
      <c r="P673" s="3">
        <v>-156281.87927126</v>
      </c>
      <c r="Q673" s="3">
        <v>-998911</v>
      </c>
      <c r="R673" s="3">
        <v>975563</v>
      </c>
      <c r="S673" s="12">
        <v>-1.5126984549906201E-5</v>
      </c>
    </row>
    <row r="674" spans="1:19">
      <c r="A674" s="3" t="s">
        <v>1467</v>
      </c>
      <c r="B674" s="3">
        <v>-144.595</v>
      </c>
      <c r="C674" s="3">
        <v>20.180800000000001</v>
      </c>
      <c r="D674" s="12">
        <v>-1000000</v>
      </c>
      <c r="E674" s="12">
        <v>1000000</v>
      </c>
      <c r="F674" s="3">
        <v>3.3588723692892</v>
      </c>
      <c r="G674" s="3">
        <v>-15.8085</v>
      </c>
      <c r="H674" s="3">
        <v>16.783000000000001</v>
      </c>
      <c r="I674" s="12">
        <v>3.3339062127405599E-10</v>
      </c>
      <c r="K674" s="3" t="s">
        <v>1467</v>
      </c>
      <c r="L674" s="3">
        <v>-144.595</v>
      </c>
      <c r="M674" s="3">
        <v>20.180800000000001</v>
      </c>
      <c r="N674" s="12">
        <v>-1000000</v>
      </c>
      <c r="O674" s="12">
        <v>1000000</v>
      </c>
      <c r="P674" s="3">
        <v>3.1353376799019999</v>
      </c>
      <c r="Q674" s="3">
        <v>-34.492699999999999</v>
      </c>
      <c r="R674" s="3">
        <v>16.7256</v>
      </c>
      <c r="S674" s="12">
        <v>3.0347859178411101E-10</v>
      </c>
    </row>
    <row r="675" spans="1:19">
      <c r="A675" s="3" t="s">
        <v>2079</v>
      </c>
      <c r="B675" s="12">
        <v>2.9998999999999999E-5</v>
      </c>
      <c r="C675" s="12">
        <v>5.9997000000000002E-5</v>
      </c>
      <c r="D675" s="3">
        <v>0</v>
      </c>
      <c r="E675" s="12">
        <v>1000000</v>
      </c>
      <c r="F675" s="12">
        <v>3.8405300999999999E-5</v>
      </c>
      <c r="G675" s="12">
        <v>2.9983000000000001E-5</v>
      </c>
      <c r="H675" s="12">
        <v>5.5516999999999997E-5</v>
      </c>
      <c r="I675" s="12">
        <v>3.8119838305486703E-15</v>
      </c>
      <c r="K675" s="3" t="s">
        <v>2079</v>
      </c>
      <c r="L675" s="12">
        <v>2.9998E-5</v>
      </c>
      <c r="M675" s="12">
        <v>5.9994999999999997E-5</v>
      </c>
      <c r="N675" s="3">
        <v>0</v>
      </c>
      <c r="O675" s="12">
        <v>1000000</v>
      </c>
      <c r="P675" s="12">
        <v>3.8810685000000003E-5</v>
      </c>
      <c r="Q675" s="12">
        <v>2.9978999999999999E-5</v>
      </c>
      <c r="R675" s="12">
        <v>5.3516000000000001E-5</v>
      </c>
      <c r="S675" s="12">
        <v>3.7566007978907297E-15</v>
      </c>
    </row>
    <row r="676" spans="1:19">
      <c r="A676" s="3" t="s">
        <v>1092</v>
      </c>
      <c r="B676" s="12">
        <v>2.9998999999999999E-5</v>
      </c>
      <c r="C676" s="12">
        <v>5.9997000000000002E-5</v>
      </c>
      <c r="D676" s="3">
        <v>0</v>
      </c>
      <c r="E676" s="12">
        <v>1000000</v>
      </c>
      <c r="F676" s="12">
        <v>3.8405619400000002E-5</v>
      </c>
      <c r="G676" s="12">
        <v>2.9984E-5</v>
      </c>
      <c r="H676" s="12">
        <v>5.5516999999999997E-5</v>
      </c>
      <c r="I676" s="12">
        <v>3.8120154338851897E-15</v>
      </c>
      <c r="K676" s="3" t="s">
        <v>1092</v>
      </c>
      <c r="L676" s="12">
        <v>2.9998E-5</v>
      </c>
      <c r="M676" s="12">
        <v>5.9994999999999997E-5</v>
      </c>
      <c r="N676" s="3">
        <v>0</v>
      </c>
      <c r="O676" s="12">
        <v>1000000</v>
      </c>
      <c r="P676" s="12">
        <v>3.8810993200000002E-5</v>
      </c>
      <c r="Q676" s="12">
        <v>2.9980000000000001E-5</v>
      </c>
      <c r="R676" s="12">
        <v>5.3517000000000003E-5</v>
      </c>
      <c r="S676" s="12">
        <v>3.7566306294787502E-15</v>
      </c>
    </row>
    <row r="677" spans="1:19">
      <c r="A677" s="3" t="s">
        <v>955</v>
      </c>
      <c r="B677" s="12">
        <v>2.9998999999999999E-5</v>
      </c>
      <c r="C677" s="12">
        <v>5.9997000000000002E-5</v>
      </c>
      <c r="D677" s="3">
        <v>0</v>
      </c>
      <c r="E677" s="12">
        <v>1000000</v>
      </c>
      <c r="F677" s="12">
        <v>3.8405708600000002E-5</v>
      </c>
      <c r="G677" s="12">
        <v>2.9984E-5</v>
      </c>
      <c r="H677" s="12">
        <v>5.5516999999999997E-5</v>
      </c>
      <c r="I677" s="12">
        <v>3.8120242875837301E-15</v>
      </c>
      <c r="K677" s="3" t="s">
        <v>955</v>
      </c>
      <c r="L677" s="12">
        <v>2.9998E-5</v>
      </c>
      <c r="M677" s="12">
        <v>5.9994999999999997E-5</v>
      </c>
      <c r="N677" s="3">
        <v>0</v>
      </c>
      <c r="O677" s="12">
        <v>1000000</v>
      </c>
      <c r="P677" s="12">
        <v>3.8811077000000002E-5</v>
      </c>
      <c r="Q677" s="12">
        <v>2.9980000000000001E-5</v>
      </c>
      <c r="R677" s="12">
        <v>5.3516000000000001E-5</v>
      </c>
      <c r="S677" s="12">
        <v>3.7566387407281901E-15</v>
      </c>
    </row>
    <row r="678" spans="1:19">
      <c r="A678" s="3" t="s">
        <v>3807</v>
      </c>
      <c r="B678" s="12">
        <v>-1000000</v>
      </c>
      <c r="C678" s="12">
        <v>1000000</v>
      </c>
      <c r="D678" s="12">
        <v>-1000000</v>
      </c>
      <c r="E678" s="12">
        <v>1000000</v>
      </c>
      <c r="F678" s="3">
        <v>-29252.0066826</v>
      </c>
      <c r="G678" s="3">
        <v>-999179</v>
      </c>
      <c r="H678" s="3">
        <v>999089</v>
      </c>
      <c r="I678" s="12">
        <v>-2.9034579493381102E-6</v>
      </c>
      <c r="K678" s="3" t="s">
        <v>3807</v>
      </c>
      <c r="L678" s="12">
        <v>-1000000</v>
      </c>
      <c r="M678" s="12">
        <v>1000000</v>
      </c>
      <c r="N678" s="12">
        <v>-1000000</v>
      </c>
      <c r="O678" s="12">
        <v>1000000</v>
      </c>
      <c r="P678" s="3">
        <v>-19899.0352284</v>
      </c>
      <c r="Q678" s="3">
        <v>-999161</v>
      </c>
      <c r="R678" s="3">
        <v>999858</v>
      </c>
      <c r="S678" s="12">
        <v>-1.9260863758592E-6</v>
      </c>
    </row>
    <row r="679" spans="1:19">
      <c r="A679" s="3" t="s">
        <v>1867</v>
      </c>
      <c r="B679" s="3">
        <v>1.4185400000000001E-2</v>
      </c>
      <c r="C679" s="3">
        <v>426.10899999999998</v>
      </c>
      <c r="D679" s="3">
        <v>0</v>
      </c>
      <c r="E679" s="12">
        <v>1000000</v>
      </c>
      <c r="F679" s="3">
        <v>3.2501257826400001</v>
      </c>
      <c r="G679" s="3">
        <v>1.8906800000000001E-2</v>
      </c>
      <c r="H679" s="3">
        <v>38.496200000000002</v>
      </c>
      <c r="I679" s="12">
        <v>3.22596792840473E-10</v>
      </c>
      <c r="K679" s="3" t="s">
        <v>1867</v>
      </c>
      <c r="L679" s="3">
        <v>1.4185E-2</v>
      </c>
      <c r="M679" s="3">
        <v>426.10899999999998</v>
      </c>
      <c r="N679" s="3">
        <v>0</v>
      </c>
      <c r="O679" s="12">
        <v>1000000</v>
      </c>
      <c r="P679" s="3">
        <v>3.4835669407799998</v>
      </c>
      <c r="Q679" s="3">
        <v>1.79472E-2</v>
      </c>
      <c r="R679" s="3">
        <v>57.905799999999999</v>
      </c>
      <c r="S679" s="12">
        <v>3.371847301649E-10</v>
      </c>
    </row>
    <row r="680" spans="1:19">
      <c r="A680" s="3" t="s">
        <v>3811</v>
      </c>
      <c r="B680" s="12">
        <v>-1000000</v>
      </c>
      <c r="C680" s="12">
        <v>1000000</v>
      </c>
      <c r="D680" s="12">
        <v>-1000000</v>
      </c>
      <c r="E680" s="12">
        <v>1000000</v>
      </c>
      <c r="F680" s="3">
        <v>12670.041791600001</v>
      </c>
      <c r="G680" s="3">
        <v>-999699</v>
      </c>
      <c r="H680" s="3">
        <v>999944</v>
      </c>
      <c r="I680" s="12">
        <v>1.25758666601663E-6</v>
      </c>
      <c r="K680" s="3" t="s">
        <v>3811</v>
      </c>
      <c r="L680" s="12">
        <v>-1000000</v>
      </c>
      <c r="M680" s="12">
        <v>1000000</v>
      </c>
      <c r="N680" s="12">
        <v>-1000000</v>
      </c>
      <c r="O680" s="12">
        <v>1000000</v>
      </c>
      <c r="P680" s="3">
        <v>7807.0777061833996</v>
      </c>
      <c r="Q680" s="3">
        <v>-999726</v>
      </c>
      <c r="R680" s="3">
        <v>998682</v>
      </c>
      <c r="S680" s="12">
        <v>7.5567010322656002E-7</v>
      </c>
    </row>
    <row r="681" spans="1:19">
      <c r="A681" s="3" t="s">
        <v>3815</v>
      </c>
      <c r="B681" s="12">
        <v>-1000000</v>
      </c>
      <c r="C681" s="12">
        <v>1000000</v>
      </c>
      <c r="D681" s="12">
        <v>-1000000</v>
      </c>
      <c r="E681" s="12">
        <v>1000000</v>
      </c>
      <c r="F681" s="3">
        <v>-4927.6363327999998</v>
      </c>
      <c r="G681" s="3">
        <v>-999766</v>
      </c>
      <c r="H681" s="3">
        <v>999868</v>
      </c>
      <c r="I681" s="12">
        <v>-4.8910097133355896E-7</v>
      </c>
      <c r="K681" s="3" t="s">
        <v>3815</v>
      </c>
      <c r="L681" s="12">
        <v>-1000000</v>
      </c>
      <c r="M681" s="12">
        <v>1000000</v>
      </c>
      <c r="N681" s="12">
        <v>-1000000</v>
      </c>
      <c r="O681" s="12">
        <v>1000000</v>
      </c>
      <c r="P681" s="3">
        <v>-40913.290464719998</v>
      </c>
      <c r="Q681" s="3">
        <v>-999820</v>
      </c>
      <c r="R681" s="3">
        <v>999569</v>
      </c>
      <c r="S681" s="12">
        <v>-3.9601181892074903E-6</v>
      </c>
    </row>
    <row r="682" spans="1:19">
      <c r="A682" s="3" t="s">
        <v>348</v>
      </c>
      <c r="B682" s="12">
        <v>-1000000</v>
      </c>
      <c r="C682" s="12">
        <v>1000000</v>
      </c>
      <c r="D682" s="12">
        <v>-1000000</v>
      </c>
      <c r="E682" s="12">
        <v>1000000</v>
      </c>
      <c r="F682" s="3">
        <v>21509.351631459998</v>
      </c>
      <c r="G682" s="3">
        <v>-999919</v>
      </c>
      <c r="H682" s="3">
        <v>999741</v>
      </c>
      <c r="I682" s="12">
        <v>2.1349474809404801E-6</v>
      </c>
      <c r="K682" s="3" t="s">
        <v>348</v>
      </c>
      <c r="L682" s="12">
        <v>-1000000</v>
      </c>
      <c r="M682" s="12">
        <v>1000000</v>
      </c>
      <c r="N682" s="12">
        <v>-1000000</v>
      </c>
      <c r="O682" s="12">
        <v>1000000</v>
      </c>
      <c r="P682" s="3">
        <v>53004.995226400002</v>
      </c>
      <c r="Q682" s="3">
        <v>-999884</v>
      </c>
      <c r="R682" s="3">
        <v>998665</v>
      </c>
      <c r="S682" s="12">
        <v>5.1305099964014704E-6</v>
      </c>
    </row>
    <row r="683" spans="1:19">
      <c r="A683" s="3" t="s">
        <v>3440</v>
      </c>
      <c r="B683" s="3">
        <v>0</v>
      </c>
      <c r="C683" s="3">
        <v>643.28599999999994</v>
      </c>
      <c r="D683" s="3">
        <v>0</v>
      </c>
      <c r="E683" s="12">
        <v>1000000</v>
      </c>
      <c r="F683" s="3">
        <v>13.618831181099001</v>
      </c>
      <c r="G683" s="3">
        <v>1.9989500000000001E-4</v>
      </c>
      <c r="H683" s="3">
        <v>150.524</v>
      </c>
      <c r="I683" s="12">
        <v>1.35176037946744E-9</v>
      </c>
      <c r="K683" s="3" t="s">
        <v>3440</v>
      </c>
      <c r="L683" s="3">
        <v>0</v>
      </c>
      <c r="M683" s="3">
        <v>643.28599999999994</v>
      </c>
      <c r="N683" s="3">
        <v>0</v>
      </c>
      <c r="O683" s="12">
        <v>1000000</v>
      </c>
      <c r="P683" s="3">
        <v>14.1703094277026</v>
      </c>
      <c r="Q683" s="3">
        <v>3.1464299999999998E-4</v>
      </c>
      <c r="R683" s="3">
        <v>110.292</v>
      </c>
      <c r="S683" s="12">
        <v>1.37158609033739E-9</v>
      </c>
    </row>
    <row r="684" spans="1:19">
      <c r="A684" s="3" t="s">
        <v>3444</v>
      </c>
      <c r="B684" s="3">
        <v>0</v>
      </c>
      <c r="C684" s="3">
        <v>643.28599999999994</v>
      </c>
      <c r="D684" s="3">
        <v>0</v>
      </c>
      <c r="E684" s="12">
        <v>1000000</v>
      </c>
      <c r="F684" s="3">
        <v>12.799692464395999</v>
      </c>
      <c r="G684" s="3">
        <v>1.7235900000000001E-3</v>
      </c>
      <c r="H684" s="3">
        <v>118.47499999999999</v>
      </c>
      <c r="I684" s="12">
        <v>1.27045536527036E-9</v>
      </c>
      <c r="K684" s="3" t="s">
        <v>3444</v>
      </c>
      <c r="L684" s="3">
        <v>0</v>
      </c>
      <c r="M684" s="3">
        <v>643.28599999999994</v>
      </c>
      <c r="N684" s="3">
        <v>0</v>
      </c>
      <c r="O684" s="12">
        <v>1000000</v>
      </c>
      <c r="P684" s="3">
        <v>13.7738576499126</v>
      </c>
      <c r="Q684" s="3">
        <v>5.7603299999999999E-4</v>
      </c>
      <c r="R684" s="3">
        <v>181.791</v>
      </c>
      <c r="S684" s="12">
        <v>1.3332123521575299E-9</v>
      </c>
    </row>
    <row r="685" spans="1:19">
      <c r="A685" s="3" t="s">
        <v>3447</v>
      </c>
      <c r="B685" s="3">
        <v>0</v>
      </c>
      <c r="C685" s="3">
        <v>639.14200000000005</v>
      </c>
      <c r="D685" s="3">
        <v>0</v>
      </c>
      <c r="E685" s="12">
        <v>1000000</v>
      </c>
      <c r="F685" s="3">
        <v>5.7735625643160002</v>
      </c>
      <c r="G685" s="3">
        <v>2.2424300000000001E-3</v>
      </c>
      <c r="H685" s="3">
        <v>160.971</v>
      </c>
      <c r="I685" s="12">
        <v>5.7306482612475002E-10</v>
      </c>
      <c r="K685" s="3" t="s">
        <v>3447</v>
      </c>
      <c r="L685" s="3">
        <v>0</v>
      </c>
      <c r="M685" s="3">
        <v>639.14200000000005</v>
      </c>
      <c r="N685" s="3">
        <v>0</v>
      </c>
      <c r="O685" s="12">
        <v>1000000</v>
      </c>
      <c r="P685" s="3">
        <v>5.9505021564040002</v>
      </c>
      <c r="Q685" s="3">
        <v>1.06156E-3</v>
      </c>
      <c r="R685" s="3">
        <v>193.227</v>
      </c>
      <c r="S685" s="12">
        <v>5.7596667383216201E-10</v>
      </c>
    </row>
    <row r="686" spans="1:19">
      <c r="A686" s="3" t="s">
        <v>3450</v>
      </c>
      <c r="B686" s="3">
        <v>0</v>
      </c>
      <c r="C686" s="3">
        <v>639.14200000000005</v>
      </c>
      <c r="D686" s="3">
        <v>0</v>
      </c>
      <c r="E686" s="12">
        <v>1000000</v>
      </c>
      <c r="F686" s="3">
        <v>5.846019864524</v>
      </c>
      <c r="G686" s="3">
        <v>2.1254999999999998E-3</v>
      </c>
      <c r="H686" s="3">
        <v>152.19399999999999</v>
      </c>
      <c r="I686" s="12">
        <v>5.80256699371573E-10</v>
      </c>
      <c r="K686" s="3" t="s">
        <v>3450</v>
      </c>
      <c r="L686" s="3">
        <v>0</v>
      </c>
      <c r="M686" s="3">
        <v>639.14200000000005</v>
      </c>
      <c r="N686" s="3">
        <v>0</v>
      </c>
      <c r="O686" s="12">
        <v>1000000</v>
      </c>
      <c r="P686" s="3">
        <v>6.1335157865426</v>
      </c>
      <c r="Q686" s="3">
        <v>3.5928300000000001E-4</v>
      </c>
      <c r="R686" s="3">
        <v>147.59899999999999</v>
      </c>
      <c r="S686" s="12">
        <v>5.9368110347965602E-10</v>
      </c>
    </row>
    <row r="687" spans="1:19">
      <c r="A687" s="3" t="s">
        <v>811</v>
      </c>
      <c r="B687" s="3">
        <v>0</v>
      </c>
      <c r="C687" s="3">
        <v>0</v>
      </c>
      <c r="D687" s="12">
        <v>-1000000</v>
      </c>
      <c r="E687" s="12">
        <v>1000000</v>
      </c>
      <c r="F687" s="12">
        <v>-9.5999999999999995E-12</v>
      </c>
      <c r="G687" s="12">
        <v>-1.0000000000000001E-9</v>
      </c>
      <c r="H687" s="12">
        <v>1.0000000000000001E-9</v>
      </c>
      <c r="I687" s="12">
        <v>-9.5286441768200691E-22</v>
      </c>
      <c r="K687" s="3" t="s">
        <v>811</v>
      </c>
      <c r="L687" s="3">
        <v>0</v>
      </c>
      <c r="M687" s="3">
        <v>0</v>
      </c>
      <c r="N687" s="12">
        <v>-1000000</v>
      </c>
      <c r="O687" s="12">
        <v>1000000</v>
      </c>
      <c r="P687" s="12">
        <v>3.0000000000000001E-12</v>
      </c>
      <c r="Q687" s="12">
        <v>-1.0000000000000001E-9</v>
      </c>
      <c r="R687" s="12">
        <v>1.0000000000000001E-9</v>
      </c>
      <c r="S687" s="12">
        <v>2.9037885813332598E-22</v>
      </c>
    </row>
    <row r="688" spans="1:19">
      <c r="A688" s="3" t="s">
        <v>628</v>
      </c>
      <c r="B688" s="3">
        <v>0</v>
      </c>
      <c r="C688" s="3">
        <v>0.01</v>
      </c>
      <c r="D688" s="3">
        <v>0</v>
      </c>
      <c r="E688" s="12">
        <v>1000000</v>
      </c>
      <c r="F688" s="3">
        <v>1.1899753396E-3</v>
      </c>
      <c r="G688" s="12">
        <v>-1.7958999999999999E-5</v>
      </c>
      <c r="H688" s="3">
        <v>4.5160299999999999E-3</v>
      </c>
      <c r="I688" s="12">
        <v>1.18113037398323E-13</v>
      </c>
      <c r="K688" s="3" t="s">
        <v>628</v>
      </c>
      <c r="L688" s="3">
        <v>0</v>
      </c>
      <c r="M688" s="3">
        <v>0.01</v>
      </c>
      <c r="N688" s="3">
        <v>0</v>
      </c>
      <c r="O688" s="12">
        <v>1000000</v>
      </c>
      <c r="P688" s="3">
        <v>1.5673598394E-3</v>
      </c>
      <c r="Q688" s="12">
        <v>-7.644E-6</v>
      </c>
      <c r="R688" s="3">
        <v>5.8954400000000001E-3</v>
      </c>
      <c r="S688" s="12">
        <v>1.5170938681633499E-13</v>
      </c>
    </row>
    <row r="689" spans="1:19">
      <c r="A689" s="3" t="s">
        <v>622</v>
      </c>
      <c r="B689" s="3">
        <v>0</v>
      </c>
      <c r="C689" s="3">
        <v>0.01</v>
      </c>
      <c r="D689" s="3">
        <v>0</v>
      </c>
      <c r="E689" s="12">
        <v>1000000</v>
      </c>
      <c r="F689" s="3">
        <v>1.1899750962E-3</v>
      </c>
      <c r="G689" s="12">
        <v>-1.7958999999999999E-5</v>
      </c>
      <c r="H689" s="3">
        <v>4.5160299999999999E-3</v>
      </c>
      <c r="I689" s="12">
        <v>1.1811301323924E-13</v>
      </c>
      <c r="K689" s="3" t="s">
        <v>622</v>
      </c>
      <c r="L689" s="3">
        <v>0</v>
      </c>
      <c r="M689" s="3">
        <v>0.01</v>
      </c>
      <c r="N689" s="3">
        <v>0</v>
      </c>
      <c r="O689" s="12">
        <v>1000000</v>
      </c>
      <c r="P689" s="3">
        <v>1.5673596054E-3</v>
      </c>
      <c r="Q689" s="12">
        <v>-7.644E-6</v>
      </c>
      <c r="R689" s="3">
        <v>5.8954400000000001E-3</v>
      </c>
      <c r="S689" s="12">
        <v>1.5170936416678401E-13</v>
      </c>
    </row>
    <row r="690" spans="1:19">
      <c r="A690" s="3" t="s">
        <v>687</v>
      </c>
      <c r="B690" s="3">
        <v>0</v>
      </c>
      <c r="C690" s="3">
        <v>319.57100000000003</v>
      </c>
      <c r="D690" s="3">
        <v>0</v>
      </c>
      <c r="E690" s="12">
        <v>1000000</v>
      </c>
      <c r="F690" s="3">
        <v>5.8365254903999997</v>
      </c>
      <c r="G690" s="3">
        <v>0.16156899999999999</v>
      </c>
      <c r="H690" s="3">
        <v>35.291400000000003</v>
      </c>
      <c r="I690" s="12">
        <v>5.7931431903085302E-10</v>
      </c>
      <c r="K690" s="3" t="s">
        <v>687</v>
      </c>
      <c r="L690" s="3">
        <v>0</v>
      </c>
      <c r="M690" s="3">
        <v>319.57100000000003</v>
      </c>
      <c r="N690" s="3">
        <v>0</v>
      </c>
      <c r="O690" s="12">
        <v>1000000</v>
      </c>
      <c r="P690" s="3">
        <v>5.9975892698399997</v>
      </c>
      <c r="Q690" s="3">
        <v>5.5558200000000002E-2</v>
      </c>
      <c r="R690" s="3">
        <v>103.681</v>
      </c>
      <c r="S690" s="12">
        <v>5.80524374576275E-10</v>
      </c>
    </row>
    <row r="691" spans="1:19">
      <c r="A691" s="3" t="s">
        <v>3523</v>
      </c>
      <c r="B691" s="3">
        <v>0</v>
      </c>
      <c r="C691" s="3">
        <v>319.57100000000003</v>
      </c>
      <c r="D691" s="3">
        <v>0</v>
      </c>
      <c r="E691" s="12">
        <v>1000000</v>
      </c>
      <c r="F691" s="3">
        <v>5.8365254903999997</v>
      </c>
      <c r="G691" s="3">
        <v>0.16156899999999999</v>
      </c>
      <c r="H691" s="3">
        <v>35.291400000000003</v>
      </c>
      <c r="I691" s="12">
        <v>5.7931431903085302E-10</v>
      </c>
      <c r="K691" s="3" t="s">
        <v>3523</v>
      </c>
      <c r="L691" s="3">
        <v>0</v>
      </c>
      <c r="M691" s="3">
        <v>319.57100000000003</v>
      </c>
      <c r="N691" s="3">
        <v>0</v>
      </c>
      <c r="O691" s="12">
        <v>1000000</v>
      </c>
      <c r="P691" s="3">
        <v>5.9975892696399997</v>
      </c>
      <c r="Q691" s="3">
        <v>5.5558200000000002E-2</v>
      </c>
      <c r="R691" s="3">
        <v>103.681</v>
      </c>
      <c r="S691" s="12">
        <v>5.8052437455691598E-10</v>
      </c>
    </row>
    <row r="692" spans="1:19">
      <c r="A692" s="3" t="s">
        <v>399</v>
      </c>
      <c r="B692" s="3">
        <v>5.1747800000000004E-3</v>
      </c>
      <c r="C692" s="3">
        <v>1.7674800000000001E-2</v>
      </c>
      <c r="D692" s="3">
        <v>0</v>
      </c>
      <c r="E692" s="12">
        <v>1000000</v>
      </c>
      <c r="F692" s="3">
        <v>9.5500559399999997E-3</v>
      </c>
      <c r="G692" s="3">
        <v>6.0100199999999996E-3</v>
      </c>
      <c r="H692" s="3">
        <v>1.3924000000000001E-2</v>
      </c>
      <c r="I692" s="12">
        <v>9.4790713459361298E-13</v>
      </c>
      <c r="K692" s="3" t="s">
        <v>399</v>
      </c>
      <c r="L692" s="3">
        <v>5.1746099999999996E-3</v>
      </c>
      <c r="M692" s="3">
        <v>1.7674599999999999E-2</v>
      </c>
      <c r="N692" s="3">
        <v>0</v>
      </c>
      <c r="O692" s="12">
        <v>1000000</v>
      </c>
      <c r="P692" s="3">
        <v>1.0675182328E-2</v>
      </c>
      <c r="Q692" s="3">
        <v>6.5051400000000004E-3</v>
      </c>
      <c r="R692" s="3">
        <v>1.5148099999999999E-2</v>
      </c>
      <c r="S692" s="12">
        <v>1.03328241825657E-12</v>
      </c>
    </row>
    <row r="693" spans="1:19">
      <c r="A693" s="3" t="s">
        <v>1257</v>
      </c>
      <c r="B693" s="3">
        <v>5.1747800000000004E-3</v>
      </c>
      <c r="C693" s="3">
        <v>1.7674800000000001E-2</v>
      </c>
      <c r="D693" s="12">
        <v>-1000000</v>
      </c>
      <c r="E693" s="12">
        <v>1000000</v>
      </c>
      <c r="F693" s="3">
        <v>9.5500560439999993E-3</v>
      </c>
      <c r="G693" s="3">
        <v>6.0100199999999996E-3</v>
      </c>
      <c r="H693" s="3">
        <v>1.3924000000000001E-2</v>
      </c>
      <c r="I693" s="12">
        <v>9.4790714491631105E-13</v>
      </c>
      <c r="K693" s="3" t="s">
        <v>1257</v>
      </c>
      <c r="L693" s="3">
        <v>5.1746099999999996E-3</v>
      </c>
      <c r="M693" s="3">
        <v>1.7674599999999999E-2</v>
      </c>
      <c r="N693" s="12">
        <v>-1000000</v>
      </c>
      <c r="O693" s="12">
        <v>1000000</v>
      </c>
      <c r="P693" s="3">
        <v>1.0675182546E-2</v>
      </c>
      <c r="Q693" s="3">
        <v>6.5051400000000004E-3</v>
      </c>
      <c r="R693" s="3">
        <v>1.5148099999999999E-2</v>
      </c>
      <c r="S693" s="12">
        <v>1.03328243935743E-12</v>
      </c>
    </row>
    <row r="694" spans="1:19">
      <c r="A694" s="3" t="s">
        <v>3543</v>
      </c>
      <c r="B694" s="3">
        <v>0</v>
      </c>
      <c r="C694" s="3">
        <v>319.57100000000003</v>
      </c>
      <c r="D694" s="3">
        <v>0</v>
      </c>
      <c r="E694" s="12">
        <v>1000000</v>
      </c>
      <c r="F694" s="3">
        <v>5.8365254903999997</v>
      </c>
      <c r="G694" s="3">
        <v>0.16156899999999999</v>
      </c>
      <c r="H694" s="3">
        <v>35.291400000000003</v>
      </c>
      <c r="I694" s="12">
        <v>5.7931431903085302E-10</v>
      </c>
      <c r="K694" s="3" t="s">
        <v>3543</v>
      </c>
      <c r="L694" s="3">
        <v>0</v>
      </c>
      <c r="M694" s="3">
        <v>319.57100000000003</v>
      </c>
      <c r="N694" s="3">
        <v>0</v>
      </c>
      <c r="O694" s="12">
        <v>1000000</v>
      </c>
      <c r="P694" s="3">
        <v>5.9975892696399997</v>
      </c>
      <c r="Q694" s="3">
        <v>5.5558200000000002E-2</v>
      </c>
      <c r="R694" s="3">
        <v>103.681</v>
      </c>
      <c r="S694" s="12">
        <v>5.8052437455691598E-10</v>
      </c>
    </row>
    <row r="695" spans="1:19">
      <c r="A695" s="3" t="s">
        <v>3819</v>
      </c>
      <c r="B695" s="3">
        <v>0</v>
      </c>
      <c r="C695" s="3">
        <v>0</v>
      </c>
      <c r="D695" s="12">
        <v>-1000000</v>
      </c>
      <c r="E695" s="12">
        <v>1000000</v>
      </c>
      <c r="F695" s="12">
        <v>2.9800000000000003E-11</v>
      </c>
      <c r="G695" s="12">
        <v>-2.0000000000000001E-9</v>
      </c>
      <c r="H695" s="12">
        <v>2.0000000000000001E-9</v>
      </c>
      <c r="I695" s="12">
        <v>2.9578499632212299E-21</v>
      </c>
      <c r="K695" s="3" t="s">
        <v>3819</v>
      </c>
      <c r="L695" s="3">
        <v>0</v>
      </c>
      <c r="M695" s="3">
        <v>0</v>
      </c>
      <c r="N695" s="12">
        <v>-1000000</v>
      </c>
      <c r="O695" s="12">
        <v>1000000</v>
      </c>
      <c r="P695" s="12">
        <v>6.1400000000000003E-11</v>
      </c>
      <c r="Q695" s="12">
        <v>-2.0000000000000001E-9</v>
      </c>
      <c r="R695" s="12">
        <v>2.0000000000000001E-9</v>
      </c>
      <c r="S695" s="12">
        <v>5.9430872964620599E-21</v>
      </c>
    </row>
    <row r="696" spans="1:19">
      <c r="A696" s="3" t="s">
        <v>2124</v>
      </c>
      <c r="B696" s="3">
        <v>1.01245E-3</v>
      </c>
      <c r="C696" s="3">
        <v>5.1012500000000002E-2</v>
      </c>
      <c r="D696" s="3">
        <v>0</v>
      </c>
      <c r="E696" s="12">
        <v>1000000</v>
      </c>
      <c r="F696" s="3">
        <v>8.7133052839999999E-3</v>
      </c>
      <c r="G696" s="3">
        <v>1.07295E-3</v>
      </c>
      <c r="H696" s="3">
        <v>3.67269E-2</v>
      </c>
      <c r="I696" s="12">
        <v>8.6485401724210497E-13</v>
      </c>
      <c r="K696" s="3" t="s">
        <v>2124</v>
      </c>
      <c r="L696" s="3">
        <v>1.01242E-3</v>
      </c>
      <c r="M696" s="3">
        <v>5.1012399999999999E-2</v>
      </c>
      <c r="N696" s="3">
        <v>0</v>
      </c>
      <c r="O696" s="12">
        <v>1000000</v>
      </c>
      <c r="P696" s="3">
        <v>6.8006886220000002E-3</v>
      </c>
      <c r="Q696" s="3">
        <v>1.18308E-3</v>
      </c>
      <c r="R696" s="3">
        <v>2.7832200000000001E-2</v>
      </c>
      <c r="S696" s="12">
        <v>6.5825873219222005E-13</v>
      </c>
    </row>
    <row r="697" spans="1:19">
      <c r="A697" s="3" t="s">
        <v>1656</v>
      </c>
      <c r="B697" s="3">
        <v>0</v>
      </c>
      <c r="C697" s="3">
        <v>0</v>
      </c>
      <c r="D697" s="3">
        <v>0</v>
      </c>
      <c r="E697" s="12">
        <v>1000000</v>
      </c>
      <c r="F697" s="12">
        <v>2.8760000000000002E-10</v>
      </c>
      <c r="G697" s="12">
        <v>-2.0000000000000001E-9</v>
      </c>
      <c r="H697" s="12">
        <v>2.0000000000000001E-9</v>
      </c>
      <c r="I697" s="12">
        <v>2.8546229846390097E-20</v>
      </c>
      <c r="K697" s="3" t="s">
        <v>1656</v>
      </c>
      <c r="L697" s="3">
        <v>0</v>
      </c>
      <c r="M697" s="3">
        <v>0</v>
      </c>
      <c r="N697" s="3">
        <v>0</v>
      </c>
      <c r="O697" s="12">
        <v>1000000</v>
      </c>
      <c r="P697" s="12">
        <v>2.282E-10</v>
      </c>
      <c r="Q697" s="12">
        <v>-2.0000000000000001E-9</v>
      </c>
      <c r="R697" s="12">
        <v>2.0000000000000001E-9</v>
      </c>
      <c r="S697" s="12">
        <v>2.2088151808675001E-20</v>
      </c>
    </row>
    <row r="698" spans="1:19">
      <c r="A698" s="3" t="s">
        <v>1662</v>
      </c>
      <c r="B698" s="3">
        <v>0</v>
      </c>
      <c r="C698" s="3">
        <v>0.16941500000000001</v>
      </c>
      <c r="D698" s="12">
        <v>-1000000</v>
      </c>
      <c r="E698" s="12">
        <v>1000000</v>
      </c>
      <c r="F698" s="3">
        <v>1.0720368196599999E-2</v>
      </c>
      <c r="G698" s="12">
        <v>3.4879999999999999E-6</v>
      </c>
      <c r="H698" s="3">
        <v>5.0309399999999997E-2</v>
      </c>
      <c r="I698" s="12">
        <v>1.06406847906145E-12</v>
      </c>
      <c r="K698" s="3" t="s">
        <v>1662</v>
      </c>
      <c r="L698" s="3">
        <v>0</v>
      </c>
      <c r="M698" s="3">
        <v>0.16941500000000001</v>
      </c>
      <c r="N698" s="12">
        <v>-1000000</v>
      </c>
      <c r="O698" s="12">
        <v>1000000</v>
      </c>
      <c r="P698" s="3">
        <v>9.5106212992000002E-3</v>
      </c>
      <c r="Q698" s="12">
        <v>2.0018E-5</v>
      </c>
      <c r="R698" s="3">
        <v>5.2319299999999999E-2</v>
      </c>
      <c r="S698" s="12">
        <v>9.2056111766672692E-13</v>
      </c>
    </row>
    <row r="699" spans="1:19">
      <c r="A699" s="3" t="s">
        <v>3453</v>
      </c>
      <c r="B699" s="3">
        <v>0</v>
      </c>
      <c r="C699" s="3">
        <v>0</v>
      </c>
      <c r="D699" s="3">
        <v>0</v>
      </c>
      <c r="E699" s="12">
        <v>1000000</v>
      </c>
      <c r="F699" s="12">
        <v>-8.0540000000000003E-10</v>
      </c>
      <c r="G699" s="12">
        <v>-2.05E-7</v>
      </c>
      <c r="H699" s="12">
        <v>1.8799999999999999E-7</v>
      </c>
      <c r="I699" s="12">
        <v>-7.9941354375113397E-20</v>
      </c>
      <c r="K699" s="3" t="s">
        <v>3453</v>
      </c>
      <c r="L699" s="3">
        <v>0</v>
      </c>
      <c r="M699" s="3">
        <v>0</v>
      </c>
      <c r="N699" s="3">
        <v>0</v>
      </c>
      <c r="O699" s="12">
        <v>1000000</v>
      </c>
      <c r="P699" s="12">
        <v>-1.2574E-9</v>
      </c>
      <c r="Q699" s="12">
        <v>-1.0700000000000001E-7</v>
      </c>
      <c r="R699" s="12">
        <v>2.1500000000000001E-7</v>
      </c>
      <c r="S699" s="12">
        <v>-1.21707458738948E-19</v>
      </c>
    </row>
    <row r="700" spans="1:19">
      <c r="A700" s="3" t="s">
        <v>3458</v>
      </c>
      <c r="B700" s="3">
        <v>0</v>
      </c>
      <c r="C700" s="3">
        <v>0</v>
      </c>
      <c r="D700" s="3">
        <v>0</v>
      </c>
      <c r="E700" s="12">
        <v>1000000</v>
      </c>
      <c r="F700" s="12">
        <v>6.536E-10</v>
      </c>
      <c r="G700" s="12">
        <v>-1.8799999999999999E-7</v>
      </c>
      <c r="H700" s="12">
        <v>2.04E-7</v>
      </c>
      <c r="I700" s="12">
        <v>6.4874185770516606E-20</v>
      </c>
      <c r="K700" s="3" t="s">
        <v>3458</v>
      </c>
      <c r="L700" s="3">
        <v>0</v>
      </c>
      <c r="M700" s="3">
        <v>0</v>
      </c>
      <c r="N700" s="3">
        <v>0</v>
      </c>
      <c r="O700" s="12">
        <v>1000000</v>
      </c>
      <c r="P700" s="12">
        <v>1.0988E-9</v>
      </c>
      <c r="Q700" s="12">
        <v>-2.1500000000000001E-7</v>
      </c>
      <c r="R700" s="12">
        <v>1.0700000000000001E-7</v>
      </c>
      <c r="S700" s="12">
        <v>1.06356096438966E-19</v>
      </c>
    </row>
    <row r="701" spans="1:19">
      <c r="A701" s="3" t="s">
        <v>2235</v>
      </c>
      <c r="B701" s="3">
        <v>-643.28599999999994</v>
      </c>
      <c r="C701" s="3">
        <v>0</v>
      </c>
      <c r="D701" s="12">
        <v>-1000000</v>
      </c>
      <c r="E701" s="12">
        <v>1000000</v>
      </c>
      <c r="F701" s="3">
        <v>-19.488405196919999</v>
      </c>
      <c r="G701" s="3">
        <v>-158.285</v>
      </c>
      <c r="H701" s="3">
        <v>-2.64934E-2</v>
      </c>
      <c r="I701" s="12">
        <v>-1.9343549864077301E-9</v>
      </c>
      <c r="K701" s="3" t="s">
        <v>2235</v>
      </c>
      <c r="L701" s="3">
        <v>-643.28599999999994</v>
      </c>
      <c r="M701" s="3">
        <v>0</v>
      </c>
      <c r="N701" s="12">
        <v>-1000000</v>
      </c>
      <c r="O701" s="12">
        <v>1000000</v>
      </c>
      <c r="P701" s="3">
        <v>-20.572335758600001</v>
      </c>
      <c r="Q701" s="3">
        <v>-126.55800000000001</v>
      </c>
      <c r="R701" s="3">
        <v>-0.155171</v>
      </c>
      <c r="S701" s="12">
        <v>-1.9912571222392201E-9</v>
      </c>
    </row>
    <row r="702" spans="1:19">
      <c r="A702" s="3" t="s">
        <v>3823</v>
      </c>
      <c r="B702" s="12">
        <v>7.5000000000000002E-6</v>
      </c>
      <c r="C702" s="3">
        <v>0.1</v>
      </c>
      <c r="D702" s="12">
        <v>-1000000</v>
      </c>
      <c r="E702" s="12">
        <v>1000000</v>
      </c>
      <c r="F702" s="3">
        <v>4.9420361906599999E-2</v>
      </c>
      <c r="G702" s="12">
        <v>1.0750999999999999E-5</v>
      </c>
      <c r="H702" s="3">
        <v>9.9973699999999999E-2</v>
      </c>
      <c r="I702" s="12">
        <v>4.9053025385173396E-12</v>
      </c>
      <c r="K702" s="3" t="s">
        <v>3823</v>
      </c>
      <c r="L702" s="12">
        <v>7.4989999999999997E-6</v>
      </c>
      <c r="M702" s="3">
        <v>0.1</v>
      </c>
      <c r="N702" s="12">
        <v>-1000000</v>
      </c>
      <c r="O702" s="12">
        <v>1000000</v>
      </c>
      <c r="P702" s="3">
        <v>4.8077395706600003E-2</v>
      </c>
      <c r="Q702" s="12">
        <v>1.3565E-5</v>
      </c>
      <c r="R702" s="3">
        <v>9.9974999999999994E-2</v>
      </c>
      <c r="S702" s="12">
        <v>4.6535530891021901E-12</v>
      </c>
    </row>
    <row r="703" spans="1:19">
      <c r="A703" s="3" t="s">
        <v>1841</v>
      </c>
      <c r="B703" s="3">
        <v>0</v>
      </c>
      <c r="C703" s="3">
        <v>144.589</v>
      </c>
      <c r="D703" s="3">
        <v>0</v>
      </c>
      <c r="E703" s="12">
        <v>1000000</v>
      </c>
      <c r="F703" s="3">
        <v>3.211135349404</v>
      </c>
      <c r="G703" s="3">
        <v>4.7384199999999998E-4</v>
      </c>
      <c r="H703" s="3">
        <v>31.423200000000001</v>
      </c>
      <c r="I703" s="12">
        <v>3.1872673070916102E-10</v>
      </c>
      <c r="K703" s="3" t="s">
        <v>1841</v>
      </c>
      <c r="L703" s="3">
        <v>0</v>
      </c>
      <c r="M703" s="3">
        <v>144.589</v>
      </c>
      <c r="N703" s="3">
        <v>0</v>
      </c>
      <c r="O703" s="12">
        <v>1000000</v>
      </c>
      <c r="P703" s="3">
        <v>3.1619085063219998</v>
      </c>
      <c r="Q703" s="3">
        <v>1.0025100000000001E-3</v>
      </c>
      <c r="R703" s="3">
        <v>46.765799999999999</v>
      </c>
      <c r="S703" s="12">
        <v>3.0605046052927702E-10</v>
      </c>
    </row>
    <row r="704" spans="1:19">
      <c r="A704" s="3" t="s">
        <v>1847</v>
      </c>
      <c r="B704" s="3">
        <v>0</v>
      </c>
      <c r="C704" s="3">
        <v>144.589</v>
      </c>
      <c r="D704" s="3">
        <v>0</v>
      </c>
      <c r="E704" s="12">
        <v>1000000</v>
      </c>
      <c r="F704" s="3">
        <v>2.9574023452640001</v>
      </c>
      <c r="G704" s="3">
        <v>1.10695E-3</v>
      </c>
      <c r="H704" s="3">
        <v>27.393799999999999</v>
      </c>
      <c r="I704" s="12">
        <v>2.9354202745535198E-10</v>
      </c>
      <c r="K704" s="3" t="s">
        <v>1847</v>
      </c>
      <c r="L704" s="3">
        <v>0</v>
      </c>
      <c r="M704" s="3">
        <v>144.589</v>
      </c>
      <c r="N704" s="3">
        <v>0</v>
      </c>
      <c r="O704" s="12">
        <v>1000000</v>
      </c>
      <c r="P704" s="3">
        <v>2.8882013022940001</v>
      </c>
      <c r="Q704" s="3">
        <v>1.09779E-3</v>
      </c>
      <c r="R704" s="3">
        <v>18.2669</v>
      </c>
      <c r="S704" s="12">
        <v>2.7955753207310499E-10</v>
      </c>
    </row>
    <row r="705" spans="1:19">
      <c r="A705" s="3" t="s">
        <v>3826</v>
      </c>
      <c r="B705" s="3">
        <v>0</v>
      </c>
      <c r="C705" s="12">
        <v>6.562E-6</v>
      </c>
      <c r="D705" s="3">
        <v>0</v>
      </c>
      <c r="E705" s="12">
        <v>1000000</v>
      </c>
      <c r="F705" s="12">
        <v>3.7826599999999997E-8</v>
      </c>
      <c r="G705" s="12">
        <v>-4.4619999999999998E-6</v>
      </c>
      <c r="H705" s="12">
        <v>5.4029999999999998E-6</v>
      </c>
      <c r="I705" s="12">
        <v>3.7545438731135604E-18</v>
      </c>
      <c r="K705" s="3" t="s">
        <v>3826</v>
      </c>
      <c r="L705" s="3">
        <v>0</v>
      </c>
      <c r="M705" s="12">
        <v>6.562E-6</v>
      </c>
      <c r="N705" s="3">
        <v>0</v>
      </c>
      <c r="O705" s="12">
        <v>1000000</v>
      </c>
      <c r="P705" s="12">
        <v>3.7008830000000002E-6</v>
      </c>
      <c r="Q705" s="12">
        <v>-3.7E-8</v>
      </c>
      <c r="R705" s="12">
        <v>5.6699999999999999E-6</v>
      </c>
      <c r="S705" s="12">
        <v>3.5821939320834601E-16</v>
      </c>
    </row>
    <row r="706" spans="1:19">
      <c r="A706" s="3" t="s">
        <v>1836</v>
      </c>
      <c r="B706" s="12">
        <v>3.7500000000000001E-6</v>
      </c>
      <c r="C706" s="12">
        <v>7.5000000000000002E-6</v>
      </c>
      <c r="D706" s="3">
        <v>0</v>
      </c>
      <c r="E706" s="12">
        <v>1000000</v>
      </c>
      <c r="F706" s="12">
        <v>4.8019251999999996E-6</v>
      </c>
      <c r="G706" s="12">
        <v>3.7519999999999998E-6</v>
      </c>
      <c r="H706" s="12">
        <v>6.9369999999999998E-6</v>
      </c>
      <c r="I706" s="12">
        <v>4.7662329785943297E-16</v>
      </c>
      <c r="K706" s="3" t="s">
        <v>1836</v>
      </c>
      <c r="L706" s="12">
        <v>3.7500000000000001E-6</v>
      </c>
      <c r="M706" s="12">
        <v>7.4989999999999997E-6</v>
      </c>
      <c r="N706" s="3">
        <v>0</v>
      </c>
      <c r="O706" s="12">
        <v>1000000</v>
      </c>
      <c r="P706" s="12">
        <v>4.852908E-6</v>
      </c>
      <c r="Q706" s="12">
        <v>3.749E-6</v>
      </c>
      <c r="R706" s="12">
        <v>6.6919999999999996E-6</v>
      </c>
      <c r="S706" s="12">
        <v>4.6972729455535997E-16</v>
      </c>
    </row>
    <row r="707" spans="1:19">
      <c r="A707" s="3" t="s">
        <v>3829</v>
      </c>
      <c r="B707" s="12">
        <v>-500000</v>
      </c>
      <c r="C707" s="3">
        <v>500319.571</v>
      </c>
      <c r="D707" s="12">
        <v>-1000000</v>
      </c>
      <c r="E707" s="12">
        <v>1000000</v>
      </c>
      <c r="F707" s="3">
        <v>-44616.91137414</v>
      </c>
      <c r="G707" s="3">
        <v>-499825</v>
      </c>
      <c r="H707" s="3">
        <v>499245</v>
      </c>
      <c r="I707" s="12">
        <v>-4.4285278411759996E-6</v>
      </c>
      <c r="K707" s="3" t="s">
        <v>3829</v>
      </c>
      <c r="L707" s="12">
        <v>-500000</v>
      </c>
      <c r="M707" s="3">
        <v>500319.571</v>
      </c>
      <c r="N707" s="12">
        <v>-1000000</v>
      </c>
      <c r="O707" s="12">
        <v>1000000</v>
      </c>
      <c r="P707" s="3">
        <v>-48498.978938280001</v>
      </c>
      <c r="Q707" s="3">
        <v>-499597</v>
      </c>
      <c r="R707" s="3">
        <v>499928</v>
      </c>
      <c r="S707" s="12">
        <v>-4.6943593749099799E-6</v>
      </c>
    </row>
    <row r="708" spans="1:19">
      <c r="A708" s="3" t="s">
        <v>3832</v>
      </c>
      <c r="B708" s="3">
        <v>-500319.571</v>
      </c>
      <c r="C708" s="12">
        <v>500000</v>
      </c>
      <c r="D708" s="12">
        <v>-1000000</v>
      </c>
      <c r="E708" s="12">
        <v>1000000</v>
      </c>
      <c r="F708" s="3">
        <v>44616.91137414</v>
      </c>
      <c r="G708" s="3">
        <v>-499245</v>
      </c>
      <c r="H708" s="3">
        <v>499825</v>
      </c>
      <c r="I708" s="12">
        <v>4.4285278411759996E-6</v>
      </c>
      <c r="K708" s="3" t="s">
        <v>3832</v>
      </c>
      <c r="L708" s="3">
        <v>-500319.571</v>
      </c>
      <c r="M708" s="12">
        <v>500000</v>
      </c>
      <c r="N708" s="12">
        <v>-1000000</v>
      </c>
      <c r="O708" s="12">
        <v>1000000</v>
      </c>
      <c r="P708" s="3">
        <v>48498.978938280001</v>
      </c>
      <c r="Q708" s="3">
        <v>-499928</v>
      </c>
      <c r="R708" s="3">
        <v>499597</v>
      </c>
      <c r="S708" s="12">
        <v>4.6943593749099799E-6</v>
      </c>
    </row>
    <row r="709" spans="1:19">
      <c r="A709" s="3" t="s">
        <v>1927</v>
      </c>
      <c r="B709" s="12">
        <v>7.5000000000000002E-6</v>
      </c>
      <c r="C709" s="12">
        <v>1.4999E-5</v>
      </c>
      <c r="D709" s="3">
        <v>0</v>
      </c>
      <c r="E709" s="12">
        <v>1000000</v>
      </c>
      <c r="F709" s="12">
        <v>9.6030116000000008E-6</v>
      </c>
      <c r="G709" s="12">
        <v>7.503E-6</v>
      </c>
      <c r="H709" s="12">
        <v>1.3873000000000001E-5</v>
      </c>
      <c r="I709" s="12">
        <v>9.5316333919037004E-16</v>
      </c>
      <c r="K709" s="3" t="s">
        <v>1927</v>
      </c>
      <c r="L709" s="12">
        <v>7.4989999999999997E-6</v>
      </c>
      <c r="M709" s="12">
        <v>1.4999E-5</v>
      </c>
      <c r="N709" s="3">
        <v>0</v>
      </c>
      <c r="O709" s="12">
        <v>1000000</v>
      </c>
      <c r="P709" s="12">
        <v>9.7049266E-6</v>
      </c>
      <c r="Q709" s="12">
        <v>7.4989999999999997E-6</v>
      </c>
      <c r="R709" s="12">
        <v>1.3382E-5</v>
      </c>
      <c r="S709" s="12">
        <v>9.3936850145857896E-16</v>
      </c>
    </row>
    <row r="710" spans="1:19">
      <c r="A710" s="3" t="s">
        <v>3835</v>
      </c>
      <c r="B710" s="12">
        <v>-6.562E-6</v>
      </c>
      <c r="C710" s="3">
        <v>0</v>
      </c>
      <c r="D710" s="12">
        <v>-1000000</v>
      </c>
      <c r="E710" s="12">
        <v>1000000</v>
      </c>
      <c r="F710" s="12">
        <v>-3.7759000000000001E-8</v>
      </c>
      <c r="G710" s="12">
        <v>-5.4029999999999998E-6</v>
      </c>
      <c r="H710" s="12">
        <v>4.4619999999999998E-6</v>
      </c>
      <c r="I710" s="12">
        <v>-3.7478341195057201E-18</v>
      </c>
      <c r="K710" s="3" t="s">
        <v>3835</v>
      </c>
      <c r="L710" s="12">
        <v>-6.562E-6</v>
      </c>
      <c r="M710" s="3">
        <v>0</v>
      </c>
      <c r="N710" s="12">
        <v>-1000000</v>
      </c>
      <c r="O710" s="12">
        <v>1000000</v>
      </c>
      <c r="P710" s="12">
        <v>-3.7008154000000002E-6</v>
      </c>
      <c r="Q710" s="12">
        <v>-5.6699999999999999E-6</v>
      </c>
      <c r="R710" s="12">
        <v>3.7E-8</v>
      </c>
      <c r="S710" s="12">
        <v>-3.5821285000474198E-16</v>
      </c>
    </row>
    <row r="711" spans="1:19">
      <c r="A711" s="3" t="s">
        <v>1641</v>
      </c>
      <c r="B711" s="12">
        <v>7.5000000000000002E-6</v>
      </c>
      <c r="C711" s="12">
        <v>1.4999E-5</v>
      </c>
      <c r="D711" s="3">
        <v>0</v>
      </c>
      <c r="E711" s="12">
        <v>1000000</v>
      </c>
      <c r="F711" s="12">
        <v>9.6028622000000001E-6</v>
      </c>
      <c r="G711" s="12">
        <v>7.503E-6</v>
      </c>
      <c r="H711" s="12">
        <v>1.3873000000000001E-5</v>
      </c>
      <c r="I711" s="12">
        <v>9.5314851023786995E-16</v>
      </c>
      <c r="K711" s="3" t="s">
        <v>1641</v>
      </c>
      <c r="L711" s="12">
        <v>7.4989999999999997E-6</v>
      </c>
      <c r="M711" s="12">
        <v>1.4999E-5</v>
      </c>
      <c r="N711" s="3">
        <v>0</v>
      </c>
      <c r="O711" s="12">
        <v>1000000</v>
      </c>
      <c r="P711" s="12">
        <v>9.7048146000000003E-6</v>
      </c>
      <c r="Q711" s="12">
        <v>7.498E-6</v>
      </c>
      <c r="R711" s="12">
        <v>1.3382E-5</v>
      </c>
      <c r="S711" s="12">
        <v>9.3935766064787605E-16</v>
      </c>
    </row>
    <row r="712" spans="1:19">
      <c r="A712" s="3" t="s">
        <v>2445</v>
      </c>
      <c r="B712" s="3">
        <v>0</v>
      </c>
      <c r="C712" s="12">
        <v>1000000</v>
      </c>
      <c r="D712" s="3">
        <v>0</v>
      </c>
      <c r="E712" s="12">
        <v>1000000</v>
      </c>
      <c r="F712" s="3">
        <v>486984.47687140002</v>
      </c>
      <c r="G712" s="3">
        <v>126.03400000000001</v>
      </c>
      <c r="H712" s="3">
        <v>999963</v>
      </c>
      <c r="I712" s="12">
        <v>4.8336477080650301E-5</v>
      </c>
      <c r="K712" s="3" t="s">
        <v>2445</v>
      </c>
      <c r="L712" s="3">
        <v>0</v>
      </c>
      <c r="M712" s="12">
        <v>1000000</v>
      </c>
      <c r="N712" s="3">
        <v>0</v>
      </c>
      <c r="O712" s="12">
        <v>1000000</v>
      </c>
      <c r="P712" s="3">
        <v>488258.47650539997</v>
      </c>
      <c r="Q712" s="3">
        <v>726.827</v>
      </c>
      <c r="R712" s="3">
        <v>999655</v>
      </c>
      <c r="S712" s="12">
        <v>4.7259979627185099E-5</v>
      </c>
    </row>
    <row r="713" spans="1:19">
      <c r="A713" s="3" t="s">
        <v>3838</v>
      </c>
      <c r="B713" s="3">
        <v>-9.9992499999999998E-2</v>
      </c>
      <c r="C713" s="3">
        <v>0</v>
      </c>
      <c r="D713" s="12">
        <v>-1000000</v>
      </c>
      <c r="E713" s="12">
        <v>1000000</v>
      </c>
      <c r="F713" s="3">
        <v>-4.9410759365200001E-2</v>
      </c>
      <c r="G713" s="3">
        <v>-9.9965200000000004E-2</v>
      </c>
      <c r="H713" s="12">
        <v>-7.85E-7</v>
      </c>
      <c r="I713" s="12">
        <v>-4.9043494218486501E-12</v>
      </c>
      <c r="K713" s="3" t="s">
        <v>3838</v>
      </c>
      <c r="L713" s="3">
        <v>-9.9992499999999998E-2</v>
      </c>
      <c r="M713" s="3">
        <v>0</v>
      </c>
      <c r="N713" s="12">
        <v>-1000000</v>
      </c>
      <c r="O713" s="12">
        <v>1000000</v>
      </c>
      <c r="P713" s="3">
        <v>-4.8067690159800003E-2</v>
      </c>
      <c r="Q713" s="3">
        <v>-9.99665E-2</v>
      </c>
      <c r="R713" s="12">
        <v>-4.3159999999999998E-6</v>
      </c>
      <c r="S713" s="12">
        <v>-4.6526136605697401E-12</v>
      </c>
    </row>
    <row r="714" spans="1:19">
      <c r="A714" s="3" t="s">
        <v>1684</v>
      </c>
      <c r="B714" s="3">
        <v>0</v>
      </c>
      <c r="C714" s="3">
        <v>1278.2840000000001</v>
      </c>
      <c r="D714" s="3">
        <v>0</v>
      </c>
      <c r="E714" s="12">
        <v>1000000</v>
      </c>
      <c r="F714" s="3">
        <v>9.8179563068819995</v>
      </c>
      <c r="G714" s="3">
        <v>2.8351100000000001E-3</v>
      </c>
      <c r="H714" s="3">
        <v>67.061800000000005</v>
      </c>
      <c r="I714" s="12">
        <v>9.7449804366505206E-10</v>
      </c>
      <c r="K714" s="3" t="s">
        <v>1684</v>
      </c>
      <c r="L714" s="3">
        <v>0</v>
      </c>
      <c r="M714" s="3">
        <v>1278.2840000000001</v>
      </c>
      <c r="N714" s="3">
        <v>0</v>
      </c>
      <c r="O714" s="12">
        <v>1000000</v>
      </c>
      <c r="P714" s="3">
        <v>5.1490128821810002</v>
      </c>
      <c r="Q714" s="3">
        <v>4.3224499999999999E-4</v>
      </c>
      <c r="R714" s="3">
        <v>24.08</v>
      </c>
      <c r="S714" s="12">
        <v>4.9838816041383396E-10</v>
      </c>
    </row>
    <row r="715" spans="1:19">
      <c r="A715" s="3" t="s">
        <v>647</v>
      </c>
      <c r="B715" s="3">
        <v>0</v>
      </c>
      <c r="C715" s="3">
        <v>1278.2840000000001</v>
      </c>
      <c r="D715" s="3">
        <v>0</v>
      </c>
      <c r="E715" s="12">
        <v>1000000</v>
      </c>
      <c r="F715" s="3">
        <v>11.25945616357</v>
      </c>
      <c r="G715" s="3">
        <v>4.6663399999999997E-3</v>
      </c>
      <c r="H715" s="3">
        <v>223.28299999999999</v>
      </c>
      <c r="I715" s="12">
        <v>1.11757657715794E-9</v>
      </c>
      <c r="K715" s="3" t="s">
        <v>647</v>
      </c>
      <c r="L715" s="3">
        <v>0</v>
      </c>
      <c r="M715" s="3">
        <v>1278.2840000000001</v>
      </c>
      <c r="N715" s="3">
        <v>0</v>
      </c>
      <c r="O715" s="12">
        <v>1000000</v>
      </c>
      <c r="P715" s="3">
        <v>11.298803069613999</v>
      </c>
      <c r="Q715" s="3">
        <v>1.4169199999999999E-3</v>
      </c>
      <c r="R715" s="3">
        <v>197.52199999999999</v>
      </c>
      <c r="S715" s="12">
        <v>1.0936445112092799E-9</v>
      </c>
    </row>
    <row r="716" spans="1:19">
      <c r="A716" s="3" t="s">
        <v>653</v>
      </c>
      <c r="B716" s="3">
        <v>0</v>
      </c>
      <c r="C716" s="3">
        <v>1278.2840000000001</v>
      </c>
      <c r="D716" s="3">
        <v>0</v>
      </c>
      <c r="E716" s="12">
        <v>1000000</v>
      </c>
      <c r="F716" s="3">
        <v>11.25402924052</v>
      </c>
      <c r="G716" s="3">
        <v>3.7746999999999998E-4</v>
      </c>
      <c r="H716" s="3">
        <v>200.048</v>
      </c>
      <c r="I716" s="12">
        <v>1.11703791862962E-9</v>
      </c>
      <c r="K716" s="3" t="s">
        <v>653</v>
      </c>
      <c r="L716" s="3">
        <v>0</v>
      </c>
      <c r="M716" s="3">
        <v>1278.2840000000001</v>
      </c>
      <c r="N716" s="3">
        <v>0</v>
      </c>
      <c r="O716" s="12">
        <v>1000000</v>
      </c>
      <c r="P716" s="3">
        <v>11.6935321672442</v>
      </c>
      <c r="Q716" s="3">
        <v>8.4880100000000005E-4</v>
      </c>
      <c r="R716" s="3">
        <v>337.34</v>
      </c>
      <c r="S716" s="12">
        <v>1.13185150608989E-9</v>
      </c>
    </row>
    <row r="717" spans="1:19">
      <c r="A717" s="3" t="s">
        <v>289</v>
      </c>
      <c r="B717" s="3">
        <v>-999999.96200000006</v>
      </c>
      <c r="C717" s="12">
        <v>1000000</v>
      </c>
      <c r="D717" s="12">
        <v>-1000000</v>
      </c>
      <c r="E717" s="12">
        <v>1000000</v>
      </c>
      <c r="F717" s="3">
        <v>-27304.872205200001</v>
      </c>
      <c r="G717" s="3">
        <v>-999826</v>
      </c>
      <c r="H717" s="3">
        <v>999654</v>
      </c>
      <c r="I717" s="12">
        <v>-2.7101917868426601E-6</v>
      </c>
      <c r="K717" s="3" t="s">
        <v>289</v>
      </c>
      <c r="L717" s="3">
        <v>-999999.96200000006</v>
      </c>
      <c r="M717" s="12">
        <v>1000000</v>
      </c>
      <c r="N717" s="12">
        <v>-1000000</v>
      </c>
      <c r="O717" s="12">
        <v>1000000</v>
      </c>
      <c r="P717" s="3">
        <v>23702.123635579999</v>
      </c>
      <c r="Q717" s="3">
        <v>-999920</v>
      </c>
      <c r="R717" s="3">
        <v>999684</v>
      </c>
      <c r="S717" s="12">
        <v>2.2941985322115399E-6</v>
      </c>
    </row>
    <row r="718" spans="1:19">
      <c r="A718" s="3" t="s">
        <v>707</v>
      </c>
      <c r="B718" s="3">
        <v>1.0762000000000001E-2</v>
      </c>
      <c r="C718" s="3">
        <v>2.26489E-2</v>
      </c>
      <c r="D718" s="12">
        <v>-1000000</v>
      </c>
      <c r="E718" s="12">
        <v>1000000</v>
      </c>
      <c r="F718" s="3">
        <v>1.391318224E-2</v>
      </c>
      <c r="G718" s="3">
        <v>1.0790900000000001E-2</v>
      </c>
      <c r="H718" s="3">
        <v>2.0075900000000001E-2</v>
      </c>
      <c r="I718" s="12">
        <v>1.38097669721055E-12</v>
      </c>
      <c r="K718" s="3" t="s">
        <v>707</v>
      </c>
      <c r="L718" s="3">
        <v>1.07616E-2</v>
      </c>
      <c r="M718" s="3">
        <v>2.2648100000000001E-2</v>
      </c>
      <c r="N718" s="12">
        <v>-1000000</v>
      </c>
      <c r="O718" s="12">
        <v>1000000</v>
      </c>
      <c r="P718" s="3">
        <v>1.4043094759999999E-2</v>
      </c>
      <c r="Q718" s="3">
        <v>1.0758200000000001E-2</v>
      </c>
      <c r="R718" s="3">
        <v>1.94205E-2</v>
      </c>
      <c r="S718" s="12">
        <v>1.3592726070222999E-12</v>
      </c>
    </row>
    <row r="719" spans="1:19">
      <c r="A719" s="3" t="s">
        <v>712</v>
      </c>
      <c r="B719" s="3">
        <v>1.6491700000000001E-2</v>
      </c>
      <c r="C719" s="3">
        <v>1278.3009999999999</v>
      </c>
      <c r="D719" s="12">
        <v>-1000000</v>
      </c>
      <c r="E719" s="12">
        <v>1000000</v>
      </c>
      <c r="F719" s="3">
        <v>403.38584040000001</v>
      </c>
      <c r="G719" s="3">
        <v>150.054</v>
      </c>
      <c r="H719" s="3">
        <v>762.58</v>
      </c>
      <c r="I719" s="12">
        <v>4.0038751449365903E-8</v>
      </c>
      <c r="K719" s="3" t="s">
        <v>712</v>
      </c>
      <c r="L719" s="3">
        <v>1.6491200000000001E-2</v>
      </c>
      <c r="M719" s="3">
        <v>1278.3009999999999</v>
      </c>
      <c r="N719" s="12">
        <v>-1000000</v>
      </c>
      <c r="O719" s="12">
        <v>1000000</v>
      </c>
      <c r="P719" s="3">
        <v>403.40524740000001</v>
      </c>
      <c r="Q719" s="3">
        <v>142.154</v>
      </c>
      <c r="R719" s="3">
        <v>877.14599999999996</v>
      </c>
      <c r="S719" s="12">
        <v>3.9046785035001201E-8</v>
      </c>
    </row>
    <row r="720" spans="1:19">
      <c r="A720" s="3" t="s">
        <v>715</v>
      </c>
      <c r="B720" s="3">
        <v>5.6247100000000004E-4</v>
      </c>
      <c r="C720" s="3">
        <v>1.1249400000000001E-3</v>
      </c>
      <c r="D720" s="12">
        <v>-1000000</v>
      </c>
      <c r="E720" s="12">
        <v>1000000</v>
      </c>
      <c r="F720" s="3">
        <v>7.2022072720000002E-4</v>
      </c>
      <c r="G720" s="3">
        <v>5.6276500000000001E-4</v>
      </c>
      <c r="H720" s="3">
        <v>1.0404399999999999E-3</v>
      </c>
      <c r="I720" s="12">
        <v>7.1486739981868695E-14</v>
      </c>
      <c r="K720" s="3" t="s">
        <v>715</v>
      </c>
      <c r="L720" s="3">
        <v>5.6245299999999998E-4</v>
      </c>
      <c r="M720" s="3">
        <v>1.12491E-3</v>
      </c>
      <c r="N720" s="12">
        <v>-1000000</v>
      </c>
      <c r="O720" s="12">
        <v>1000000</v>
      </c>
      <c r="P720" s="3">
        <v>7.2786468160000002E-4</v>
      </c>
      <c r="Q720" s="3">
        <v>5.6246599999999996E-4</v>
      </c>
      <c r="R720" s="3">
        <v>1.00361E-3</v>
      </c>
      <c r="S720" s="12">
        <v>7.0452171706194896E-14</v>
      </c>
    </row>
    <row r="721" spans="1:19">
      <c r="A721" s="3" t="s">
        <v>718</v>
      </c>
      <c r="B721" s="3">
        <v>4.1247899999999999E-4</v>
      </c>
      <c r="C721" s="3">
        <v>8.2495799999999998E-4</v>
      </c>
      <c r="D721" s="12">
        <v>-1000000</v>
      </c>
      <c r="E721" s="12">
        <v>1000000</v>
      </c>
      <c r="F721" s="3">
        <v>5.2816225560000003E-4</v>
      </c>
      <c r="G721" s="3">
        <v>4.1269499999999998E-4</v>
      </c>
      <c r="H721" s="3">
        <v>7.6298700000000002E-4</v>
      </c>
      <c r="I721" s="12">
        <v>5.2423647929573899E-14</v>
      </c>
      <c r="K721" s="3" t="s">
        <v>718</v>
      </c>
      <c r="L721" s="3">
        <v>4.12466E-4</v>
      </c>
      <c r="M721" s="3">
        <v>8.2493200000000001E-4</v>
      </c>
      <c r="N721" s="12">
        <v>-1000000</v>
      </c>
      <c r="O721" s="12">
        <v>1000000</v>
      </c>
      <c r="P721" s="3">
        <v>5.3376785779999996E-4</v>
      </c>
      <c r="Q721" s="3">
        <v>4.1247499999999998E-4</v>
      </c>
      <c r="R721" s="3">
        <v>7.3598399999999997E-4</v>
      </c>
      <c r="S721" s="12">
        <v>5.1664967018745102E-14</v>
      </c>
    </row>
    <row r="722" spans="1:19">
      <c r="A722" s="3" t="s">
        <v>296</v>
      </c>
      <c r="B722" s="3">
        <v>-1.1249400000000001E-3</v>
      </c>
      <c r="C722" s="3">
        <v>1278.2840000000001</v>
      </c>
      <c r="D722" s="12">
        <v>-1000000</v>
      </c>
      <c r="E722" s="12">
        <v>1000000</v>
      </c>
      <c r="F722" s="3">
        <v>12.24781085491</v>
      </c>
      <c r="G722" s="3">
        <v>1.12016E-3</v>
      </c>
      <c r="H722" s="3">
        <v>562.755</v>
      </c>
      <c r="I722" s="12">
        <v>1.21567741230658E-9</v>
      </c>
      <c r="K722" s="3" t="s">
        <v>296</v>
      </c>
      <c r="L722" s="3">
        <v>-1.12491E-3</v>
      </c>
      <c r="M722" s="3">
        <v>1278.2840000000001</v>
      </c>
      <c r="N722" s="12">
        <v>-1000000</v>
      </c>
      <c r="O722" s="12">
        <v>1000000</v>
      </c>
      <c r="P722" s="3">
        <v>12.328157210965999</v>
      </c>
      <c r="Q722" s="3">
        <v>1.0199499999999999E-3</v>
      </c>
      <c r="R722" s="3">
        <v>332.42099999999999</v>
      </c>
      <c r="S722" s="12">
        <v>1.1932787379361399E-9</v>
      </c>
    </row>
    <row r="723" spans="1:19">
      <c r="A723" s="3" t="s">
        <v>721</v>
      </c>
      <c r="B723" s="3">
        <v>4.1247899999999999E-4</v>
      </c>
      <c r="C723" s="3">
        <v>1.9499000000000001E-3</v>
      </c>
      <c r="D723" s="12">
        <v>-1000000</v>
      </c>
      <c r="E723" s="12">
        <v>1000000</v>
      </c>
      <c r="F723" s="3">
        <v>6.6111542160000002E-4</v>
      </c>
      <c r="G723" s="3">
        <v>4.0595600000000001E-4</v>
      </c>
      <c r="H723" s="3">
        <v>1.1574300000000001E-3</v>
      </c>
      <c r="I723" s="12">
        <v>6.5620141794112304E-14</v>
      </c>
      <c r="K723" s="3" t="s">
        <v>721</v>
      </c>
      <c r="L723" s="3">
        <v>4.12466E-4</v>
      </c>
      <c r="M723" s="3">
        <v>1.94984E-3</v>
      </c>
      <c r="N723" s="12">
        <v>-1000000</v>
      </c>
      <c r="O723" s="12">
        <v>1000000</v>
      </c>
      <c r="P723" s="3">
        <v>6.503790912E-4</v>
      </c>
      <c r="Q723" s="3">
        <v>4.0391100000000002E-4</v>
      </c>
      <c r="R723" s="3">
        <v>1.16255E-3</v>
      </c>
      <c r="S723" s="12">
        <v>6.2952112618815296E-14</v>
      </c>
    </row>
    <row r="724" spans="1:19">
      <c r="A724" s="3" t="s">
        <v>724</v>
      </c>
      <c r="B724" s="3">
        <v>5.6247100000000004E-4</v>
      </c>
      <c r="C724" s="3">
        <v>1.1249400000000001E-3</v>
      </c>
      <c r="D724" s="12">
        <v>-1000000</v>
      </c>
      <c r="E724" s="12">
        <v>1000000</v>
      </c>
      <c r="F724" s="3">
        <v>7.2022148339999999E-4</v>
      </c>
      <c r="G724" s="3">
        <v>5.6276600000000003E-4</v>
      </c>
      <c r="H724" s="3">
        <v>1.0404399999999999E-3</v>
      </c>
      <c r="I724" s="12">
        <v>7.1486815039792901E-14</v>
      </c>
      <c r="K724" s="3" t="s">
        <v>724</v>
      </c>
      <c r="L724" s="3">
        <v>5.6245299999999998E-4</v>
      </c>
      <c r="M724" s="3">
        <v>1.12491E-3</v>
      </c>
      <c r="N724" s="12">
        <v>-1000000</v>
      </c>
      <c r="O724" s="12">
        <v>1000000</v>
      </c>
      <c r="P724" s="3">
        <v>7.2786542720000005E-4</v>
      </c>
      <c r="Q724" s="3">
        <v>5.6246599999999996E-4</v>
      </c>
      <c r="R724" s="3">
        <v>1.00361E-3</v>
      </c>
      <c r="S724" s="12">
        <v>7.0452243875020406E-14</v>
      </c>
    </row>
    <row r="725" spans="1:19">
      <c r="A725" s="3" t="s">
        <v>2238</v>
      </c>
      <c r="B725" s="3">
        <v>-18.369499999999999</v>
      </c>
      <c r="C725" s="3">
        <v>0</v>
      </c>
      <c r="D725" s="12">
        <v>-1000000</v>
      </c>
      <c r="E725" s="12">
        <v>1000000</v>
      </c>
      <c r="F725" s="3">
        <v>-0.79788728754780003</v>
      </c>
      <c r="G725" s="3">
        <v>-3.4563100000000002</v>
      </c>
      <c r="H725" s="3">
        <v>-3.16084E-4</v>
      </c>
      <c r="I725" s="12">
        <v>-7.9195667252615694E-11</v>
      </c>
      <c r="K725" s="3" t="s">
        <v>2238</v>
      </c>
      <c r="L725" s="3">
        <v>-18.369499999999999</v>
      </c>
      <c r="M725" s="3">
        <v>0</v>
      </c>
      <c r="N725" s="12">
        <v>-1000000</v>
      </c>
      <c r="O725" s="12">
        <v>1000000</v>
      </c>
      <c r="P725" s="3">
        <v>-0.70861958074660003</v>
      </c>
      <c r="Q725" s="3">
        <v>-4.9608499999999998</v>
      </c>
      <c r="R725" s="3">
        <v>-1.1982800000000001E-4</v>
      </c>
      <c r="S725" s="12">
        <v>-6.8589381569371206E-11</v>
      </c>
    </row>
    <row r="726" spans="1:19">
      <c r="A726" s="3" t="s">
        <v>3841</v>
      </c>
      <c r="B726" s="3">
        <v>-2.1300599999999998</v>
      </c>
      <c r="C726" s="3">
        <v>0</v>
      </c>
      <c r="D726" s="12">
        <v>-1000000</v>
      </c>
      <c r="E726" s="12">
        <v>1000000</v>
      </c>
      <c r="F726" s="3">
        <v>-0.67658108739400002</v>
      </c>
      <c r="G726" s="3">
        <v>-1.71197</v>
      </c>
      <c r="H726" s="3">
        <v>-3.54398E-3</v>
      </c>
      <c r="I726" s="12">
        <v>-6.7155212901493995E-11</v>
      </c>
      <c r="K726" s="3" t="s">
        <v>3841</v>
      </c>
      <c r="L726" s="3">
        <v>-2.1300599999999998</v>
      </c>
      <c r="M726" s="3">
        <v>0</v>
      </c>
      <c r="N726" s="12">
        <v>-1000000</v>
      </c>
      <c r="O726" s="12">
        <v>1000000</v>
      </c>
      <c r="P726" s="3">
        <v>-0.69633793741000005</v>
      </c>
      <c r="Q726" s="3">
        <v>-1.93245</v>
      </c>
      <c r="R726" s="3">
        <v>-1.3609399999999999E-3</v>
      </c>
      <c r="S726" s="12">
        <v>-6.7400605046677002E-11</v>
      </c>
    </row>
    <row r="727" spans="1:19">
      <c r="A727" s="3" t="s">
        <v>2182</v>
      </c>
      <c r="B727" s="3">
        <v>0</v>
      </c>
      <c r="C727" s="3">
        <v>0</v>
      </c>
      <c r="D727" s="12">
        <v>-1000000</v>
      </c>
      <c r="E727" s="12">
        <v>1000000</v>
      </c>
      <c r="F727" s="12">
        <v>3.6399999999999998E-10</v>
      </c>
      <c r="G727" s="12">
        <v>-1.0000000000000001E-9</v>
      </c>
      <c r="H727" s="12">
        <v>2.0000000000000001E-9</v>
      </c>
      <c r="I727" s="12">
        <v>3.6129442503776098E-20</v>
      </c>
      <c r="K727" s="3" t="s">
        <v>2182</v>
      </c>
      <c r="L727" s="3">
        <v>0</v>
      </c>
      <c r="M727" s="3">
        <v>0</v>
      </c>
      <c r="N727" s="12">
        <v>-1000000</v>
      </c>
      <c r="O727" s="12">
        <v>1000000</v>
      </c>
      <c r="P727" s="12">
        <v>3.7640000000000001E-10</v>
      </c>
      <c r="Q727" s="12">
        <v>-1.0000000000000001E-9</v>
      </c>
      <c r="R727" s="12">
        <v>2.0000000000000001E-9</v>
      </c>
      <c r="S727" s="12">
        <v>3.6432867400461297E-20</v>
      </c>
    </row>
    <row r="728" spans="1:19">
      <c r="A728" s="3" t="s">
        <v>2424</v>
      </c>
      <c r="B728" s="3">
        <v>0</v>
      </c>
      <c r="C728" s="3">
        <v>0</v>
      </c>
      <c r="D728" s="3">
        <v>0</v>
      </c>
      <c r="E728" s="12">
        <v>1000000</v>
      </c>
      <c r="F728" s="12">
        <v>9.9999999999999998E-13</v>
      </c>
      <c r="G728" s="12">
        <v>-1.0000000000000001E-9</v>
      </c>
      <c r="H728" s="12">
        <v>1.0000000000000001E-9</v>
      </c>
      <c r="I728" s="12">
        <v>9.9256710175209002E-23</v>
      </c>
      <c r="K728" s="3" t="s">
        <v>2424</v>
      </c>
      <c r="L728" s="3">
        <v>0</v>
      </c>
      <c r="M728" s="3">
        <v>0</v>
      </c>
      <c r="N728" s="3">
        <v>0</v>
      </c>
      <c r="O728" s="12">
        <v>1000000</v>
      </c>
      <c r="P728" s="12">
        <v>3.2000000000000001E-12</v>
      </c>
      <c r="Q728" s="12">
        <v>-1.0000000000000001E-9</v>
      </c>
      <c r="R728" s="12">
        <v>1.0000000000000001E-9</v>
      </c>
      <c r="S728" s="12">
        <v>3.0973744867554698E-22</v>
      </c>
    </row>
    <row r="729" spans="1:19">
      <c r="A729" s="3" t="s">
        <v>3845</v>
      </c>
      <c r="B729" s="3">
        <v>0</v>
      </c>
      <c r="C729" s="3">
        <v>0</v>
      </c>
      <c r="D729" s="3">
        <v>0</v>
      </c>
      <c r="E729" s="12">
        <v>1000000</v>
      </c>
      <c r="F729" s="12">
        <v>8.8599999999999996E-11</v>
      </c>
      <c r="G729" s="12">
        <v>-1.0000000000000001E-9</v>
      </c>
      <c r="H729" s="12">
        <v>1.0000000000000001E-9</v>
      </c>
      <c r="I729" s="12">
        <v>8.7941445215235197E-21</v>
      </c>
      <c r="K729" s="3" t="s">
        <v>3845</v>
      </c>
      <c r="L729" s="3">
        <v>0</v>
      </c>
      <c r="M729" s="3">
        <v>0</v>
      </c>
      <c r="N729" s="3">
        <v>0</v>
      </c>
      <c r="O729" s="12">
        <v>1000000</v>
      </c>
      <c r="P729" s="12">
        <v>8.9000000000000003E-11</v>
      </c>
      <c r="Q729" s="12">
        <v>-1.0000000000000001E-9</v>
      </c>
      <c r="R729" s="12">
        <v>1.0000000000000001E-9</v>
      </c>
      <c r="S729" s="12">
        <v>8.6145727912886601E-21</v>
      </c>
    </row>
    <row r="730" spans="1:19">
      <c r="A730" s="3" t="s">
        <v>1171</v>
      </c>
      <c r="B730" s="3">
        <v>-9.9992499999999998E-2</v>
      </c>
      <c r="C730" s="3">
        <v>0</v>
      </c>
      <c r="D730" s="12">
        <v>-1000000</v>
      </c>
      <c r="E730" s="12">
        <v>1000000</v>
      </c>
      <c r="F730" s="3">
        <v>-4.9410759297E-2</v>
      </c>
      <c r="G730" s="3">
        <v>-9.9965200000000004E-2</v>
      </c>
      <c r="H730" s="12">
        <v>-7.8599999999999997E-7</v>
      </c>
      <c r="I730" s="12">
        <v>-4.9043494150793401E-12</v>
      </c>
      <c r="K730" s="3" t="s">
        <v>1171</v>
      </c>
      <c r="L730" s="3">
        <v>-9.9992499999999998E-2</v>
      </c>
      <c r="M730" s="3">
        <v>0</v>
      </c>
      <c r="N730" s="12">
        <v>-1000000</v>
      </c>
      <c r="O730" s="12">
        <v>1000000</v>
      </c>
      <c r="P730" s="3">
        <v>-4.8067690388000003E-2</v>
      </c>
      <c r="Q730" s="3">
        <v>-9.99665E-2</v>
      </c>
      <c r="R730" s="12">
        <v>-4.3159999999999998E-6</v>
      </c>
      <c r="S730" s="12">
        <v>-4.6526136826578899E-12</v>
      </c>
    </row>
    <row r="731" spans="1:19">
      <c r="A731" s="3" t="s">
        <v>2534</v>
      </c>
      <c r="B731" s="12">
        <v>7.5000000000000002E-6</v>
      </c>
      <c r="C731" s="12">
        <v>1.4999E-5</v>
      </c>
      <c r="D731" s="3">
        <v>0</v>
      </c>
      <c r="E731" s="12">
        <v>1000000</v>
      </c>
      <c r="F731" s="12">
        <v>9.6025929999999994E-6</v>
      </c>
      <c r="G731" s="12">
        <v>7.503E-6</v>
      </c>
      <c r="H731" s="12">
        <v>1.3872E-5</v>
      </c>
      <c r="I731" s="12">
        <v>9.5312179033149105E-16</v>
      </c>
      <c r="K731" s="3" t="s">
        <v>2534</v>
      </c>
      <c r="L731" s="12">
        <v>7.4989999999999997E-6</v>
      </c>
      <c r="M731" s="12">
        <v>1.4999E-5</v>
      </c>
      <c r="N731" s="3">
        <v>0</v>
      </c>
      <c r="O731" s="12">
        <v>1000000</v>
      </c>
      <c r="P731" s="12">
        <v>9.7045250000000001E-6</v>
      </c>
      <c r="Q731" s="12">
        <v>7.498E-6</v>
      </c>
      <c r="R731" s="12">
        <v>1.3382E-5</v>
      </c>
      <c r="S731" s="12">
        <v>9.3932962940877093E-16</v>
      </c>
    </row>
    <row r="732" spans="1:19">
      <c r="A732" s="3" t="s">
        <v>1167</v>
      </c>
      <c r="B732" s="3">
        <v>0</v>
      </c>
      <c r="C732" s="3">
        <v>0</v>
      </c>
      <c r="D732" s="12">
        <v>-1000000</v>
      </c>
      <c r="E732" s="12">
        <v>1000000</v>
      </c>
      <c r="F732" s="12">
        <v>-4.3440000000000002E-10</v>
      </c>
      <c r="G732" s="12">
        <v>-2.0000000000000001E-9</v>
      </c>
      <c r="H732" s="12">
        <v>2.0000000000000001E-9</v>
      </c>
      <c r="I732" s="12">
        <v>-4.3117114900110797E-20</v>
      </c>
      <c r="K732" s="3" t="s">
        <v>1167</v>
      </c>
      <c r="L732" s="3">
        <v>0</v>
      </c>
      <c r="M732" s="3">
        <v>0</v>
      </c>
      <c r="N732" s="12">
        <v>-1000000</v>
      </c>
      <c r="O732" s="12">
        <v>1000000</v>
      </c>
      <c r="P732" s="12">
        <v>-4.3200000000000001E-10</v>
      </c>
      <c r="Q732" s="12">
        <v>-2.0000000000000001E-9</v>
      </c>
      <c r="R732" s="12">
        <v>2.0000000000000001E-9</v>
      </c>
      <c r="S732" s="12">
        <v>-4.1814555571198902E-20</v>
      </c>
    </row>
    <row r="733" spans="1:19">
      <c r="A733" s="3" t="s">
        <v>4050</v>
      </c>
      <c r="B733" s="3">
        <v>0</v>
      </c>
      <c r="C733" s="3">
        <v>0</v>
      </c>
      <c r="D733" s="12">
        <v>-1000000</v>
      </c>
      <c r="E733" s="12">
        <v>1000000</v>
      </c>
      <c r="F733" s="12">
        <v>5.2939999999999995E-10</v>
      </c>
      <c r="G733" s="12">
        <v>-2.0000000000000001E-9</v>
      </c>
      <c r="H733" s="12">
        <v>3E-9</v>
      </c>
      <c r="I733" s="12">
        <v>5.2546502366755699E-20</v>
      </c>
      <c r="K733" s="3" t="s">
        <v>4050</v>
      </c>
      <c r="L733" s="3">
        <v>0</v>
      </c>
      <c r="M733" s="3">
        <v>0</v>
      </c>
      <c r="N733" s="12">
        <v>-1000000</v>
      </c>
      <c r="O733" s="12">
        <v>1000000</v>
      </c>
      <c r="P733" s="12">
        <v>5.3119999999999999E-10</v>
      </c>
      <c r="Q733" s="12">
        <v>-2.0000000000000001E-9</v>
      </c>
      <c r="R733" s="12">
        <v>3E-9</v>
      </c>
      <c r="S733" s="12">
        <v>5.1416416480140901E-20</v>
      </c>
    </row>
    <row r="734" spans="1:19">
      <c r="A734" s="3" t="s">
        <v>1169</v>
      </c>
      <c r="B734" s="3">
        <v>0</v>
      </c>
      <c r="C734" s="3">
        <v>0</v>
      </c>
      <c r="D734" s="12">
        <v>-1000000</v>
      </c>
      <c r="E734" s="12">
        <v>1000000</v>
      </c>
      <c r="F734" s="12">
        <v>2.042E-10</v>
      </c>
      <c r="G734" s="12">
        <v>-2.0000000000000001E-9</v>
      </c>
      <c r="H734" s="12">
        <v>2.0000000000000001E-9</v>
      </c>
      <c r="I734" s="12">
        <v>2.0268220217777701E-20</v>
      </c>
      <c r="K734" s="3" t="s">
        <v>1169</v>
      </c>
      <c r="L734" s="3">
        <v>0</v>
      </c>
      <c r="M734" s="3">
        <v>0</v>
      </c>
      <c r="N734" s="12">
        <v>-1000000</v>
      </c>
      <c r="O734" s="12">
        <v>1000000</v>
      </c>
      <c r="P734" s="12">
        <v>2.2580000000000001E-10</v>
      </c>
      <c r="Q734" s="12">
        <v>-2.0000000000000001E-9</v>
      </c>
      <c r="R734" s="12">
        <v>2.0000000000000001E-9</v>
      </c>
      <c r="S734" s="12">
        <v>2.18558487221683E-20</v>
      </c>
    </row>
    <row r="735" spans="1:19">
      <c r="A735" s="3" t="s">
        <v>4052</v>
      </c>
      <c r="B735" s="3">
        <v>0</v>
      </c>
      <c r="C735" s="3">
        <v>0</v>
      </c>
      <c r="D735" s="12">
        <v>-1000000</v>
      </c>
      <c r="E735" s="12">
        <v>1000000</v>
      </c>
      <c r="F735" s="12">
        <v>-1.72E-10</v>
      </c>
      <c r="G735" s="12">
        <v>-3E-9</v>
      </c>
      <c r="H735" s="12">
        <v>2.0000000000000001E-9</v>
      </c>
      <c r="I735" s="12">
        <v>-1.7072154150135999E-20</v>
      </c>
      <c r="K735" s="3" t="s">
        <v>4052</v>
      </c>
      <c r="L735" s="3">
        <v>0</v>
      </c>
      <c r="M735" s="3">
        <v>0</v>
      </c>
      <c r="N735" s="12">
        <v>-1000000</v>
      </c>
      <c r="O735" s="12">
        <v>1000000</v>
      </c>
      <c r="P735" s="12">
        <v>-2.256E-10</v>
      </c>
      <c r="Q735" s="12">
        <v>-3E-9</v>
      </c>
      <c r="R735" s="12">
        <v>3E-9</v>
      </c>
      <c r="S735" s="12">
        <v>-2.1836490131626101E-20</v>
      </c>
    </row>
    <row r="736" spans="1:19">
      <c r="A736" s="3" t="s">
        <v>3563</v>
      </c>
      <c r="B736" s="3">
        <v>0</v>
      </c>
      <c r="C736" s="3">
        <v>0.64636300000000002</v>
      </c>
      <c r="D736" s="3">
        <v>0</v>
      </c>
      <c r="E736" s="12">
        <v>1000000</v>
      </c>
      <c r="F736" s="3">
        <v>4.5048525581800003E-2</v>
      </c>
      <c r="G736" s="12">
        <v>9.4239999999999999E-6</v>
      </c>
      <c r="H736" s="3">
        <v>0.19122600000000001</v>
      </c>
      <c r="I736" s="12">
        <v>4.4713684474932098E-12</v>
      </c>
      <c r="K736" s="3" t="s">
        <v>3563</v>
      </c>
      <c r="L736" s="3">
        <v>0</v>
      </c>
      <c r="M736" s="3">
        <v>0.64636300000000002</v>
      </c>
      <c r="N736" s="3">
        <v>0</v>
      </c>
      <c r="O736" s="12">
        <v>1000000</v>
      </c>
      <c r="P736" s="3">
        <v>5.3378954521999998E-2</v>
      </c>
      <c r="Q736" s="12">
        <v>3.7689999999999998E-6</v>
      </c>
      <c r="R736" s="3">
        <v>0.241893</v>
      </c>
      <c r="S736" s="12">
        <v>5.1667066208163599E-12</v>
      </c>
    </row>
    <row r="737" spans="1:19">
      <c r="A737" s="3" t="s">
        <v>2288</v>
      </c>
      <c r="B737" s="3">
        <v>0</v>
      </c>
      <c r="C737" s="3">
        <v>1278.2840000000001</v>
      </c>
      <c r="D737" s="3">
        <v>0</v>
      </c>
      <c r="E737" s="12">
        <v>1000000</v>
      </c>
      <c r="F737" s="3">
        <v>11.891694087770601</v>
      </c>
      <c r="G737" s="3">
        <v>6.9282299999999996E-4</v>
      </c>
      <c r="H737" s="3">
        <v>247.792</v>
      </c>
      <c r="I737" s="12">
        <v>1.18033043356209E-9</v>
      </c>
      <c r="K737" s="3" t="s">
        <v>2288</v>
      </c>
      <c r="L737" s="3">
        <v>0</v>
      </c>
      <c r="M737" s="3">
        <v>1278.2840000000001</v>
      </c>
      <c r="N737" s="3">
        <v>0</v>
      </c>
      <c r="O737" s="12">
        <v>1000000</v>
      </c>
      <c r="P737" s="3">
        <v>12.340690694506</v>
      </c>
      <c r="Q737" s="3">
        <v>2.4753499999999999E-3</v>
      </c>
      <c r="R737" s="3">
        <v>521.23500000000001</v>
      </c>
      <c r="S737" s="12">
        <v>1.1944918908157399E-9</v>
      </c>
    </row>
    <row r="738" spans="1:19">
      <c r="A738" s="3" t="s">
        <v>1687</v>
      </c>
      <c r="B738" s="3">
        <v>0</v>
      </c>
      <c r="C738" s="3">
        <v>639.14200000000005</v>
      </c>
      <c r="D738" s="3">
        <v>0</v>
      </c>
      <c r="E738" s="12">
        <v>1000000</v>
      </c>
      <c r="F738" s="3">
        <v>5.1694060306485996</v>
      </c>
      <c r="G738" s="3">
        <v>1.06183E-4</v>
      </c>
      <c r="H738" s="3">
        <v>214.715</v>
      </c>
      <c r="I738" s="12">
        <v>5.1309823616206604E-10</v>
      </c>
      <c r="K738" s="3" t="s">
        <v>1687</v>
      </c>
      <c r="L738" s="3">
        <v>0</v>
      </c>
      <c r="M738" s="3">
        <v>639.14200000000005</v>
      </c>
      <c r="N738" s="3">
        <v>0</v>
      </c>
      <c r="O738" s="12">
        <v>1000000</v>
      </c>
      <c r="P738" s="3">
        <v>5.3352377603227996</v>
      </c>
      <c r="Q738" s="3">
        <v>1.68677E-4</v>
      </c>
      <c r="R738" s="3">
        <v>157.93799999999999</v>
      </c>
      <c r="S738" s="12">
        <v>5.1641341623744502E-10</v>
      </c>
    </row>
    <row r="739" spans="1:19">
      <c r="A739" s="3" t="s">
        <v>2293</v>
      </c>
      <c r="B739" s="3">
        <v>0</v>
      </c>
      <c r="C739" s="3">
        <v>1278.2840000000001</v>
      </c>
      <c r="D739" s="3">
        <v>0</v>
      </c>
      <c r="E739" s="12">
        <v>1000000</v>
      </c>
      <c r="F739" s="3">
        <v>12.020355330919999</v>
      </c>
      <c r="G739" s="3">
        <v>1.8070800000000001E-2</v>
      </c>
      <c r="H739" s="3">
        <v>316.87799999999999</v>
      </c>
      <c r="I739" s="12">
        <v>1.1931009252841599E-9</v>
      </c>
      <c r="K739" s="3" t="s">
        <v>2293</v>
      </c>
      <c r="L739" s="3">
        <v>0</v>
      </c>
      <c r="M739" s="3">
        <v>1278.2840000000001</v>
      </c>
      <c r="N739" s="3">
        <v>0</v>
      </c>
      <c r="O739" s="12">
        <v>1000000</v>
      </c>
      <c r="P739" s="3">
        <v>11.446109940374001</v>
      </c>
      <c r="Q739" s="3">
        <v>9.9014700000000008E-3</v>
      </c>
      <c r="R739" s="3">
        <v>208.30600000000001</v>
      </c>
      <c r="S739" s="12">
        <v>1.10790277818477E-9</v>
      </c>
    </row>
    <row r="740" spans="1:19">
      <c r="A740" s="3" t="s">
        <v>1691</v>
      </c>
      <c r="B740" s="3">
        <v>0</v>
      </c>
      <c r="C740" s="3">
        <v>1278.2840000000001</v>
      </c>
      <c r="D740" s="3">
        <v>0</v>
      </c>
      <c r="E740" s="12">
        <v>1000000</v>
      </c>
      <c r="F740" s="3">
        <v>10.511542735674</v>
      </c>
      <c r="G740" s="3">
        <v>2.6016500000000001E-3</v>
      </c>
      <c r="H740" s="3">
        <v>108.65900000000001</v>
      </c>
      <c r="I740" s="12">
        <v>1.0433411508091199E-9</v>
      </c>
      <c r="K740" s="3" t="s">
        <v>1691</v>
      </c>
      <c r="L740" s="3">
        <v>0</v>
      </c>
      <c r="M740" s="3">
        <v>1278.2840000000001</v>
      </c>
      <c r="N740" s="3">
        <v>0</v>
      </c>
      <c r="O740" s="12">
        <v>1000000</v>
      </c>
      <c r="P740" s="3">
        <v>9.2480201452779998</v>
      </c>
      <c r="Q740" s="3">
        <v>1.5779800000000001E-3</v>
      </c>
      <c r="R740" s="3">
        <v>112.57</v>
      </c>
      <c r="S740" s="12">
        <v>8.9514317659327296E-10</v>
      </c>
    </row>
    <row r="741" spans="1:19">
      <c r="A741" s="3" t="s">
        <v>1695</v>
      </c>
      <c r="B741" s="3">
        <v>0</v>
      </c>
      <c r="C741" s="3">
        <v>1278.2840000000001</v>
      </c>
      <c r="D741" s="3">
        <v>0</v>
      </c>
      <c r="E741" s="12">
        <v>1000000</v>
      </c>
      <c r="F741" s="3">
        <v>10.195468748024</v>
      </c>
      <c r="G741" s="3">
        <v>1.30013E-3</v>
      </c>
      <c r="H741" s="3">
        <v>188.57499999999999</v>
      </c>
      <c r="I741" s="12">
        <v>1.01196868662302E-9</v>
      </c>
      <c r="K741" s="3" t="s">
        <v>1695</v>
      </c>
      <c r="L741" s="3">
        <v>0</v>
      </c>
      <c r="M741" s="3">
        <v>1278.2840000000001</v>
      </c>
      <c r="N741" s="3">
        <v>0</v>
      </c>
      <c r="O741" s="12">
        <v>1000000</v>
      </c>
      <c r="P741" s="3">
        <v>10.524950235127999</v>
      </c>
      <c r="Q741" s="3">
        <v>6.2043799999999998E-3</v>
      </c>
      <c r="R741" s="3">
        <v>160.24</v>
      </c>
      <c r="S741" s="12">
        <v>1.01874101039552E-9</v>
      </c>
    </row>
    <row r="742" spans="1:19">
      <c r="A742" s="3" t="s">
        <v>2745</v>
      </c>
      <c r="B742" s="3">
        <v>0</v>
      </c>
      <c r="C742" s="3">
        <v>0</v>
      </c>
      <c r="D742" s="3">
        <v>0</v>
      </c>
      <c r="E742" s="12">
        <v>1000000</v>
      </c>
      <c r="F742" s="12">
        <v>3.3199999999999999E-10</v>
      </c>
      <c r="G742" s="12">
        <v>-2.0000000000000001E-9</v>
      </c>
      <c r="H742" s="12">
        <v>3E-9</v>
      </c>
      <c r="I742" s="12">
        <v>3.29532277781694E-20</v>
      </c>
      <c r="K742" s="3" t="s">
        <v>2745</v>
      </c>
      <c r="L742" s="3">
        <v>0</v>
      </c>
      <c r="M742" s="3">
        <v>0</v>
      </c>
      <c r="N742" s="3">
        <v>0</v>
      </c>
      <c r="O742" s="12">
        <v>1000000</v>
      </c>
      <c r="P742" s="12">
        <v>4.0279999999999999E-10</v>
      </c>
      <c r="Q742" s="12">
        <v>-2.0000000000000001E-9</v>
      </c>
      <c r="R742" s="12">
        <v>3E-9</v>
      </c>
      <c r="S742" s="12">
        <v>3.8988201352034502E-20</v>
      </c>
    </row>
    <row r="743" spans="1:19">
      <c r="A743" s="3" t="s">
        <v>390</v>
      </c>
      <c r="B743" s="3">
        <v>0</v>
      </c>
      <c r="C743" s="3">
        <v>0</v>
      </c>
      <c r="D743" s="3">
        <v>0</v>
      </c>
      <c r="E743" s="12">
        <v>1000000</v>
      </c>
      <c r="F743" s="12">
        <v>-4.4840000000000002E-10</v>
      </c>
      <c r="G743" s="12">
        <v>-5.0000000000000001E-9</v>
      </c>
      <c r="H743" s="12">
        <v>4.0000000000000002E-9</v>
      </c>
      <c r="I743" s="12">
        <v>-4.4506708842563697E-20</v>
      </c>
      <c r="K743" s="3" t="s">
        <v>390</v>
      </c>
      <c r="L743" s="3">
        <v>0</v>
      </c>
      <c r="M743" s="3">
        <v>0</v>
      </c>
      <c r="N743" s="3">
        <v>0</v>
      </c>
      <c r="O743" s="12">
        <v>1000000</v>
      </c>
      <c r="P743" s="12">
        <v>-3.804E-10</v>
      </c>
      <c r="Q743" s="12">
        <v>-5.0000000000000001E-9</v>
      </c>
      <c r="R743" s="12">
        <v>5.0000000000000001E-9</v>
      </c>
      <c r="S743" s="12">
        <v>-3.6820039211305698E-20</v>
      </c>
    </row>
    <row r="744" spans="1:19">
      <c r="A744" s="3" t="s">
        <v>3850</v>
      </c>
      <c r="B744" s="3">
        <v>0</v>
      </c>
      <c r="C744" s="3">
        <v>0</v>
      </c>
      <c r="D744" s="12">
        <v>-1000000</v>
      </c>
      <c r="E744" s="12">
        <v>1000000</v>
      </c>
      <c r="F744" s="12">
        <v>1.5812599999999999E-8</v>
      </c>
      <c r="G744" s="12">
        <v>-2.4299999999999999E-7</v>
      </c>
      <c r="H744" s="12">
        <v>5.0299999999999999E-7</v>
      </c>
      <c r="I744" s="12">
        <v>1.5695066553165099E-18</v>
      </c>
      <c r="K744" s="3" t="s">
        <v>3850</v>
      </c>
      <c r="L744" s="3">
        <v>0</v>
      </c>
      <c r="M744" s="3">
        <v>0</v>
      </c>
      <c r="N744" s="12">
        <v>-1000000</v>
      </c>
      <c r="O744" s="12">
        <v>1000000</v>
      </c>
      <c r="P744" s="12">
        <v>1.1844199999999999E-8</v>
      </c>
      <c r="Q744" s="12">
        <v>-1.48E-7</v>
      </c>
      <c r="R744" s="12">
        <v>4.5600000000000001E-7</v>
      </c>
      <c r="S744" s="12">
        <v>1.14643509050091E-18</v>
      </c>
    </row>
    <row r="745" spans="1:19">
      <c r="A745" s="3" t="s">
        <v>3853</v>
      </c>
      <c r="B745" s="3">
        <v>-9.0378399999999998E-2</v>
      </c>
      <c r="C745" s="3">
        <v>10</v>
      </c>
      <c r="D745" s="12">
        <v>-1000000</v>
      </c>
      <c r="E745" s="12">
        <v>1000000</v>
      </c>
      <c r="F745" s="3">
        <v>9.306560288</v>
      </c>
      <c r="G745" s="3">
        <v>6.1650099999999997</v>
      </c>
      <c r="H745" s="3">
        <v>9.9999300000000009</v>
      </c>
      <c r="I745" s="12">
        <v>9.2373855723412605E-10</v>
      </c>
      <c r="K745" s="3" t="s">
        <v>3853</v>
      </c>
      <c r="L745" s="3">
        <v>-9.0378700000000006E-2</v>
      </c>
      <c r="M745" s="3">
        <v>10</v>
      </c>
      <c r="N745" s="12">
        <v>-1000000</v>
      </c>
      <c r="O745" s="12">
        <v>1000000</v>
      </c>
      <c r="P745" s="3">
        <v>9.3251842440000008</v>
      </c>
      <c r="Q745" s="3">
        <v>5.0753199999999996</v>
      </c>
      <c r="R745" s="3">
        <v>9.9999699999999994</v>
      </c>
      <c r="S745" s="12">
        <v>9.02612117551866E-10</v>
      </c>
    </row>
    <row r="746" spans="1:19">
      <c r="A746" s="3" t="s">
        <v>3856</v>
      </c>
      <c r="B746" s="3">
        <v>0</v>
      </c>
      <c r="C746" s="3">
        <v>0</v>
      </c>
      <c r="D746" s="12">
        <v>-1000000</v>
      </c>
      <c r="E746" s="12">
        <v>1000000</v>
      </c>
      <c r="F746" s="3">
        <v>0</v>
      </c>
      <c r="G746" s="12">
        <v>-1.0000000000000001E-9</v>
      </c>
      <c r="H746" s="12">
        <v>1.0000000000000001E-9</v>
      </c>
      <c r="I746" s="3">
        <v>0</v>
      </c>
      <c r="K746" s="3" t="s">
        <v>3856</v>
      </c>
      <c r="L746" s="3">
        <v>0</v>
      </c>
      <c r="M746" s="3">
        <v>0</v>
      </c>
      <c r="N746" s="12">
        <v>-1000000</v>
      </c>
      <c r="O746" s="12">
        <v>1000000</v>
      </c>
      <c r="P746" s="12">
        <v>-4.1999999999999999E-12</v>
      </c>
      <c r="Q746" s="12">
        <v>-1.0000000000000001E-9</v>
      </c>
      <c r="R746" s="12">
        <v>1.0000000000000001E-9</v>
      </c>
      <c r="S746" s="12">
        <v>-4.0653040138665599E-22</v>
      </c>
    </row>
    <row r="747" spans="1:19">
      <c r="A747" s="3" t="s">
        <v>3859</v>
      </c>
      <c r="B747" s="3">
        <v>0</v>
      </c>
      <c r="C747" s="3">
        <v>0</v>
      </c>
      <c r="D747" s="12">
        <v>-1000000</v>
      </c>
      <c r="E747" s="12">
        <v>1000000</v>
      </c>
      <c r="F747" s="12">
        <v>-7.8764000000000006E-9</v>
      </c>
      <c r="G747" s="12">
        <v>-2.5199999999999998E-7</v>
      </c>
      <c r="H747" s="12">
        <v>1.2100000000000001E-7</v>
      </c>
      <c r="I747" s="12">
        <v>-7.8178555202401603E-19</v>
      </c>
      <c r="K747" s="3" t="s">
        <v>3859</v>
      </c>
      <c r="L747" s="3">
        <v>0</v>
      </c>
      <c r="M747" s="3">
        <v>0</v>
      </c>
      <c r="N747" s="12">
        <v>-1000000</v>
      </c>
      <c r="O747" s="12">
        <v>1000000</v>
      </c>
      <c r="P747" s="12">
        <v>-5.9045999999999996E-9</v>
      </c>
      <c r="Q747" s="12">
        <v>-2.2700000000000001E-7</v>
      </c>
      <c r="R747" s="12">
        <v>7.4999999999999997E-8</v>
      </c>
      <c r="S747" s="12">
        <v>-5.71523668578011E-19</v>
      </c>
    </row>
    <row r="748" spans="1:19">
      <c r="A748" s="3" t="s">
        <v>3862</v>
      </c>
      <c r="B748" s="12">
        <v>1.1250000000000001E-5</v>
      </c>
      <c r="C748" s="3">
        <v>10.090400000000001</v>
      </c>
      <c r="D748" s="12">
        <v>-1000000</v>
      </c>
      <c r="E748" s="12">
        <v>1000000</v>
      </c>
      <c r="F748" s="3">
        <v>6.4760280946000002</v>
      </c>
      <c r="G748" s="3">
        <v>0.74169799999999997</v>
      </c>
      <c r="H748" s="3">
        <v>9.3928999999999991</v>
      </c>
      <c r="I748" s="12">
        <v>6.4278924367222298E-10</v>
      </c>
      <c r="K748" s="3" t="s">
        <v>3862</v>
      </c>
      <c r="L748" s="12">
        <v>1.1249E-5</v>
      </c>
      <c r="M748" s="3">
        <v>10.090400000000001</v>
      </c>
      <c r="N748" s="12">
        <v>-1000000</v>
      </c>
      <c r="O748" s="12">
        <v>1000000</v>
      </c>
      <c r="P748" s="3">
        <v>6.2602869392000002</v>
      </c>
      <c r="Q748" s="3">
        <v>0.34594599999999998</v>
      </c>
      <c r="R748" s="3">
        <v>9.2841199999999997</v>
      </c>
      <c r="S748" s="12">
        <v>6.0595165766395604E-10</v>
      </c>
    </row>
    <row r="749" spans="1:19">
      <c r="A749" s="3" t="s">
        <v>3865</v>
      </c>
      <c r="B749" s="3">
        <v>-7.4790200000000001E-2</v>
      </c>
      <c r="C749" s="3">
        <v>0</v>
      </c>
      <c r="D749" s="12">
        <v>-1000000</v>
      </c>
      <c r="E749" s="12">
        <v>1000000</v>
      </c>
      <c r="F749" s="3">
        <v>-2.4684139865399999E-2</v>
      </c>
      <c r="G749" s="3">
        <v>-7.0091500000000001E-2</v>
      </c>
      <c r="H749" s="12">
        <v>-8.0120000000000005E-6</v>
      </c>
      <c r="I749" s="12">
        <v>-2.4500665165443299E-12</v>
      </c>
      <c r="K749" s="3" t="s">
        <v>3865</v>
      </c>
      <c r="L749" s="3">
        <v>-7.4787800000000001E-2</v>
      </c>
      <c r="M749" s="3">
        <v>0</v>
      </c>
      <c r="N749" s="12">
        <v>-1000000</v>
      </c>
      <c r="O749" s="12">
        <v>1000000</v>
      </c>
      <c r="P749" s="3">
        <v>-2.2572350641200001E-2</v>
      </c>
      <c r="Q749" s="3">
        <v>-6.7633100000000002E-2</v>
      </c>
      <c r="R749" s="12">
        <v>-6.3960000000000003E-6</v>
      </c>
      <c r="S749" s="12">
        <v>-2.18484446819223E-12</v>
      </c>
    </row>
    <row r="750" spans="1:19">
      <c r="A750" s="3" t="s">
        <v>3867</v>
      </c>
      <c r="B750" s="3">
        <v>-7.4790200000000001E-2</v>
      </c>
      <c r="C750" s="3">
        <v>0</v>
      </c>
      <c r="D750" s="12">
        <v>-1000000</v>
      </c>
      <c r="E750" s="12">
        <v>1000000</v>
      </c>
      <c r="F750" s="3">
        <v>-7.643658827E-3</v>
      </c>
      <c r="G750" s="3">
        <v>-3.0768400000000001E-2</v>
      </c>
      <c r="H750" s="12">
        <v>-3.3299999999999998E-7</v>
      </c>
      <c r="I750" s="12">
        <v>-7.5868442886971699E-13</v>
      </c>
      <c r="K750" s="3" t="s">
        <v>3867</v>
      </c>
      <c r="L750" s="3">
        <v>-7.4787800000000001E-2</v>
      </c>
      <c r="M750" s="3">
        <v>0</v>
      </c>
      <c r="N750" s="12">
        <v>-1000000</v>
      </c>
      <c r="O750" s="12">
        <v>1000000</v>
      </c>
      <c r="P750" s="3">
        <v>-1.00973767948E-2</v>
      </c>
      <c r="Q750" s="3">
        <v>-4.7203200000000001E-2</v>
      </c>
      <c r="R750" s="12">
        <v>-3.0800000000000001E-7</v>
      </c>
      <c r="S750" s="12">
        <v>-9.7735491460532095E-13</v>
      </c>
    </row>
    <row r="751" spans="1:19">
      <c r="A751" s="3" t="s">
        <v>3869</v>
      </c>
      <c r="B751" s="12">
        <v>3.7500000000000001E-6</v>
      </c>
      <c r="C751" s="12">
        <v>7.5000000000000002E-6</v>
      </c>
      <c r="D751" s="12">
        <v>-1000000</v>
      </c>
      <c r="E751" s="12">
        <v>1000000</v>
      </c>
      <c r="F751" s="12">
        <v>4.8019246E-6</v>
      </c>
      <c r="G751" s="12">
        <v>3.7510000000000002E-6</v>
      </c>
      <c r="H751" s="12">
        <v>6.9369999999999998E-6</v>
      </c>
      <c r="I751" s="12">
        <v>4.7662323830540702E-16</v>
      </c>
      <c r="K751" s="3" t="s">
        <v>3869</v>
      </c>
      <c r="L751" s="12">
        <v>3.7500000000000001E-6</v>
      </c>
      <c r="M751" s="12">
        <v>7.4989999999999997E-6</v>
      </c>
      <c r="N751" s="12">
        <v>-1000000</v>
      </c>
      <c r="O751" s="12">
        <v>1000000</v>
      </c>
      <c r="P751" s="12">
        <v>4.8528609999999997E-6</v>
      </c>
      <c r="Q751" s="12">
        <v>3.749E-6</v>
      </c>
      <c r="R751" s="12">
        <v>6.691E-6</v>
      </c>
      <c r="S751" s="12">
        <v>4.6972274528658298E-16</v>
      </c>
    </row>
    <row r="752" spans="1:19">
      <c r="A752" s="3" t="s">
        <v>1713</v>
      </c>
      <c r="B752" s="12">
        <v>3.7500000000000001E-6</v>
      </c>
      <c r="C752" s="12">
        <v>7.5000000000000002E-6</v>
      </c>
      <c r="D752" s="3">
        <v>0</v>
      </c>
      <c r="E752" s="12">
        <v>1000000</v>
      </c>
      <c r="F752" s="12">
        <v>4.8013573999999999E-6</v>
      </c>
      <c r="G752" s="12">
        <v>3.7510000000000002E-6</v>
      </c>
      <c r="H752" s="12">
        <v>6.9349999999999997E-6</v>
      </c>
      <c r="I752" s="12">
        <v>4.7656693989939502E-16</v>
      </c>
      <c r="K752" s="3" t="s">
        <v>1713</v>
      </c>
      <c r="L752" s="12">
        <v>3.7500000000000001E-6</v>
      </c>
      <c r="M752" s="12">
        <v>7.4989999999999997E-6</v>
      </c>
      <c r="N752" s="3">
        <v>0</v>
      </c>
      <c r="O752" s="12">
        <v>1000000</v>
      </c>
      <c r="P752" s="12">
        <v>4.8523236000000002E-6</v>
      </c>
      <c r="Q752" s="12">
        <v>3.749E-6</v>
      </c>
      <c r="R752" s="12">
        <v>6.691E-6</v>
      </c>
      <c r="S752" s="12">
        <v>4.6967072875379596E-16</v>
      </c>
    </row>
    <row r="753" spans="1:19">
      <c r="A753" s="3" t="s">
        <v>211</v>
      </c>
      <c r="B753" s="3">
        <v>0</v>
      </c>
      <c r="C753" s="3">
        <v>0</v>
      </c>
      <c r="D753" s="12">
        <v>-1000000</v>
      </c>
      <c r="E753" s="12">
        <v>1000000</v>
      </c>
      <c r="F753" s="12">
        <v>-2.74E-11</v>
      </c>
      <c r="G753" s="12">
        <v>-1.0000000000000001E-9</v>
      </c>
      <c r="H753" s="12">
        <v>1.0000000000000001E-9</v>
      </c>
      <c r="I753" s="12">
        <v>-2.7196338588007298E-21</v>
      </c>
      <c r="K753" s="3" t="s">
        <v>211</v>
      </c>
      <c r="L753" s="3">
        <v>0</v>
      </c>
      <c r="M753" s="3">
        <v>0</v>
      </c>
      <c r="N753" s="12">
        <v>-1000000</v>
      </c>
      <c r="O753" s="12">
        <v>1000000</v>
      </c>
      <c r="P753" s="12">
        <v>-3.1000000000000003E-11</v>
      </c>
      <c r="Q753" s="12">
        <v>-1.0000000000000001E-9</v>
      </c>
      <c r="R753" s="12">
        <v>1.0000000000000001E-9</v>
      </c>
      <c r="S753" s="12">
        <v>-3.00058153404436E-21</v>
      </c>
    </row>
    <row r="754" spans="1:19">
      <c r="A754" s="3" t="s">
        <v>218</v>
      </c>
      <c r="B754" s="3">
        <v>0</v>
      </c>
      <c r="C754" s="3">
        <v>0</v>
      </c>
      <c r="D754" s="12">
        <v>-1000000</v>
      </c>
      <c r="E754" s="12">
        <v>1000000</v>
      </c>
      <c r="F754" s="12">
        <v>6.9200000000000004E-11</v>
      </c>
      <c r="G754" s="12">
        <v>-1.0000000000000001E-9</v>
      </c>
      <c r="H754" s="12">
        <v>1.0000000000000001E-9</v>
      </c>
      <c r="I754" s="12">
        <v>6.8685643441244696E-21</v>
      </c>
      <c r="K754" s="3" t="s">
        <v>218</v>
      </c>
      <c r="L754" s="3">
        <v>0</v>
      </c>
      <c r="M754" s="3">
        <v>0</v>
      </c>
      <c r="N754" s="12">
        <v>-1000000</v>
      </c>
      <c r="O754" s="12">
        <v>1000000</v>
      </c>
      <c r="P754" s="12">
        <v>7.1199999999999997E-11</v>
      </c>
      <c r="Q754" s="12">
        <v>-1.0000000000000001E-9</v>
      </c>
      <c r="R754" s="12">
        <v>1.0000000000000001E-9</v>
      </c>
      <c r="S754" s="12">
        <v>6.8916582330309302E-21</v>
      </c>
    </row>
    <row r="755" spans="1:19">
      <c r="A755" s="3" t="s">
        <v>222</v>
      </c>
      <c r="B755" s="3">
        <v>0</v>
      </c>
      <c r="C755" s="3">
        <v>0</v>
      </c>
      <c r="D755" s="12">
        <v>-1000000</v>
      </c>
      <c r="E755" s="12">
        <v>1000000</v>
      </c>
      <c r="F755" s="12">
        <v>-6.0000000000000003E-12</v>
      </c>
      <c r="G755" s="12">
        <v>-1.0000000000000001E-9</v>
      </c>
      <c r="H755" s="12">
        <v>1.0000000000000001E-9</v>
      </c>
      <c r="I755" s="12">
        <v>-5.9554026105125404E-22</v>
      </c>
      <c r="K755" s="3" t="s">
        <v>222</v>
      </c>
      <c r="L755" s="3">
        <v>0</v>
      </c>
      <c r="M755" s="3">
        <v>0</v>
      </c>
      <c r="N755" s="12">
        <v>-1000000</v>
      </c>
      <c r="O755" s="12">
        <v>1000000</v>
      </c>
      <c r="P755" s="12">
        <v>-4.7999999999999997E-12</v>
      </c>
      <c r="Q755" s="12">
        <v>-1.0000000000000001E-9</v>
      </c>
      <c r="R755" s="12">
        <v>1.0000000000000001E-9</v>
      </c>
      <c r="S755" s="12">
        <v>-4.6460617301332097E-22</v>
      </c>
    </row>
    <row r="756" spans="1:19">
      <c r="A756" s="3" t="s">
        <v>120</v>
      </c>
      <c r="B756" s="12">
        <v>3.7500000000000001E-6</v>
      </c>
      <c r="C756" s="12">
        <v>7.5000000000000002E-6</v>
      </c>
      <c r="D756" s="3">
        <v>0</v>
      </c>
      <c r="E756" s="12">
        <v>1000000</v>
      </c>
      <c r="F756" s="12">
        <v>4.8016671999999997E-6</v>
      </c>
      <c r="G756" s="12">
        <v>3.7510000000000002E-6</v>
      </c>
      <c r="H756" s="12">
        <v>6.9349999999999997E-6</v>
      </c>
      <c r="I756" s="12">
        <v>4.76597689628208E-16</v>
      </c>
      <c r="K756" s="3" t="s">
        <v>120</v>
      </c>
      <c r="L756" s="12">
        <v>3.7500000000000001E-6</v>
      </c>
      <c r="M756" s="12">
        <v>7.4989999999999997E-6</v>
      </c>
      <c r="N756" s="3">
        <v>0</v>
      </c>
      <c r="O756" s="12">
        <v>1000000</v>
      </c>
      <c r="P756" s="12">
        <v>4.8526129999999996E-6</v>
      </c>
      <c r="Q756" s="12">
        <v>3.7500000000000001E-6</v>
      </c>
      <c r="R756" s="12">
        <v>6.691E-6</v>
      </c>
      <c r="S756" s="12">
        <v>4.6969874063431097E-16</v>
      </c>
    </row>
    <row r="757" spans="1:19">
      <c r="A757" s="3" t="s">
        <v>3461</v>
      </c>
      <c r="B757" s="3">
        <v>0</v>
      </c>
      <c r="C757" s="12">
        <v>7.5000000000000002E-6</v>
      </c>
      <c r="D757" s="3">
        <v>0</v>
      </c>
      <c r="E757" s="12">
        <v>1000000</v>
      </c>
      <c r="F757" s="12">
        <v>2.6312759999999999E-6</v>
      </c>
      <c r="G757" s="12">
        <v>-7.1399999999999996E-7</v>
      </c>
      <c r="H757" s="12">
        <v>6.1489999999999999E-6</v>
      </c>
      <c r="I757" s="12">
        <v>2.6117179932298299E-16</v>
      </c>
      <c r="K757" s="3" t="s">
        <v>3461</v>
      </c>
      <c r="L757" s="3">
        <v>0</v>
      </c>
      <c r="M757" s="12">
        <v>7.4989999999999997E-6</v>
      </c>
      <c r="N757" s="3">
        <v>0</v>
      </c>
      <c r="O757" s="12">
        <v>1000000</v>
      </c>
      <c r="P757" s="12">
        <v>2.4657248000000001E-6</v>
      </c>
      <c r="Q757" s="12">
        <v>-3.2800000000000003E-7</v>
      </c>
      <c r="R757" s="12">
        <v>6.212E-6</v>
      </c>
      <c r="S757" s="12">
        <v>2.3866478396500798E-16</v>
      </c>
    </row>
    <row r="758" spans="1:19">
      <c r="A758" s="3" t="s">
        <v>3465</v>
      </c>
      <c r="B758" s="3">
        <v>0</v>
      </c>
      <c r="C758" s="12">
        <v>7.5000000000000002E-6</v>
      </c>
      <c r="D758" s="3">
        <v>0</v>
      </c>
      <c r="E758" s="12">
        <v>1000000</v>
      </c>
      <c r="F758" s="12">
        <v>2.1704314E-6</v>
      </c>
      <c r="G758" s="12">
        <v>-2.8200000000000001E-7</v>
      </c>
      <c r="H758" s="12">
        <v>6.5320000000000003E-6</v>
      </c>
      <c r="I758" s="12">
        <v>2.1542988042497301E-16</v>
      </c>
      <c r="K758" s="3" t="s">
        <v>3465</v>
      </c>
      <c r="L758" s="3">
        <v>0</v>
      </c>
      <c r="M758" s="12">
        <v>7.4989999999999997E-6</v>
      </c>
      <c r="N758" s="3">
        <v>0</v>
      </c>
      <c r="O758" s="12">
        <v>1000000</v>
      </c>
      <c r="P758" s="12">
        <v>2.3869540000000002E-6</v>
      </c>
      <c r="Q758" s="12">
        <v>-3.39E-7</v>
      </c>
      <c r="R758" s="12">
        <v>6.1340000000000001E-6</v>
      </c>
      <c r="S758" s="12">
        <v>2.3104032564559099E-16</v>
      </c>
    </row>
    <row r="759" spans="1:19">
      <c r="A759" s="3" t="s">
        <v>2084</v>
      </c>
      <c r="B759" s="3">
        <v>6.3371800000000004E-3</v>
      </c>
      <c r="C759" s="3">
        <v>1.2674400000000001E-2</v>
      </c>
      <c r="D759" s="3">
        <v>0</v>
      </c>
      <c r="E759" s="12">
        <v>1000000</v>
      </c>
      <c r="F759" s="3">
        <v>8.1144921579999994E-3</v>
      </c>
      <c r="G759" s="3">
        <v>6.3404999999999998E-3</v>
      </c>
      <c r="H759" s="3">
        <v>1.17223E-2</v>
      </c>
      <c r="I759" s="12">
        <v>8.0541779634561305E-13</v>
      </c>
      <c r="K759" s="3" t="s">
        <v>2084</v>
      </c>
      <c r="L759" s="3">
        <v>6.3369799999999999E-3</v>
      </c>
      <c r="M759" s="3">
        <v>1.26739E-2</v>
      </c>
      <c r="N759" s="3">
        <v>0</v>
      </c>
      <c r="O759" s="12">
        <v>1000000</v>
      </c>
      <c r="P759" s="3">
        <v>8.2006140639999999E-3</v>
      </c>
      <c r="Q759" s="3">
        <v>6.3371199999999999E-3</v>
      </c>
      <c r="R759" s="3">
        <v>1.13074E-2</v>
      </c>
      <c r="S759" s="12">
        <v>7.9376164929880397E-13</v>
      </c>
    </row>
    <row r="760" spans="1:19">
      <c r="A760" s="3" t="s">
        <v>1776</v>
      </c>
      <c r="B760" s="3">
        <v>0</v>
      </c>
      <c r="C760" s="12">
        <v>7.5000000000000002E-6</v>
      </c>
      <c r="D760" s="3">
        <v>0</v>
      </c>
      <c r="E760" s="12">
        <v>1000000</v>
      </c>
      <c r="F760" s="12">
        <v>2.7382335999999998E-6</v>
      </c>
      <c r="G760" s="12">
        <v>-6.6400000000000002E-7</v>
      </c>
      <c r="H760" s="12">
        <v>6.5679999999999996E-6</v>
      </c>
      <c r="I760" s="12">
        <v>2.7178805882721901E-16</v>
      </c>
      <c r="K760" s="3" t="s">
        <v>1776</v>
      </c>
      <c r="L760" s="3">
        <v>0</v>
      </c>
      <c r="M760" s="12">
        <v>7.4989999999999997E-6</v>
      </c>
      <c r="N760" s="3">
        <v>0</v>
      </c>
      <c r="O760" s="12">
        <v>1000000</v>
      </c>
      <c r="P760" s="12">
        <v>2.6847560000000002E-6</v>
      </c>
      <c r="Q760" s="12">
        <v>-3.8799999999999998E-7</v>
      </c>
      <c r="R760" s="12">
        <v>6.2249999999999997E-6</v>
      </c>
      <c r="S760" s="12">
        <v>2.5986546054886501E-16</v>
      </c>
    </row>
    <row r="761" spans="1:19">
      <c r="A761" s="3" t="s">
        <v>1780</v>
      </c>
      <c r="B761" s="3">
        <v>0</v>
      </c>
      <c r="C761" s="12">
        <v>7.5000000000000002E-6</v>
      </c>
      <c r="D761" s="3">
        <v>0</v>
      </c>
      <c r="E761" s="12">
        <v>1000000</v>
      </c>
      <c r="F761" s="12">
        <v>2.063407E-6</v>
      </c>
      <c r="G761" s="12">
        <v>-3.1600000000000002E-7</v>
      </c>
      <c r="H761" s="12">
        <v>6.5640000000000002E-6</v>
      </c>
      <c r="I761" s="12">
        <v>2.04806990572498E-16</v>
      </c>
      <c r="K761" s="3" t="s">
        <v>1780</v>
      </c>
      <c r="L761" s="3">
        <v>0</v>
      </c>
      <c r="M761" s="12">
        <v>7.4989999999999997E-6</v>
      </c>
      <c r="N761" s="3">
        <v>0</v>
      </c>
      <c r="O761" s="12">
        <v>1000000</v>
      </c>
      <c r="P761" s="12">
        <v>2.1678050000000002E-6</v>
      </c>
      <c r="Q761" s="12">
        <v>-3.0699999999999998E-7</v>
      </c>
      <c r="R761" s="12">
        <v>6.3330000000000002E-6</v>
      </c>
      <c r="S761" s="12">
        <v>2.0982824685190501E-16</v>
      </c>
    </row>
    <row r="762" spans="1:19">
      <c r="A762" s="3" t="s">
        <v>3468</v>
      </c>
      <c r="B762" s="12">
        <v>3.7500000000000001E-6</v>
      </c>
      <c r="C762" s="12">
        <v>7.5000000000000002E-6</v>
      </c>
      <c r="D762" s="3">
        <v>0</v>
      </c>
      <c r="E762" s="12">
        <v>1000000</v>
      </c>
      <c r="F762" s="12">
        <v>4.8016307999999998E-6</v>
      </c>
      <c r="G762" s="12">
        <v>3.7510000000000002E-6</v>
      </c>
      <c r="H762" s="12">
        <v>6.9360000000000002E-6</v>
      </c>
      <c r="I762" s="12">
        <v>4.7659407668395699E-16</v>
      </c>
      <c r="K762" s="3" t="s">
        <v>3468</v>
      </c>
      <c r="L762" s="12">
        <v>3.7500000000000001E-6</v>
      </c>
      <c r="M762" s="12">
        <v>7.4989999999999997E-6</v>
      </c>
      <c r="N762" s="3">
        <v>0</v>
      </c>
      <c r="O762" s="12">
        <v>1000000</v>
      </c>
      <c r="P762" s="12">
        <v>4.8525637999999999E-6</v>
      </c>
      <c r="Q762" s="12">
        <v>3.7500000000000001E-6</v>
      </c>
      <c r="R762" s="12">
        <v>6.691E-6</v>
      </c>
      <c r="S762" s="12">
        <v>4.6969397842103703E-16</v>
      </c>
    </row>
    <row r="763" spans="1:19">
      <c r="A763" s="3" t="s">
        <v>3471</v>
      </c>
      <c r="B763" s="3">
        <v>0</v>
      </c>
      <c r="C763" s="12">
        <v>7.5000000000000002E-6</v>
      </c>
      <c r="D763" s="3">
        <v>0</v>
      </c>
      <c r="E763" s="12">
        <v>1000000</v>
      </c>
      <c r="F763" s="12">
        <v>2.6241006000000001E-6</v>
      </c>
      <c r="G763" s="12">
        <v>-6.8299999999999996E-7</v>
      </c>
      <c r="H763" s="12">
        <v>6.4250000000000003E-6</v>
      </c>
      <c r="I763" s="12">
        <v>2.60459592724792E-16</v>
      </c>
      <c r="K763" s="3" t="s">
        <v>3471</v>
      </c>
      <c r="L763" s="3">
        <v>0</v>
      </c>
      <c r="M763" s="12">
        <v>7.4989999999999997E-6</v>
      </c>
      <c r="N763" s="3">
        <v>0</v>
      </c>
      <c r="O763" s="12">
        <v>1000000</v>
      </c>
      <c r="P763" s="12">
        <v>2.6004396000000002E-6</v>
      </c>
      <c r="Q763" s="12">
        <v>-3.6300000000000001E-7</v>
      </c>
      <c r="R763" s="12">
        <v>6.1190000000000002E-6</v>
      </c>
      <c r="S763" s="12">
        <v>2.5170422723089401E-16</v>
      </c>
    </row>
    <row r="764" spans="1:19">
      <c r="A764" s="3" t="s">
        <v>3474</v>
      </c>
      <c r="B764" s="3">
        <v>0</v>
      </c>
      <c r="C764" s="12">
        <v>7.5000000000000002E-6</v>
      </c>
      <c r="D764" s="3">
        <v>0</v>
      </c>
      <c r="E764" s="12">
        <v>1000000</v>
      </c>
      <c r="F764" s="12">
        <v>2.1772072E-6</v>
      </c>
      <c r="G764" s="12">
        <v>-2.7500000000000001E-7</v>
      </c>
      <c r="H764" s="12">
        <v>6.4540000000000004E-6</v>
      </c>
      <c r="I764" s="12">
        <v>2.1610242404177799E-16</v>
      </c>
      <c r="K764" s="3" t="s">
        <v>3474</v>
      </c>
      <c r="L764" s="3">
        <v>0</v>
      </c>
      <c r="M764" s="12">
        <v>7.4989999999999997E-6</v>
      </c>
      <c r="N764" s="3">
        <v>0</v>
      </c>
      <c r="O764" s="12">
        <v>1000000</v>
      </c>
      <c r="P764" s="12">
        <v>2.2518261999999999E-6</v>
      </c>
      <c r="Q764" s="12">
        <v>-3.03E-7</v>
      </c>
      <c r="R764" s="12">
        <v>6.5239999999999997E-6</v>
      </c>
      <c r="S764" s="12">
        <v>2.17960906890235E-16</v>
      </c>
    </row>
    <row r="765" spans="1:19">
      <c r="A765" s="3" t="s">
        <v>2135</v>
      </c>
      <c r="B765" s="3">
        <v>2.6623699999999998E-3</v>
      </c>
      <c r="C765" s="3">
        <v>2.8946399999999999</v>
      </c>
      <c r="D765" s="3">
        <v>0</v>
      </c>
      <c r="E765" s="12">
        <v>1000000</v>
      </c>
      <c r="F765" s="3">
        <v>0.392606304548</v>
      </c>
      <c r="G765" s="3">
        <v>5.0222599999999997E-3</v>
      </c>
      <c r="H765" s="3">
        <v>1.7757400000000001</v>
      </c>
      <c r="I765" s="12">
        <v>3.8968810183480699E-11</v>
      </c>
      <c r="K765" s="3" t="s">
        <v>2135</v>
      </c>
      <c r="L765" s="3">
        <v>2.6622799999999999E-3</v>
      </c>
      <c r="M765" s="3">
        <v>2.8946399999999999</v>
      </c>
      <c r="N765" s="3">
        <v>0</v>
      </c>
      <c r="O765" s="12">
        <v>1000000</v>
      </c>
      <c r="P765" s="3">
        <v>0.43979878468599998</v>
      </c>
      <c r="Q765" s="3">
        <v>4.5164200000000002E-3</v>
      </c>
      <c r="R765" s="3">
        <v>2.0571799999999998</v>
      </c>
      <c r="S765" s="12">
        <v>4.2569422968515003E-11</v>
      </c>
    </row>
    <row r="766" spans="1:19">
      <c r="A766" s="3" t="s">
        <v>1389</v>
      </c>
      <c r="B766" s="3">
        <v>-2.8946399999999999</v>
      </c>
      <c r="C766" s="3">
        <v>-2.6623699999999998E-3</v>
      </c>
      <c r="D766" s="12">
        <v>-1000000</v>
      </c>
      <c r="E766" s="12">
        <v>1000000</v>
      </c>
      <c r="F766" s="3">
        <v>-0.66123703379999998</v>
      </c>
      <c r="G766" s="3">
        <v>-1.9141900000000001</v>
      </c>
      <c r="H766" s="3">
        <v>-2.0130700000000001E-2</v>
      </c>
      <c r="I766" s="12">
        <v>-6.5632212621001497E-11</v>
      </c>
      <c r="K766" s="3" t="s">
        <v>1389</v>
      </c>
      <c r="L766" s="3">
        <v>-2.8946399999999999</v>
      </c>
      <c r="M766" s="3">
        <v>-2.6622799999999999E-3</v>
      </c>
      <c r="N766" s="12">
        <v>-1000000</v>
      </c>
      <c r="O766" s="12">
        <v>1000000</v>
      </c>
      <c r="P766" s="3">
        <v>-0.73379411997999999</v>
      </c>
      <c r="Q766" s="3">
        <v>-2.3815200000000001</v>
      </c>
      <c r="R766" s="3">
        <v>-2.4276699999999998E-2</v>
      </c>
      <c r="S766" s="12">
        <v>-7.10260995549136E-11</v>
      </c>
    </row>
    <row r="767" spans="1:19">
      <c r="A767" s="3" t="s">
        <v>4076</v>
      </c>
      <c r="B767" s="3">
        <v>-2.8919800000000002</v>
      </c>
      <c r="C767" s="3">
        <v>0</v>
      </c>
      <c r="D767" s="12">
        <v>-1000000</v>
      </c>
      <c r="E767" s="12">
        <v>1000000</v>
      </c>
      <c r="F767" s="3">
        <v>-0.26863074267659998</v>
      </c>
      <c r="G767" s="3">
        <v>-1.1677299999999999</v>
      </c>
      <c r="H767" s="3">
        <v>-1.4283699999999999E-4</v>
      </c>
      <c r="I767" s="12">
        <v>-2.66634037700024E-11</v>
      </c>
      <c r="K767" s="3" t="s">
        <v>4076</v>
      </c>
      <c r="L767" s="3">
        <v>-2.8919800000000002</v>
      </c>
      <c r="M767" s="3">
        <v>0</v>
      </c>
      <c r="N767" s="12">
        <v>-1000000</v>
      </c>
      <c r="O767" s="12">
        <v>1000000</v>
      </c>
      <c r="P767" s="3">
        <v>-0.29399537548479998</v>
      </c>
      <c r="Q767" s="3">
        <v>-1.4899500000000001</v>
      </c>
      <c r="R767" s="3">
        <v>-1.8706500000000001E-4</v>
      </c>
      <c r="S767" s="12">
        <v>-2.8456680476584799E-11</v>
      </c>
    </row>
    <row r="768" spans="1:19">
      <c r="A768" s="3" t="s">
        <v>2853</v>
      </c>
      <c r="B768" s="3">
        <v>-1.2674400000000001E-2</v>
      </c>
      <c r="C768" s="3">
        <v>-6.3371800000000004E-3</v>
      </c>
      <c r="D768" s="12">
        <v>-1000000</v>
      </c>
      <c r="E768" s="12">
        <v>1000000</v>
      </c>
      <c r="F768" s="3">
        <v>-8.1144919559999994E-3</v>
      </c>
      <c r="G768" s="3">
        <v>-1.17223E-2</v>
      </c>
      <c r="H768" s="3">
        <v>-6.3404999999999998E-3</v>
      </c>
      <c r="I768" s="12">
        <v>-8.0541777629575697E-13</v>
      </c>
      <c r="K768" s="3" t="s">
        <v>2853</v>
      </c>
      <c r="L768" s="3">
        <v>-1.26739E-2</v>
      </c>
      <c r="M768" s="3">
        <v>-6.3369799999999999E-3</v>
      </c>
      <c r="N768" s="12">
        <v>-1000000</v>
      </c>
      <c r="O768" s="12">
        <v>1000000</v>
      </c>
      <c r="P768" s="3">
        <v>-8.2006139520000004E-3</v>
      </c>
      <c r="Q768" s="3">
        <v>-1.13074E-2</v>
      </c>
      <c r="R768" s="3">
        <v>-6.3371199999999999E-3</v>
      </c>
      <c r="S768" s="12">
        <v>-7.9376163845799296E-13</v>
      </c>
    </row>
    <row r="769" spans="1:19">
      <c r="A769" s="3" t="s">
        <v>1269</v>
      </c>
      <c r="B769" s="3">
        <v>-1.2674400000000001E-2</v>
      </c>
      <c r="C769" s="3">
        <v>-6.3371800000000004E-3</v>
      </c>
      <c r="D769" s="12">
        <v>-1000000</v>
      </c>
      <c r="E769" s="12">
        <v>1000000</v>
      </c>
      <c r="F769" s="3">
        <v>-8.1144921080000005E-3</v>
      </c>
      <c r="G769" s="3">
        <v>-1.17223E-2</v>
      </c>
      <c r="H769" s="3">
        <v>-6.3404999999999998E-3</v>
      </c>
      <c r="I769" s="12">
        <v>-8.0541779138277696E-13</v>
      </c>
      <c r="K769" s="3" t="s">
        <v>1269</v>
      </c>
      <c r="L769" s="3">
        <v>-1.26739E-2</v>
      </c>
      <c r="M769" s="3">
        <v>-6.3369799999999999E-3</v>
      </c>
      <c r="N769" s="12">
        <v>-1000000</v>
      </c>
      <c r="O769" s="12">
        <v>1000000</v>
      </c>
      <c r="P769" s="3">
        <v>-8.2006140639999999E-3</v>
      </c>
      <c r="Q769" s="3">
        <v>-1.13074E-2</v>
      </c>
      <c r="R769" s="3">
        <v>-6.3371199999999999E-3</v>
      </c>
      <c r="S769" s="12">
        <v>-7.9376164929880397E-13</v>
      </c>
    </row>
    <row r="770" spans="1:19">
      <c r="A770" s="3" t="s">
        <v>763</v>
      </c>
      <c r="B770" s="3">
        <v>0</v>
      </c>
      <c r="C770" s="3">
        <v>0</v>
      </c>
      <c r="D770" s="3">
        <v>0</v>
      </c>
      <c r="E770" s="12">
        <v>1000000</v>
      </c>
      <c r="F770" s="12">
        <v>1.774E-10</v>
      </c>
      <c r="G770" s="12">
        <v>-1.0000000000000001E-9</v>
      </c>
      <c r="H770" s="12">
        <v>1.0000000000000001E-9</v>
      </c>
      <c r="I770" s="12">
        <v>1.76081403850821E-20</v>
      </c>
      <c r="K770" s="3" t="s">
        <v>763</v>
      </c>
      <c r="L770" s="3">
        <v>0</v>
      </c>
      <c r="M770" s="3">
        <v>0</v>
      </c>
      <c r="N770" s="3">
        <v>0</v>
      </c>
      <c r="O770" s="12">
        <v>1000000</v>
      </c>
      <c r="P770" s="12">
        <v>1.8660000000000001E-10</v>
      </c>
      <c r="Q770" s="12">
        <v>-1.0000000000000001E-9</v>
      </c>
      <c r="R770" s="12">
        <v>1.0000000000000001E-9</v>
      </c>
      <c r="S770" s="12">
        <v>1.80615649758929E-20</v>
      </c>
    </row>
    <row r="771" spans="1:19">
      <c r="A771" s="3" t="s">
        <v>2687</v>
      </c>
      <c r="B771" s="12">
        <v>-1000000</v>
      </c>
      <c r="C771" s="3">
        <v>999999.99699999997</v>
      </c>
      <c r="D771" s="12">
        <v>-1000000</v>
      </c>
      <c r="E771" s="12">
        <v>1000000</v>
      </c>
      <c r="F771" s="3">
        <v>-20366.3701526</v>
      </c>
      <c r="G771" s="3">
        <v>-997912</v>
      </c>
      <c r="H771" s="3">
        <v>999680</v>
      </c>
      <c r="I771" s="12">
        <v>-2.02149889955765E-6</v>
      </c>
      <c r="K771" s="3" t="s">
        <v>2687</v>
      </c>
      <c r="L771" s="12">
        <v>-1000000</v>
      </c>
      <c r="M771" s="3">
        <v>999999.99699999997</v>
      </c>
      <c r="N771" s="12">
        <v>-1000000</v>
      </c>
      <c r="O771" s="12">
        <v>1000000</v>
      </c>
      <c r="P771" s="3">
        <v>28990.730877739999</v>
      </c>
      <c r="Q771" s="3">
        <v>-999592</v>
      </c>
      <c r="R771" s="3">
        <v>999996</v>
      </c>
      <c r="S771" s="12">
        <v>2.8060984429095598E-6</v>
      </c>
    </row>
    <row r="772" spans="1:19">
      <c r="A772" s="3" t="s">
        <v>2691</v>
      </c>
      <c r="B772" s="12">
        <v>-1000000</v>
      </c>
      <c r="C772" s="3">
        <v>999999.99699999997</v>
      </c>
      <c r="D772" s="12">
        <v>-1000000</v>
      </c>
      <c r="E772" s="12">
        <v>1000000</v>
      </c>
      <c r="F772" s="3">
        <v>20365.704608600001</v>
      </c>
      <c r="G772" s="3">
        <v>-999681</v>
      </c>
      <c r="H772" s="3">
        <v>997912</v>
      </c>
      <c r="I772" s="12">
        <v>2.0214328398497299E-6</v>
      </c>
      <c r="K772" s="3" t="s">
        <v>2691</v>
      </c>
      <c r="L772" s="12">
        <v>-1000000</v>
      </c>
      <c r="M772" s="3">
        <v>999999.99699999997</v>
      </c>
      <c r="N772" s="12">
        <v>-1000000</v>
      </c>
      <c r="O772" s="12">
        <v>1000000</v>
      </c>
      <c r="P772" s="3">
        <v>-28991.4655432</v>
      </c>
      <c r="Q772" s="3">
        <v>-999996</v>
      </c>
      <c r="R772" s="3">
        <v>999591</v>
      </c>
      <c r="S772" s="12">
        <v>-2.8061695533486899E-6</v>
      </c>
    </row>
    <row r="773" spans="1:19">
      <c r="A773" s="3" t="s">
        <v>3898</v>
      </c>
      <c r="B773" s="3">
        <v>0</v>
      </c>
      <c r="C773" s="3">
        <v>1278.2840000000001</v>
      </c>
      <c r="D773" s="12">
        <v>-1000000</v>
      </c>
      <c r="E773" s="12">
        <v>1000000</v>
      </c>
      <c r="F773" s="3">
        <v>35.658660548</v>
      </c>
      <c r="G773" s="3">
        <v>0.90042</v>
      </c>
      <c r="H773" s="3">
        <v>504.5</v>
      </c>
      <c r="I773" s="12">
        <v>3.5393613352489999E-9</v>
      </c>
      <c r="K773" s="3" t="s">
        <v>3898</v>
      </c>
      <c r="L773" s="3">
        <v>0</v>
      </c>
      <c r="M773" s="3">
        <v>1278.2840000000001</v>
      </c>
      <c r="N773" s="12">
        <v>-1000000</v>
      </c>
      <c r="O773" s="12">
        <v>1000000</v>
      </c>
      <c r="P773" s="3">
        <v>35.190070540000001</v>
      </c>
      <c r="Q773" s="3">
        <v>1.89964</v>
      </c>
      <c r="R773" s="3">
        <v>488.02499999999998</v>
      </c>
      <c r="S773" s="12">
        <v>3.4061508336787899E-9</v>
      </c>
    </row>
    <row r="774" spans="1:19">
      <c r="A774" s="3" t="s">
        <v>4048</v>
      </c>
      <c r="B774" s="3">
        <v>0</v>
      </c>
      <c r="C774" s="3">
        <v>1278.2840000000001</v>
      </c>
      <c r="D774" s="12">
        <v>-1000000</v>
      </c>
      <c r="E774" s="12">
        <v>1000000</v>
      </c>
      <c r="F774" s="3">
        <v>35.762391315999999</v>
      </c>
      <c r="G774" s="3">
        <v>1.22682</v>
      </c>
      <c r="H774" s="3">
        <v>348.31799999999998</v>
      </c>
      <c r="I774" s="12">
        <v>3.5496573100246199E-9</v>
      </c>
      <c r="K774" s="3" t="s">
        <v>4048</v>
      </c>
      <c r="L774" s="3">
        <v>0</v>
      </c>
      <c r="M774" s="3">
        <v>1278.2840000000001</v>
      </c>
      <c r="N774" s="12">
        <v>-1000000</v>
      </c>
      <c r="O774" s="12">
        <v>1000000</v>
      </c>
      <c r="P774" s="3">
        <v>35.375115463999997</v>
      </c>
      <c r="Q774" s="3">
        <v>1.3767400000000001</v>
      </c>
      <c r="R774" s="3">
        <v>319.541</v>
      </c>
      <c r="S774" s="12">
        <v>3.42406187825696E-9</v>
      </c>
    </row>
    <row r="775" spans="1:19">
      <c r="A775" s="3" t="s">
        <v>3901</v>
      </c>
      <c r="B775" s="3">
        <v>0</v>
      </c>
      <c r="C775" s="3">
        <v>1278.2840000000001</v>
      </c>
      <c r="D775" s="12">
        <v>-1000000</v>
      </c>
      <c r="E775" s="12">
        <v>1000000</v>
      </c>
      <c r="F775" s="3">
        <v>35.558167014799999</v>
      </c>
      <c r="G775" s="3">
        <v>0.95430400000000004</v>
      </c>
      <c r="H775" s="3">
        <v>339.548</v>
      </c>
      <c r="I775" s="12">
        <v>3.52938667774968E-9</v>
      </c>
      <c r="K775" s="3" t="s">
        <v>3901</v>
      </c>
      <c r="L775" s="3">
        <v>0</v>
      </c>
      <c r="M775" s="3">
        <v>1278.2840000000001</v>
      </c>
      <c r="N775" s="12">
        <v>-1000000</v>
      </c>
      <c r="O775" s="12">
        <v>1000000</v>
      </c>
      <c r="P775" s="3">
        <v>35.306338012799998</v>
      </c>
      <c r="Q775" s="3">
        <v>0.70418400000000003</v>
      </c>
      <c r="R775" s="3">
        <v>333.22899999999998</v>
      </c>
      <c r="S775" s="12">
        <v>3.4174047056753599E-9</v>
      </c>
    </row>
    <row r="776" spans="1:19">
      <c r="A776" s="3" t="s">
        <v>3904</v>
      </c>
      <c r="B776" s="3">
        <v>0</v>
      </c>
      <c r="C776" s="3">
        <v>0</v>
      </c>
      <c r="D776" s="12">
        <v>-1000000</v>
      </c>
      <c r="E776" s="12">
        <v>1000000</v>
      </c>
      <c r="F776" s="12">
        <v>2.72E-11</v>
      </c>
      <c r="G776" s="12">
        <v>-1.0000000000000001E-9</v>
      </c>
      <c r="H776" s="12">
        <v>1.0000000000000001E-9</v>
      </c>
      <c r="I776" s="12">
        <v>2.6997825167656899E-21</v>
      </c>
      <c r="K776" s="3" t="s">
        <v>3904</v>
      </c>
      <c r="L776" s="3">
        <v>0</v>
      </c>
      <c r="M776" s="3">
        <v>0</v>
      </c>
      <c r="N776" s="12">
        <v>-1000000</v>
      </c>
      <c r="O776" s="12">
        <v>1000000</v>
      </c>
      <c r="P776" s="12">
        <v>3.2600000000000002E-11</v>
      </c>
      <c r="Q776" s="12">
        <v>-1.0000000000000001E-9</v>
      </c>
      <c r="R776" s="12">
        <v>1.0000000000000001E-9</v>
      </c>
      <c r="S776" s="12">
        <v>3.1554502583821401E-21</v>
      </c>
    </row>
    <row r="777" spans="1:19">
      <c r="A777" s="3" t="s">
        <v>4002</v>
      </c>
      <c r="B777" s="3">
        <v>0</v>
      </c>
      <c r="C777" s="3">
        <v>0</v>
      </c>
      <c r="D777" s="12">
        <v>-1000000</v>
      </c>
      <c r="E777" s="12">
        <v>1000000</v>
      </c>
      <c r="F777" s="12">
        <v>2.9520000000000002E-10</v>
      </c>
      <c r="G777" s="12">
        <v>-2.0000000000000001E-9</v>
      </c>
      <c r="H777" s="12">
        <v>2.0000000000000001E-9</v>
      </c>
      <c r="I777" s="12">
        <v>2.9300580843721701E-20</v>
      </c>
      <c r="K777" s="3" t="s">
        <v>4002</v>
      </c>
      <c r="L777" s="3">
        <v>0</v>
      </c>
      <c r="M777" s="3">
        <v>0</v>
      </c>
      <c r="N777" s="12">
        <v>-1000000</v>
      </c>
      <c r="O777" s="12">
        <v>1000000</v>
      </c>
      <c r="P777" s="12">
        <v>2.7800000000000002E-10</v>
      </c>
      <c r="Q777" s="12">
        <v>-1.0000000000000001E-9</v>
      </c>
      <c r="R777" s="12">
        <v>2.0000000000000001E-9</v>
      </c>
      <c r="S777" s="12">
        <v>2.6908440853688199E-20</v>
      </c>
    </row>
    <row r="778" spans="1:19">
      <c r="A778" s="3" t="s">
        <v>3907</v>
      </c>
      <c r="B778" s="3">
        <v>0</v>
      </c>
      <c r="C778" s="3">
        <v>1278.2840000000001</v>
      </c>
      <c r="D778" s="12">
        <v>-1000000</v>
      </c>
      <c r="E778" s="12">
        <v>1000000</v>
      </c>
      <c r="F778" s="3">
        <v>35.063847654</v>
      </c>
      <c r="G778" s="3">
        <v>1.63561</v>
      </c>
      <c r="H778" s="3">
        <v>329.87299999999999</v>
      </c>
      <c r="I778" s="12">
        <v>3.4803221642207601E-9</v>
      </c>
      <c r="K778" s="3" t="s">
        <v>3907</v>
      </c>
      <c r="L778" s="3">
        <v>0</v>
      </c>
      <c r="M778" s="3">
        <v>1278.2840000000001</v>
      </c>
      <c r="N778" s="12">
        <v>-1000000</v>
      </c>
      <c r="O778" s="12">
        <v>1000000</v>
      </c>
      <c r="P778" s="3">
        <v>35.839328178000002</v>
      </c>
      <c r="Q778" s="3">
        <v>1.1299300000000001</v>
      </c>
      <c r="R778" s="3">
        <v>298.66699999999997</v>
      </c>
      <c r="S778" s="12">
        <v>3.4689943975310501E-9</v>
      </c>
    </row>
    <row r="779" spans="1:19">
      <c r="A779" s="3" t="s">
        <v>3910</v>
      </c>
      <c r="B779" s="3">
        <v>0</v>
      </c>
      <c r="C779" s="3">
        <v>1278.2840000000001</v>
      </c>
      <c r="D779" s="12">
        <v>-1000000</v>
      </c>
      <c r="E779" s="12">
        <v>1000000</v>
      </c>
      <c r="F779" s="3">
        <v>36.137891415200002</v>
      </c>
      <c r="G779" s="3">
        <v>0.80140599999999995</v>
      </c>
      <c r="H779" s="3">
        <v>459.75900000000001</v>
      </c>
      <c r="I779" s="12">
        <v>3.5869282145416801E-9</v>
      </c>
      <c r="K779" s="3" t="s">
        <v>3910</v>
      </c>
      <c r="L779" s="3">
        <v>0</v>
      </c>
      <c r="M779" s="3">
        <v>1278.2840000000001</v>
      </c>
      <c r="N779" s="12">
        <v>-1000000</v>
      </c>
      <c r="O779" s="12">
        <v>1000000</v>
      </c>
      <c r="P779" s="3">
        <v>35.153384197599998</v>
      </c>
      <c r="Q779" s="3">
        <v>0.73735600000000001</v>
      </c>
      <c r="R779" s="3">
        <v>311.22000000000003</v>
      </c>
      <c r="S779" s="12">
        <v>3.4025998542737301E-9</v>
      </c>
    </row>
    <row r="780" spans="1:19">
      <c r="A780" s="3" t="s">
        <v>3913</v>
      </c>
      <c r="B780" s="3">
        <v>0</v>
      </c>
      <c r="C780" s="3">
        <v>1278.2840000000001</v>
      </c>
      <c r="D780" s="12">
        <v>-1000000</v>
      </c>
      <c r="E780" s="12">
        <v>1000000</v>
      </c>
      <c r="F780" s="3">
        <v>35.718870698000003</v>
      </c>
      <c r="G780" s="3">
        <v>1.9072199999999999</v>
      </c>
      <c r="H780" s="3">
        <v>381.92700000000002</v>
      </c>
      <c r="I780" s="12">
        <v>3.5453375966571499E-9</v>
      </c>
      <c r="K780" s="3" t="s">
        <v>3913</v>
      </c>
      <c r="L780" s="3">
        <v>0</v>
      </c>
      <c r="M780" s="3">
        <v>1278.2840000000001</v>
      </c>
      <c r="N780" s="12">
        <v>-1000000</v>
      </c>
      <c r="O780" s="12">
        <v>1000000</v>
      </c>
      <c r="P780" s="3">
        <v>36.009834112</v>
      </c>
      <c r="Q780" s="3">
        <v>1.9552400000000001</v>
      </c>
      <c r="R780" s="3">
        <v>361.19799999999998</v>
      </c>
      <c r="S780" s="12">
        <v>3.4854981703376799E-9</v>
      </c>
    </row>
    <row r="781" spans="1:19">
      <c r="A781" s="3" t="s">
        <v>2001</v>
      </c>
      <c r="B781" s="3">
        <v>0</v>
      </c>
      <c r="C781" s="3">
        <v>1278.2840000000001</v>
      </c>
      <c r="D781" s="3">
        <v>0</v>
      </c>
      <c r="E781" s="12">
        <v>1000000</v>
      </c>
      <c r="F781" s="3">
        <v>11.406132598443801</v>
      </c>
      <c r="G781" s="3">
        <v>1.7115899999999999E-4</v>
      </c>
      <c r="H781" s="3">
        <v>284.85399999999998</v>
      </c>
      <c r="I781" s="12">
        <v>1.13213519754374E-9</v>
      </c>
      <c r="K781" s="3" t="s">
        <v>2001</v>
      </c>
      <c r="L781" s="3">
        <v>0</v>
      </c>
      <c r="M781" s="3">
        <v>1278.2840000000001</v>
      </c>
      <c r="N781" s="3">
        <v>0</v>
      </c>
      <c r="O781" s="12">
        <v>1000000</v>
      </c>
      <c r="P781" s="3">
        <v>10.7204221619902</v>
      </c>
      <c r="Q781" s="12">
        <v>3.1563999999999998E-5</v>
      </c>
      <c r="R781" s="3">
        <v>135.87</v>
      </c>
      <c r="S781" s="12">
        <v>1.0376613153686399E-9</v>
      </c>
    </row>
    <row r="782" spans="1:19">
      <c r="A782" s="3" t="s">
        <v>2007</v>
      </c>
      <c r="B782" s="3">
        <v>0</v>
      </c>
      <c r="C782" s="3">
        <v>1278.2840000000001</v>
      </c>
      <c r="D782" s="3">
        <v>0</v>
      </c>
      <c r="E782" s="12">
        <v>1000000</v>
      </c>
      <c r="F782" s="3">
        <v>11.70648037606</v>
      </c>
      <c r="G782" s="3">
        <v>1.1094700000000001E-2</v>
      </c>
      <c r="H782" s="3">
        <v>299.24</v>
      </c>
      <c r="I782" s="12">
        <v>1.16194672985836E-9</v>
      </c>
      <c r="K782" s="3" t="s">
        <v>2007</v>
      </c>
      <c r="L782" s="3">
        <v>0</v>
      </c>
      <c r="M782" s="3">
        <v>1278.2840000000001</v>
      </c>
      <c r="N782" s="3">
        <v>0</v>
      </c>
      <c r="O782" s="12">
        <v>1000000</v>
      </c>
      <c r="P782" s="3">
        <v>12.0830021830592</v>
      </c>
      <c r="Q782" s="3">
        <v>2.6264300000000001E-4</v>
      </c>
      <c r="R782" s="3">
        <v>375.92899999999997</v>
      </c>
      <c r="S782" s="12">
        <v>1.16954945891307E-9</v>
      </c>
    </row>
    <row r="783" spans="1:19">
      <c r="A783" s="3" t="s">
        <v>2010</v>
      </c>
      <c r="B783" s="3">
        <v>0</v>
      </c>
      <c r="C783" s="3">
        <v>1278.2840000000001</v>
      </c>
      <c r="D783" s="3">
        <v>0</v>
      </c>
      <c r="E783" s="12">
        <v>1000000</v>
      </c>
      <c r="F783" s="3">
        <v>11.9979392174998</v>
      </c>
      <c r="G783" s="3">
        <v>1.15528E-4</v>
      </c>
      <c r="H783" s="3">
        <v>394.197</v>
      </c>
      <c r="I783" s="12">
        <v>1.1908759756111501E-9</v>
      </c>
      <c r="K783" s="3" t="s">
        <v>2010</v>
      </c>
      <c r="L783" s="3">
        <v>0</v>
      </c>
      <c r="M783" s="3">
        <v>1278.2840000000001</v>
      </c>
      <c r="N783" s="3">
        <v>0</v>
      </c>
      <c r="O783" s="12">
        <v>1000000</v>
      </c>
      <c r="P783" s="3">
        <v>11.906190816968</v>
      </c>
      <c r="Q783" s="3">
        <v>4.02513E-3</v>
      </c>
      <c r="R783" s="3">
        <v>296.22899999999998</v>
      </c>
      <c r="S783" s="12">
        <v>1.1524353647162199E-9</v>
      </c>
    </row>
    <row r="784" spans="1:19">
      <c r="A784" s="3" t="s">
        <v>2013</v>
      </c>
      <c r="B784" s="3">
        <v>0</v>
      </c>
      <c r="C784" s="3">
        <v>1278.2840000000001</v>
      </c>
      <c r="D784" s="3">
        <v>0</v>
      </c>
      <c r="E784" s="12">
        <v>1000000</v>
      </c>
      <c r="F784" s="3">
        <v>11.826184156458</v>
      </c>
      <c r="G784" s="3">
        <v>5.5607900000000004E-3</v>
      </c>
      <c r="H784" s="3">
        <v>303.18900000000002</v>
      </c>
      <c r="I784" s="12">
        <v>1.1738281332962E-9</v>
      </c>
      <c r="K784" s="3" t="s">
        <v>2013</v>
      </c>
      <c r="L784" s="3">
        <v>0</v>
      </c>
      <c r="M784" s="3">
        <v>1278.2840000000001</v>
      </c>
      <c r="N784" s="3">
        <v>0</v>
      </c>
      <c r="O784" s="12">
        <v>1000000</v>
      </c>
      <c r="P784" s="3">
        <v>11.7149637911514</v>
      </c>
      <c r="Q784" s="3">
        <v>6.3953700000000003E-4</v>
      </c>
      <c r="R784" s="3">
        <v>195.999</v>
      </c>
      <c r="S784" s="12">
        <v>1.13392593624927E-9</v>
      </c>
    </row>
    <row r="785" spans="1:19">
      <c r="A785" s="3" t="s">
        <v>2016</v>
      </c>
      <c r="B785" s="3">
        <v>0</v>
      </c>
      <c r="C785" s="3">
        <v>1278.2840000000001</v>
      </c>
      <c r="D785" s="3">
        <v>0</v>
      </c>
      <c r="E785" s="12">
        <v>1000000</v>
      </c>
      <c r="F785" s="3">
        <v>10.848328939550001</v>
      </c>
      <c r="G785" s="3">
        <v>5.5615700000000001E-3</v>
      </c>
      <c r="H785" s="3">
        <v>282.19499999999999</v>
      </c>
      <c r="I785" s="12">
        <v>1.0767694414382499E-9</v>
      </c>
      <c r="K785" s="3" t="s">
        <v>2016</v>
      </c>
      <c r="L785" s="3">
        <v>0</v>
      </c>
      <c r="M785" s="3">
        <v>1278.2840000000001</v>
      </c>
      <c r="N785" s="3">
        <v>0</v>
      </c>
      <c r="O785" s="12">
        <v>1000000</v>
      </c>
      <c r="P785" s="3">
        <v>11.919661258544</v>
      </c>
      <c r="Q785" s="3">
        <v>2.6700000000000001E-3</v>
      </c>
      <c r="R785" s="3">
        <v>116.845</v>
      </c>
      <c r="S785" s="12">
        <v>1.1537392085306801E-9</v>
      </c>
    </row>
    <row r="786" spans="1:19">
      <c r="A786" s="3" t="s">
        <v>2019</v>
      </c>
      <c r="B786" s="3">
        <v>0</v>
      </c>
      <c r="C786" s="3">
        <v>1278.2840000000001</v>
      </c>
      <c r="D786" s="3">
        <v>0</v>
      </c>
      <c r="E786" s="12">
        <v>1000000</v>
      </c>
      <c r="F786" s="3">
        <v>11.290825969380201</v>
      </c>
      <c r="G786" s="3">
        <v>6.9958100000000001E-4</v>
      </c>
      <c r="H786" s="3">
        <v>327.76299999999998</v>
      </c>
      <c r="I786" s="12">
        <v>1.12069024088149E-9</v>
      </c>
      <c r="K786" s="3" t="s">
        <v>2019</v>
      </c>
      <c r="L786" s="3">
        <v>0</v>
      </c>
      <c r="M786" s="3">
        <v>1278.2840000000001</v>
      </c>
      <c r="N786" s="3">
        <v>0</v>
      </c>
      <c r="O786" s="12">
        <v>1000000</v>
      </c>
      <c r="P786" s="3">
        <v>11.2482001962764</v>
      </c>
      <c r="Q786" s="3">
        <v>4.2818400000000002E-4</v>
      </c>
      <c r="R786" s="3">
        <v>404.30099999999999</v>
      </c>
      <c r="S786" s="12">
        <v>1.0887465096832601E-9</v>
      </c>
    </row>
    <row r="787" spans="1:19">
      <c r="A787" s="3" t="s">
        <v>636</v>
      </c>
      <c r="B787" s="3">
        <v>0</v>
      </c>
      <c r="C787" s="3">
        <v>1278.2840000000001</v>
      </c>
      <c r="D787" s="3">
        <v>0</v>
      </c>
      <c r="E787" s="12">
        <v>1000000</v>
      </c>
      <c r="F787" s="3">
        <v>12.030499793205999</v>
      </c>
      <c r="G787" s="3">
        <v>1.0275799999999999E-3</v>
      </c>
      <c r="H787" s="3">
        <v>382.86599999999999</v>
      </c>
      <c r="I787" s="12">
        <v>1.19410783123716E-9</v>
      </c>
      <c r="K787" s="3" t="s">
        <v>636</v>
      </c>
      <c r="L787" s="3">
        <v>0</v>
      </c>
      <c r="M787" s="3">
        <v>1278.2840000000001</v>
      </c>
      <c r="N787" s="3">
        <v>0</v>
      </c>
      <c r="O787" s="12">
        <v>1000000</v>
      </c>
      <c r="P787" s="3">
        <v>11.730199167505999</v>
      </c>
      <c r="Q787" s="3">
        <v>2.7630300000000001E-3</v>
      </c>
      <c r="R787" s="3">
        <v>334.42599999999999</v>
      </c>
      <c r="S787" s="12">
        <v>1.1354006133122899E-9</v>
      </c>
    </row>
    <row r="788" spans="1:19">
      <c r="A788" s="3" t="s">
        <v>640</v>
      </c>
      <c r="B788" s="3">
        <v>0</v>
      </c>
      <c r="C788" s="3">
        <v>0</v>
      </c>
      <c r="D788" s="3">
        <v>0</v>
      </c>
      <c r="E788" s="12">
        <v>1000000</v>
      </c>
      <c r="F788" s="12">
        <v>1.8560000000000001E-10</v>
      </c>
      <c r="G788" s="12">
        <v>-1.0000000000000001E-9</v>
      </c>
      <c r="H788" s="12">
        <v>2.0000000000000001E-9</v>
      </c>
      <c r="I788" s="12">
        <v>1.84220454085188E-20</v>
      </c>
      <c r="K788" s="3" t="s">
        <v>640</v>
      </c>
      <c r="L788" s="3">
        <v>0</v>
      </c>
      <c r="M788" s="3">
        <v>0</v>
      </c>
      <c r="N788" s="3">
        <v>0</v>
      </c>
      <c r="O788" s="12">
        <v>1000000</v>
      </c>
      <c r="P788" s="12">
        <v>1.8180000000000001E-10</v>
      </c>
      <c r="Q788" s="12">
        <v>-2.0000000000000001E-9</v>
      </c>
      <c r="R788" s="12">
        <v>2.0000000000000001E-9</v>
      </c>
      <c r="S788" s="12">
        <v>1.7596958802879501E-20</v>
      </c>
    </row>
    <row r="789" spans="1:19">
      <c r="A789" s="3" t="s">
        <v>643</v>
      </c>
      <c r="B789" s="3">
        <v>0</v>
      </c>
      <c r="C789" s="3">
        <v>0</v>
      </c>
      <c r="D789" s="3">
        <v>0</v>
      </c>
      <c r="E789" s="12">
        <v>1000000</v>
      </c>
      <c r="F789" s="12">
        <v>-5.7799999999999997E-11</v>
      </c>
      <c r="G789" s="12">
        <v>-1.0000000000000001E-9</v>
      </c>
      <c r="H789" s="12">
        <v>1.0000000000000001E-9</v>
      </c>
      <c r="I789" s="12">
        <v>-5.7370378481270799E-21</v>
      </c>
      <c r="K789" s="3" t="s">
        <v>643</v>
      </c>
      <c r="L789" s="3">
        <v>0</v>
      </c>
      <c r="M789" s="3">
        <v>0</v>
      </c>
      <c r="N789" s="3">
        <v>0</v>
      </c>
      <c r="O789" s="12">
        <v>1000000</v>
      </c>
      <c r="P789" s="12">
        <v>-6.7000000000000001E-11</v>
      </c>
      <c r="Q789" s="12">
        <v>-1.0000000000000001E-9</v>
      </c>
      <c r="R789" s="12">
        <v>1.0000000000000001E-9</v>
      </c>
      <c r="S789" s="12">
        <v>-6.4851278316442697E-21</v>
      </c>
    </row>
    <row r="790" spans="1:19">
      <c r="A790" s="3" t="s">
        <v>630</v>
      </c>
      <c r="B790" s="3">
        <v>0</v>
      </c>
      <c r="C790" s="3">
        <v>1278.2840000000001</v>
      </c>
      <c r="D790" s="3">
        <v>0</v>
      </c>
      <c r="E790" s="12">
        <v>1000000</v>
      </c>
      <c r="F790" s="3">
        <v>11.3712623914156</v>
      </c>
      <c r="G790" s="3">
        <v>4.4735800000000002E-4</v>
      </c>
      <c r="H790" s="3">
        <v>172.505</v>
      </c>
      <c r="I790" s="12">
        <v>1.1286740955109899E-9</v>
      </c>
      <c r="K790" s="3" t="s">
        <v>630</v>
      </c>
      <c r="L790" s="3">
        <v>0</v>
      </c>
      <c r="M790" s="3">
        <v>1278.2840000000001</v>
      </c>
      <c r="N790" s="3">
        <v>0</v>
      </c>
      <c r="O790" s="12">
        <v>1000000</v>
      </c>
      <c r="P790" s="3">
        <v>11.86401729248</v>
      </c>
      <c r="Q790" s="3">
        <v>6.8515999999999998E-4</v>
      </c>
      <c r="R790" s="3">
        <v>560.98800000000006</v>
      </c>
      <c r="S790" s="12">
        <v>1.14835326475479E-9</v>
      </c>
    </row>
    <row r="791" spans="1:19">
      <c r="A791" s="3" t="s">
        <v>645</v>
      </c>
      <c r="B791" s="3">
        <v>0</v>
      </c>
      <c r="C791" s="3">
        <v>0</v>
      </c>
      <c r="D791" s="3">
        <v>0</v>
      </c>
      <c r="E791" s="12">
        <v>1000000</v>
      </c>
      <c r="F791" s="12">
        <v>-2.5600000000000001E-11</v>
      </c>
      <c r="G791" s="12">
        <v>-1.0000000000000001E-9</v>
      </c>
      <c r="H791" s="12">
        <v>1.0000000000000001E-9</v>
      </c>
      <c r="I791" s="12">
        <v>-2.54097178048535E-21</v>
      </c>
      <c r="K791" s="3" t="s">
        <v>645</v>
      </c>
      <c r="L791" s="3">
        <v>0</v>
      </c>
      <c r="M791" s="3">
        <v>0</v>
      </c>
      <c r="N791" s="3">
        <v>0</v>
      </c>
      <c r="O791" s="12">
        <v>1000000</v>
      </c>
      <c r="P791" s="12">
        <v>-1.1600000000000001E-11</v>
      </c>
      <c r="Q791" s="12">
        <v>-1.0000000000000001E-9</v>
      </c>
      <c r="R791" s="12">
        <v>1.0000000000000001E-9</v>
      </c>
      <c r="S791" s="12">
        <v>-1.12279825144886E-21</v>
      </c>
    </row>
    <row r="792" spans="1:19">
      <c r="A792" s="3" t="s">
        <v>225</v>
      </c>
      <c r="B792" s="3">
        <v>0</v>
      </c>
      <c r="C792" s="3">
        <v>139.70400000000001</v>
      </c>
      <c r="D792" s="3">
        <v>0</v>
      </c>
      <c r="E792" s="12">
        <v>1000000</v>
      </c>
      <c r="F792" s="3">
        <v>7.3555452319999999</v>
      </c>
      <c r="G792" s="3">
        <v>1.20442</v>
      </c>
      <c r="H792" s="3">
        <v>36.8504</v>
      </c>
      <c r="I792" s="12">
        <v>7.3008722127326498E-10</v>
      </c>
      <c r="K792" s="3" t="s">
        <v>225</v>
      </c>
      <c r="L792" s="3">
        <v>0</v>
      </c>
      <c r="M792" s="3">
        <v>139.70400000000001</v>
      </c>
      <c r="N792" s="3">
        <v>0</v>
      </c>
      <c r="O792" s="12">
        <v>1000000</v>
      </c>
      <c r="P792" s="3">
        <v>6.9248521394000004</v>
      </c>
      <c r="Q792" s="3">
        <v>0.37262200000000001</v>
      </c>
      <c r="R792" s="3">
        <v>30.910699999999999</v>
      </c>
      <c r="S792" s="12">
        <v>6.7027688566036296E-10</v>
      </c>
    </row>
    <row r="793" spans="1:19">
      <c r="A793" s="3" t="s">
        <v>509</v>
      </c>
      <c r="B793" s="3">
        <v>0</v>
      </c>
      <c r="C793" s="12">
        <v>5.2497000000000002E-5</v>
      </c>
      <c r="D793" s="3">
        <v>0</v>
      </c>
      <c r="E793" s="12">
        <v>1000000</v>
      </c>
      <c r="F793" s="12">
        <v>2.8154826400000001E-5</v>
      </c>
      <c r="G793" s="12">
        <v>-6.0299999999999999E-6</v>
      </c>
      <c r="H793" s="3">
        <v>1.0533499999999999E-4</v>
      </c>
      <c r="I793" s="12">
        <v>2.79455544401812E-15</v>
      </c>
      <c r="K793" s="3" t="s">
        <v>509</v>
      </c>
      <c r="L793" s="3">
        <v>0</v>
      </c>
      <c r="M793" s="3">
        <v>0</v>
      </c>
      <c r="N793" s="3">
        <v>0</v>
      </c>
      <c r="O793" s="3">
        <v>0</v>
      </c>
      <c r="P793" s="3">
        <v>0</v>
      </c>
      <c r="Q793" s="3">
        <v>0</v>
      </c>
      <c r="R793" s="3">
        <v>0</v>
      </c>
      <c r="S793" s="3">
        <v>0</v>
      </c>
    </row>
    <row r="794" spans="1:19">
      <c r="A794" s="3" t="s">
        <v>3015</v>
      </c>
      <c r="B794" s="3">
        <v>0</v>
      </c>
      <c r="C794" s="3">
        <v>10.090400000000001</v>
      </c>
      <c r="D794" s="3">
        <v>0</v>
      </c>
      <c r="E794" s="12">
        <v>1000000</v>
      </c>
      <c r="F794" s="3">
        <v>1.2810093908769999</v>
      </c>
      <c r="G794" s="3">
        <v>1.0314699999999999E-4</v>
      </c>
      <c r="H794" s="3">
        <v>5.4550099999999997</v>
      </c>
      <c r="I794" s="12">
        <v>1.2714877784199899E-10</v>
      </c>
      <c r="K794" s="3" t="s">
        <v>3015</v>
      </c>
      <c r="L794" s="3">
        <v>0</v>
      </c>
      <c r="M794" s="3">
        <v>10.090400000000001</v>
      </c>
      <c r="N794" s="3">
        <v>0</v>
      </c>
      <c r="O794" s="12">
        <v>1000000</v>
      </c>
      <c r="P794" s="3">
        <v>1.338368277219</v>
      </c>
      <c r="Q794" s="3">
        <v>2.16324E-4</v>
      </c>
      <c r="R794" s="3">
        <v>6.3723900000000002</v>
      </c>
      <c r="S794" s="12">
        <v>1.2954461736690601E-10</v>
      </c>
    </row>
    <row r="795" spans="1:19">
      <c r="A795" s="3" t="s">
        <v>1698</v>
      </c>
      <c r="B795" s="3">
        <v>0</v>
      </c>
      <c r="C795" s="3">
        <v>1278.2840000000001</v>
      </c>
      <c r="D795" s="3">
        <v>0</v>
      </c>
      <c r="E795" s="12">
        <v>1000000</v>
      </c>
      <c r="F795" s="3">
        <v>11.888114514943</v>
      </c>
      <c r="G795" s="3">
        <v>6.65915E-4</v>
      </c>
      <c r="H795" s="3">
        <v>144.37700000000001</v>
      </c>
      <c r="I795" s="12">
        <v>1.1799751369393899E-9</v>
      </c>
      <c r="K795" s="3" t="s">
        <v>1698</v>
      </c>
      <c r="L795" s="3">
        <v>0</v>
      </c>
      <c r="M795" s="3">
        <v>1278.2840000000001</v>
      </c>
      <c r="N795" s="3">
        <v>0</v>
      </c>
      <c r="O795" s="12">
        <v>1000000</v>
      </c>
      <c r="P795" s="3">
        <v>10.990674362789999</v>
      </c>
      <c r="Q795" s="3">
        <v>1.9323299999999999E-3</v>
      </c>
      <c r="R795" s="3">
        <v>114.188</v>
      </c>
      <c r="S795" s="12">
        <v>1.06381982386073E-9</v>
      </c>
    </row>
    <row r="796" spans="1:19">
      <c r="A796" s="3" t="s">
        <v>2022</v>
      </c>
      <c r="B796" s="3">
        <v>0</v>
      </c>
      <c r="C796" s="3">
        <v>1278.2840000000001</v>
      </c>
      <c r="D796" s="3">
        <v>0</v>
      </c>
      <c r="E796" s="12">
        <v>1000000</v>
      </c>
      <c r="F796" s="3">
        <v>11.363939196818</v>
      </c>
      <c r="G796" s="3">
        <v>3.8963399999999999E-3</v>
      </c>
      <c r="H796" s="3">
        <v>318.346</v>
      </c>
      <c r="I796" s="12">
        <v>1.1279472193072601E-9</v>
      </c>
      <c r="K796" s="3" t="s">
        <v>2022</v>
      </c>
      <c r="L796" s="3">
        <v>0</v>
      </c>
      <c r="M796" s="3">
        <v>1278.2840000000001</v>
      </c>
      <c r="N796" s="3">
        <v>0</v>
      </c>
      <c r="O796" s="12">
        <v>1000000</v>
      </c>
      <c r="P796" s="3">
        <v>11.636252492702001</v>
      </c>
      <c r="Q796" s="3">
        <v>1.2854699999999999E-3</v>
      </c>
      <c r="R796" s="3">
        <v>334.04599999999999</v>
      </c>
      <c r="S796" s="12">
        <v>1.1263072372606201E-9</v>
      </c>
    </row>
    <row r="797" spans="1:19">
      <c r="A797" s="3" t="s">
        <v>2025</v>
      </c>
      <c r="B797" s="3">
        <v>0</v>
      </c>
      <c r="C797" s="3">
        <v>1278.2840000000001</v>
      </c>
      <c r="D797" s="3">
        <v>0</v>
      </c>
      <c r="E797" s="12">
        <v>1000000</v>
      </c>
      <c r="F797" s="3">
        <v>11.794513317782</v>
      </c>
      <c r="G797" s="3">
        <v>4.8933700000000002E-3</v>
      </c>
      <c r="H797" s="3">
        <v>332.86900000000003</v>
      </c>
      <c r="I797" s="12">
        <v>1.1706845900407301E-9</v>
      </c>
      <c r="K797" s="3" t="s">
        <v>2025</v>
      </c>
      <c r="L797" s="3">
        <v>0</v>
      </c>
      <c r="M797" s="3">
        <v>1278.2840000000001</v>
      </c>
      <c r="N797" s="3">
        <v>0</v>
      </c>
      <c r="O797" s="12">
        <v>1000000</v>
      </c>
      <c r="P797" s="3">
        <v>11.612893034883999</v>
      </c>
      <c r="Q797" s="3">
        <v>3.2173800000000002E-3</v>
      </c>
      <c r="R797" s="3">
        <v>310.34899999999999</v>
      </c>
      <c r="S797" s="12">
        <v>1.12404620636469E-9</v>
      </c>
    </row>
    <row r="798" spans="1:19">
      <c r="A798" s="3" t="s">
        <v>2028</v>
      </c>
      <c r="B798" s="3">
        <v>0</v>
      </c>
      <c r="C798" s="3">
        <v>1278.2840000000001</v>
      </c>
      <c r="D798" s="3">
        <v>0</v>
      </c>
      <c r="E798" s="12">
        <v>1000000</v>
      </c>
      <c r="F798" s="3">
        <v>11.873345959866199</v>
      </c>
      <c r="G798" s="3">
        <v>8.91181E-4</v>
      </c>
      <c r="H798" s="3">
        <v>161.68799999999999</v>
      </c>
      <c r="I798" s="12">
        <v>1.1785092587484299E-9</v>
      </c>
      <c r="K798" s="3" t="s">
        <v>2028</v>
      </c>
      <c r="L798" s="3">
        <v>0</v>
      </c>
      <c r="M798" s="3">
        <v>1278.2840000000001</v>
      </c>
      <c r="N798" s="3">
        <v>0</v>
      </c>
      <c r="O798" s="12">
        <v>1000000</v>
      </c>
      <c r="P798" s="3">
        <v>11.711829319252001</v>
      </c>
      <c r="Q798" s="3">
        <v>5.2403600000000003E-3</v>
      </c>
      <c r="R798" s="3">
        <v>132.566</v>
      </c>
      <c r="S798" s="12">
        <v>1.1336225414589301E-9</v>
      </c>
    </row>
    <row r="799" spans="1:19">
      <c r="A799" s="3" t="s">
        <v>2031</v>
      </c>
      <c r="B799" s="3">
        <v>0</v>
      </c>
      <c r="C799" s="3">
        <v>1278.2840000000001</v>
      </c>
      <c r="D799" s="3">
        <v>0</v>
      </c>
      <c r="E799" s="12">
        <v>1000000</v>
      </c>
      <c r="F799" s="3">
        <v>11.322674009874</v>
      </c>
      <c r="G799" s="3">
        <v>8.83047E-3</v>
      </c>
      <c r="H799" s="3">
        <v>175.14</v>
      </c>
      <c r="I799" s="12">
        <v>1.12385137260644E-9</v>
      </c>
      <c r="K799" s="3" t="s">
        <v>2031</v>
      </c>
      <c r="L799" s="3">
        <v>0</v>
      </c>
      <c r="M799" s="3">
        <v>1278.2840000000001</v>
      </c>
      <c r="N799" s="3">
        <v>0</v>
      </c>
      <c r="O799" s="12">
        <v>1000000</v>
      </c>
      <c r="P799" s="3">
        <v>11.6912706842972</v>
      </c>
      <c r="Q799" s="3">
        <v>6.4915000000000003E-4</v>
      </c>
      <c r="R799" s="3">
        <v>295.82100000000003</v>
      </c>
      <c r="S799" s="12">
        <v>1.1316326104779499E-9</v>
      </c>
    </row>
    <row r="800" spans="1:19">
      <c r="A800" s="3" t="s">
        <v>2034</v>
      </c>
      <c r="B800" s="3">
        <v>0</v>
      </c>
      <c r="C800" s="3">
        <v>1278.2840000000001</v>
      </c>
      <c r="D800" s="3">
        <v>0</v>
      </c>
      <c r="E800" s="12">
        <v>1000000</v>
      </c>
      <c r="F800" s="3">
        <v>12.211558456092</v>
      </c>
      <c r="G800" s="3">
        <v>2.2218099999999998E-3</v>
      </c>
      <c r="H800" s="3">
        <v>244.62799999999999</v>
      </c>
      <c r="I800" s="12">
        <v>1.21207911846395E-9</v>
      </c>
      <c r="K800" s="3" t="s">
        <v>2034</v>
      </c>
      <c r="L800" s="3">
        <v>0</v>
      </c>
      <c r="M800" s="3">
        <v>1278.2840000000001</v>
      </c>
      <c r="N800" s="3">
        <v>0</v>
      </c>
      <c r="O800" s="12">
        <v>1000000</v>
      </c>
      <c r="P800" s="3">
        <v>11.219000176724</v>
      </c>
      <c r="Q800" s="3">
        <v>2.05018E-3</v>
      </c>
      <c r="R800" s="3">
        <v>280.68299999999999</v>
      </c>
      <c r="S800" s="12">
        <v>1.0859201535715601E-9</v>
      </c>
    </row>
    <row r="801" spans="1:19">
      <c r="A801" s="3" t="s">
        <v>2037</v>
      </c>
      <c r="B801" s="3">
        <v>0</v>
      </c>
      <c r="C801" s="3">
        <v>1278.2840000000001</v>
      </c>
      <c r="D801" s="3">
        <v>0</v>
      </c>
      <c r="E801" s="12">
        <v>1000000</v>
      </c>
      <c r="F801" s="3">
        <v>11.12213824562</v>
      </c>
      <c r="G801" s="3">
        <v>3.9503799999999999E-3</v>
      </c>
      <c r="H801" s="3">
        <v>142.00899999999999</v>
      </c>
      <c r="I801" s="12">
        <v>1.10394685237411E-9</v>
      </c>
      <c r="K801" s="3" t="s">
        <v>2037</v>
      </c>
      <c r="L801" s="3">
        <v>0</v>
      </c>
      <c r="M801" s="3">
        <v>1278.2840000000001</v>
      </c>
      <c r="N801" s="3">
        <v>0</v>
      </c>
      <c r="O801" s="12">
        <v>1000000</v>
      </c>
      <c r="P801" s="3">
        <v>11.9031380834962</v>
      </c>
      <c r="Q801" s="3">
        <v>8.3299100000000005E-4</v>
      </c>
      <c r="R801" s="3">
        <v>690.755</v>
      </c>
      <c r="S801" s="12">
        <v>1.1521398816296401E-9</v>
      </c>
    </row>
    <row r="802" spans="1:19">
      <c r="A802" s="3" t="s">
        <v>1227</v>
      </c>
      <c r="B802" s="3">
        <v>0</v>
      </c>
      <c r="C802" s="3">
        <v>1251.2829999999999</v>
      </c>
      <c r="D802" s="3">
        <v>0</v>
      </c>
      <c r="E802" s="12">
        <v>1000000</v>
      </c>
      <c r="F802" s="3">
        <v>11.978889553096</v>
      </c>
      <c r="G802" s="3">
        <v>4.5094000000000002E-3</v>
      </c>
      <c r="H802" s="3">
        <v>292.30700000000002</v>
      </c>
      <c r="I802" s="12">
        <v>1.18898516859249E-9</v>
      </c>
      <c r="K802" s="3" t="s">
        <v>1227</v>
      </c>
      <c r="L802" s="3">
        <v>0</v>
      </c>
      <c r="M802" s="3">
        <v>1251.2829999999999</v>
      </c>
      <c r="N802" s="3">
        <v>0</v>
      </c>
      <c r="O802" s="12">
        <v>1000000</v>
      </c>
      <c r="P802" s="3">
        <v>12.557740233002001</v>
      </c>
      <c r="Q802" s="3">
        <v>1.9934900000000001E-3</v>
      </c>
      <c r="R802" s="3">
        <v>269.14800000000002</v>
      </c>
      <c r="S802" s="12">
        <v>1.2155007565313499E-9</v>
      </c>
    </row>
    <row r="803" spans="1:19">
      <c r="A803" s="3" t="s">
        <v>286</v>
      </c>
      <c r="B803" s="12">
        <v>2.9998999999999999E-5</v>
      </c>
      <c r="C803" s="3">
        <v>1.12494E-4</v>
      </c>
      <c r="D803" s="12">
        <v>-1000000</v>
      </c>
      <c r="E803" s="12">
        <v>1000000</v>
      </c>
      <c r="F803" s="12">
        <v>6.6345206399999999E-5</v>
      </c>
      <c r="G803" s="12">
        <v>2.6605E-5</v>
      </c>
      <c r="H803" s="3">
        <v>1.4635399999999999E-4</v>
      </c>
      <c r="I803" s="12">
        <v>6.58520692315922E-15</v>
      </c>
      <c r="K803" s="3" t="s">
        <v>286</v>
      </c>
      <c r="L803" s="12">
        <v>2.9998E-5</v>
      </c>
      <c r="M803" s="12">
        <v>6.3275999999999995E-5</v>
      </c>
      <c r="N803" s="12">
        <v>-1000000</v>
      </c>
      <c r="O803" s="12">
        <v>1000000</v>
      </c>
      <c r="P803" s="12">
        <v>4.0687205799999999E-5</v>
      </c>
      <c r="Q803" s="12">
        <v>3.0605000000000003E-5</v>
      </c>
      <c r="R803" s="12">
        <v>5.6023000000000002E-5</v>
      </c>
      <c r="S803" s="12">
        <v>3.9382347869465403E-15</v>
      </c>
    </row>
    <row r="804" spans="1:19">
      <c r="A804" s="3" t="s">
        <v>4005</v>
      </c>
      <c r="B804" s="3">
        <v>-9.9744900000000008E-3</v>
      </c>
      <c r="C804" s="3">
        <v>0</v>
      </c>
      <c r="D804" s="12">
        <v>-1000000</v>
      </c>
      <c r="E804" s="12">
        <v>1000000</v>
      </c>
      <c r="F804" s="3">
        <v>-9.365122996E-4</v>
      </c>
      <c r="G804" s="3">
        <v>-4.5535899999999997E-3</v>
      </c>
      <c r="H804" s="12">
        <v>1.218E-6</v>
      </c>
      <c r="I804" s="12">
        <v>-9.2955129896915704E-14</v>
      </c>
      <c r="K804" s="3" t="s">
        <v>4005</v>
      </c>
      <c r="L804" s="3">
        <v>-9.9741699999999992E-3</v>
      </c>
      <c r="M804" s="3">
        <v>0</v>
      </c>
      <c r="N804" s="12">
        <v>-1000000</v>
      </c>
      <c r="O804" s="12">
        <v>1000000</v>
      </c>
      <c r="P804" s="3">
        <v>-1.0632277406000001E-3</v>
      </c>
      <c r="Q804" s="3">
        <v>-4.6673599999999997E-3</v>
      </c>
      <c r="R804" s="12">
        <v>1.3624E-5</v>
      </c>
      <c r="S804" s="12">
        <v>-1.02912952417035E-13</v>
      </c>
    </row>
    <row r="805" spans="1:19">
      <c r="A805" s="3" t="s">
        <v>4008</v>
      </c>
      <c r="B805" s="3">
        <v>-9.9744900000000008E-3</v>
      </c>
      <c r="C805" s="3">
        <v>0</v>
      </c>
      <c r="D805" s="12">
        <v>-1000000</v>
      </c>
      <c r="E805" s="12">
        <v>1000000</v>
      </c>
      <c r="F805" s="3">
        <v>-1.0369567768000001E-3</v>
      </c>
      <c r="G805" s="3">
        <v>-4.18433E-3</v>
      </c>
      <c r="H805" s="12">
        <v>5.6910000000000002E-6</v>
      </c>
      <c r="I805" s="12">
        <v>-1.02924918259057E-13</v>
      </c>
      <c r="K805" s="3" t="s">
        <v>4008</v>
      </c>
      <c r="L805" s="3">
        <v>-9.9741699999999992E-3</v>
      </c>
      <c r="M805" s="3">
        <v>0</v>
      </c>
      <c r="N805" s="12">
        <v>-1000000</v>
      </c>
      <c r="O805" s="12">
        <v>1000000</v>
      </c>
      <c r="P805" s="3">
        <v>-1.1385898184000001E-3</v>
      </c>
      <c r="Q805" s="3">
        <v>-5.43788E-3</v>
      </c>
      <c r="R805" s="12">
        <v>1.3878E-5</v>
      </c>
      <c r="S805" s="12">
        <v>-1.1020747044974101E-13</v>
      </c>
    </row>
    <row r="806" spans="1:19">
      <c r="A806" s="3" t="s">
        <v>4010</v>
      </c>
      <c r="B806" s="3">
        <v>-9.9744900000000008E-3</v>
      </c>
      <c r="C806" s="3">
        <v>0</v>
      </c>
      <c r="D806" s="12">
        <v>-1000000</v>
      </c>
      <c r="E806" s="12">
        <v>1000000</v>
      </c>
      <c r="F806" s="3">
        <v>-9.7140392440000004E-4</v>
      </c>
      <c r="G806" s="3">
        <v>-4.1306399999999997E-3</v>
      </c>
      <c r="H806" s="12">
        <v>7.1439999999999997E-6</v>
      </c>
      <c r="I806" s="12">
        <v>-9.6418357787231504E-14</v>
      </c>
      <c r="K806" s="3" t="s">
        <v>4010</v>
      </c>
      <c r="L806" s="3">
        <v>-9.9741699999999992E-3</v>
      </c>
      <c r="M806" s="3">
        <v>0</v>
      </c>
      <c r="N806" s="12">
        <v>-1000000</v>
      </c>
      <c r="O806" s="12">
        <v>1000000</v>
      </c>
      <c r="P806" s="3">
        <v>-9.1288106240000003E-4</v>
      </c>
      <c r="Q806" s="3">
        <v>-4.1116900000000003E-3</v>
      </c>
      <c r="R806" s="12">
        <v>2.3811999999999998E-5</v>
      </c>
      <c r="S806" s="12">
        <v>-8.8360453503749701E-14</v>
      </c>
    </row>
    <row r="807" spans="1:19">
      <c r="A807" s="3" t="s">
        <v>4012</v>
      </c>
      <c r="B807" s="3">
        <v>-9.9744900000000008E-3</v>
      </c>
      <c r="C807" s="3">
        <v>0</v>
      </c>
      <c r="D807" s="12">
        <v>-1000000</v>
      </c>
      <c r="E807" s="12">
        <v>1000000</v>
      </c>
      <c r="F807" s="3">
        <v>-1.3871418418000001E-3</v>
      </c>
      <c r="G807" s="3">
        <v>-5.77218E-3</v>
      </c>
      <c r="H807" s="12">
        <v>2.6300000000000001E-7</v>
      </c>
      <c r="I807" s="12">
        <v>-1.3768313576344799E-13</v>
      </c>
      <c r="K807" s="3" t="s">
        <v>4012</v>
      </c>
      <c r="L807" s="3">
        <v>-9.9741699999999992E-3</v>
      </c>
      <c r="M807" s="3">
        <v>0</v>
      </c>
      <c r="N807" s="12">
        <v>-1000000</v>
      </c>
      <c r="O807" s="12">
        <v>1000000</v>
      </c>
      <c r="P807" s="3">
        <v>-1.4325319188E-3</v>
      </c>
      <c r="Q807" s="3">
        <v>-6.06925E-3</v>
      </c>
      <c r="R807" s="12">
        <v>4.5009999999999998E-6</v>
      </c>
      <c r="S807" s="12">
        <v>-1.38658994273562E-13</v>
      </c>
    </row>
    <row r="808" spans="1:19">
      <c r="A808" s="3" t="s">
        <v>4014</v>
      </c>
      <c r="B808" s="3">
        <v>-9.9744900000000008E-3</v>
      </c>
      <c r="C808" s="3">
        <v>0</v>
      </c>
      <c r="D808" s="12">
        <v>-1000000</v>
      </c>
      <c r="E808" s="12">
        <v>1000000</v>
      </c>
      <c r="F808" s="3">
        <v>-9.9441880639999989E-4</v>
      </c>
      <c r="G808" s="3">
        <v>-4.4534600000000002E-3</v>
      </c>
      <c r="H808" s="12">
        <v>1.5239999999999999E-6</v>
      </c>
      <c r="I808" s="12">
        <v>-9.8702739259622105E-14</v>
      </c>
      <c r="K808" s="3" t="s">
        <v>4014</v>
      </c>
      <c r="L808" s="3">
        <v>-9.9741699999999992E-3</v>
      </c>
      <c r="M808" s="3">
        <v>0</v>
      </c>
      <c r="N808" s="12">
        <v>-1000000</v>
      </c>
      <c r="O808" s="12">
        <v>1000000</v>
      </c>
      <c r="P808" s="3">
        <v>-9.5482398640000003E-4</v>
      </c>
      <c r="Q808" s="3">
        <v>-4.4427199999999998E-3</v>
      </c>
      <c r="R808" s="12">
        <v>1.2798E-5</v>
      </c>
      <c r="S808" s="12">
        <v>-9.2420232963047295E-14</v>
      </c>
    </row>
    <row r="809" spans="1:19">
      <c r="A809" s="3" t="s">
        <v>4016</v>
      </c>
      <c r="B809" s="3">
        <v>-9.9744900000000008E-3</v>
      </c>
      <c r="C809" s="3">
        <v>0</v>
      </c>
      <c r="D809" s="12">
        <v>-1000000</v>
      </c>
      <c r="E809" s="12">
        <v>1000000</v>
      </c>
      <c r="F809" s="3">
        <v>-1.0595267246000001E-3</v>
      </c>
      <c r="G809" s="3">
        <v>-4.8161499999999999E-3</v>
      </c>
      <c r="H809" s="12">
        <v>7.9009999999999994E-6</v>
      </c>
      <c r="I809" s="12">
        <v>-1.05165137026511E-13</v>
      </c>
      <c r="K809" s="3" t="s">
        <v>4016</v>
      </c>
      <c r="L809" s="3">
        <v>-9.9741699999999992E-3</v>
      </c>
      <c r="M809" s="3">
        <v>0</v>
      </c>
      <c r="N809" s="12">
        <v>-1000000</v>
      </c>
      <c r="O809" s="12">
        <v>1000000</v>
      </c>
      <c r="P809" s="3">
        <v>-9.5168249480000004E-4</v>
      </c>
      <c r="Q809" s="3">
        <v>-4.8057899999999999E-3</v>
      </c>
      <c r="R809" s="12">
        <v>4.1450000000000001E-6</v>
      </c>
      <c r="S809" s="12">
        <v>-9.2116158715166201E-14</v>
      </c>
    </row>
    <row r="810" spans="1:19">
      <c r="A810" s="3" t="s">
        <v>2648</v>
      </c>
      <c r="B810" s="3">
        <v>1.3591899999999999E-3</v>
      </c>
      <c r="C810" s="3">
        <v>1278.289</v>
      </c>
      <c r="D810" s="3">
        <v>0</v>
      </c>
      <c r="E810" s="12">
        <v>1000000</v>
      </c>
      <c r="F810" s="3">
        <v>85.429163220000007</v>
      </c>
      <c r="G810" s="3">
        <v>15.9871</v>
      </c>
      <c r="H810" s="3">
        <v>365.25599999999997</v>
      </c>
      <c r="I810" s="12">
        <v>8.4794176942381694E-9</v>
      </c>
      <c r="K810" s="3" t="s">
        <v>2648</v>
      </c>
      <c r="L810" s="3">
        <v>1.3591499999999999E-3</v>
      </c>
      <c r="M810" s="3">
        <v>1278.289</v>
      </c>
      <c r="N810" s="3">
        <v>0</v>
      </c>
      <c r="O810" s="12">
        <v>1000000</v>
      </c>
      <c r="P810" s="3">
        <v>84.485513019999999</v>
      </c>
      <c r="Q810" s="3">
        <v>19.9313</v>
      </c>
      <c r="R810" s="3">
        <v>723.721</v>
      </c>
      <c r="S810" s="12">
        <v>8.1776022665186002E-9</v>
      </c>
    </row>
    <row r="811" spans="1:19">
      <c r="A811" s="3" t="s">
        <v>2583</v>
      </c>
      <c r="B811" s="3">
        <v>4.3872399999999997E-3</v>
      </c>
      <c r="C811" s="3">
        <v>8.7744799999999994E-3</v>
      </c>
      <c r="D811" s="3">
        <v>0</v>
      </c>
      <c r="E811" s="12">
        <v>1000000</v>
      </c>
      <c r="F811" s="3">
        <v>5.6177369740000004E-3</v>
      </c>
      <c r="G811" s="3">
        <v>4.3895799999999997E-3</v>
      </c>
      <c r="H811" s="3">
        <v>8.1153600000000003E-3</v>
      </c>
      <c r="I811" s="12">
        <v>5.5759809066887397E-13</v>
      </c>
      <c r="K811" s="3" t="s">
        <v>2583</v>
      </c>
      <c r="L811" s="3">
        <v>4.3870999999999997E-3</v>
      </c>
      <c r="M811" s="3">
        <v>8.7741999999999994E-3</v>
      </c>
      <c r="N811" s="3">
        <v>0</v>
      </c>
      <c r="O811" s="12">
        <v>1000000</v>
      </c>
      <c r="P811" s="3">
        <v>5.677347252E-3</v>
      </c>
      <c r="Q811" s="3">
        <v>4.38719E-3</v>
      </c>
      <c r="R811" s="3">
        <v>7.8281400000000008E-3</v>
      </c>
      <c r="S811" s="12">
        <v>5.4952720408737798E-13</v>
      </c>
    </row>
    <row r="812" spans="1:19">
      <c r="A812" s="3" t="s">
        <v>555</v>
      </c>
      <c r="B812" s="3">
        <v>324.327</v>
      </c>
      <c r="C812" s="3">
        <v>1902.9010000000001</v>
      </c>
      <c r="D812" s="3">
        <v>0</v>
      </c>
      <c r="E812" s="12">
        <v>1000000</v>
      </c>
      <c r="F812" s="3">
        <v>629.45976599999995</v>
      </c>
      <c r="G812" s="3">
        <v>485.86099999999999</v>
      </c>
      <c r="H812" s="3">
        <v>880.18799999999999</v>
      </c>
      <c r="I812" s="12">
        <v>6.2478105560816897E-8</v>
      </c>
      <c r="K812" s="3" t="s">
        <v>555</v>
      </c>
      <c r="L812" s="3">
        <v>324.327</v>
      </c>
      <c r="M812" s="3">
        <v>1902.9010000000001</v>
      </c>
      <c r="N812" s="3">
        <v>0</v>
      </c>
      <c r="O812" s="12">
        <v>1000000</v>
      </c>
      <c r="P812" s="3">
        <v>628.18566620000001</v>
      </c>
      <c r="Q812" s="3">
        <v>561.81700000000001</v>
      </c>
      <c r="R812" s="3">
        <v>787.69600000000003</v>
      </c>
      <c r="S812" s="12">
        <v>6.0803945482292797E-8</v>
      </c>
    </row>
    <row r="813" spans="1:19">
      <c r="A813" s="3" t="s">
        <v>2882</v>
      </c>
      <c r="B813" s="3">
        <v>-999729.00699999998</v>
      </c>
      <c r="C813" s="3">
        <v>624.57799999999997</v>
      </c>
      <c r="D813" s="12">
        <v>-1000000</v>
      </c>
      <c r="E813" s="12">
        <v>1000000</v>
      </c>
      <c r="F813" s="3">
        <v>-490655.57018253999</v>
      </c>
      <c r="G813" s="3">
        <v>-999282</v>
      </c>
      <c r="H813" s="3">
        <v>342.95299999999997</v>
      </c>
      <c r="I813" s="12">
        <v>-4.8700857725460303E-5</v>
      </c>
      <c r="K813" s="3" t="s">
        <v>2882</v>
      </c>
      <c r="L813" s="3">
        <v>-999729.00699999998</v>
      </c>
      <c r="M813" s="3">
        <v>624.57799999999997</v>
      </c>
      <c r="N813" s="12">
        <v>-1000000</v>
      </c>
      <c r="O813" s="12">
        <v>1000000</v>
      </c>
      <c r="P813" s="3">
        <v>-487810.23239860003</v>
      </c>
      <c r="Q813" s="3">
        <v>-999361</v>
      </c>
      <c r="R813" s="3">
        <v>378.45400000000001</v>
      </c>
      <c r="S813" s="12">
        <v>-4.7216592756552599E-5</v>
      </c>
    </row>
    <row r="814" spans="1:19">
      <c r="A814" s="3" t="s">
        <v>1878</v>
      </c>
      <c r="B814" s="3">
        <v>-1249.355</v>
      </c>
      <c r="C814" s="3">
        <v>29.017900000000001</v>
      </c>
      <c r="D814" s="12">
        <v>-1000000</v>
      </c>
      <c r="E814" s="12">
        <v>1000000</v>
      </c>
      <c r="F814" s="3">
        <v>-1176.9695750000001</v>
      </c>
      <c r="G814" s="3">
        <v>-1234.46</v>
      </c>
      <c r="H814" s="3">
        <v>-923.65599999999995</v>
      </c>
      <c r="I814" s="12">
        <v>-1.1682212799081399E-7</v>
      </c>
      <c r="K814" s="3" t="s">
        <v>1878</v>
      </c>
      <c r="L814" s="3">
        <v>-1249.355</v>
      </c>
      <c r="M814" s="3">
        <v>29.017900000000001</v>
      </c>
      <c r="N814" s="12">
        <v>-1000000</v>
      </c>
      <c r="O814" s="12">
        <v>1000000</v>
      </c>
      <c r="P814" s="3">
        <v>-1175.652112</v>
      </c>
      <c r="Q814" s="3">
        <v>-1229.06</v>
      </c>
      <c r="R814" s="3">
        <v>-997.9</v>
      </c>
      <c r="S814" s="12">
        <v>-1.1379483928153099E-7</v>
      </c>
    </row>
    <row r="815" spans="1:19">
      <c r="A815" s="3" t="s">
        <v>2984</v>
      </c>
      <c r="B815" s="3">
        <v>0</v>
      </c>
      <c r="C815" s="3">
        <v>135.15899999999999</v>
      </c>
      <c r="D815" s="3">
        <v>0</v>
      </c>
      <c r="E815" s="12">
        <v>1000000</v>
      </c>
      <c r="F815" s="3">
        <v>1.4782145318814</v>
      </c>
      <c r="G815" s="12">
        <v>9.9788000000000001E-5</v>
      </c>
      <c r="H815" s="3">
        <v>39.600900000000003</v>
      </c>
      <c r="I815" s="12">
        <v>1.46722711367734E-10</v>
      </c>
      <c r="K815" s="3" t="s">
        <v>2984</v>
      </c>
      <c r="L815" s="3">
        <v>0</v>
      </c>
      <c r="M815" s="3">
        <v>135.15899999999999</v>
      </c>
      <c r="N815" s="3">
        <v>0</v>
      </c>
      <c r="O815" s="12">
        <v>1000000</v>
      </c>
      <c r="P815" s="3">
        <v>1.5090403625338</v>
      </c>
      <c r="Q815" s="3">
        <v>3.8312900000000001E-4</v>
      </c>
      <c r="R815" s="3">
        <v>29.183700000000002</v>
      </c>
      <c r="S815" s="12">
        <v>1.4606447244988801E-10</v>
      </c>
    </row>
    <row r="816" spans="1:19">
      <c r="A816" s="3" t="s">
        <v>4036</v>
      </c>
      <c r="B816" s="3">
        <v>7.4996199999999996E-4</v>
      </c>
      <c r="C816" s="3">
        <v>1.4999200000000001E-3</v>
      </c>
      <c r="D816" s="12">
        <v>-1000000</v>
      </c>
      <c r="E816" s="12">
        <v>1000000</v>
      </c>
      <c r="F816" s="3">
        <v>9.6029457559999995E-4</v>
      </c>
      <c r="G816" s="3">
        <v>7.5035499999999997E-4</v>
      </c>
      <c r="H816" s="3">
        <v>1.38725E-3</v>
      </c>
      <c r="I816" s="12">
        <v>9.5315680373154596E-14</v>
      </c>
      <c r="K816" s="3" t="s">
        <v>4036</v>
      </c>
      <c r="L816" s="3">
        <v>7.4993800000000002E-4</v>
      </c>
      <c r="M816" s="3">
        <v>1.4998800000000001E-3</v>
      </c>
      <c r="N816" s="12">
        <v>-1000000</v>
      </c>
      <c r="O816" s="12">
        <v>1000000</v>
      </c>
      <c r="P816" s="3">
        <v>9.7048657499999998E-4</v>
      </c>
      <c r="Q816" s="3">
        <v>7.4995400000000005E-4</v>
      </c>
      <c r="R816" s="3">
        <v>1.33815E-3</v>
      </c>
      <c r="S816" s="12">
        <v>9.3936261160740696E-14</v>
      </c>
    </row>
    <row r="817" spans="1:19">
      <c r="A817" s="3" t="s">
        <v>199</v>
      </c>
      <c r="B817" s="3">
        <v>-1249.355</v>
      </c>
      <c r="C817" s="3">
        <v>29.017900000000001</v>
      </c>
      <c r="D817" s="12">
        <v>-1000000</v>
      </c>
      <c r="E817" s="12">
        <v>1000000</v>
      </c>
      <c r="F817" s="3">
        <v>-1175.4647173999999</v>
      </c>
      <c r="G817" s="3">
        <v>-1234.44</v>
      </c>
      <c r="H817" s="3">
        <v>-882.00300000000004</v>
      </c>
      <c r="I817" s="12">
        <v>-1.16672760776156E-7</v>
      </c>
      <c r="K817" s="3" t="s">
        <v>199</v>
      </c>
      <c r="L817" s="3">
        <v>-1249.355</v>
      </c>
      <c r="M817" s="3">
        <v>29.017900000000001</v>
      </c>
      <c r="N817" s="12">
        <v>-1000000</v>
      </c>
      <c r="O817" s="12">
        <v>1000000</v>
      </c>
      <c r="P817" s="3">
        <v>-1174.5186329999999</v>
      </c>
      <c r="Q817" s="3">
        <v>-1233.6199999999999</v>
      </c>
      <c r="R817" s="3">
        <v>-832.18</v>
      </c>
      <c r="S817" s="12">
        <v>-1.13685126502285E-7</v>
      </c>
    </row>
    <row r="818" spans="1:19">
      <c r="A818" s="3" t="s">
        <v>1985</v>
      </c>
      <c r="B818" s="3">
        <v>0</v>
      </c>
      <c r="C818" s="3">
        <v>0</v>
      </c>
      <c r="D818" s="12">
        <v>-1000000</v>
      </c>
      <c r="E818" s="12">
        <v>1000000</v>
      </c>
      <c r="F818" s="12">
        <v>3.3299999999999999E-10</v>
      </c>
      <c r="G818" s="12">
        <v>-3E-9</v>
      </c>
      <c r="H818" s="12">
        <v>4.0000000000000002E-9</v>
      </c>
      <c r="I818" s="12">
        <v>3.3052484488344599E-20</v>
      </c>
      <c r="K818" s="3" t="s">
        <v>1985</v>
      </c>
      <c r="L818" s="3">
        <v>0</v>
      </c>
      <c r="M818" s="3">
        <v>0</v>
      </c>
      <c r="N818" s="12">
        <v>-1000000</v>
      </c>
      <c r="O818" s="12">
        <v>1000000</v>
      </c>
      <c r="P818" s="12">
        <v>3.4980000000000002E-10</v>
      </c>
      <c r="Q818" s="12">
        <v>-3E-9</v>
      </c>
      <c r="R818" s="12">
        <v>3E-9</v>
      </c>
      <c r="S818" s="12">
        <v>3.38581748583458E-20</v>
      </c>
    </row>
    <row r="819" spans="1:19">
      <c r="A819" s="3" t="s">
        <v>3531</v>
      </c>
      <c r="B819" s="3">
        <v>7.4996199999999996E-4</v>
      </c>
      <c r="C819" s="3">
        <v>1.4999200000000001E-3</v>
      </c>
      <c r="D819" s="3">
        <v>0</v>
      </c>
      <c r="E819" s="12">
        <v>1000000</v>
      </c>
      <c r="F819" s="3">
        <v>9.6029437940000001E-4</v>
      </c>
      <c r="G819" s="3">
        <v>7.5035399999999995E-4</v>
      </c>
      <c r="H819" s="3">
        <v>1.38725E-3</v>
      </c>
      <c r="I819" s="12">
        <v>9.5315660898987999E-14</v>
      </c>
      <c r="K819" s="3" t="s">
        <v>3531</v>
      </c>
      <c r="L819" s="3">
        <v>7.4993800000000002E-4</v>
      </c>
      <c r="M819" s="3">
        <v>1.4998800000000001E-3</v>
      </c>
      <c r="N819" s="3">
        <v>0</v>
      </c>
      <c r="O819" s="12">
        <v>1000000</v>
      </c>
      <c r="P819" s="3">
        <v>9.7048642099999995E-4</v>
      </c>
      <c r="Q819" s="3">
        <v>7.4995400000000005E-4</v>
      </c>
      <c r="R819" s="3">
        <v>1.33815E-3</v>
      </c>
      <c r="S819" s="12">
        <v>9.3936246254625995E-14</v>
      </c>
    </row>
    <row r="820" spans="1:19">
      <c r="A820" s="3" t="s">
        <v>1789</v>
      </c>
      <c r="B820" s="3">
        <v>7.4996199999999996E-4</v>
      </c>
      <c r="C820" s="3">
        <v>1.4999200000000001E-3</v>
      </c>
      <c r="D820" s="3">
        <v>0</v>
      </c>
      <c r="E820" s="12">
        <v>1000000</v>
      </c>
      <c r="F820" s="3">
        <v>9.6029448319999997E-4</v>
      </c>
      <c r="G820" s="3">
        <v>7.5035499999999997E-4</v>
      </c>
      <c r="H820" s="3">
        <v>1.38725E-3</v>
      </c>
      <c r="I820" s="12">
        <v>9.53156712018345E-14</v>
      </c>
      <c r="K820" s="3" t="s">
        <v>1789</v>
      </c>
      <c r="L820" s="3">
        <v>7.4993800000000002E-4</v>
      </c>
      <c r="M820" s="3">
        <v>1.4998800000000001E-3</v>
      </c>
      <c r="N820" s="3">
        <v>0</v>
      </c>
      <c r="O820" s="12">
        <v>1000000</v>
      </c>
      <c r="P820" s="3">
        <v>9.7048645940000003E-4</v>
      </c>
      <c r="Q820" s="3">
        <v>7.4995499999999996E-4</v>
      </c>
      <c r="R820" s="3">
        <v>1.33815E-3</v>
      </c>
      <c r="S820" s="12">
        <v>9.3936249971475403E-14</v>
      </c>
    </row>
    <row r="821" spans="1:19">
      <c r="A821" s="3" t="s">
        <v>3873</v>
      </c>
      <c r="B821" s="3">
        <v>0</v>
      </c>
      <c r="C821" s="12">
        <v>7.5000000000000002E-6</v>
      </c>
      <c r="D821" s="12">
        <v>-1000000</v>
      </c>
      <c r="E821" s="12">
        <v>1000000</v>
      </c>
      <c r="F821" s="12">
        <v>4.5428811999999997E-6</v>
      </c>
      <c r="G821" s="12">
        <v>1.835E-6</v>
      </c>
      <c r="H821" s="12">
        <v>6.6830000000000002E-6</v>
      </c>
      <c r="I821" s="12">
        <v>4.50911442628806E-16</v>
      </c>
      <c r="K821" s="3" t="s">
        <v>3873</v>
      </c>
      <c r="L821" s="3">
        <v>0</v>
      </c>
      <c r="M821" s="12">
        <v>7.4989999999999997E-6</v>
      </c>
      <c r="N821" s="12">
        <v>-1000000</v>
      </c>
      <c r="O821" s="12">
        <v>1000000</v>
      </c>
      <c r="P821" s="12">
        <v>4.6267072E-6</v>
      </c>
      <c r="Q821" s="12">
        <v>2.2069999999999998E-6</v>
      </c>
      <c r="R821" s="12">
        <v>6.5930000000000002E-6</v>
      </c>
      <c r="S821" s="12">
        <v>4.4783265121774499E-16</v>
      </c>
    </row>
    <row r="822" spans="1:19">
      <c r="A822" s="3" t="s">
        <v>1035</v>
      </c>
      <c r="B822" s="3">
        <v>0</v>
      </c>
      <c r="C822" s="3">
        <v>0</v>
      </c>
      <c r="D822" s="12">
        <v>-1000000</v>
      </c>
      <c r="E822" s="12">
        <v>1000000</v>
      </c>
      <c r="F822" s="12">
        <v>-7.8000000000000002E-11</v>
      </c>
      <c r="G822" s="12">
        <v>-6E-9</v>
      </c>
      <c r="H822" s="12">
        <v>3E-9</v>
      </c>
      <c r="I822" s="12">
        <v>-7.74202339366631E-21</v>
      </c>
      <c r="K822" s="3" t="s">
        <v>1035</v>
      </c>
      <c r="L822" s="3">
        <v>0</v>
      </c>
      <c r="M822" s="3">
        <v>0</v>
      </c>
      <c r="N822" s="12">
        <v>-1000000</v>
      </c>
      <c r="O822" s="12">
        <v>1000000</v>
      </c>
      <c r="P822" s="12">
        <v>-4.7799999999999999E-11</v>
      </c>
      <c r="Q822" s="12">
        <v>-6.9999999999999998E-9</v>
      </c>
      <c r="R822" s="12">
        <v>3E-9</v>
      </c>
      <c r="S822" s="12">
        <v>-4.6267031395909896E-21</v>
      </c>
    </row>
    <row r="823" spans="1:19">
      <c r="A823" s="3" t="s">
        <v>351</v>
      </c>
      <c r="B823" s="3">
        <v>-2.9936600000000002</v>
      </c>
      <c r="C823" s="3">
        <v>6.14344E-3</v>
      </c>
      <c r="D823" s="12">
        <v>-1000000</v>
      </c>
      <c r="E823" s="12">
        <v>1000000</v>
      </c>
      <c r="F823" s="3">
        <v>-1.3512008980000001</v>
      </c>
      <c r="G823" s="3">
        <v>-2.7043499999999998</v>
      </c>
      <c r="H823" s="3">
        <v>-0.408605</v>
      </c>
      <c r="I823" s="12">
        <v>-1.34115755921268E-10</v>
      </c>
      <c r="K823" s="3" t="s">
        <v>351</v>
      </c>
      <c r="L823" s="3">
        <v>-2.9936600000000002</v>
      </c>
      <c r="M823" s="3">
        <v>6.1432400000000003E-3</v>
      </c>
      <c r="N823" s="12">
        <v>-1000000</v>
      </c>
      <c r="O823" s="12">
        <v>1000000</v>
      </c>
      <c r="P823" s="3">
        <v>-1.4560235982</v>
      </c>
      <c r="Q823" s="3">
        <v>-2.9747300000000001</v>
      </c>
      <c r="R823" s="3">
        <v>-0.45711200000000002</v>
      </c>
      <c r="S823" s="12">
        <v>-1.4093282328683101E-10</v>
      </c>
    </row>
    <row r="824" spans="1:19">
      <c r="A824" s="3" t="s">
        <v>1541</v>
      </c>
      <c r="B824" s="3">
        <v>0</v>
      </c>
      <c r="C824" s="3">
        <v>0</v>
      </c>
      <c r="D824" s="12">
        <v>-1000000</v>
      </c>
      <c r="E824" s="12">
        <v>1000000</v>
      </c>
      <c r="F824" s="12">
        <v>2.6940000000000002E-10</v>
      </c>
      <c r="G824" s="12">
        <v>-1.0000000000000001E-9</v>
      </c>
      <c r="H824" s="12">
        <v>2.0000000000000001E-9</v>
      </c>
      <c r="I824" s="12">
        <v>2.6739757721201299E-20</v>
      </c>
      <c r="K824" s="3" t="s">
        <v>1541</v>
      </c>
      <c r="L824" s="3">
        <v>0</v>
      </c>
      <c r="M824" s="3">
        <v>0</v>
      </c>
      <c r="N824" s="12">
        <v>-1000000</v>
      </c>
      <c r="O824" s="12">
        <v>1000000</v>
      </c>
      <c r="P824" s="12">
        <v>2.476E-10</v>
      </c>
      <c r="Q824" s="12">
        <v>-1.0000000000000001E-9</v>
      </c>
      <c r="R824" s="12">
        <v>2.0000000000000001E-9</v>
      </c>
      <c r="S824" s="12">
        <v>2.39659350912705E-20</v>
      </c>
    </row>
    <row r="825" spans="1:19">
      <c r="A825" s="3" t="s">
        <v>266</v>
      </c>
      <c r="B825" s="3">
        <v>0</v>
      </c>
      <c r="C825" s="3">
        <v>1.2500000000000001E-2</v>
      </c>
      <c r="D825" s="3">
        <v>0</v>
      </c>
      <c r="E825" s="12">
        <v>1000000</v>
      </c>
      <c r="F825" s="3">
        <v>5.610188962E-4</v>
      </c>
      <c r="G825" s="12">
        <v>-1.5637999999999998E-5</v>
      </c>
      <c r="H825" s="3">
        <v>2.3120699999999998E-3</v>
      </c>
      <c r="I825" s="12">
        <v>5.5684889982939102E-14</v>
      </c>
      <c r="K825" s="3" t="s">
        <v>266</v>
      </c>
      <c r="L825" s="3">
        <v>0</v>
      </c>
      <c r="M825" s="3">
        <v>1.2500000000000001E-2</v>
      </c>
      <c r="N825" s="3">
        <v>0</v>
      </c>
      <c r="O825" s="12">
        <v>1000000</v>
      </c>
      <c r="P825" s="3">
        <v>9.7815090899999995E-4</v>
      </c>
      <c r="Q825" s="12">
        <v>1.0100000000000001E-6</v>
      </c>
      <c r="R825" s="3">
        <v>4.9087699999999998E-3</v>
      </c>
      <c r="S825" s="12">
        <v>9.4678114679164803E-14</v>
      </c>
    </row>
    <row r="826" spans="1:19">
      <c r="A826" s="3" t="s">
        <v>269</v>
      </c>
      <c r="B826" s="3">
        <v>0</v>
      </c>
      <c r="C826" s="3">
        <v>1.2500000000000001E-2</v>
      </c>
      <c r="D826" s="3">
        <v>0</v>
      </c>
      <c r="E826" s="12">
        <v>1000000</v>
      </c>
      <c r="F826" s="3">
        <v>1.1729830848E-3</v>
      </c>
      <c r="G826" s="12">
        <v>3.4120000000000001E-6</v>
      </c>
      <c r="H826" s="3">
        <v>5.24042E-3</v>
      </c>
      <c r="I826" s="12">
        <v>1.16426442088416E-13</v>
      </c>
      <c r="K826" s="3" t="s">
        <v>269</v>
      </c>
      <c r="L826" s="3">
        <v>0</v>
      </c>
      <c r="M826" s="3">
        <v>1.2500000000000001E-2</v>
      </c>
      <c r="N826" s="3">
        <v>0</v>
      </c>
      <c r="O826" s="12">
        <v>1000000</v>
      </c>
      <c r="P826" s="3">
        <v>1.4332673411999999E-3</v>
      </c>
      <c r="Q826" s="12">
        <v>3.1585999999999999E-5</v>
      </c>
      <c r="R826" s="3">
        <v>6.1595799999999996E-3</v>
      </c>
      <c r="S826" s="12">
        <v>1.3873017797914801E-13</v>
      </c>
    </row>
    <row r="827" spans="1:19">
      <c r="A827" s="3" t="s">
        <v>260</v>
      </c>
      <c r="B827" s="3">
        <v>0</v>
      </c>
      <c r="C827" s="3">
        <v>1.2500000000000001E-2</v>
      </c>
      <c r="D827" s="3">
        <v>0</v>
      </c>
      <c r="E827" s="12">
        <v>1000000</v>
      </c>
      <c r="F827" s="3">
        <v>1.791534074E-4</v>
      </c>
      <c r="G827" s="12">
        <v>-2.0373E-5</v>
      </c>
      <c r="H827" s="3">
        <v>8.4185800000000002E-4</v>
      </c>
      <c r="I827" s="12">
        <v>1.7782177835202899E-14</v>
      </c>
      <c r="K827" s="3" t="s">
        <v>260</v>
      </c>
      <c r="L827" s="3">
        <v>0</v>
      </c>
      <c r="M827" s="3">
        <v>1.2500000000000001E-2</v>
      </c>
      <c r="N827" s="3">
        <v>0</v>
      </c>
      <c r="O827" s="12">
        <v>1000000</v>
      </c>
      <c r="P827" s="3">
        <v>3.3117105320000002E-4</v>
      </c>
      <c r="Q827" s="12">
        <v>-3.4499000000000003E-5</v>
      </c>
      <c r="R827" s="3">
        <v>1.7486400000000001E-3</v>
      </c>
      <c r="S827" s="12">
        <v>3.20550240916756E-14</v>
      </c>
    </row>
    <row r="828" spans="1:19">
      <c r="A828" s="3" t="s">
        <v>114</v>
      </c>
      <c r="B828" s="3">
        <v>0</v>
      </c>
      <c r="C828" s="3">
        <v>1.2500000000000001E-2</v>
      </c>
      <c r="D828" s="3">
        <v>0</v>
      </c>
      <c r="E828" s="12">
        <v>1000000</v>
      </c>
      <c r="F828" s="3">
        <v>3.8186504719999999E-4</v>
      </c>
      <c r="G828" s="12">
        <v>-1.2203E-5</v>
      </c>
      <c r="H828" s="3">
        <v>1.76289E-3</v>
      </c>
      <c r="I828" s="12">
        <v>3.7902668315972897E-14</v>
      </c>
      <c r="K828" s="3" t="s">
        <v>114</v>
      </c>
      <c r="L828" s="3">
        <v>0</v>
      </c>
      <c r="M828" s="3">
        <v>1.2500000000000001E-2</v>
      </c>
      <c r="N828" s="3">
        <v>0</v>
      </c>
      <c r="O828" s="12">
        <v>1000000</v>
      </c>
      <c r="P828" s="3">
        <v>6.469794016E-4</v>
      </c>
      <c r="Q828" s="12">
        <v>-2.543E-6</v>
      </c>
      <c r="R828" s="3">
        <v>4.28875E-3</v>
      </c>
      <c r="S828" s="12">
        <v>6.2623046624130097E-14</v>
      </c>
    </row>
    <row r="829" spans="1:19">
      <c r="A829" s="3" t="s">
        <v>263</v>
      </c>
      <c r="B829" s="3">
        <v>0</v>
      </c>
      <c r="C829" s="3">
        <v>1.2500000000000001E-2</v>
      </c>
      <c r="D829" s="3">
        <v>0</v>
      </c>
      <c r="E829" s="12">
        <v>1000000</v>
      </c>
      <c r="F829" s="3">
        <v>7.7770847739999996E-4</v>
      </c>
      <c r="G829" s="12">
        <v>-7.0430000000000002E-6</v>
      </c>
      <c r="H829" s="3">
        <v>5.0112200000000003E-3</v>
      </c>
      <c r="I829" s="12">
        <v>7.7192784942094903E-14</v>
      </c>
      <c r="K829" s="3" t="s">
        <v>263</v>
      </c>
      <c r="L829" s="3">
        <v>0</v>
      </c>
      <c r="M829" s="3">
        <v>1.2500000000000001E-2</v>
      </c>
      <c r="N829" s="3">
        <v>0</v>
      </c>
      <c r="O829" s="12">
        <v>1000000</v>
      </c>
      <c r="P829" s="3">
        <v>9.823243772000001E-4</v>
      </c>
      <c r="Q829" s="12">
        <v>-6.9120000000000001E-6</v>
      </c>
      <c r="R829" s="3">
        <v>5.1242400000000004E-3</v>
      </c>
      <c r="S829" s="12">
        <v>9.5082076989288703E-14</v>
      </c>
    </row>
    <row r="830" spans="1:19">
      <c r="A830" s="3" t="s">
        <v>117</v>
      </c>
      <c r="B830" s="3">
        <v>0</v>
      </c>
      <c r="C830" s="3">
        <v>1.2500000000000001E-2</v>
      </c>
      <c r="D830" s="3">
        <v>0</v>
      </c>
      <c r="E830" s="12">
        <v>1000000</v>
      </c>
      <c r="F830" s="3">
        <v>3.9527420560000001E-4</v>
      </c>
      <c r="G830" s="12">
        <v>-7.7519999999999996E-6</v>
      </c>
      <c r="H830" s="3">
        <v>2.4943399999999998E-3</v>
      </c>
      <c r="I830" s="12">
        <v>3.9233617264975203E-14</v>
      </c>
      <c r="K830" s="3" t="s">
        <v>117</v>
      </c>
      <c r="L830" s="3">
        <v>0</v>
      </c>
      <c r="M830" s="3">
        <v>1.2500000000000001E-2</v>
      </c>
      <c r="N830" s="3">
        <v>0</v>
      </c>
      <c r="O830" s="12">
        <v>1000000</v>
      </c>
      <c r="P830" s="3">
        <v>4.5094250100000002E-4</v>
      </c>
      <c r="Q830" s="12">
        <v>-1.4275E-5</v>
      </c>
      <c r="R830" s="3">
        <v>3.5559300000000001E-3</v>
      </c>
      <c r="S830" s="12">
        <v>4.3648056174721999E-14</v>
      </c>
    </row>
    <row r="831" spans="1:19">
      <c r="A831" s="3" t="s">
        <v>2040</v>
      </c>
      <c r="B831" s="3">
        <v>0</v>
      </c>
      <c r="C831" s="3">
        <v>319.57100000000003</v>
      </c>
      <c r="D831" s="3">
        <v>0</v>
      </c>
      <c r="E831" s="12">
        <v>1000000</v>
      </c>
      <c r="F831" s="3">
        <v>2.9601510730170002</v>
      </c>
      <c r="G831" s="3">
        <v>1.19373E-4</v>
      </c>
      <c r="H831" s="3">
        <v>26.328700000000001</v>
      </c>
      <c r="I831" s="12">
        <v>2.9381485712928202E-10</v>
      </c>
      <c r="K831" s="3" t="s">
        <v>2040</v>
      </c>
      <c r="L831" s="3">
        <v>0</v>
      </c>
      <c r="M831" s="3">
        <v>319.57100000000003</v>
      </c>
      <c r="N831" s="3">
        <v>0</v>
      </c>
      <c r="O831" s="12">
        <v>1000000</v>
      </c>
      <c r="P831" s="3">
        <v>2.9368596741477999</v>
      </c>
      <c r="Q831" s="3">
        <v>4.9308900000000005E-4</v>
      </c>
      <c r="R831" s="3">
        <v>32.78</v>
      </c>
      <c r="S831" s="12">
        <v>2.8426731955894998E-10</v>
      </c>
    </row>
    <row r="832" spans="1:19">
      <c r="A832" s="3" t="s">
        <v>2045</v>
      </c>
      <c r="B832" s="3">
        <v>0</v>
      </c>
      <c r="C832" s="3">
        <v>319.57100000000003</v>
      </c>
      <c r="D832" s="3">
        <v>0</v>
      </c>
      <c r="E832" s="12">
        <v>1000000</v>
      </c>
      <c r="F832" s="3">
        <v>2.8775641628713999</v>
      </c>
      <c r="G832" s="3">
        <v>4.8985700000000001E-4</v>
      </c>
      <c r="H832" s="3">
        <v>31.815000000000001</v>
      </c>
      <c r="I832" s="12">
        <v>2.8561755212469502E-10</v>
      </c>
      <c r="K832" s="3" t="s">
        <v>2045</v>
      </c>
      <c r="L832" s="3">
        <v>0</v>
      </c>
      <c r="M832" s="3">
        <v>319.57100000000003</v>
      </c>
      <c r="N832" s="3">
        <v>0</v>
      </c>
      <c r="O832" s="12">
        <v>1000000</v>
      </c>
      <c r="P832" s="3">
        <v>3.0622966145760002</v>
      </c>
      <c r="Q832" s="3">
        <v>1.0495000000000001E-3</v>
      </c>
      <c r="R832" s="3">
        <v>100.08</v>
      </c>
      <c r="S832" s="12">
        <v>2.9640873140204301E-10</v>
      </c>
    </row>
    <row r="833" spans="1:19">
      <c r="A833" s="3" t="s">
        <v>105</v>
      </c>
      <c r="B833" s="3">
        <v>0</v>
      </c>
      <c r="C833" s="3">
        <v>319.57100000000003</v>
      </c>
      <c r="D833" s="3">
        <v>0</v>
      </c>
      <c r="E833" s="12">
        <v>1000000</v>
      </c>
      <c r="F833" s="3">
        <v>2.9601510730170002</v>
      </c>
      <c r="G833" s="3">
        <v>1.19373E-4</v>
      </c>
      <c r="H833" s="3">
        <v>26.328700000000001</v>
      </c>
      <c r="I833" s="12">
        <v>2.9381485712928202E-10</v>
      </c>
      <c r="K833" s="3" t="s">
        <v>105</v>
      </c>
      <c r="L833" s="3">
        <v>0</v>
      </c>
      <c r="M833" s="3">
        <v>319.57100000000003</v>
      </c>
      <c r="N833" s="3">
        <v>0</v>
      </c>
      <c r="O833" s="12">
        <v>1000000</v>
      </c>
      <c r="P833" s="3">
        <v>2.9368596741295998</v>
      </c>
      <c r="Q833" s="3">
        <v>4.9308800000000003E-4</v>
      </c>
      <c r="R833" s="3">
        <v>32.78</v>
      </c>
      <c r="S833" s="12">
        <v>2.8426731955718798E-10</v>
      </c>
    </row>
    <row r="834" spans="1:19">
      <c r="A834" s="3" t="s">
        <v>111</v>
      </c>
      <c r="B834" s="3">
        <v>0</v>
      </c>
      <c r="C834" s="3">
        <v>319.57100000000003</v>
      </c>
      <c r="D834" s="3">
        <v>0</v>
      </c>
      <c r="E834" s="12">
        <v>1000000</v>
      </c>
      <c r="F834" s="3">
        <v>2.8775641606711999</v>
      </c>
      <c r="G834" s="3">
        <v>4.8985599999999999E-4</v>
      </c>
      <c r="H834" s="3">
        <v>31.815000000000001</v>
      </c>
      <c r="I834" s="12">
        <v>2.8561755190630998E-10</v>
      </c>
      <c r="K834" s="3" t="s">
        <v>111</v>
      </c>
      <c r="L834" s="3">
        <v>0</v>
      </c>
      <c r="M834" s="3">
        <v>319.57100000000003</v>
      </c>
      <c r="N834" s="3">
        <v>0</v>
      </c>
      <c r="O834" s="12">
        <v>1000000</v>
      </c>
      <c r="P834" s="3">
        <v>3.0622966143760002</v>
      </c>
      <c r="Q834" s="3">
        <v>1.0495000000000001E-3</v>
      </c>
      <c r="R834" s="3">
        <v>100.08</v>
      </c>
      <c r="S834" s="12">
        <v>2.9640873138268398E-10</v>
      </c>
    </row>
    <row r="835" spans="1:19">
      <c r="A835" s="3" t="s">
        <v>301</v>
      </c>
      <c r="B835" s="3">
        <v>4.9872500000000004E-3</v>
      </c>
      <c r="C835" s="3">
        <v>9.9744900000000008E-3</v>
      </c>
      <c r="D835" s="3">
        <v>0</v>
      </c>
      <c r="E835" s="12">
        <v>1000000</v>
      </c>
      <c r="F835" s="3">
        <v>6.3859600260000003E-3</v>
      </c>
      <c r="G835" s="3">
        <v>4.9898599999999996E-3</v>
      </c>
      <c r="H835" s="3">
        <v>9.2252199999999993E-3</v>
      </c>
      <c r="I835" s="12">
        <v>6.3384938349115198E-13</v>
      </c>
      <c r="K835" s="3" t="s">
        <v>301</v>
      </c>
      <c r="L835" s="3">
        <v>4.9870899999999996E-3</v>
      </c>
      <c r="M835" s="3">
        <v>9.9741699999999992E-3</v>
      </c>
      <c r="N835" s="3">
        <v>0</v>
      </c>
      <c r="O835" s="12">
        <v>1000000</v>
      </c>
      <c r="P835" s="3">
        <v>6.4537364579999998E-3</v>
      </c>
      <c r="Q835" s="3">
        <v>4.9871899999999999E-3</v>
      </c>
      <c r="R835" s="3">
        <v>8.8987100000000006E-3</v>
      </c>
      <c r="S835" s="12">
        <v>6.2467620778915103E-13</v>
      </c>
    </row>
    <row r="836" spans="1:19">
      <c r="A836" s="3" t="s">
        <v>251</v>
      </c>
      <c r="B836" s="3">
        <v>0</v>
      </c>
      <c r="C836" s="3">
        <v>1.2500000000000001E-2</v>
      </c>
      <c r="D836" s="3">
        <v>0</v>
      </c>
      <c r="E836" s="12">
        <v>1000000</v>
      </c>
      <c r="F836" s="3">
        <v>3.818645724E-4</v>
      </c>
      <c r="G836" s="12">
        <v>-1.2203E-5</v>
      </c>
      <c r="H836" s="3">
        <v>1.76289E-3</v>
      </c>
      <c r="I836" s="12">
        <v>3.7902621188886903E-14</v>
      </c>
      <c r="K836" s="3" t="s">
        <v>251</v>
      </c>
      <c r="L836" s="3">
        <v>0</v>
      </c>
      <c r="M836" s="3">
        <v>1.2500000000000001E-2</v>
      </c>
      <c r="N836" s="3">
        <v>0</v>
      </c>
      <c r="O836" s="12">
        <v>1000000</v>
      </c>
      <c r="P836" s="3">
        <v>6.4697893339999996E-4</v>
      </c>
      <c r="Q836" s="12">
        <v>-2.5440000000000001E-6</v>
      </c>
      <c r="R836" s="3">
        <v>4.28875E-3</v>
      </c>
      <c r="S836" s="12">
        <v>6.2623001305669602E-14</v>
      </c>
    </row>
    <row r="837" spans="1:19">
      <c r="A837" s="3" t="s">
        <v>257</v>
      </c>
      <c r="B837" s="3">
        <v>0</v>
      </c>
      <c r="C837" s="3">
        <v>1.2500000000000001E-2</v>
      </c>
      <c r="D837" s="3">
        <v>0</v>
      </c>
      <c r="E837" s="12">
        <v>1000000</v>
      </c>
      <c r="F837" s="3">
        <v>3.952740132E-4</v>
      </c>
      <c r="G837" s="12">
        <v>-7.7519999999999996E-6</v>
      </c>
      <c r="H837" s="3">
        <v>2.4943399999999998E-3</v>
      </c>
      <c r="I837" s="12">
        <v>3.9233598167984102E-14</v>
      </c>
      <c r="K837" s="3" t="s">
        <v>257</v>
      </c>
      <c r="L837" s="3">
        <v>0</v>
      </c>
      <c r="M837" s="3">
        <v>1.2500000000000001E-2</v>
      </c>
      <c r="N837" s="3">
        <v>0</v>
      </c>
      <c r="O837" s="12">
        <v>1000000</v>
      </c>
      <c r="P837" s="3">
        <v>4.5094232539999999E-4</v>
      </c>
      <c r="Q837" s="12">
        <v>-1.4275E-5</v>
      </c>
      <c r="R837" s="3">
        <v>3.5559300000000001E-3</v>
      </c>
      <c r="S837" s="12">
        <v>4.3648039177879503E-14</v>
      </c>
    </row>
    <row r="838" spans="1:19">
      <c r="A838" s="3" t="s">
        <v>241</v>
      </c>
      <c r="B838" s="3">
        <v>0</v>
      </c>
      <c r="C838" s="3">
        <v>319.57100000000003</v>
      </c>
      <c r="D838" s="3">
        <v>0</v>
      </c>
      <c r="E838" s="12">
        <v>1000000</v>
      </c>
      <c r="F838" s="3">
        <v>2.9603303095803999</v>
      </c>
      <c r="G838" s="3">
        <v>4.2440499999999999E-4</v>
      </c>
      <c r="H838" s="3">
        <v>26.328900000000001</v>
      </c>
      <c r="I838" s="12">
        <v>2.9383264756090899E-10</v>
      </c>
      <c r="K838" s="3" t="s">
        <v>241</v>
      </c>
      <c r="L838" s="3">
        <v>0</v>
      </c>
      <c r="M838" s="3">
        <v>319.57100000000003</v>
      </c>
      <c r="N838" s="3">
        <v>0</v>
      </c>
      <c r="O838" s="12">
        <v>1000000</v>
      </c>
      <c r="P838" s="3">
        <v>2.9371907740958001</v>
      </c>
      <c r="Q838" s="3">
        <v>7.5496899999999997E-4</v>
      </c>
      <c r="R838" s="3">
        <v>32.780299999999997</v>
      </c>
      <c r="S838" s="12">
        <v>2.84299367700559E-10</v>
      </c>
    </row>
    <row r="839" spans="1:19">
      <c r="A839" s="3" t="s">
        <v>205</v>
      </c>
      <c r="B839" s="3">
        <v>0</v>
      </c>
      <c r="C839" s="3">
        <v>319.57100000000003</v>
      </c>
      <c r="D839" s="3">
        <v>0</v>
      </c>
      <c r="E839" s="12">
        <v>1000000</v>
      </c>
      <c r="F839" s="3">
        <v>2.8783420239859998</v>
      </c>
      <c r="G839" s="3">
        <v>1.77111E-3</v>
      </c>
      <c r="H839" s="3">
        <v>31.815999999999999</v>
      </c>
      <c r="I839" s="12">
        <v>2.85694760059903E-10</v>
      </c>
      <c r="K839" s="3" t="s">
        <v>205</v>
      </c>
      <c r="L839" s="3">
        <v>0</v>
      </c>
      <c r="M839" s="3">
        <v>319.57100000000003</v>
      </c>
      <c r="N839" s="3">
        <v>0</v>
      </c>
      <c r="O839" s="12">
        <v>1000000</v>
      </c>
      <c r="P839" s="3">
        <v>3.0632790897820001</v>
      </c>
      <c r="Q839" s="3">
        <v>1.13576E-3</v>
      </c>
      <c r="R839" s="3">
        <v>100.081</v>
      </c>
      <c r="S839" s="12">
        <v>2.9650382807819702E-10</v>
      </c>
    </row>
    <row r="840" spans="1:19">
      <c r="A840" s="3" t="s">
        <v>2278</v>
      </c>
      <c r="B840" s="12">
        <v>-8.9994999999999995E-5</v>
      </c>
      <c r="C840" s="3">
        <v>72.369200000000006</v>
      </c>
      <c r="D840" s="12">
        <v>-1000000</v>
      </c>
      <c r="E840" s="12">
        <v>1000000</v>
      </c>
      <c r="F840" s="3">
        <v>15.775815094</v>
      </c>
      <c r="G840" s="3">
        <v>2.1751299999999998</v>
      </c>
      <c r="H840" s="3">
        <v>23.7074</v>
      </c>
      <c r="I840" s="12">
        <v>1.56585550656285E-9</v>
      </c>
      <c r="K840" s="3" t="s">
        <v>2278</v>
      </c>
      <c r="L840" s="12">
        <v>-8.9993000000000004E-5</v>
      </c>
      <c r="M840" s="3">
        <v>72.369200000000006</v>
      </c>
      <c r="N840" s="12">
        <v>-1000000</v>
      </c>
      <c r="O840" s="12">
        <v>1000000</v>
      </c>
      <c r="P840" s="3">
        <v>15.314232604000001</v>
      </c>
      <c r="Q840" s="3">
        <v>1.87876</v>
      </c>
      <c r="R840" s="3">
        <v>34.8172</v>
      </c>
      <c r="S840" s="12">
        <v>1.48230979224589E-9</v>
      </c>
    </row>
    <row r="841" spans="1:19">
      <c r="A841" s="3" t="s">
        <v>2553</v>
      </c>
      <c r="B841" s="3">
        <v>-999999.95</v>
      </c>
      <c r="C841" s="3">
        <v>0.1</v>
      </c>
      <c r="D841" s="12">
        <v>-1000000</v>
      </c>
      <c r="E841" s="12">
        <v>1000000</v>
      </c>
      <c r="F841" s="3">
        <v>-486984.39119920001</v>
      </c>
      <c r="G841" s="3">
        <v>-999963</v>
      </c>
      <c r="H841" s="3">
        <v>-125.935</v>
      </c>
      <c r="I841" s="12">
        <v>-4.8336468577109601E-5</v>
      </c>
      <c r="K841" s="3" t="s">
        <v>2553</v>
      </c>
      <c r="L841" s="3">
        <v>-999999.95</v>
      </c>
      <c r="M841" s="3">
        <v>0.1</v>
      </c>
      <c r="N841" s="12">
        <v>-1000000</v>
      </c>
      <c r="O841" s="12">
        <v>1000000</v>
      </c>
      <c r="P841" s="3">
        <v>-488258.38662080001</v>
      </c>
      <c r="Q841" s="3">
        <v>-999654</v>
      </c>
      <c r="R841" s="3">
        <v>-726.745</v>
      </c>
      <c r="S841" s="12">
        <v>-4.7259970926989201E-5</v>
      </c>
    </row>
    <row r="842" spans="1:19">
      <c r="A842" s="3" t="s">
        <v>2548</v>
      </c>
      <c r="B842" s="3">
        <v>0</v>
      </c>
      <c r="C842" s="12">
        <v>1000000</v>
      </c>
      <c r="D842" s="12">
        <v>-1000000</v>
      </c>
      <c r="E842" s="12">
        <v>1000000</v>
      </c>
      <c r="F842" s="3">
        <v>486984.47687140002</v>
      </c>
      <c r="G842" s="3">
        <v>126.03400000000001</v>
      </c>
      <c r="H842" s="3">
        <v>999963</v>
      </c>
      <c r="I842" s="12">
        <v>4.8336477080650301E-5</v>
      </c>
      <c r="K842" s="3" t="s">
        <v>2548</v>
      </c>
      <c r="L842" s="3">
        <v>0</v>
      </c>
      <c r="M842" s="12">
        <v>1000000</v>
      </c>
      <c r="N842" s="12">
        <v>-1000000</v>
      </c>
      <c r="O842" s="12">
        <v>1000000</v>
      </c>
      <c r="P842" s="3">
        <v>488258.47650539997</v>
      </c>
      <c r="Q842" s="3">
        <v>726.827</v>
      </c>
      <c r="R842" s="3">
        <v>999655</v>
      </c>
      <c r="S842" s="12">
        <v>4.7259979627185099E-5</v>
      </c>
    </row>
    <row r="843" spans="1:19">
      <c r="A843" s="3" t="s">
        <v>125</v>
      </c>
      <c r="B843" s="3">
        <v>0</v>
      </c>
      <c r="C843" s="3">
        <v>319.57100000000003</v>
      </c>
      <c r="D843" s="3">
        <v>0</v>
      </c>
      <c r="E843" s="12">
        <v>1000000</v>
      </c>
      <c r="F843" s="3">
        <v>2.3363834732078002</v>
      </c>
      <c r="G843" s="12">
        <v>7.3898000000000003E-5</v>
      </c>
      <c r="H843" s="3">
        <v>26.859200000000001</v>
      </c>
      <c r="I843" s="12">
        <v>2.31901737258335E-10</v>
      </c>
      <c r="K843" s="3" t="s">
        <v>125</v>
      </c>
      <c r="L843" s="3">
        <v>0</v>
      </c>
      <c r="M843" s="3">
        <v>319.57100000000003</v>
      </c>
      <c r="N843" s="3">
        <v>0</v>
      </c>
      <c r="O843" s="12">
        <v>1000000</v>
      </c>
      <c r="P843" s="3">
        <v>2.4489889943348002</v>
      </c>
      <c r="Q843" s="3">
        <v>3.04464E-4</v>
      </c>
      <c r="R843" s="3">
        <v>57.727699999999999</v>
      </c>
      <c r="S843" s="12">
        <v>2.3704487591867402E-10</v>
      </c>
    </row>
    <row r="844" spans="1:19">
      <c r="A844" s="3" t="s">
        <v>130</v>
      </c>
      <c r="B844" s="3">
        <v>0</v>
      </c>
      <c r="C844" s="3">
        <v>319.57100000000003</v>
      </c>
      <c r="D844" s="3">
        <v>0</v>
      </c>
      <c r="E844" s="12">
        <v>1000000</v>
      </c>
      <c r="F844" s="3">
        <v>1.9067889309562001</v>
      </c>
      <c r="G844" s="3">
        <v>3.6696100000000001E-4</v>
      </c>
      <c r="H844" s="3">
        <v>10.395099999999999</v>
      </c>
      <c r="I844" s="12">
        <v>1.89261596285216E-10</v>
      </c>
      <c r="K844" s="3" t="s">
        <v>130</v>
      </c>
      <c r="L844" s="3">
        <v>0</v>
      </c>
      <c r="M844" s="3">
        <v>319.57100000000003</v>
      </c>
      <c r="N844" s="3">
        <v>0</v>
      </c>
      <c r="O844" s="12">
        <v>1000000</v>
      </c>
      <c r="P844" s="3">
        <v>1.8256123882719999</v>
      </c>
      <c r="Q844" s="3">
        <v>1.8911399999999999E-3</v>
      </c>
      <c r="R844" s="3">
        <v>14.1547</v>
      </c>
      <c r="S844" s="12">
        <v>1.76706413566826E-10</v>
      </c>
    </row>
    <row r="845" spans="1:19">
      <c r="A845" s="3" t="s">
        <v>133</v>
      </c>
      <c r="B845" s="3">
        <v>0</v>
      </c>
      <c r="C845" s="3">
        <v>319.57100000000003</v>
      </c>
      <c r="D845" s="3">
        <v>0</v>
      </c>
      <c r="E845" s="12">
        <v>1000000</v>
      </c>
      <c r="F845" s="3">
        <v>1.3986794211068001</v>
      </c>
      <c r="G845" s="3">
        <v>2.9715399999999999E-4</v>
      </c>
      <c r="H845" s="3">
        <v>9.2256300000000007</v>
      </c>
      <c r="I845" s="12">
        <v>1.38828317928827E-10</v>
      </c>
      <c r="K845" s="3" t="s">
        <v>133</v>
      </c>
      <c r="L845" s="3">
        <v>0</v>
      </c>
      <c r="M845" s="3">
        <v>319.57100000000003</v>
      </c>
      <c r="N845" s="3">
        <v>0</v>
      </c>
      <c r="O845" s="12">
        <v>1000000</v>
      </c>
      <c r="P845" s="3">
        <v>1.4391652946719999</v>
      </c>
      <c r="Q845" s="3">
        <v>4.1522E-4</v>
      </c>
      <c r="R845" s="3">
        <v>16.816800000000001</v>
      </c>
      <c r="S845" s="12">
        <v>1.39301058310655E-10</v>
      </c>
    </row>
    <row r="846" spans="1:19">
      <c r="A846" s="3" t="s">
        <v>136</v>
      </c>
      <c r="B846" s="3">
        <v>0</v>
      </c>
      <c r="C846" s="3">
        <v>319.57299999999998</v>
      </c>
      <c r="D846" s="3">
        <v>0</v>
      </c>
      <c r="E846" s="12">
        <v>1000000</v>
      </c>
      <c r="F846" s="3">
        <v>2.3680228054936001</v>
      </c>
      <c r="G846" s="3">
        <v>4.2235800000000001E-4</v>
      </c>
      <c r="H846" s="3">
        <v>12.748799999999999</v>
      </c>
      <c r="I846" s="12">
        <v>2.3504215329316402E-10</v>
      </c>
      <c r="K846" s="3" t="s">
        <v>136</v>
      </c>
      <c r="L846" s="3">
        <v>0</v>
      </c>
      <c r="M846" s="3">
        <v>319.57299999999998</v>
      </c>
      <c r="N846" s="3">
        <v>0</v>
      </c>
      <c r="O846" s="12">
        <v>1000000</v>
      </c>
      <c r="P846" s="3">
        <v>2.398739629964</v>
      </c>
      <c r="Q846" s="3">
        <v>1.02115E-3</v>
      </c>
      <c r="R846" s="3">
        <v>27.4817</v>
      </c>
      <c r="S846" s="12">
        <v>2.3218109156936701E-10</v>
      </c>
    </row>
    <row r="847" spans="1:19">
      <c r="A847" s="3" t="s">
        <v>139</v>
      </c>
      <c r="B847" s="3">
        <v>0</v>
      </c>
      <c r="C847" s="3">
        <v>319.57100000000003</v>
      </c>
      <c r="D847" s="3">
        <v>0</v>
      </c>
      <c r="E847" s="12">
        <v>1000000</v>
      </c>
      <c r="F847" s="3">
        <v>2.4760585989633999</v>
      </c>
      <c r="G847" s="3">
        <v>5.3301300000000004E-4</v>
      </c>
      <c r="H847" s="3">
        <v>43.445599999999999</v>
      </c>
      <c r="I847" s="12">
        <v>2.4576543073414402E-10</v>
      </c>
      <c r="K847" s="3" t="s">
        <v>139</v>
      </c>
      <c r="L847" s="3">
        <v>0</v>
      </c>
      <c r="M847" s="3">
        <v>319.57100000000003</v>
      </c>
      <c r="N847" s="3">
        <v>0</v>
      </c>
      <c r="O847" s="12">
        <v>1000000</v>
      </c>
      <c r="P847" s="3">
        <v>1.3533562834341999</v>
      </c>
      <c r="Q847" s="12">
        <v>7.6000000000000003E-7</v>
      </c>
      <c r="R847" s="3">
        <v>13.862399999999999</v>
      </c>
      <c r="S847" s="12">
        <v>1.3099535074372799E-10</v>
      </c>
    </row>
    <row r="848" spans="1:19">
      <c r="A848" s="3" t="s">
        <v>142</v>
      </c>
      <c r="B848" s="3">
        <v>0</v>
      </c>
      <c r="C848" s="3">
        <v>319.57100000000003</v>
      </c>
      <c r="D848" s="3">
        <v>0</v>
      </c>
      <c r="E848" s="12">
        <v>1000000</v>
      </c>
      <c r="F848" s="3">
        <v>2.3299789687358001</v>
      </c>
      <c r="G848" s="12">
        <v>5.0331000000000003E-5</v>
      </c>
      <c r="H848" s="3">
        <v>14.013199999999999</v>
      </c>
      <c r="I848" s="12">
        <v>2.3126604721414201E-10</v>
      </c>
      <c r="K848" s="3" t="s">
        <v>142</v>
      </c>
      <c r="L848" s="3">
        <v>0</v>
      </c>
      <c r="M848" s="3">
        <v>319.57100000000003</v>
      </c>
      <c r="N848" s="3">
        <v>0</v>
      </c>
      <c r="O848" s="12">
        <v>1000000</v>
      </c>
      <c r="P848" s="3">
        <v>2.5876796391400001</v>
      </c>
      <c r="Q848" s="3">
        <v>1.09796E-3</v>
      </c>
      <c r="R848" s="3">
        <v>38.136899999999997</v>
      </c>
      <c r="S848" s="12">
        <v>2.5046915294277599E-10</v>
      </c>
    </row>
    <row r="849" spans="1:19">
      <c r="A849" s="3" t="s">
        <v>163</v>
      </c>
      <c r="B849" s="3">
        <v>0</v>
      </c>
      <c r="C849" s="3">
        <v>319.57299999999998</v>
      </c>
      <c r="D849" s="3">
        <v>0</v>
      </c>
      <c r="E849" s="12">
        <v>1000000</v>
      </c>
      <c r="F849" s="3">
        <v>2.9228744118582002</v>
      </c>
      <c r="G849" s="3">
        <v>7.4916100000000003E-4</v>
      </c>
      <c r="H849" s="3">
        <v>88.469099999999997</v>
      </c>
      <c r="I849" s="12">
        <v>2.9011489837634398E-10</v>
      </c>
      <c r="K849" s="3" t="s">
        <v>163</v>
      </c>
      <c r="L849" s="3">
        <v>0</v>
      </c>
      <c r="M849" s="3">
        <v>319.57299999999998</v>
      </c>
      <c r="N849" s="3">
        <v>0</v>
      </c>
      <c r="O849" s="12">
        <v>1000000</v>
      </c>
      <c r="P849" s="3">
        <v>2.6549378631665999</v>
      </c>
      <c r="Q849" s="3">
        <v>4.19713E-4</v>
      </c>
      <c r="R849" s="3">
        <v>36.651499999999999</v>
      </c>
      <c r="S849" s="12">
        <v>2.56979275040416E-10</v>
      </c>
    </row>
    <row r="850" spans="1:19">
      <c r="A850" s="3" t="s">
        <v>145</v>
      </c>
      <c r="B850" s="3">
        <v>0</v>
      </c>
      <c r="C850" s="3">
        <v>319.57100000000003</v>
      </c>
      <c r="D850" s="3">
        <v>0</v>
      </c>
      <c r="E850" s="12">
        <v>1000000</v>
      </c>
      <c r="F850" s="3">
        <v>2.403179046165</v>
      </c>
      <c r="G850" s="3">
        <v>1.01185E-4</v>
      </c>
      <c r="H850" s="3">
        <v>14.941800000000001</v>
      </c>
      <c r="I850" s="12">
        <v>2.3853164608433498E-10</v>
      </c>
      <c r="K850" s="3" t="s">
        <v>145</v>
      </c>
      <c r="L850" s="3">
        <v>0</v>
      </c>
      <c r="M850" s="3">
        <v>319.57100000000003</v>
      </c>
      <c r="N850" s="3">
        <v>0</v>
      </c>
      <c r="O850" s="12">
        <v>1000000</v>
      </c>
      <c r="P850" s="3">
        <v>2.4115613512412</v>
      </c>
      <c r="Q850" s="3">
        <v>2.2234899999999999E-4</v>
      </c>
      <c r="R850" s="3">
        <v>37.589199999999998</v>
      </c>
      <c r="S850" s="12">
        <v>2.3342214383062702E-10</v>
      </c>
    </row>
    <row r="851" spans="1:19">
      <c r="A851" s="3" t="s">
        <v>147</v>
      </c>
      <c r="B851" s="3">
        <v>0</v>
      </c>
      <c r="C851" s="3">
        <v>319.57100000000003</v>
      </c>
      <c r="D851" s="3">
        <v>0</v>
      </c>
      <c r="E851" s="12">
        <v>1000000</v>
      </c>
      <c r="F851" s="3">
        <v>2.2240949711885998</v>
      </c>
      <c r="G851" s="3">
        <v>9.6565300000000002E-4</v>
      </c>
      <c r="H851" s="3">
        <v>24.150200000000002</v>
      </c>
      <c r="I851" s="12">
        <v>2.2075634995740699E-10</v>
      </c>
      <c r="K851" s="3" t="s">
        <v>147</v>
      </c>
      <c r="L851" s="3">
        <v>0</v>
      </c>
      <c r="M851" s="3">
        <v>319.57100000000003</v>
      </c>
      <c r="N851" s="3">
        <v>0</v>
      </c>
      <c r="O851" s="12">
        <v>1000000</v>
      </c>
      <c r="P851" s="3">
        <v>2.0807604438407998</v>
      </c>
      <c r="Q851" s="12">
        <v>3.4431000000000003E-5</v>
      </c>
      <c r="R851" s="3">
        <v>11.5</v>
      </c>
      <c r="S851" s="12">
        <v>2.01402947243828E-10</v>
      </c>
    </row>
    <row r="852" spans="1:19">
      <c r="A852" s="3" t="s">
        <v>150</v>
      </c>
      <c r="B852" s="3">
        <v>0</v>
      </c>
      <c r="C852" s="3">
        <v>319.57100000000003</v>
      </c>
      <c r="D852" s="3">
        <v>0</v>
      </c>
      <c r="E852" s="12">
        <v>1000000</v>
      </c>
      <c r="F852" s="3">
        <v>2.156539522678</v>
      </c>
      <c r="G852" s="3">
        <v>1.85289E-3</v>
      </c>
      <c r="H852" s="3">
        <v>17.7073</v>
      </c>
      <c r="I852" s="12">
        <v>2.1405101838383399E-10</v>
      </c>
      <c r="K852" s="3" t="s">
        <v>150</v>
      </c>
      <c r="L852" s="3">
        <v>0</v>
      </c>
      <c r="M852" s="3">
        <v>319.57100000000003</v>
      </c>
      <c r="N852" s="3">
        <v>0</v>
      </c>
      <c r="O852" s="12">
        <v>1000000</v>
      </c>
      <c r="P852" s="3">
        <v>2.2582336494359998</v>
      </c>
      <c r="Q852" s="3">
        <v>1.1222599999999999E-3</v>
      </c>
      <c r="R852" s="3">
        <v>16.670100000000001</v>
      </c>
      <c r="S852" s="12">
        <v>2.1858110284049301E-10</v>
      </c>
    </row>
    <row r="853" spans="1:19">
      <c r="A853" s="3" t="s">
        <v>158</v>
      </c>
      <c r="B853" s="3">
        <v>0</v>
      </c>
      <c r="C853" s="3">
        <v>319.57100000000003</v>
      </c>
      <c r="D853" s="3">
        <v>0</v>
      </c>
      <c r="E853" s="12">
        <v>1000000</v>
      </c>
      <c r="F853" s="3">
        <v>2.5486381447727999</v>
      </c>
      <c r="G853" s="3">
        <v>1.06743E-4</v>
      </c>
      <c r="H853" s="3">
        <v>55.804099999999998</v>
      </c>
      <c r="I853" s="12">
        <v>2.5296943767719598E-10</v>
      </c>
      <c r="K853" s="3" t="s">
        <v>158</v>
      </c>
      <c r="L853" s="3">
        <v>0</v>
      </c>
      <c r="M853" s="3">
        <v>319.57100000000003</v>
      </c>
      <c r="N853" s="3">
        <v>0</v>
      </c>
      <c r="O853" s="12">
        <v>1000000</v>
      </c>
      <c r="P853" s="3">
        <v>2.5447718841765998</v>
      </c>
      <c r="Q853" s="3">
        <v>2.71277E-4</v>
      </c>
      <c r="R853" s="3">
        <v>35.036700000000003</v>
      </c>
      <c r="S853" s="12">
        <v>2.4631598464566399E-10</v>
      </c>
    </row>
    <row r="854" spans="1:19">
      <c r="A854" s="3" t="s">
        <v>161</v>
      </c>
      <c r="B854" s="3">
        <v>0</v>
      </c>
      <c r="C854" s="3">
        <v>319.57100000000003</v>
      </c>
      <c r="D854" s="3">
        <v>0</v>
      </c>
      <c r="E854" s="12">
        <v>1000000</v>
      </c>
      <c r="F854" s="3">
        <v>2.4428387855286</v>
      </c>
      <c r="G854" s="3">
        <v>5.4487299999999997E-4</v>
      </c>
      <c r="H854" s="3">
        <v>44.427900000000001</v>
      </c>
      <c r="I854" s="12">
        <v>2.4246814133997198E-10</v>
      </c>
      <c r="K854" s="3" t="s">
        <v>161</v>
      </c>
      <c r="L854" s="3">
        <v>0</v>
      </c>
      <c r="M854" s="3">
        <v>319.57100000000003</v>
      </c>
      <c r="N854" s="3">
        <v>0</v>
      </c>
      <c r="O854" s="12">
        <v>1000000</v>
      </c>
      <c r="P854" s="3">
        <v>2.5905192351083999</v>
      </c>
      <c r="Q854" s="3">
        <v>5.3164200000000003E-4</v>
      </c>
      <c r="R854" s="3">
        <v>57.151699999999998</v>
      </c>
      <c r="S854" s="12">
        <v>2.5074400582106398E-10</v>
      </c>
    </row>
    <row r="855" spans="1:19">
      <c r="A855" s="3" t="s">
        <v>152</v>
      </c>
      <c r="B855" s="3">
        <v>0</v>
      </c>
      <c r="C855" s="3">
        <v>319.572</v>
      </c>
      <c r="D855" s="3">
        <v>0</v>
      </c>
      <c r="E855" s="12">
        <v>1000000</v>
      </c>
      <c r="F855" s="3">
        <v>2.3772330863220001</v>
      </c>
      <c r="G855" s="3">
        <v>1.6960199999999999E-3</v>
      </c>
      <c r="H855" s="3">
        <v>19.3048</v>
      </c>
      <c r="I855" s="12">
        <v>2.3595633546798001E-10</v>
      </c>
      <c r="K855" s="3" t="s">
        <v>152</v>
      </c>
      <c r="L855" s="3">
        <v>0</v>
      </c>
      <c r="M855" s="3">
        <v>319.572</v>
      </c>
      <c r="N855" s="3">
        <v>0</v>
      </c>
      <c r="O855" s="12">
        <v>1000000</v>
      </c>
      <c r="P855" s="3">
        <v>2.6649980033335998</v>
      </c>
      <c r="Q855" s="3">
        <v>1.60944E-4</v>
      </c>
      <c r="R855" s="3">
        <v>30.181799999999999</v>
      </c>
      <c r="S855" s="12">
        <v>2.5795302571186802E-10</v>
      </c>
    </row>
    <row r="856" spans="1:19">
      <c r="A856" s="3" t="s">
        <v>154</v>
      </c>
      <c r="B856" s="3">
        <v>0</v>
      </c>
      <c r="C856" s="3">
        <v>319.57100000000003</v>
      </c>
      <c r="D856" s="3">
        <v>0</v>
      </c>
      <c r="E856" s="12">
        <v>1000000</v>
      </c>
      <c r="F856" s="3">
        <v>2.4732680061251999</v>
      </c>
      <c r="G856" s="3">
        <v>1.80893E-4</v>
      </c>
      <c r="H856" s="3">
        <v>70.367500000000007</v>
      </c>
      <c r="I856" s="12">
        <v>2.45488445669586E-10</v>
      </c>
      <c r="K856" s="3" t="s">
        <v>154</v>
      </c>
      <c r="L856" s="3">
        <v>0</v>
      </c>
      <c r="M856" s="3">
        <v>319.57100000000003</v>
      </c>
      <c r="N856" s="3">
        <v>0</v>
      </c>
      <c r="O856" s="12">
        <v>1000000</v>
      </c>
      <c r="P856" s="3">
        <v>2.5213233496942</v>
      </c>
      <c r="Q856" s="3">
        <v>7.6847099999999995E-4</v>
      </c>
      <c r="R856" s="3">
        <v>78.467399999999998</v>
      </c>
      <c r="S856" s="12">
        <v>2.4404633175636401E-10</v>
      </c>
    </row>
    <row r="857" spans="1:19">
      <c r="A857" s="3" t="s">
        <v>156</v>
      </c>
      <c r="B857" s="3">
        <v>0</v>
      </c>
      <c r="C857" s="3">
        <v>319.57100000000003</v>
      </c>
      <c r="D857" s="3">
        <v>0</v>
      </c>
      <c r="E857" s="12">
        <v>1000000</v>
      </c>
      <c r="F857" s="3">
        <v>2.3012892691914</v>
      </c>
      <c r="G857" s="12">
        <v>5.2685000000000001E-5</v>
      </c>
      <c r="H857" s="3">
        <v>19.680700000000002</v>
      </c>
      <c r="I857" s="12">
        <v>2.2841840202144899E-10</v>
      </c>
      <c r="K857" s="3" t="s">
        <v>156</v>
      </c>
      <c r="L857" s="3">
        <v>0</v>
      </c>
      <c r="M857" s="3">
        <v>319.57100000000003</v>
      </c>
      <c r="N857" s="3">
        <v>0</v>
      </c>
      <c r="O857" s="12">
        <v>1000000</v>
      </c>
      <c r="P857" s="3">
        <v>2.8357728913207998</v>
      </c>
      <c r="Q857" s="3">
        <v>1.83444E-4</v>
      </c>
      <c r="R857" s="3">
        <v>84.751999999999995</v>
      </c>
      <c r="S857" s="12">
        <v>2.7448283136905801E-10</v>
      </c>
    </row>
    <row r="858" spans="1:19">
      <c r="A858" s="3" t="s">
        <v>539</v>
      </c>
      <c r="B858" s="3">
        <v>-9.9996299999999996E-2</v>
      </c>
      <c r="C858" s="3">
        <v>9.7590500000000002</v>
      </c>
      <c r="D858" s="12">
        <v>-1000000</v>
      </c>
      <c r="E858" s="12">
        <v>1000000</v>
      </c>
      <c r="F858" s="3">
        <v>0.2496060257112</v>
      </c>
      <c r="G858" s="3">
        <v>-9.9806699999999998E-2</v>
      </c>
      <c r="H858" s="3">
        <v>3.4359299999999999</v>
      </c>
      <c r="I858" s="12">
        <v>2.4775072952002399E-11</v>
      </c>
      <c r="K858" s="3" t="s">
        <v>539</v>
      </c>
      <c r="L858" s="3">
        <v>-9.9996299999999996E-2</v>
      </c>
      <c r="M858" s="3">
        <v>9.7590599999999998</v>
      </c>
      <c r="N858" s="12">
        <v>-1000000</v>
      </c>
      <c r="O858" s="12">
        <v>1000000</v>
      </c>
      <c r="P858" s="3">
        <v>0.2944762386068</v>
      </c>
      <c r="Q858" s="3">
        <v>-9.9949399999999994E-2</v>
      </c>
      <c r="R858" s="3">
        <v>2.7034199999999999</v>
      </c>
      <c r="S858" s="12">
        <v>2.85032246380131E-11</v>
      </c>
    </row>
    <row r="859" spans="1:19">
      <c r="A859" s="3" t="s">
        <v>875</v>
      </c>
      <c r="B859" s="3">
        <v>0</v>
      </c>
      <c r="C859" s="12">
        <v>1000000</v>
      </c>
      <c r="D859" s="3">
        <v>0</v>
      </c>
      <c r="E859" s="12">
        <v>1000000</v>
      </c>
      <c r="F859" s="3">
        <v>238149.27003740001</v>
      </c>
      <c r="G859" s="3">
        <v>265.70800000000003</v>
      </c>
      <c r="H859" s="3">
        <v>929614</v>
      </c>
      <c r="I859" s="12">
        <v>2.3637913074539799E-5</v>
      </c>
      <c r="K859" s="3" t="s">
        <v>875</v>
      </c>
      <c r="L859" s="3">
        <v>0</v>
      </c>
      <c r="M859" s="12">
        <v>1000000</v>
      </c>
      <c r="N859" s="3">
        <v>0</v>
      </c>
      <c r="O859" s="12">
        <v>1000000</v>
      </c>
      <c r="P859" s="3">
        <v>243468.2648758</v>
      </c>
      <c r="Q859" s="3">
        <v>93.251000000000005</v>
      </c>
      <c r="R859" s="3">
        <v>928525</v>
      </c>
      <c r="S859" s="12">
        <v>2.3566012248779002E-5</v>
      </c>
    </row>
    <row r="860" spans="1:19">
      <c r="A860" s="3" t="s">
        <v>1144</v>
      </c>
      <c r="B860" s="3">
        <v>0</v>
      </c>
      <c r="C860" s="12">
        <v>1000000</v>
      </c>
      <c r="D860" s="3">
        <v>0</v>
      </c>
      <c r="E860" s="12">
        <v>1000000</v>
      </c>
      <c r="F860" s="3">
        <v>291741.01508019998</v>
      </c>
      <c r="G860" s="3">
        <v>108.33199999999999</v>
      </c>
      <c r="H860" s="3">
        <v>967951</v>
      </c>
      <c r="I860" s="12">
        <v>2.89572533800367E-5</v>
      </c>
      <c r="K860" s="3" t="s">
        <v>1144</v>
      </c>
      <c r="L860" s="3">
        <v>0</v>
      </c>
      <c r="M860" s="12">
        <v>1000000</v>
      </c>
      <c r="N860" s="3">
        <v>0</v>
      </c>
      <c r="O860" s="12">
        <v>1000000</v>
      </c>
      <c r="P860" s="3">
        <v>291046.85671349597</v>
      </c>
      <c r="Q860" s="3">
        <v>7.1494799999999996</v>
      </c>
      <c r="R860" s="3">
        <v>986234</v>
      </c>
      <c r="S860" s="12">
        <v>2.8171284638586201E-5</v>
      </c>
    </row>
    <row r="861" spans="1:19">
      <c r="A861" s="3" t="s">
        <v>896</v>
      </c>
      <c r="B861" s="3">
        <v>0</v>
      </c>
      <c r="C861" s="12">
        <v>1000000</v>
      </c>
      <c r="D861" s="3">
        <v>0</v>
      </c>
      <c r="E861" s="12">
        <v>1000000</v>
      </c>
      <c r="F861" s="3">
        <v>719873.80305999995</v>
      </c>
      <c r="G861" s="3">
        <v>49383.199999999997</v>
      </c>
      <c r="H861" s="3">
        <v>999880</v>
      </c>
      <c r="I861" s="12">
        <v>7.1452305433051904E-5</v>
      </c>
      <c r="K861" s="3" t="s">
        <v>896</v>
      </c>
      <c r="L861" s="3">
        <v>0</v>
      </c>
      <c r="M861" s="12">
        <v>1000000</v>
      </c>
      <c r="N861" s="3">
        <v>0</v>
      </c>
      <c r="O861" s="12">
        <v>1000000</v>
      </c>
      <c r="P861" s="3">
        <v>716092.22770000005</v>
      </c>
      <c r="Q861" s="3">
        <v>69357.8</v>
      </c>
      <c r="R861" s="3">
        <v>999993</v>
      </c>
      <c r="S861" s="12">
        <v>6.9312681132558494E-5</v>
      </c>
    </row>
    <row r="862" spans="1:19">
      <c r="A862" s="3" t="s">
        <v>3477</v>
      </c>
      <c r="B862" s="3">
        <v>0</v>
      </c>
      <c r="C862" s="3">
        <v>0</v>
      </c>
      <c r="D862" s="3">
        <v>0</v>
      </c>
      <c r="E862" s="12">
        <v>1000000</v>
      </c>
      <c r="F862" s="12">
        <v>1.8010000000000001E-9</v>
      </c>
      <c r="G862" s="12">
        <v>-1.3199999999999999E-7</v>
      </c>
      <c r="H862" s="12">
        <v>2.5699999999999999E-7</v>
      </c>
      <c r="I862" s="12">
        <v>1.7876133502555099E-19</v>
      </c>
      <c r="K862" s="3" t="s">
        <v>3477</v>
      </c>
      <c r="L862" s="3">
        <v>0</v>
      </c>
      <c r="M862" s="3">
        <v>0</v>
      </c>
      <c r="N862" s="3">
        <v>0</v>
      </c>
      <c r="O862" s="12">
        <v>1000000</v>
      </c>
      <c r="P862" s="12">
        <v>-4.6259999999999998E-10</v>
      </c>
      <c r="Q862" s="12">
        <v>-1.5099999999999999E-7</v>
      </c>
      <c r="R862" s="12">
        <v>3.3500000000000002E-7</v>
      </c>
      <c r="S862" s="12">
        <v>-4.47764199241588E-20</v>
      </c>
    </row>
    <row r="863" spans="1:19">
      <c r="A863" s="3" t="s">
        <v>2064</v>
      </c>
      <c r="B863" s="3">
        <v>-3.9912999999999997E-2</v>
      </c>
      <c r="C863" s="3">
        <v>-1.9956499999999999E-2</v>
      </c>
      <c r="D863" s="12">
        <v>-1000000</v>
      </c>
      <c r="E863" s="12">
        <v>1000000</v>
      </c>
      <c r="F863" s="3">
        <v>-2.5553444379999998E-2</v>
      </c>
      <c r="G863" s="3">
        <v>-3.6914700000000002E-2</v>
      </c>
      <c r="H863" s="3">
        <v>-1.9966899999999999E-2</v>
      </c>
      <c r="I863" s="12">
        <v>-2.5363508228039799E-12</v>
      </c>
      <c r="K863" s="3" t="s">
        <v>2064</v>
      </c>
      <c r="L863" s="3">
        <v>-3.9911700000000001E-2</v>
      </c>
      <c r="M863" s="3">
        <v>-1.9955799999999999E-2</v>
      </c>
      <c r="N863" s="12">
        <v>-1000000</v>
      </c>
      <c r="O863" s="12">
        <v>1000000</v>
      </c>
      <c r="P863" s="3">
        <v>-2.5824652239999999E-2</v>
      </c>
      <c r="Q863" s="3">
        <v>-3.56082E-2</v>
      </c>
      <c r="R863" s="3">
        <v>-1.99563E-2</v>
      </c>
      <c r="S863" s="12">
        <v>-2.49964434304714E-12</v>
      </c>
    </row>
    <row r="864" spans="1:19">
      <c r="A864" s="3" t="s">
        <v>1322</v>
      </c>
      <c r="B864" s="3">
        <v>0</v>
      </c>
      <c r="C864" s="3">
        <v>0</v>
      </c>
      <c r="D864" s="3">
        <v>0</v>
      </c>
      <c r="E864" s="12">
        <v>1000000</v>
      </c>
      <c r="F864" s="12">
        <v>2.1143599999999999E-8</v>
      </c>
      <c r="G864" s="12">
        <v>-4.0999999999999999E-7</v>
      </c>
      <c r="H864" s="12">
        <v>2.4200000000000001E-6</v>
      </c>
      <c r="I864" s="12">
        <v>2.0986441772605501E-18</v>
      </c>
      <c r="K864" s="3" t="s">
        <v>1322</v>
      </c>
      <c r="L864" s="3">
        <v>0</v>
      </c>
      <c r="M864" s="3">
        <v>0</v>
      </c>
      <c r="N864" s="3">
        <v>0</v>
      </c>
      <c r="O864" s="12">
        <v>1000000</v>
      </c>
      <c r="P864" s="12">
        <v>8.3042000000000003E-9</v>
      </c>
      <c r="Q864" s="12">
        <v>-2.5600000000000002E-7</v>
      </c>
      <c r="R864" s="12">
        <v>1.536E-6</v>
      </c>
      <c r="S864" s="12">
        <v>8.0378803790358801E-19</v>
      </c>
    </row>
    <row r="865" spans="1:19">
      <c r="A865" s="3" t="s">
        <v>1681</v>
      </c>
      <c r="B865" s="3">
        <v>0</v>
      </c>
      <c r="C865" s="3">
        <v>1278.2840000000001</v>
      </c>
      <c r="D865" s="3">
        <v>0</v>
      </c>
      <c r="E865" s="12">
        <v>1000000</v>
      </c>
      <c r="F865" s="3">
        <v>11.428829901587999</v>
      </c>
      <c r="G865" s="3">
        <v>1.03001E-3</v>
      </c>
      <c r="H865" s="3">
        <v>503.9</v>
      </c>
      <c r="I865" s="12">
        <v>1.1343880571836801E-9</v>
      </c>
      <c r="K865" s="3" t="s">
        <v>1681</v>
      </c>
      <c r="L865" s="3">
        <v>0</v>
      </c>
      <c r="M865" s="3">
        <v>1278.2840000000001</v>
      </c>
      <c r="N865" s="3">
        <v>0</v>
      </c>
      <c r="O865" s="12">
        <v>1000000</v>
      </c>
      <c r="P865" s="3">
        <v>10.160309347111999</v>
      </c>
      <c r="Q865" s="3">
        <v>3.2738799999999998E-3</v>
      </c>
      <c r="R865" s="3">
        <v>325.47899999999998</v>
      </c>
      <c r="S865" s="12">
        <v>9.8344634216524594E-10</v>
      </c>
    </row>
    <row r="866" spans="1:19">
      <c r="A866" s="3" t="s">
        <v>799</v>
      </c>
      <c r="B866" s="3">
        <v>0</v>
      </c>
      <c r="C866" s="12">
        <v>7.498E-6</v>
      </c>
      <c r="D866" s="3">
        <v>0</v>
      </c>
      <c r="E866" s="12">
        <v>1000000</v>
      </c>
      <c r="F866" s="12">
        <v>8.9644239999999997E-7</v>
      </c>
      <c r="G866" s="12">
        <v>-2.0640000000000001E-6</v>
      </c>
      <c r="H866" s="12">
        <v>8.3899999999999993E-6</v>
      </c>
      <c r="I866" s="12">
        <v>8.8977923485568805E-17</v>
      </c>
      <c r="K866" s="3" t="s">
        <v>799</v>
      </c>
      <c r="L866" s="3">
        <v>0</v>
      </c>
      <c r="M866" s="12">
        <v>7.498E-6</v>
      </c>
      <c r="N866" s="3">
        <v>0</v>
      </c>
      <c r="O866" s="12">
        <v>1000000</v>
      </c>
      <c r="P866" s="12">
        <v>5.3763779999999995E-7</v>
      </c>
      <c r="Q866" s="12">
        <v>-7.9800000000000003E-7</v>
      </c>
      <c r="R866" s="12">
        <v>3.9990000000000002E-6</v>
      </c>
      <c r="S866" s="12">
        <v>5.20395501511044E-17</v>
      </c>
    </row>
    <row r="867" spans="1:19">
      <c r="A867" s="3" t="s">
        <v>2148</v>
      </c>
      <c r="B867" s="3">
        <v>0</v>
      </c>
      <c r="C867" s="12">
        <v>7.498E-6</v>
      </c>
      <c r="D867" s="12">
        <v>-1000000</v>
      </c>
      <c r="E867" s="12">
        <v>1000000</v>
      </c>
      <c r="F867" s="12">
        <v>8.9630480000000005E-7</v>
      </c>
      <c r="G867" s="12">
        <v>-2.063E-6</v>
      </c>
      <c r="H867" s="12">
        <v>8.3890000000000005E-6</v>
      </c>
      <c r="I867" s="12">
        <v>8.8964265762248699E-17</v>
      </c>
      <c r="K867" s="3" t="s">
        <v>2148</v>
      </c>
      <c r="L867" s="3">
        <v>0</v>
      </c>
      <c r="M867" s="12">
        <v>7.498E-6</v>
      </c>
      <c r="N867" s="12">
        <v>-1000000</v>
      </c>
      <c r="O867" s="12">
        <v>1000000</v>
      </c>
      <c r="P867" s="12">
        <v>5.3750879999999999E-7</v>
      </c>
      <c r="Q867" s="12">
        <v>-7.9800000000000003E-7</v>
      </c>
      <c r="R867" s="12">
        <v>3.9990000000000002E-6</v>
      </c>
      <c r="S867" s="12">
        <v>5.2027063860204697E-17</v>
      </c>
    </row>
    <row r="868" spans="1:19">
      <c r="A868" s="3" t="s">
        <v>890</v>
      </c>
      <c r="B868" s="3">
        <v>0</v>
      </c>
      <c r="C868" s="3">
        <v>143.02199999999999</v>
      </c>
      <c r="D868" s="3">
        <v>0</v>
      </c>
      <c r="E868" s="12">
        <v>1000000</v>
      </c>
      <c r="F868" s="3">
        <v>2.0829762994558001</v>
      </c>
      <c r="G868" s="3">
        <v>8.6438900000000002E-4</v>
      </c>
      <c r="H868" s="3">
        <v>17.424600000000002</v>
      </c>
      <c r="I868" s="12">
        <v>2.06749374856914E-10</v>
      </c>
      <c r="K868" s="3" t="s">
        <v>890</v>
      </c>
      <c r="L868" s="3">
        <v>0</v>
      </c>
      <c r="M868" s="3">
        <v>143.02199999999999</v>
      </c>
      <c r="N868" s="3">
        <v>0</v>
      </c>
      <c r="O868" s="12">
        <v>1000000</v>
      </c>
      <c r="P868" s="3">
        <v>2.0105997026973998</v>
      </c>
      <c r="Q868" s="12">
        <v>1.2677000000000001E-5</v>
      </c>
      <c r="R868" s="3">
        <v>23.77</v>
      </c>
      <c r="S868" s="12">
        <v>1.9461188194415799E-10</v>
      </c>
    </row>
    <row r="869" spans="1:19">
      <c r="A869" s="3" t="s">
        <v>2396</v>
      </c>
      <c r="B869" s="3">
        <v>0</v>
      </c>
      <c r="C869" s="3">
        <v>1278.2840000000001</v>
      </c>
      <c r="D869" s="3">
        <v>0</v>
      </c>
      <c r="E869" s="12">
        <v>1000000</v>
      </c>
      <c r="F869" s="3">
        <v>12.386208444872</v>
      </c>
      <c r="G869" s="3">
        <v>1.37565E-3</v>
      </c>
      <c r="H869" s="3">
        <v>231.01</v>
      </c>
      <c r="I869" s="12">
        <v>1.2294143017823901E-9</v>
      </c>
      <c r="K869" s="3" t="s">
        <v>2396</v>
      </c>
      <c r="L869" s="3">
        <v>0</v>
      </c>
      <c r="M869" s="3">
        <v>1278.2840000000001</v>
      </c>
      <c r="N869" s="3">
        <v>0</v>
      </c>
      <c r="O869" s="12">
        <v>1000000</v>
      </c>
      <c r="P869" s="3">
        <v>12.462922560354</v>
      </c>
      <c r="Q869" s="3">
        <v>1.3525500000000001E-3</v>
      </c>
      <c r="R869" s="3">
        <v>282.23399999999998</v>
      </c>
      <c r="S869" s="12">
        <v>1.20632307402655E-9</v>
      </c>
    </row>
    <row r="870" spans="1:19">
      <c r="A870" s="3" t="s">
        <v>183</v>
      </c>
      <c r="B870" s="3">
        <v>0</v>
      </c>
      <c r="C870" s="3">
        <v>1278.2840000000001</v>
      </c>
      <c r="D870" s="3">
        <v>0</v>
      </c>
      <c r="E870" s="12">
        <v>1000000</v>
      </c>
      <c r="F870" s="3">
        <v>11.350740786942801</v>
      </c>
      <c r="G870" s="3">
        <v>1.7644399999999999E-4</v>
      </c>
      <c r="H870" s="3">
        <v>181.43</v>
      </c>
      <c r="I870" s="12">
        <v>1.1266371885635099E-9</v>
      </c>
      <c r="K870" s="3" t="s">
        <v>183</v>
      </c>
      <c r="L870" s="3">
        <v>0</v>
      </c>
      <c r="M870" s="3">
        <v>1278.2840000000001</v>
      </c>
      <c r="N870" s="3">
        <v>0</v>
      </c>
      <c r="O870" s="12">
        <v>1000000</v>
      </c>
      <c r="P870" s="3">
        <v>11.455699572732</v>
      </c>
      <c r="Q870" s="3">
        <v>1.6014200000000001E-3</v>
      </c>
      <c r="R870" s="3">
        <v>193.37200000000001</v>
      </c>
      <c r="S870" s="12">
        <v>1.10883098701611E-9</v>
      </c>
    </row>
    <row r="871" spans="1:19">
      <c r="A871" s="3" t="s">
        <v>2762</v>
      </c>
      <c r="B871" s="3">
        <v>0</v>
      </c>
      <c r="C871" s="3">
        <v>1278.2840000000001</v>
      </c>
      <c r="D871" s="3">
        <v>0</v>
      </c>
      <c r="E871" s="12">
        <v>1000000</v>
      </c>
      <c r="F871" s="3">
        <v>10.8880339131564</v>
      </c>
      <c r="G871" s="3">
        <v>1.8664199999999999E-4</v>
      </c>
      <c r="H871" s="3">
        <v>245.48699999999999</v>
      </c>
      <c r="I871" s="12">
        <v>1.0807104264960099E-9</v>
      </c>
      <c r="K871" s="3" t="s">
        <v>2762</v>
      </c>
      <c r="L871" s="3">
        <v>0</v>
      </c>
      <c r="M871" s="3">
        <v>1278.2840000000001</v>
      </c>
      <c r="N871" s="3">
        <v>0</v>
      </c>
      <c r="O871" s="12">
        <v>1000000</v>
      </c>
      <c r="P871" s="3">
        <v>11.190357679258</v>
      </c>
      <c r="Q871" s="3">
        <v>1.54988E-3</v>
      </c>
      <c r="R871" s="3">
        <v>265.56099999999998</v>
      </c>
      <c r="S871" s="12">
        <v>1.0831477616688101E-9</v>
      </c>
    </row>
    <row r="872" spans="1:19">
      <c r="A872" s="3" t="s">
        <v>189</v>
      </c>
      <c r="B872" s="12">
        <v>2.9998999999999999E-5</v>
      </c>
      <c r="C872" s="12">
        <v>5.9997000000000002E-5</v>
      </c>
      <c r="D872" s="3">
        <v>0</v>
      </c>
      <c r="E872" s="12">
        <v>1000000</v>
      </c>
      <c r="F872" s="12">
        <v>3.8405898200000002E-5</v>
      </c>
      <c r="G872" s="12">
        <v>2.9984E-5</v>
      </c>
      <c r="H872" s="12">
        <v>5.5517999999999999E-5</v>
      </c>
      <c r="I872" s="12">
        <v>3.8120431066559797E-15</v>
      </c>
      <c r="K872" s="3" t="s">
        <v>189</v>
      </c>
      <c r="L872" s="12">
        <v>2.9998E-5</v>
      </c>
      <c r="M872" s="12">
        <v>5.9994999999999997E-5</v>
      </c>
      <c r="N872" s="3">
        <v>0</v>
      </c>
      <c r="O872" s="12">
        <v>1000000</v>
      </c>
      <c r="P872" s="12">
        <v>3.8811254E-5</v>
      </c>
      <c r="Q872" s="12">
        <v>2.9980000000000001E-5</v>
      </c>
      <c r="R872" s="12">
        <v>5.3516000000000001E-5</v>
      </c>
      <c r="S872" s="12">
        <v>3.7566558730808203E-15</v>
      </c>
    </row>
    <row r="873" spans="1:19">
      <c r="A873" s="3" t="s">
        <v>191</v>
      </c>
      <c r="B873" s="12">
        <v>7.5000000000000002E-6</v>
      </c>
      <c r="C873" s="12">
        <v>1.4999E-5</v>
      </c>
      <c r="D873" s="3">
        <v>0</v>
      </c>
      <c r="E873" s="12">
        <v>1000000</v>
      </c>
      <c r="F873" s="12">
        <v>9.6036995999999995E-6</v>
      </c>
      <c r="G873" s="12">
        <v>7.5050000000000001E-6</v>
      </c>
      <c r="H873" s="12">
        <v>1.3873000000000001E-5</v>
      </c>
      <c r="I873" s="12">
        <v>9.5323162780697103E-16</v>
      </c>
      <c r="K873" s="3" t="s">
        <v>191</v>
      </c>
      <c r="L873" s="12">
        <v>7.4989999999999997E-6</v>
      </c>
      <c r="M873" s="12">
        <v>1.4999E-5</v>
      </c>
      <c r="N873" s="3">
        <v>0</v>
      </c>
      <c r="O873" s="12">
        <v>1000000</v>
      </c>
      <c r="P873" s="12">
        <v>9.7056079999999992E-6</v>
      </c>
      <c r="Q873" s="12">
        <v>7.5000000000000002E-6</v>
      </c>
      <c r="R873" s="12">
        <v>1.3380999999999999E-5</v>
      </c>
      <c r="S873" s="12">
        <v>9.39434456176557E-16</v>
      </c>
    </row>
    <row r="874" spans="1:19">
      <c r="A874" s="3" t="s">
        <v>1108</v>
      </c>
      <c r="B874" s="3">
        <v>6.5947900000000003E-4</v>
      </c>
      <c r="C874" s="3">
        <v>1278.2840000000001</v>
      </c>
      <c r="D874" s="3">
        <v>0</v>
      </c>
      <c r="E874" s="12">
        <v>1000000</v>
      </c>
      <c r="F874" s="3">
        <v>15.5009921282</v>
      </c>
      <c r="G874" s="3">
        <v>0.52236700000000003</v>
      </c>
      <c r="H874" s="3">
        <v>80.925200000000004</v>
      </c>
      <c r="I874" s="12">
        <v>1.53857748309694E-9</v>
      </c>
      <c r="K874" s="3" t="s">
        <v>1108</v>
      </c>
      <c r="L874" s="3">
        <v>6.5945800000000003E-4</v>
      </c>
      <c r="M874" s="3">
        <v>1278.2840000000001</v>
      </c>
      <c r="N874" s="3">
        <v>0</v>
      </c>
      <c r="O874" s="12">
        <v>1000000</v>
      </c>
      <c r="P874" s="3">
        <v>16.531931998000001</v>
      </c>
      <c r="Q874" s="3">
        <v>0.47878500000000002</v>
      </c>
      <c r="R874" s="3">
        <v>179.934</v>
      </c>
      <c r="S874" s="12">
        <v>1.60017451210568E-9</v>
      </c>
    </row>
    <row r="875" spans="1:19">
      <c r="A875" s="3" t="s">
        <v>1114</v>
      </c>
      <c r="B875" s="3">
        <v>4.0884200000000003E-4</v>
      </c>
      <c r="C875" s="3">
        <v>1278.2840000000001</v>
      </c>
      <c r="D875" s="3">
        <v>0</v>
      </c>
      <c r="E875" s="12">
        <v>1000000</v>
      </c>
      <c r="F875" s="3">
        <v>10.986583354296</v>
      </c>
      <c r="G875" s="3">
        <v>8.9828800000000004E-3</v>
      </c>
      <c r="H875" s="3">
        <v>370.76299999999998</v>
      </c>
      <c r="I875" s="12">
        <v>1.0904921198131299E-9</v>
      </c>
      <c r="K875" s="3" t="s">
        <v>1114</v>
      </c>
      <c r="L875" s="3">
        <v>4.0882899999999998E-4</v>
      </c>
      <c r="M875" s="3">
        <v>1278.2840000000001</v>
      </c>
      <c r="N875" s="3">
        <v>0</v>
      </c>
      <c r="O875" s="12">
        <v>1000000</v>
      </c>
      <c r="P875" s="3">
        <v>10.838839080615999</v>
      </c>
      <c r="Q875" s="3">
        <v>1.0335100000000001E-3</v>
      </c>
      <c r="R875" s="3">
        <v>205.43899999999999</v>
      </c>
      <c r="S875" s="12">
        <v>1.04912323857338E-9</v>
      </c>
    </row>
    <row r="876" spans="1:19">
      <c r="A876" s="3" t="s">
        <v>1117</v>
      </c>
      <c r="B876" s="3">
        <v>0</v>
      </c>
      <c r="C876" s="3">
        <v>1278.2840000000001</v>
      </c>
      <c r="D876" s="3">
        <v>0</v>
      </c>
      <c r="E876" s="12">
        <v>1000000</v>
      </c>
      <c r="F876" s="3">
        <v>19.044380955240001</v>
      </c>
      <c r="G876" s="3">
        <v>1.34923E-2</v>
      </c>
      <c r="H876" s="3">
        <v>301.20100000000002</v>
      </c>
      <c r="I876" s="12">
        <v>1.8902826009405298E-9</v>
      </c>
      <c r="K876" s="3" t="s">
        <v>1117</v>
      </c>
      <c r="L876" s="3">
        <v>0</v>
      </c>
      <c r="M876" s="3">
        <v>1278.2840000000001</v>
      </c>
      <c r="N876" s="3">
        <v>0</v>
      </c>
      <c r="O876" s="12">
        <v>1000000</v>
      </c>
      <c r="P876" s="3">
        <v>18.334817685120001</v>
      </c>
      <c r="Q876" s="3">
        <v>5.7678699999999999E-2</v>
      </c>
      <c r="R876" s="3">
        <v>277.51499999999999</v>
      </c>
      <c r="S876" s="12">
        <v>1.77468114116262E-9</v>
      </c>
    </row>
    <row r="877" spans="1:19">
      <c r="A877" s="3" t="s">
        <v>1120</v>
      </c>
      <c r="B877" s="3">
        <v>6.5947900000000003E-4</v>
      </c>
      <c r="C877" s="3">
        <v>1278.2840000000001</v>
      </c>
      <c r="D877" s="3">
        <v>0</v>
      </c>
      <c r="E877" s="12">
        <v>1000000</v>
      </c>
      <c r="F877" s="3">
        <v>14.468986554800001</v>
      </c>
      <c r="G877" s="3">
        <v>0.30036000000000002</v>
      </c>
      <c r="H877" s="3">
        <v>300.07900000000001</v>
      </c>
      <c r="I877" s="12">
        <v>1.43614400499878E-9</v>
      </c>
      <c r="K877" s="3" t="s">
        <v>1120</v>
      </c>
      <c r="L877" s="3">
        <v>6.5945800000000003E-4</v>
      </c>
      <c r="M877" s="3">
        <v>1278.2840000000001</v>
      </c>
      <c r="N877" s="3">
        <v>0</v>
      </c>
      <c r="O877" s="12">
        <v>1000000</v>
      </c>
      <c r="P877" s="3">
        <v>15.4215713236</v>
      </c>
      <c r="Q877" s="3">
        <v>0.254496</v>
      </c>
      <c r="R877" s="3">
        <v>202.88</v>
      </c>
      <c r="S877" s="12">
        <v>1.4926994238561999E-9</v>
      </c>
    </row>
    <row r="878" spans="1:19">
      <c r="A878" s="3" t="s">
        <v>1138</v>
      </c>
      <c r="B878" s="3">
        <v>4.0734199999999999E-4</v>
      </c>
      <c r="C878" s="3">
        <v>1278.2840000000001</v>
      </c>
      <c r="D878" s="3">
        <v>0</v>
      </c>
      <c r="E878" s="12">
        <v>1000000</v>
      </c>
      <c r="F878" s="3">
        <v>15.416295398800001</v>
      </c>
      <c r="G878" s="3">
        <v>0.57952199999999998</v>
      </c>
      <c r="H878" s="3">
        <v>77.178200000000004</v>
      </c>
      <c r="I878" s="12">
        <v>1.5301707643741E-9</v>
      </c>
      <c r="K878" s="3" t="s">
        <v>1138</v>
      </c>
      <c r="L878" s="3">
        <v>4.07329E-4</v>
      </c>
      <c r="M878" s="3">
        <v>1278.2840000000001</v>
      </c>
      <c r="N878" s="3">
        <v>0</v>
      </c>
      <c r="O878" s="12">
        <v>1000000</v>
      </c>
      <c r="P878" s="3">
        <v>16.235476663</v>
      </c>
      <c r="Q878" s="3">
        <v>0.77288299999999999</v>
      </c>
      <c r="R878" s="3">
        <v>223.42</v>
      </c>
      <c r="S878" s="12">
        <v>1.57147972488407E-9</v>
      </c>
    </row>
    <row r="879" spans="1:19">
      <c r="A879" s="3" t="s">
        <v>1123</v>
      </c>
      <c r="B879" s="12">
        <v>5.2499999999999995E-7</v>
      </c>
      <c r="C879" s="3">
        <v>1278.2840000000001</v>
      </c>
      <c r="D879" s="3">
        <v>0</v>
      </c>
      <c r="E879" s="12">
        <v>1000000</v>
      </c>
      <c r="F879" s="3">
        <v>11.141721471582001</v>
      </c>
      <c r="G879" s="3">
        <v>3.1824700000000002E-3</v>
      </c>
      <c r="H879" s="3">
        <v>341.548</v>
      </c>
      <c r="I879" s="12">
        <v>1.10589061895772E-9</v>
      </c>
      <c r="K879" s="3" t="s">
        <v>1123</v>
      </c>
      <c r="L879" s="12">
        <v>5.2499999999999995E-7</v>
      </c>
      <c r="M879" s="3">
        <v>1278.2840000000001</v>
      </c>
      <c r="N879" s="3">
        <v>0</v>
      </c>
      <c r="O879" s="12">
        <v>1000000</v>
      </c>
      <c r="P879" s="3">
        <v>11.108383528521999</v>
      </c>
      <c r="Q879" s="3">
        <v>1.35703E-3</v>
      </c>
      <c r="R879" s="3">
        <v>132.018</v>
      </c>
      <c r="S879" s="12">
        <v>1.0752132415730899E-9</v>
      </c>
    </row>
    <row r="880" spans="1:19">
      <c r="A880" s="3" t="s">
        <v>1126</v>
      </c>
      <c r="B880" s="3">
        <v>0</v>
      </c>
      <c r="C880" s="3">
        <v>1278.2840000000001</v>
      </c>
      <c r="D880" s="3">
        <v>0</v>
      </c>
      <c r="E880" s="12">
        <v>1000000</v>
      </c>
      <c r="F880" s="3">
        <v>15.789276357722001</v>
      </c>
      <c r="G880" s="3">
        <v>6.4457200000000003E-3</v>
      </c>
      <c r="H880" s="3">
        <v>377.291</v>
      </c>
      <c r="I880" s="12">
        <v>1.5671916273146899E-9</v>
      </c>
      <c r="K880" s="3" t="s">
        <v>1126</v>
      </c>
      <c r="L880" s="3">
        <v>0</v>
      </c>
      <c r="M880" s="3">
        <v>1278.2840000000001</v>
      </c>
      <c r="N880" s="3">
        <v>0</v>
      </c>
      <c r="O880" s="12">
        <v>1000000</v>
      </c>
      <c r="P880" s="3">
        <v>15.11070582424</v>
      </c>
      <c r="Q880" s="3">
        <v>1.26141E-2</v>
      </c>
      <c r="R880" s="3">
        <v>244.50800000000001</v>
      </c>
      <c r="S880" s="12">
        <v>1.4626098342771299E-9</v>
      </c>
    </row>
    <row r="881" spans="1:19">
      <c r="A881" s="3" t="s">
        <v>1129</v>
      </c>
      <c r="B881" s="3">
        <v>0</v>
      </c>
      <c r="C881" s="3">
        <v>1278.2840000000001</v>
      </c>
      <c r="D881" s="3">
        <v>0</v>
      </c>
      <c r="E881" s="12">
        <v>1000000</v>
      </c>
      <c r="F881" s="3">
        <v>15.626596985600001</v>
      </c>
      <c r="G881" s="3">
        <v>0.360564</v>
      </c>
      <c r="H881" s="3">
        <v>115.176</v>
      </c>
      <c r="I881" s="12">
        <v>1.5510446080244899E-9</v>
      </c>
      <c r="K881" s="3" t="s">
        <v>1129</v>
      </c>
      <c r="L881" s="3">
        <v>0</v>
      </c>
      <c r="M881" s="3">
        <v>1278.2840000000001</v>
      </c>
      <c r="N881" s="3">
        <v>0</v>
      </c>
      <c r="O881" s="12">
        <v>1000000</v>
      </c>
      <c r="P881" s="3">
        <v>16.074212326600001</v>
      </c>
      <c r="Q881" s="3">
        <v>0.60090200000000005</v>
      </c>
      <c r="R881" s="3">
        <v>316.18</v>
      </c>
      <c r="S881" s="12">
        <v>1.5558704735969101E-9</v>
      </c>
    </row>
    <row r="882" spans="1:19">
      <c r="A882" s="3" t="s">
        <v>1132</v>
      </c>
      <c r="B882" s="3">
        <v>9.4465200000000004E-4</v>
      </c>
      <c r="C882" s="3">
        <v>1278.2850000000001</v>
      </c>
      <c r="D882" s="3">
        <v>0</v>
      </c>
      <c r="E882" s="12">
        <v>1000000</v>
      </c>
      <c r="F882" s="3">
        <v>16.132936284199999</v>
      </c>
      <c r="G882" s="3">
        <v>0.52410999999999996</v>
      </c>
      <c r="H882" s="3">
        <v>321.959</v>
      </c>
      <c r="I882" s="12">
        <v>1.6013021810359501E-9</v>
      </c>
      <c r="K882" s="3" t="s">
        <v>1132</v>
      </c>
      <c r="L882" s="3">
        <v>9.44622E-4</v>
      </c>
      <c r="M882" s="3">
        <v>1278.2850000000001</v>
      </c>
      <c r="N882" s="3">
        <v>0</v>
      </c>
      <c r="O882" s="12">
        <v>1000000</v>
      </c>
      <c r="P882" s="3">
        <v>15.5132276398</v>
      </c>
      <c r="Q882" s="3">
        <v>0.30321300000000001</v>
      </c>
      <c r="R882" s="3">
        <v>219.38</v>
      </c>
      <c r="S882" s="12">
        <v>1.5015711093358201E-9</v>
      </c>
    </row>
    <row r="883" spans="1:19">
      <c r="A883" s="3" t="s">
        <v>1135</v>
      </c>
      <c r="B883" s="3">
        <v>9.2410300000000001E-4</v>
      </c>
      <c r="C883" s="3">
        <v>1278.2850000000001</v>
      </c>
      <c r="D883" s="3">
        <v>0</v>
      </c>
      <c r="E883" s="12">
        <v>1000000</v>
      </c>
      <c r="F883" s="3">
        <v>14.912897577800001</v>
      </c>
      <c r="G883" s="3">
        <v>0.104281</v>
      </c>
      <c r="H883" s="3">
        <v>130.95599999999999</v>
      </c>
      <c r="I883" s="12">
        <v>1.4802051527522701E-9</v>
      </c>
      <c r="K883" s="3" t="s">
        <v>1135</v>
      </c>
      <c r="L883" s="3">
        <v>9.2407299999999997E-4</v>
      </c>
      <c r="M883" s="3">
        <v>1278.2850000000001</v>
      </c>
      <c r="N883" s="3">
        <v>0</v>
      </c>
      <c r="O883" s="12">
        <v>1000000</v>
      </c>
      <c r="P883" s="3">
        <v>17.4417682644</v>
      </c>
      <c r="Q883" s="3">
        <v>0.30349399999999999</v>
      </c>
      <c r="R883" s="3">
        <v>412.99</v>
      </c>
      <c r="S883" s="12">
        <v>1.6882402508141801E-9</v>
      </c>
    </row>
    <row r="884" spans="1:19">
      <c r="A884" s="3" t="s">
        <v>1141</v>
      </c>
      <c r="B884" s="3">
        <v>0</v>
      </c>
      <c r="C884" s="3">
        <v>1278.2840000000001</v>
      </c>
      <c r="D884" s="3">
        <v>0</v>
      </c>
      <c r="E884" s="12">
        <v>1000000</v>
      </c>
      <c r="F884" s="3">
        <v>14.23656108686</v>
      </c>
      <c r="G884" s="3">
        <v>1.9667899999999999E-2</v>
      </c>
      <c r="H884" s="3">
        <v>165.387</v>
      </c>
      <c r="I884" s="12">
        <v>1.41307421769012E-9</v>
      </c>
      <c r="K884" s="3" t="s">
        <v>1141</v>
      </c>
      <c r="L884" s="3">
        <v>0</v>
      </c>
      <c r="M884" s="3">
        <v>1278.2840000000001</v>
      </c>
      <c r="N884" s="3">
        <v>0</v>
      </c>
      <c r="O884" s="12">
        <v>1000000</v>
      </c>
      <c r="P884" s="3">
        <v>13.478772429199999</v>
      </c>
      <c r="Q884" s="3">
        <v>0.20122100000000001</v>
      </c>
      <c r="R884" s="3">
        <v>181.59399999999999</v>
      </c>
      <c r="S884" s="12">
        <v>1.30465018234335E-9</v>
      </c>
    </row>
    <row r="885" spans="1:19">
      <c r="A885" s="3" t="s">
        <v>4056</v>
      </c>
      <c r="B885" s="3">
        <v>0</v>
      </c>
      <c r="C885" s="3">
        <v>0</v>
      </c>
      <c r="D885" s="3">
        <v>0</v>
      </c>
      <c r="E885" s="12">
        <v>1000000</v>
      </c>
      <c r="F885" s="12">
        <v>-8.5999999999999997E-12</v>
      </c>
      <c r="G885" s="12">
        <v>-1.0000000000000001E-9</v>
      </c>
      <c r="H885" s="12">
        <v>1.0000000000000001E-9</v>
      </c>
      <c r="I885" s="12">
        <v>-8.5360770750679797E-22</v>
      </c>
      <c r="K885" s="3" t="s">
        <v>4056</v>
      </c>
      <c r="L885" s="3">
        <v>0</v>
      </c>
      <c r="M885" s="3">
        <v>0</v>
      </c>
      <c r="N885" s="3">
        <v>0</v>
      </c>
      <c r="O885" s="12">
        <v>1000000</v>
      </c>
      <c r="P885" s="12">
        <v>-8.0000000000000002E-13</v>
      </c>
      <c r="Q885" s="12">
        <v>-1.0000000000000001E-9</v>
      </c>
      <c r="R885" s="12">
        <v>1.0000000000000001E-9</v>
      </c>
      <c r="S885" s="12">
        <v>-7.7434362168886805E-23</v>
      </c>
    </row>
    <row r="886" spans="1:19">
      <c r="A886" s="3" t="s">
        <v>3481</v>
      </c>
      <c r="B886" s="3">
        <v>0</v>
      </c>
      <c r="C886" s="12">
        <v>2.9998E-5</v>
      </c>
      <c r="D886" s="3">
        <v>0</v>
      </c>
      <c r="E886" s="12">
        <v>1000000</v>
      </c>
      <c r="F886" s="12">
        <v>9.8266399999999995E-6</v>
      </c>
      <c r="G886" s="12">
        <v>-3.1990000000000002E-6</v>
      </c>
      <c r="H886" s="12">
        <v>2.7628999999999999E-5</v>
      </c>
      <c r="I886" s="12">
        <v>9.7535995847611592E-16</v>
      </c>
      <c r="K886" s="3" t="s">
        <v>3481</v>
      </c>
      <c r="L886" s="3">
        <v>0</v>
      </c>
      <c r="M886" s="12">
        <v>2.9998E-5</v>
      </c>
      <c r="N886" s="3">
        <v>0</v>
      </c>
      <c r="O886" s="12">
        <v>1000000</v>
      </c>
      <c r="P886" s="12">
        <v>9.7785884000000001E-6</v>
      </c>
      <c r="Q886" s="12">
        <v>-5.0050000000000004E-6</v>
      </c>
      <c r="R886" s="12">
        <v>2.5905E-5</v>
      </c>
      <c r="S886" s="12">
        <v>9.4649844458259494E-16</v>
      </c>
    </row>
    <row r="887" spans="1:19">
      <c r="A887" s="3" t="s">
        <v>2900</v>
      </c>
      <c r="B887" s="3">
        <v>0</v>
      </c>
      <c r="C887" s="12">
        <v>2.9998E-5</v>
      </c>
      <c r="D887" s="3">
        <v>0</v>
      </c>
      <c r="E887" s="12">
        <v>1000000</v>
      </c>
      <c r="F887" s="12">
        <v>9.3760225999999995E-6</v>
      </c>
      <c r="G887" s="12">
        <v>-5.0490000000000003E-6</v>
      </c>
      <c r="H887" s="12">
        <v>2.6376999999999998E-5</v>
      </c>
      <c r="I887" s="12">
        <v>9.3063315780440991E-16</v>
      </c>
      <c r="K887" s="3" t="s">
        <v>2900</v>
      </c>
      <c r="L887" s="3">
        <v>0</v>
      </c>
      <c r="M887" s="12">
        <v>2.9998E-5</v>
      </c>
      <c r="N887" s="3">
        <v>0</v>
      </c>
      <c r="O887" s="12">
        <v>1000000</v>
      </c>
      <c r="P887" s="12">
        <v>9.6275416000000007E-6</v>
      </c>
      <c r="Q887" s="12">
        <v>-3.5839999999999999E-6</v>
      </c>
      <c r="R887" s="12">
        <v>2.5877999999999999E-5</v>
      </c>
      <c r="S887" s="12">
        <v>9.3187817881302999E-16</v>
      </c>
    </row>
    <row r="888" spans="1:19">
      <c r="A888" s="3" t="s">
        <v>2838</v>
      </c>
      <c r="B888" s="3">
        <v>0</v>
      </c>
      <c r="C888" s="3">
        <v>1278.2840000000001</v>
      </c>
      <c r="D888" s="3">
        <v>0</v>
      </c>
      <c r="E888" s="12">
        <v>1000000</v>
      </c>
      <c r="F888" s="3">
        <v>11.9760192031396</v>
      </c>
      <c r="G888" s="3">
        <v>2.8527799999999997E-4</v>
      </c>
      <c r="H888" s="3">
        <v>239.98699999999999</v>
      </c>
      <c r="I888" s="12">
        <v>1.1887002670987701E-9</v>
      </c>
      <c r="K888" s="3" t="s">
        <v>2838</v>
      </c>
      <c r="L888" s="3">
        <v>0</v>
      </c>
      <c r="M888" s="3">
        <v>1278.2840000000001</v>
      </c>
      <c r="N888" s="3">
        <v>0</v>
      </c>
      <c r="O888" s="12">
        <v>1000000</v>
      </c>
      <c r="P888" s="3">
        <v>12.153615862672</v>
      </c>
      <c r="Q888" s="3">
        <v>1.7832499999999999E-3</v>
      </c>
      <c r="R888" s="3">
        <v>262.40199999999999</v>
      </c>
      <c r="S888" s="12">
        <v>1.1763843654645901E-9</v>
      </c>
    </row>
    <row r="889" spans="1:19">
      <c r="A889" s="3" t="s">
        <v>1783</v>
      </c>
      <c r="B889" s="3">
        <v>0</v>
      </c>
      <c r="C889" s="12">
        <v>7.498E-6</v>
      </c>
      <c r="D889" s="3">
        <v>0</v>
      </c>
      <c r="E889" s="12">
        <v>1000000</v>
      </c>
      <c r="F889" s="12">
        <v>8.9671399999999999E-7</v>
      </c>
      <c r="G889" s="12">
        <v>-2.0640000000000001E-6</v>
      </c>
      <c r="H889" s="12">
        <v>8.3890000000000005E-6</v>
      </c>
      <c r="I889" s="12">
        <v>8.9004881608052404E-17</v>
      </c>
      <c r="K889" s="3" t="s">
        <v>1783</v>
      </c>
      <c r="L889" s="3">
        <v>0</v>
      </c>
      <c r="M889" s="12">
        <v>7.498E-6</v>
      </c>
      <c r="N889" s="3">
        <v>0</v>
      </c>
      <c r="O889" s="12">
        <v>1000000</v>
      </c>
      <c r="P889" s="12">
        <v>5.3792620000000003E-7</v>
      </c>
      <c r="Q889" s="12">
        <v>-7.9899999999999999E-7</v>
      </c>
      <c r="R889" s="12">
        <v>3.9999999999999998E-6</v>
      </c>
      <c r="S889" s="12">
        <v>5.20674652386663E-17</v>
      </c>
    </row>
    <row r="890" spans="1:19">
      <c r="A890" s="3" t="s">
        <v>2577</v>
      </c>
      <c r="B890" s="3">
        <v>0</v>
      </c>
      <c r="C890" s="3">
        <v>1279.4490000000001</v>
      </c>
      <c r="D890" s="3">
        <v>0</v>
      </c>
      <c r="E890" s="12">
        <v>1000000</v>
      </c>
      <c r="F890" s="3">
        <v>12.3251261237354</v>
      </c>
      <c r="G890" s="3">
        <v>5.32177E-4</v>
      </c>
      <c r="H890" s="3">
        <v>240.64400000000001</v>
      </c>
      <c r="I890" s="12">
        <v>1.2233514715365E-9</v>
      </c>
      <c r="K890" s="3" t="s">
        <v>2577</v>
      </c>
      <c r="L890" s="3">
        <v>0</v>
      </c>
      <c r="M890" s="3">
        <v>1279.4490000000001</v>
      </c>
      <c r="N890" s="3">
        <v>0</v>
      </c>
      <c r="O890" s="12">
        <v>1000000</v>
      </c>
      <c r="P890" s="3">
        <v>12.368904802439999</v>
      </c>
      <c r="Q890" s="3">
        <v>1.02585E-2</v>
      </c>
      <c r="R890" s="3">
        <v>263.505</v>
      </c>
      <c r="S890" s="12">
        <v>1.1972228176307801E-9</v>
      </c>
    </row>
    <row r="891" spans="1:19">
      <c r="A891" s="3" t="s">
        <v>3537</v>
      </c>
      <c r="B891" s="3">
        <v>0</v>
      </c>
      <c r="C891" s="3">
        <v>4.48658</v>
      </c>
      <c r="D891" s="3">
        <v>0</v>
      </c>
      <c r="E891" s="12">
        <v>1000000</v>
      </c>
      <c r="F891" s="3">
        <v>0.73168908165059998</v>
      </c>
      <c r="G891" s="3">
        <v>1.9968300000000001E-4</v>
      </c>
      <c r="H891" s="3">
        <v>2.77502</v>
      </c>
      <c r="I891" s="12">
        <v>7.2625051115758503E-11</v>
      </c>
      <c r="K891" s="3" t="s">
        <v>3537</v>
      </c>
      <c r="L891" s="3">
        <v>0</v>
      </c>
      <c r="M891" s="3">
        <v>4.48658</v>
      </c>
      <c r="N891" s="3">
        <v>0</v>
      </c>
      <c r="O891" s="12">
        <v>1000000</v>
      </c>
      <c r="P891" s="3">
        <v>0.79979959112900001</v>
      </c>
      <c r="Q891" s="3">
        <v>7.0534899999999997E-4</v>
      </c>
      <c r="R891" s="3">
        <v>3.0383900000000001</v>
      </c>
      <c r="S891" s="12">
        <v>7.7414964002513198E-11</v>
      </c>
    </row>
    <row r="892" spans="1:19">
      <c r="A892" s="3" t="s">
        <v>2389</v>
      </c>
      <c r="B892" s="3">
        <v>-0.16941899999999999</v>
      </c>
      <c r="C892" s="3">
        <v>1278.2840000000001</v>
      </c>
      <c r="D892" s="12">
        <v>-1000000</v>
      </c>
      <c r="E892" s="12">
        <v>1000000</v>
      </c>
      <c r="F892" s="3">
        <v>10.8586051153314</v>
      </c>
      <c r="G892" s="3">
        <v>-3.5044499999999999E-2</v>
      </c>
      <c r="H892" s="3">
        <v>245.464</v>
      </c>
      <c r="I892" s="12">
        <v>1.0777894208394901E-9</v>
      </c>
      <c r="K892" s="3" t="s">
        <v>2389</v>
      </c>
      <c r="L892" s="3">
        <v>-0.16941899999999999</v>
      </c>
      <c r="M892" s="3">
        <v>1278.2840000000001</v>
      </c>
      <c r="N892" s="12">
        <v>-1000000</v>
      </c>
      <c r="O892" s="12">
        <v>1000000</v>
      </c>
      <c r="P892" s="3">
        <v>11.157429121668001</v>
      </c>
      <c r="Q892" s="3">
        <v>-5.3940299999999997E-2</v>
      </c>
      <c r="R892" s="3">
        <v>265.548</v>
      </c>
      <c r="S892" s="12">
        <v>1.07996050935116E-9</v>
      </c>
    </row>
    <row r="893" spans="1:19">
      <c r="A893" s="3" t="s">
        <v>2385</v>
      </c>
      <c r="B893" s="3">
        <v>-1276.0039999999999</v>
      </c>
      <c r="C893" s="3">
        <v>1294.1590000000001</v>
      </c>
      <c r="D893" s="12">
        <v>-1000000</v>
      </c>
      <c r="E893" s="12">
        <v>1000000</v>
      </c>
      <c r="F893" s="3">
        <v>-574.42261800000006</v>
      </c>
      <c r="G893" s="3">
        <v>-949.79200000000003</v>
      </c>
      <c r="H893" s="3">
        <v>-282.58699999999999</v>
      </c>
      <c r="I893" s="12">
        <v>-5.7015299312910803E-8</v>
      </c>
      <c r="K893" s="3" t="s">
        <v>2385</v>
      </c>
      <c r="L893" s="3">
        <v>-1276.0039999999999</v>
      </c>
      <c r="M893" s="3">
        <v>1294.1590000000001</v>
      </c>
      <c r="N893" s="12">
        <v>-1000000</v>
      </c>
      <c r="O893" s="12">
        <v>1000000</v>
      </c>
      <c r="P893" s="3">
        <v>-574.73252760000003</v>
      </c>
      <c r="Q893" s="3">
        <v>-1054.29</v>
      </c>
      <c r="R893" s="3">
        <v>-110.68899999999999</v>
      </c>
      <c r="S893" s="12">
        <v>-5.5630058365522703E-8</v>
      </c>
    </row>
    <row r="894" spans="1:19">
      <c r="A894" s="3" t="s">
        <v>1991</v>
      </c>
      <c r="B894" s="3">
        <v>-0.14824200000000001</v>
      </c>
      <c r="C894" s="3">
        <v>1278.3050000000001</v>
      </c>
      <c r="D894" s="12">
        <v>-1000000</v>
      </c>
      <c r="E894" s="12">
        <v>1000000</v>
      </c>
      <c r="F894" s="3">
        <v>32.276270517999997</v>
      </c>
      <c r="G894" s="3">
        <v>2.0699000000000001</v>
      </c>
      <c r="H894" s="3">
        <v>327.09899999999999</v>
      </c>
      <c r="I894" s="12">
        <v>3.20363642834177E-9</v>
      </c>
      <c r="K894" s="3" t="s">
        <v>1991</v>
      </c>
      <c r="L894" s="3">
        <v>-0.14824300000000001</v>
      </c>
      <c r="M894" s="3">
        <v>1278.3050000000001</v>
      </c>
      <c r="N894" s="12">
        <v>-1000000</v>
      </c>
      <c r="O894" s="12">
        <v>1000000</v>
      </c>
      <c r="P894" s="3">
        <v>32.554552287999996</v>
      </c>
      <c r="Q894" s="3">
        <v>1.9283300000000001</v>
      </c>
      <c r="R894" s="3">
        <v>534.95500000000004</v>
      </c>
      <c r="S894" s="12">
        <v>3.1510512401436899E-9</v>
      </c>
    </row>
    <row r="895" spans="1:19">
      <c r="A895" s="3" t="s">
        <v>1207</v>
      </c>
      <c r="B895" s="3">
        <v>0</v>
      </c>
      <c r="C895" s="12">
        <v>7.498E-6</v>
      </c>
      <c r="D895" s="3">
        <v>0</v>
      </c>
      <c r="E895" s="12">
        <v>1000000</v>
      </c>
      <c r="F895" s="12">
        <v>8.9643139999999998E-7</v>
      </c>
      <c r="G895" s="12">
        <v>-2.0640000000000001E-6</v>
      </c>
      <c r="H895" s="12">
        <v>8.3890000000000005E-6</v>
      </c>
      <c r="I895" s="12">
        <v>8.8976831661756904E-17</v>
      </c>
      <c r="K895" s="3" t="s">
        <v>1207</v>
      </c>
      <c r="L895" s="3">
        <v>0</v>
      </c>
      <c r="M895" s="12">
        <v>7.498E-6</v>
      </c>
      <c r="N895" s="3">
        <v>0</v>
      </c>
      <c r="O895" s="12">
        <v>1000000</v>
      </c>
      <c r="P895" s="12">
        <v>5.3765119999999996E-7</v>
      </c>
      <c r="Q895" s="12">
        <v>-7.9899999999999999E-7</v>
      </c>
      <c r="R895" s="12">
        <v>3.9990000000000002E-6</v>
      </c>
      <c r="S895" s="12">
        <v>5.20408471766708E-17</v>
      </c>
    </row>
    <row r="896" spans="1:19">
      <c r="A896" s="3" t="s">
        <v>3877</v>
      </c>
      <c r="B896" s="3">
        <v>0</v>
      </c>
      <c r="C896" s="12">
        <v>7.5000000000000002E-6</v>
      </c>
      <c r="D896" s="12">
        <v>-1000000</v>
      </c>
      <c r="E896" s="12">
        <v>1000000</v>
      </c>
      <c r="F896" s="12">
        <v>4.5420458E-6</v>
      </c>
      <c r="G896" s="12">
        <v>1.835E-6</v>
      </c>
      <c r="H896" s="12">
        <v>6.6830000000000002E-6</v>
      </c>
      <c r="I896" s="12">
        <v>4.50828523573125E-16</v>
      </c>
      <c r="K896" s="3" t="s">
        <v>3877</v>
      </c>
      <c r="L896" s="3">
        <v>0</v>
      </c>
      <c r="M896" s="12">
        <v>7.4989999999999997E-6</v>
      </c>
      <c r="N896" s="12">
        <v>-1000000</v>
      </c>
      <c r="O896" s="12">
        <v>1000000</v>
      </c>
      <c r="P896" s="12">
        <v>4.6258186000000004E-6</v>
      </c>
      <c r="Q896" s="12">
        <v>2.2069999999999998E-6</v>
      </c>
      <c r="R896" s="12">
        <v>6.5930000000000002E-6</v>
      </c>
      <c r="S896" s="12">
        <v>4.4774664099996604E-16</v>
      </c>
    </row>
    <row r="897" spans="1:19">
      <c r="A897" s="3" t="s">
        <v>2096</v>
      </c>
      <c r="B897" s="3">
        <v>0</v>
      </c>
      <c r="C897" s="12">
        <v>7.5000000000000002E-6</v>
      </c>
      <c r="D897" s="3">
        <v>0</v>
      </c>
      <c r="E897" s="12">
        <v>1000000</v>
      </c>
      <c r="F897" s="12">
        <v>2.586244E-7</v>
      </c>
      <c r="G897" s="12">
        <v>-6.6700000000000003E-7</v>
      </c>
      <c r="H897" s="12">
        <v>2.4480000000000001E-6</v>
      </c>
      <c r="I897" s="12">
        <v>2.5670207115037301E-17</v>
      </c>
      <c r="K897" s="3" t="s">
        <v>2096</v>
      </c>
      <c r="L897" s="3">
        <v>0</v>
      </c>
      <c r="M897" s="12">
        <v>7.4989999999999997E-6</v>
      </c>
      <c r="N897" s="3">
        <v>0</v>
      </c>
      <c r="O897" s="12">
        <v>1000000</v>
      </c>
      <c r="P897" s="12">
        <v>2.2573E-7</v>
      </c>
      <c r="Q897" s="12">
        <v>-4.1899999999999998E-7</v>
      </c>
      <c r="R897" s="12">
        <v>2.052E-6</v>
      </c>
      <c r="S897" s="12">
        <v>2.1849073215478501E-17</v>
      </c>
    </row>
    <row r="898" spans="1:19">
      <c r="A898" s="3" t="s">
        <v>2110</v>
      </c>
      <c r="B898" s="3">
        <v>0</v>
      </c>
      <c r="C898" s="12">
        <v>7.5000000000000002E-6</v>
      </c>
      <c r="D898" s="3">
        <v>0</v>
      </c>
      <c r="E898" s="12">
        <v>1000000</v>
      </c>
      <c r="F898" s="12">
        <v>1.404732E-7</v>
      </c>
      <c r="G898" s="12">
        <v>-8.2699999999999998E-7</v>
      </c>
      <c r="H898" s="12">
        <v>1.8109999999999999E-6</v>
      </c>
      <c r="I898" s="12">
        <v>1.39429076997842E-17</v>
      </c>
      <c r="K898" s="3" t="s">
        <v>2110</v>
      </c>
      <c r="L898" s="3">
        <v>0</v>
      </c>
      <c r="M898" s="12">
        <v>7.4989999999999997E-6</v>
      </c>
      <c r="N898" s="3">
        <v>0</v>
      </c>
      <c r="O898" s="12">
        <v>1000000</v>
      </c>
      <c r="P898" s="12">
        <v>1.2428079999999999E-7</v>
      </c>
      <c r="Q898" s="12">
        <v>-7.3099999999999997E-7</v>
      </c>
      <c r="R898" s="12">
        <v>1.6479999999999999E-6</v>
      </c>
      <c r="S898" s="12">
        <v>1.2029505597298701E-17</v>
      </c>
    </row>
    <row r="899" spans="1:19">
      <c r="A899" s="3" t="s">
        <v>2102</v>
      </c>
      <c r="B899" s="3">
        <v>0</v>
      </c>
      <c r="C899" s="12">
        <v>7.5000000000000002E-6</v>
      </c>
      <c r="D899" s="3">
        <v>0</v>
      </c>
      <c r="E899" s="12">
        <v>1000000</v>
      </c>
      <c r="F899" s="12">
        <v>1.6346969999999999E-6</v>
      </c>
      <c r="G899" s="12">
        <v>-8.8100000000000001E-7</v>
      </c>
      <c r="H899" s="12">
        <v>6.161E-6</v>
      </c>
      <c r="I899" s="12">
        <v>1.6225464635328401E-16</v>
      </c>
      <c r="K899" s="3" t="s">
        <v>2102</v>
      </c>
      <c r="L899" s="3">
        <v>0</v>
      </c>
      <c r="M899" s="12">
        <v>7.4989999999999997E-6</v>
      </c>
      <c r="N899" s="3">
        <v>0</v>
      </c>
      <c r="O899" s="12">
        <v>1000000</v>
      </c>
      <c r="P899" s="12">
        <v>1.5949892E-6</v>
      </c>
      <c r="Q899" s="12">
        <v>-9.9800000000000002E-7</v>
      </c>
      <c r="R899" s="12">
        <v>6.2949999999999999E-6</v>
      </c>
      <c r="S899" s="12">
        <v>1.5438371421032901E-16</v>
      </c>
    </row>
    <row r="900" spans="1:19">
      <c r="A900" s="3" t="s">
        <v>2106</v>
      </c>
      <c r="B900" s="3">
        <v>0</v>
      </c>
      <c r="C900" s="12">
        <v>7.5000000000000002E-6</v>
      </c>
      <c r="D900" s="3">
        <v>0</v>
      </c>
      <c r="E900" s="12">
        <v>1000000</v>
      </c>
      <c r="F900" s="12">
        <v>6.0776959999999997E-7</v>
      </c>
      <c r="G900" s="12">
        <v>-6.3600000000000003E-7</v>
      </c>
      <c r="H900" s="12">
        <v>3.7730000000000001E-6</v>
      </c>
      <c r="I900" s="12">
        <v>6.03252110405027E-17</v>
      </c>
      <c r="K900" s="3" t="s">
        <v>2106</v>
      </c>
      <c r="L900" s="3">
        <v>0</v>
      </c>
      <c r="M900" s="12">
        <v>7.4989999999999997E-6</v>
      </c>
      <c r="N900" s="3">
        <v>0</v>
      </c>
      <c r="O900" s="12">
        <v>1000000</v>
      </c>
      <c r="P900" s="12">
        <v>7.0712579999999996E-7</v>
      </c>
      <c r="Q900" s="12">
        <v>-8.0400000000000005E-7</v>
      </c>
      <c r="R900" s="12">
        <v>4.1500000000000001E-6</v>
      </c>
      <c r="S900" s="12">
        <v>6.8444794120204801E-17</v>
      </c>
    </row>
    <row r="901" spans="1:19">
      <c r="A901" s="3" t="s">
        <v>2108</v>
      </c>
      <c r="B901" s="3">
        <v>0</v>
      </c>
      <c r="C901" s="12">
        <v>7.5000000000000002E-6</v>
      </c>
      <c r="D901" s="3">
        <v>0</v>
      </c>
      <c r="E901" s="12">
        <v>1000000</v>
      </c>
      <c r="F901" s="12">
        <v>2.1591701999999999E-6</v>
      </c>
      <c r="G901" s="12">
        <v>-1.545E-6</v>
      </c>
      <c r="H901" s="12">
        <v>7.4930000000000001E-6</v>
      </c>
      <c r="I901" s="12">
        <v>2.1431213076034801E-16</v>
      </c>
      <c r="K901" s="3" t="s">
        <v>2108</v>
      </c>
      <c r="L901" s="3">
        <v>0</v>
      </c>
      <c r="M901" s="12">
        <v>7.4989999999999997E-6</v>
      </c>
      <c r="N901" s="3">
        <v>0</v>
      </c>
      <c r="O901" s="12">
        <v>1000000</v>
      </c>
      <c r="P901" s="12">
        <v>2.1994977999999999E-6</v>
      </c>
      <c r="Q901" s="12">
        <v>-9.5499999999999996E-7</v>
      </c>
      <c r="R901" s="12">
        <v>7.7649999999999993E-6</v>
      </c>
      <c r="S901" s="12">
        <v>2.12895886543587E-16</v>
      </c>
    </row>
    <row r="902" spans="1:19">
      <c r="A902" s="3" t="s">
        <v>1011</v>
      </c>
      <c r="B902" s="12">
        <v>3.7500000000000001E-6</v>
      </c>
      <c r="C902" s="12">
        <v>7.5000000000000002E-6</v>
      </c>
      <c r="D902" s="3">
        <v>0</v>
      </c>
      <c r="E902" s="12">
        <v>1000000</v>
      </c>
      <c r="F902" s="12">
        <v>4.8016305999999999E-6</v>
      </c>
      <c r="G902" s="12">
        <v>3.7510000000000002E-6</v>
      </c>
      <c r="H902" s="12">
        <v>6.9360000000000002E-6</v>
      </c>
      <c r="I902" s="12">
        <v>4.7659405683261498E-16</v>
      </c>
      <c r="K902" s="3" t="s">
        <v>1011</v>
      </c>
      <c r="L902" s="12">
        <v>3.7500000000000001E-6</v>
      </c>
      <c r="M902" s="12">
        <v>7.4989999999999997E-6</v>
      </c>
      <c r="N902" s="3">
        <v>0</v>
      </c>
      <c r="O902" s="12">
        <v>1000000</v>
      </c>
      <c r="P902" s="12">
        <v>4.8526367999999996E-6</v>
      </c>
      <c r="Q902" s="12">
        <v>3.749E-6</v>
      </c>
      <c r="R902" s="12">
        <v>6.691E-6</v>
      </c>
      <c r="S902" s="12">
        <v>4.6970104430658498E-16</v>
      </c>
    </row>
    <row r="903" spans="1:19">
      <c r="A903" s="3" t="s">
        <v>1767</v>
      </c>
      <c r="B903" s="3">
        <v>0</v>
      </c>
      <c r="C903" s="3">
        <v>0</v>
      </c>
      <c r="D903" s="3">
        <v>0</v>
      </c>
      <c r="E903" s="12">
        <v>1000000</v>
      </c>
      <c r="F903" s="12">
        <v>1.9260000000000001E-10</v>
      </c>
      <c r="G903" s="12">
        <v>-3E-9</v>
      </c>
      <c r="H903" s="12">
        <v>4.0000000000000002E-9</v>
      </c>
      <c r="I903" s="12">
        <v>1.9116842379745301E-20</v>
      </c>
      <c r="K903" s="3" t="s">
        <v>1767</v>
      </c>
      <c r="L903" s="3">
        <v>0</v>
      </c>
      <c r="M903" s="3">
        <v>0</v>
      </c>
      <c r="N903" s="3">
        <v>0</v>
      </c>
      <c r="O903" s="12">
        <v>1000000</v>
      </c>
      <c r="P903" s="12">
        <v>2.4619999999999999E-10</v>
      </c>
      <c r="Q903" s="12">
        <v>-3E-9</v>
      </c>
      <c r="R903" s="12">
        <v>4.0000000000000002E-9</v>
      </c>
      <c r="S903" s="12">
        <v>2.38304249574749E-20</v>
      </c>
    </row>
    <row r="904" spans="1:19">
      <c r="A904" s="3" t="s">
        <v>354</v>
      </c>
      <c r="B904" s="3">
        <v>-2.7919800000000001</v>
      </c>
      <c r="C904" s="3">
        <v>0.1</v>
      </c>
      <c r="D904" s="12">
        <v>-1000000</v>
      </c>
      <c r="E904" s="12">
        <v>1000000</v>
      </c>
      <c r="F904" s="3">
        <v>-0.60059119175520004</v>
      </c>
      <c r="G904" s="3">
        <v>-2.2539199999999999</v>
      </c>
      <c r="H904" s="3">
        <v>9.9602899999999994E-2</v>
      </c>
      <c r="I904" s="12">
        <v>-5.9612705853829301E-11</v>
      </c>
      <c r="K904" s="3" t="s">
        <v>354</v>
      </c>
      <c r="L904" s="3">
        <v>-2.7919800000000001</v>
      </c>
      <c r="M904" s="3">
        <v>0.1</v>
      </c>
      <c r="N904" s="12">
        <v>-1000000</v>
      </c>
      <c r="O904" s="12">
        <v>1000000</v>
      </c>
      <c r="P904" s="3">
        <v>-0.62587613505259998</v>
      </c>
      <c r="Q904" s="3">
        <v>-2.2189800000000002</v>
      </c>
      <c r="R904" s="3">
        <v>9.9602300000000005E-2</v>
      </c>
      <c r="S904" s="12">
        <v>-6.0580399143157696E-11</v>
      </c>
    </row>
    <row r="905" spans="1:19">
      <c r="A905" s="3" t="s">
        <v>662</v>
      </c>
      <c r="B905" s="3">
        <v>2.4714900000000001E-2</v>
      </c>
      <c r="C905" s="3">
        <v>1278.308</v>
      </c>
      <c r="D905" s="12">
        <v>-1000000</v>
      </c>
      <c r="E905" s="12">
        <v>1000000</v>
      </c>
      <c r="F905" s="3">
        <v>32.374488968000001</v>
      </c>
      <c r="G905" s="3">
        <v>2.12079</v>
      </c>
      <c r="H905" s="3">
        <v>327.14800000000002</v>
      </c>
      <c r="I905" s="12">
        <v>3.2133852685672802E-9</v>
      </c>
      <c r="K905" s="3" t="s">
        <v>662</v>
      </c>
      <c r="L905" s="3">
        <v>2.4714099999999999E-2</v>
      </c>
      <c r="M905" s="3">
        <v>1278.308</v>
      </c>
      <c r="N905" s="12">
        <v>-1000000</v>
      </c>
      <c r="O905" s="12">
        <v>1000000</v>
      </c>
      <c r="P905" s="3">
        <v>32.652155004000001</v>
      </c>
      <c r="Q905" s="3">
        <v>2.0799500000000002</v>
      </c>
      <c r="R905" s="3">
        <v>535.00599999999997</v>
      </c>
      <c r="S905" s="12">
        <v>3.16049849521796E-9</v>
      </c>
    </row>
    <row r="906" spans="1:19">
      <c r="A906" s="3" t="s">
        <v>3548</v>
      </c>
      <c r="B906" s="3">
        <v>0</v>
      </c>
      <c r="C906" s="3">
        <v>0</v>
      </c>
      <c r="D906" s="3">
        <v>0</v>
      </c>
      <c r="E906" s="12">
        <v>1000000</v>
      </c>
      <c r="F906" s="12">
        <v>-1.886E-10</v>
      </c>
      <c r="G906" s="12">
        <v>-2.0000000000000001E-9</v>
      </c>
      <c r="H906" s="12">
        <v>2.0000000000000001E-9</v>
      </c>
      <c r="I906" s="12">
        <v>-1.87198155390444E-20</v>
      </c>
      <c r="K906" s="3" t="s">
        <v>3548</v>
      </c>
      <c r="L906" s="3">
        <v>0</v>
      </c>
      <c r="M906" s="3">
        <v>0</v>
      </c>
      <c r="N906" s="3">
        <v>0</v>
      </c>
      <c r="O906" s="12">
        <v>1000000</v>
      </c>
      <c r="P906" s="12">
        <v>-2.2159999999999999E-10</v>
      </c>
      <c r="Q906" s="12">
        <v>-3E-9</v>
      </c>
      <c r="R906" s="12">
        <v>2.0000000000000001E-9</v>
      </c>
      <c r="S906" s="12">
        <v>-2.14493183207817E-20</v>
      </c>
    </row>
    <row r="907" spans="1:19">
      <c r="A907" s="3" t="s">
        <v>1072</v>
      </c>
      <c r="B907" s="12">
        <v>3.7500000000000001E-6</v>
      </c>
      <c r="C907" s="3">
        <v>18.369499999999999</v>
      </c>
      <c r="D907" s="12">
        <v>-1000000</v>
      </c>
      <c r="E907" s="12">
        <v>1000000</v>
      </c>
      <c r="F907" s="3">
        <v>1.145607424242</v>
      </c>
      <c r="G907" s="3">
        <v>2.0958800000000001E-3</v>
      </c>
      <c r="H907" s="3">
        <v>4.7658699999999996</v>
      </c>
      <c r="I907" s="12">
        <v>1.13709224082556E-10</v>
      </c>
      <c r="K907" s="3" t="s">
        <v>1072</v>
      </c>
      <c r="L907" s="12">
        <v>3.7500000000000001E-6</v>
      </c>
      <c r="M907" s="3">
        <v>18.369599999999998</v>
      </c>
      <c r="N907" s="12">
        <v>-1000000</v>
      </c>
      <c r="O907" s="12">
        <v>1000000</v>
      </c>
      <c r="P907" s="3">
        <v>1.1260866650743999</v>
      </c>
      <c r="Q907" s="12">
        <v>6.5711999999999997E-5</v>
      </c>
      <c r="R907" s="3">
        <v>5.5195699999999999</v>
      </c>
      <c r="S907" s="12">
        <v>1.08997253321156E-10</v>
      </c>
    </row>
    <row r="908" spans="1:19">
      <c r="A908" s="3" t="s">
        <v>1938</v>
      </c>
      <c r="B908" s="3">
        <v>0</v>
      </c>
      <c r="C908" s="3">
        <v>2.2498899999999999E-2</v>
      </c>
      <c r="D908" s="3">
        <v>0</v>
      </c>
      <c r="E908" s="12">
        <v>1000000</v>
      </c>
      <c r="F908" s="3">
        <v>5.5767310794000002E-3</v>
      </c>
      <c r="G908" s="12">
        <v>6.2099999999999996E-7</v>
      </c>
      <c r="H908" s="3">
        <v>1.8122300000000001E-2</v>
      </c>
      <c r="I908" s="12">
        <v>5.5352798047308597E-13</v>
      </c>
      <c r="K908" s="3" t="s">
        <v>1938</v>
      </c>
      <c r="L908" s="3">
        <v>0</v>
      </c>
      <c r="M908" s="3">
        <v>2.2498199999999999E-2</v>
      </c>
      <c r="N908" s="3">
        <v>0</v>
      </c>
      <c r="O908" s="12">
        <v>1000000</v>
      </c>
      <c r="P908" s="3">
        <v>5.1689410419999996E-3</v>
      </c>
      <c r="Q908" s="12">
        <v>5.5000000000000003E-7</v>
      </c>
      <c r="R908" s="3">
        <v>1.63798E-2</v>
      </c>
      <c r="S908" s="12">
        <v>5.0031706584481401E-13</v>
      </c>
    </row>
    <row r="909" spans="1:19">
      <c r="A909" s="3" t="s">
        <v>1944</v>
      </c>
      <c r="B909" s="3">
        <v>0</v>
      </c>
      <c r="C909" s="3">
        <v>2.2498899999999999E-2</v>
      </c>
      <c r="D909" s="3">
        <v>0</v>
      </c>
      <c r="E909" s="12">
        <v>1000000</v>
      </c>
      <c r="F909" s="3">
        <v>1.0001552819999999E-3</v>
      </c>
      <c r="G909" s="12">
        <v>-1.1844999999999999E-5</v>
      </c>
      <c r="H909" s="3">
        <v>6.4740600000000002E-3</v>
      </c>
      <c r="I909" s="12">
        <v>9.9272122955678505E-14</v>
      </c>
      <c r="K909" s="3" t="s">
        <v>1944</v>
      </c>
      <c r="L909" s="3">
        <v>0</v>
      </c>
      <c r="M909" s="3">
        <v>2.2498199999999999E-2</v>
      </c>
      <c r="N909" s="3">
        <v>0</v>
      </c>
      <c r="O909" s="12">
        <v>1000000</v>
      </c>
      <c r="P909" s="3">
        <v>1.0613159548000001E-3</v>
      </c>
      <c r="Q909" s="12">
        <v>-7.9219999999999997E-6</v>
      </c>
      <c r="R909" s="3">
        <v>4.1123100000000001E-3</v>
      </c>
      <c r="S909" s="12">
        <v>1.02727905024501E-13</v>
      </c>
    </row>
    <row r="910" spans="1:19">
      <c r="A910" s="3" t="s">
        <v>2727</v>
      </c>
      <c r="B910" s="12">
        <v>5.7859999999999998E-5</v>
      </c>
      <c r="C910" s="3">
        <v>1.1571899999999999E-4</v>
      </c>
      <c r="D910" s="3">
        <v>0</v>
      </c>
      <c r="E910" s="12">
        <v>1000000</v>
      </c>
      <c r="F910" s="12">
        <v>7.4086866200000001E-5</v>
      </c>
      <c r="G910" s="12">
        <v>5.7890999999999999E-5</v>
      </c>
      <c r="H910" s="3">
        <v>1.07026E-4</v>
      </c>
      <c r="I910" s="12">
        <v>7.3536186062028906E-15</v>
      </c>
      <c r="K910" s="3" t="s">
        <v>2727</v>
      </c>
      <c r="L910" s="12">
        <v>5.7858000000000001E-5</v>
      </c>
      <c r="M910" s="3">
        <v>1.15715E-4</v>
      </c>
      <c r="N910" s="3">
        <v>0</v>
      </c>
      <c r="O910" s="12">
        <v>1000000</v>
      </c>
      <c r="P910" s="12">
        <v>7.4873184200000006E-5</v>
      </c>
      <c r="Q910" s="12">
        <v>5.7859000000000003E-5</v>
      </c>
      <c r="R910" s="3">
        <v>1.0323900000000001E-4</v>
      </c>
      <c r="S910" s="12">
        <v>7.2471965776007195E-15</v>
      </c>
    </row>
    <row r="911" spans="1:19">
      <c r="A911" s="3" t="s">
        <v>2733</v>
      </c>
      <c r="B911" s="12">
        <v>5.7859999999999998E-5</v>
      </c>
      <c r="C911" s="3">
        <v>1.1571899999999999E-4</v>
      </c>
      <c r="D911" s="3">
        <v>0</v>
      </c>
      <c r="E911" s="12">
        <v>1000000</v>
      </c>
      <c r="F911" s="12">
        <v>7.40868454E-5</v>
      </c>
      <c r="G911" s="12">
        <v>5.7890000000000003E-5</v>
      </c>
      <c r="H911" s="3">
        <v>1.07027E-4</v>
      </c>
      <c r="I911" s="12">
        <v>7.3536165416633199E-15</v>
      </c>
      <c r="K911" s="3" t="s">
        <v>2733</v>
      </c>
      <c r="L911" s="12">
        <v>5.7858000000000001E-5</v>
      </c>
      <c r="M911" s="3">
        <v>1.15715E-4</v>
      </c>
      <c r="N911" s="3">
        <v>0</v>
      </c>
      <c r="O911" s="12">
        <v>1000000</v>
      </c>
      <c r="P911" s="12">
        <v>7.4873159000000001E-5</v>
      </c>
      <c r="Q911" s="12">
        <v>5.7859000000000003E-5</v>
      </c>
      <c r="R911" s="3">
        <v>1.0323900000000001E-4</v>
      </c>
      <c r="S911" s="12">
        <v>7.2471941384183096E-15</v>
      </c>
    </row>
    <row r="912" spans="1:19">
      <c r="A912" s="3" t="s">
        <v>2736</v>
      </c>
      <c r="B912" s="12">
        <v>4.6159999999999999E-5</v>
      </c>
      <c r="C912" s="3">
        <v>2.2591300000000002E-2</v>
      </c>
      <c r="D912" s="3">
        <v>0</v>
      </c>
      <c r="E912" s="12">
        <v>1000000</v>
      </c>
      <c r="F912" s="3">
        <v>5.6358372091999996E-3</v>
      </c>
      <c r="G912" s="12">
        <v>5.6994999999999999E-5</v>
      </c>
      <c r="H912" s="3">
        <v>1.8197999999999999E-2</v>
      </c>
      <c r="I912" s="12">
        <v>5.5939466046822305E-13</v>
      </c>
      <c r="K912" s="3" t="s">
        <v>2736</v>
      </c>
      <c r="L912" s="12">
        <v>4.6159000000000003E-5</v>
      </c>
      <c r="M912" s="3">
        <v>2.2590499999999999E-2</v>
      </c>
      <c r="N912" s="3">
        <v>0</v>
      </c>
      <c r="O912" s="12">
        <v>1000000</v>
      </c>
      <c r="P912" s="3">
        <v>5.2286744765999999E-3</v>
      </c>
      <c r="Q912" s="12">
        <v>5.0908000000000001E-5</v>
      </c>
      <c r="R912" s="3">
        <v>1.6448899999999999E-2</v>
      </c>
      <c r="S912" s="12">
        <v>5.0609884135532401E-13</v>
      </c>
    </row>
    <row r="913" spans="1:19">
      <c r="A913" s="3" t="s">
        <v>2739</v>
      </c>
      <c r="B913" s="12">
        <v>4.6159999999999999E-5</v>
      </c>
      <c r="C913" s="12">
        <v>9.2319999999999997E-5</v>
      </c>
      <c r="D913" s="3">
        <v>0</v>
      </c>
      <c r="E913" s="12">
        <v>1000000</v>
      </c>
      <c r="F913" s="12">
        <v>5.9106046200000002E-5</v>
      </c>
      <c r="G913" s="12">
        <v>4.6183999999999997E-5</v>
      </c>
      <c r="H913" s="12">
        <v>8.5383999999999994E-5</v>
      </c>
      <c r="I913" s="12">
        <v>5.8666716972759197E-15</v>
      </c>
      <c r="K913" s="3" t="s">
        <v>2739</v>
      </c>
      <c r="L913" s="12">
        <v>4.6159000000000003E-5</v>
      </c>
      <c r="M913" s="12">
        <v>9.2317000000000004E-5</v>
      </c>
      <c r="N913" s="3">
        <v>0</v>
      </c>
      <c r="O913" s="12">
        <v>1000000</v>
      </c>
      <c r="P913" s="12">
        <v>5.9733357000000002E-5</v>
      </c>
      <c r="Q913" s="12">
        <v>4.6159999999999999E-5</v>
      </c>
      <c r="R913" s="12">
        <v>8.2362999999999997E-5</v>
      </c>
      <c r="S913" s="12">
        <v>5.7817679993767601E-15</v>
      </c>
    </row>
    <row r="914" spans="1:19">
      <c r="A914" s="3" t="s">
        <v>2742</v>
      </c>
      <c r="B914" s="12">
        <v>5.4410000000000003E-5</v>
      </c>
      <c r="C914" s="3">
        <v>2.2607800000000001E-2</v>
      </c>
      <c r="D914" s="3">
        <v>0</v>
      </c>
      <c r="E914" s="12">
        <v>1000000</v>
      </c>
      <c r="F914" s="3">
        <v>1.0698243795999999E-3</v>
      </c>
      <c r="G914" s="12">
        <v>4.9796999999999998E-5</v>
      </c>
      <c r="H914" s="3">
        <v>6.5501700000000001E-3</v>
      </c>
      <c r="I914" s="12">
        <v>1.0618724838432999E-13</v>
      </c>
      <c r="K914" s="3" t="s">
        <v>2742</v>
      </c>
      <c r="L914" s="12">
        <v>5.4407999999999998E-5</v>
      </c>
      <c r="M914" s="3">
        <v>2.2606999999999999E-2</v>
      </c>
      <c r="N914" s="3">
        <v>0</v>
      </c>
      <c r="O914" s="12">
        <v>1000000</v>
      </c>
      <c r="P914" s="3">
        <v>1.1317245396000001E-3</v>
      </c>
      <c r="Q914" s="12">
        <v>5.7970000000000002E-5</v>
      </c>
      <c r="R914" s="3">
        <v>4.1713699999999998E-3</v>
      </c>
      <c r="S914" s="12">
        <v>1.09542959843504E-13</v>
      </c>
    </row>
    <row r="915" spans="1:19">
      <c r="A915" s="3" t="s">
        <v>1581</v>
      </c>
      <c r="B915" s="3">
        <v>0</v>
      </c>
      <c r="C915" s="3">
        <v>0.16941500000000001</v>
      </c>
      <c r="D915" s="3">
        <v>0</v>
      </c>
      <c r="E915" s="12">
        <v>1000000</v>
      </c>
      <c r="F915" s="3">
        <v>1.2694017554799999E-2</v>
      </c>
      <c r="G915" s="12">
        <v>5.6330000000000001E-6</v>
      </c>
      <c r="H915" s="3">
        <v>5.4961200000000002E-2</v>
      </c>
      <c r="I915" s="12">
        <v>1.2599664213958001E-12</v>
      </c>
      <c r="K915" s="3" t="s">
        <v>1581</v>
      </c>
      <c r="L915" s="3">
        <v>0</v>
      </c>
      <c r="M915" s="3">
        <v>0.16941500000000001</v>
      </c>
      <c r="N915" s="3">
        <v>0</v>
      </c>
      <c r="O915" s="12">
        <v>1000000</v>
      </c>
      <c r="P915" s="3">
        <v>1.3937416648599999E-2</v>
      </c>
      <c r="Q915" s="12">
        <v>2.2199999999999999E-6</v>
      </c>
      <c r="R915" s="3">
        <v>6.6111199999999995E-2</v>
      </c>
      <c r="S915" s="12">
        <v>1.3490437105829601E-12</v>
      </c>
    </row>
    <row r="916" spans="1:19">
      <c r="A916" s="3" t="s">
        <v>1587</v>
      </c>
      <c r="B916" s="3">
        <v>0</v>
      </c>
      <c r="C916" s="3">
        <v>0.16941899999999999</v>
      </c>
      <c r="D916" s="3">
        <v>0</v>
      </c>
      <c r="E916" s="12">
        <v>1000000</v>
      </c>
      <c r="F916" s="3">
        <v>3.6055861605999999E-3</v>
      </c>
      <c r="G916" s="12">
        <v>4.0080000000000004E-6</v>
      </c>
      <c r="H916" s="3">
        <v>1.55754E-2</v>
      </c>
      <c r="I916" s="12">
        <v>3.5787862055441902E-13</v>
      </c>
      <c r="K916" s="3" t="s">
        <v>1587</v>
      </c>
      <c r="L916" s="3">
        <v>0</v>
      </c>
      <c r="M916" s="3">
        <v>0.16941899999999999</v>
      </c>
      <c r="N916" s="3">
        <v>0</v>
      </c>
      <c r="O916" s="12">
        <v>1000000</v>
      </c>
      <c r="P916" s="3">
        <v>1.2710780573E-2</v>
      </c>
      <c r="Q916" s="12">
        <v>2.244E-6</v>
      </c>
      <c r="R916" s="3">
        <v>5.8382099999999999E-2</v>
      </c>
      <c r="S916" s="12">
        <v>1.23031398292367E-12</v>
      </c>
    </row>
    <row r="917" spans="1:19">
      <c r="A917" s="3" t="s">
        <v>1590</v>
      </c>
      <c r="B917" s="3">
        <v>0</v>
      </c>
      <c r="C917" s="3">
        <v>0.16941899999999999</v>
      </c>
      <c r="D917" s="3">
        <v>0</v>
      </c>
      <c r="E917" s="12">
        <v>1000000</v>
      </c>
      <c r="F917" s="3">
        <v>1.3129100133400001E-2</v>
      </c>
      <c r="G917" s="12">
        <v>8.0779999999999996E-6</v>
      </c>
      <c r="H917" s="3">
        <v>5.0705300000000002E-2</v>
      </c>
      <c r="I917" s="12">
        <v>1.3031512868021799E-12</v>
      </c>
      <c r="K917" s="3" t="s">
        <v>1590</v>
      </c>
      <c r="L917" s="3">
        <v>0</v>
      </c>
      <c r="M917" s="3">
        <v>0.16941899999999999</v>
      </c>
      <c r="N917" s="3">
        <v>0</v>
      </c>
      <c r="O917" s="12">
        <v>1000000</v>
      </c>
      <c r="P917" s="3">
        <v>6.2797189396000003E-3</v>
      </c>
      <c r="Q917" s="12">
        <v>1.697E-6</v>
      </c>
      <c r="R917" s="3">
        <v>3.0606399999999999E-2</v>
      </c>
      <c r="S917" s="12">
        <v>6.0783253835975499E-13</v>
      </c>
    </row>
    <row r="918" spans="1:19">
      <c r="A918" s="3" t="s">
        <v>1666</v>
      </c>
      <c r="B918" s="3">
        <v>0</v>
      </c>
      <c r="C918" s="12">
        <v>7.498E-6</v>
      </c>
      <c r="D918" s="3">
        <v>0</v>
      </c>
      <c r="E918" s="12">
        <v>1000000</v>
      </c>
      <c r="F918" s="12">
        <v>8.9682600000000001E-7</v>
      </c>
      <c r="G918" s="12">
        <v>-2.0640000000000001E-6</v>
      </c>
      <c r="H918" s="12">
        <v>8.3899999999999993E-6</v>
      </c>
      <c r="I918" s="12">
        <v>8.9015998359591994E-17</v>
      </c>
      <c r="K918" s="3" t="s">
        <v>1666</v>
      </c>
      <c r="L918" s="3">
        <v>0</v>
      </c>
      <c r="M918" s="12">
        <v>7.498E-6</v>
      </c>
      <c r="N918" s="3">
        <v>0</v>
      </c>
      <c r="O918" s="12">
        <v>1000000</v>
      </c>
      <c r="P918" s="12">
        <v>5.3804000000000002E-7</v>
      </c>
      <c r="Q918" s="12">
        <v>-7.9899999999999999E-7</v>
      </c>
      <c r="R918" s="12">
        <v>3.9999999999999998E-6</v>
      </c>
      <c r="S918" s="12">
        <v>5.2078480276684799E-17</v>
      </c>
    </row>
    <row r="919" spans="1:19">
      <c r="A919" s="3" t="s">
        <v>4070</v>
      </c>
      <c r="B919" s="3">
        <v>-2.8919800000000002</v>
      </c>
      <c r="C919" s="3">
        <v>0</v>
      </c>
      <c r="D919" s="12">
        <v>-1000000</v>
      </c>
      <c r="E919" s="12">
        <v>1000000</v>
      </c>
      <c r="F919" s="3">
        <v>-0.38178034794940002</v>
      </c>
      <c r="G919" s="3">
        <v>-1.7636499999999999</v>
      </c>
      <c r="H919" s="3">
        <v>-2.4898100000000001E-4</v>
      </c>
      <c r="I919" s="12">
        <v>-3.7894261347004098E-11</v>
      </c>
      <c r="K919" s="3" t="s">
        <v>4070</v>
      </c>
      <c r="L919" s="3">
        <v>-2.8919800000000002</v>
      </c>
      <c r="M919" s="3">
        <v>0</v>
      </c>
      <c r="N919" s="12">
        <v>-1000000</v>
      </c>
      <c r="O919" s="12">
        <v>1000000</v>
      </c>
      <c r="P919" s="3">
        <v>-0.4308630104524</v>
      </c>
      <c r="Q919" s="3">
        <v>-2.0510100000000002</v>
      </c>
      <c r="R919" s="3">
        <v>-3.4024400000000002E-4</v>
      </c>
      <c r="S919" s="12">
        <v>-4.1704502995685003E-11</v>
      </c>
    </row>
    <row r="920" spans="1:19">
      <c r="A920" s="3" t="s">
        <v>1295</v>
      </c>
      <c r="B920" s="3">
        <v>-1278.2840000000001</v>
      </c>
      <c r="C920" s="3">
        <v>0</v>
      </c>
      <c r="D920" s="12">
        <v>-1000000</v>
      </c>
      <c r="E920" s="12">
        <v>1000000</v>
      </c>
      <c r="F920" s="3">
        <v>-11.898524804286</v>
      </c>
      <c r="G920" s="3">
        <v>-237.48</v>
      </c>
      <c r="H920" s="3">
        <v>-4.8419999999999999E-3</v>
      </c>
      <c r="I920" s="12">
        <v>-1.1810084280115499E-9</v>
      </c>
      <c r="K920" s="3" t="s">
        <v>1295</v>
      </c>
      <c r="L920" s="3">
        <v>-1278.2840000000001</v>
      </c>
      <c r="M920" s="3">
        <v>0</v>
      </c>
      <c r="N920" s="12">
        <v>-1000000</v>
      </c>
      <c r="O920" s="12">
        <v>1000000</v>
      </c>
      <c r="P920" s="3">
        <v>-11.382127937484</v>
      </c>
      <c r="Q920" s="3">
        <v>-204.178</v>
      </c>
      <c r="R920" s="3">
        <v>-5.6079499999999996E-3</v>
      </c>
      <c r="S920" s="12">
        <v>-1.1017097712046799E-9</v>
      </c>
    </row>
    <row r="921" spans="1:19">
      <c r="A921" s="3" t="s">
        <v>1275</v>
      </c>
      <c r="B921" s="3">
        <v>0</v>
      </c>
      <c r="C921" s="3">
        <v>1278.2840000000001</v>
      </c>
      <c r="D921" s="12">
        <v>-1000000</v>
      </c>
      <c r="E921" s="12">
        <v>1000000</v>
      </c>
      <c r="F921" s="3">
        <v>12.016045822800001</v>
      </c>
      <c r="G921" s="3">
        <v>1.10589E-2</v>
      </c>
      <c r="H921" s="3">
        <v>316.87700000000001</v>
      </c>
      <c r="I921" s="12">
        <v>1.19267317768569E-9</v>
      </c>
      <c r="K921" s="3" t="s">
        <v>1275</v>
      </c>
      <c r="L921" s="3">
        <v>0</v>
      </c>
      <c r="M921" s="3">
        <v>1278.2840000000001</v>
      </c>
      <c r="N921" s="12">
        <v>-1000000</v>
      </c>
      <c r="O921" s="12">
        <v>1000000</v>
      </c>
      <c r="P921" s="3">
        <v>11.442037080562001</v>
      </c>
      <c r="Q921" s="3">
        <v>8.4211100000000007E-3</v>
      </c>
      <c r="R921" s="3">
        <v>208.30500000000001</v>
      </c>
      <c r="S921" s="12">
        <v>1.1075085540575899E-9</v>
      </c>
    </row>
    <row r="922" spans="1:19">
      <c r="A922" s="3" t="s">
        <v>1281</v>
      </c>
      <c r="B922" s="3">
        <v>0</v>
      </c>
      <c r="C922" s="3">
        <v>0</v>
      </c>
      <c r="D922" s="12">
        <v>-1000000</v>
      </c>
      <c r="E922" s="12">
        <v>1000000</v>
      </c>
      <c r="F922" s="12">
        <v>-4.7799999999999999E-11</v>
      </c>
      <c r="G922" s="12">
        <v>-2.0000000000000001E-9</v>
      </c>
      <c r="H922" s="12">
        <v>2.0000000000000001E-9</v>
      </c>
      <c r="I922" s="12">
        <v>-4.7444707463749901E-21</v>
      </c>
      <c r="K922" s="3" t="s">
        <v>1281</v>
      </c>
      <c r="L922" s="3">
        <v>0</v>
      </c>
      <c r="M922" s="3">
        <v>0</v>
      </c>
      <c r="N922" s="12">
        <v>-1000000</v>
      </c>
      <c r="O922" s="12">
        <v>1000000</v>
      </c>
      <c r="P922" s="12">
        <v>-1.66E-11</v>
      </c>
      <c r="Q922" s="12">
        <v>-2.0000000000000001E-9</v>
      </c>
      <c r="R922" s="12">
        <v>2.0000000000000001E-9</v>
      </c>
      <c r="S922" s="12">
        <v>-1.6067630150043999E-21</v>
      </c>
    </row>
    <row r="923" spans="1:19">
      <c r="A923" s="3" t="s">
        <v>1284</v>
      </c>
      <c r="B923" s="3">
        <v>-0.14824200000000001</v>
      </c>
      <c r="C923" s="3">
        <v>1278.3050000000001</v>
      </c>
      <c r="D923" s="12">
        <v>-1000000</v>
      </c>
      <c r="E923" s="12">
        <v>1000000</v>
      </c>
      <c r="F923" s="3">
        <v>20.260224051600002</v>
      </c>
      <c r="G923" s="3">
        <v>0.90481400000000001</v>
      </c>
      <c r="H923" s="3">
        <v>261.66000000000003</v>
      </c>
      <c r="I923" s="12">
        <v>2.0109631867744599E-9</v>
      </c>
      <c r="K923" s="3" t="s">
        <v>1284</v>
      </c>
      <c r="L923" s="3">
        <v>-0.14824300000000001</v>
      </c>
      <c r="M923" s="3">
        <v>1278.3050000000001</v>
      </c>
      <c r="N923" s="12">
        <v>-1000000</v>
      </c>
      <c r="O923" s="12">
        <v>1000000</v>
      </c>
      <c r="P923" s="3">
        <v>21.112515156200001</v>
      </c>
      <c r="Q923" s="3">
        <v>0.436421</v>
      </c>
      <c r="R923" s="3">
        <v>522.41200000000003</v>
      </c>
      <c r="S923" s="12">
        <v>2.04354268112663E-9</v>
      </c>
    </row>
    <row r="924" spans="1:19">
      <c r="A924" s="3" t="s">
        <v>1299</v>
      </c>
      <c r="B924" s="3">
        <v>0</v>
      </c>
      <c r="C924" s="3">
        <v>1278.2840000000001</v>
      </c>
      <c r="D924" s="12">
        <v>-1000000</v>
      </c>
      <c r="E924" s="12">
        <v>1000000</v>
      </c>
      <c r="F924" s="3">
        <v>11.898524804286</v>
      </c>
      <c r="G924" s="3">
        <v>4.8419999999999999E-3</v>
      </c>
      <c r="H924" s="3">
        <v>237.48</v>
      </c>
      <c r="I924" s="12">
        <v>1.1810084280115499E-9</v>
      </c>
      <c r="K924" s="3" t="s">
        <v>1299</v>
      </c>
      <c r="L924" s="3">
        <v>0</v>
      </c>
      <c r="M924" s="3">
        <v>1278.2840000000001</v>
      </c>
      <c r="N924" s="12">
        <v>-1000000</v>
      </c>
      <c r="O924" s="12">
        <v>1000000</v>
      </c>
      <c r="P924" s="3">
        <v>11.382127937464</v>
      </c>
      <c r="Q924" s="3">
        <v>5.6079499999999996E-3</v>
      </c>
      <c r="R924" s="3">
        <v>204.178</v>
      </c>
      <c r="S924" s="12">
        <v>1.10170977120274E-9</v>
      </c>
    </row>
    <row r="925" spans="1:19">
      <c r="A925" s="3" t="s">
        <v>1301</v>
      </c>
      <c r="B925" s="3">
        <v>0</v>
      </c>
      <c r="C925" s="3">
        <v>0</v>
      </c>
      <c r="D925" s="12">
        <v>-1000000</v>
      </c>
      <c r="E925" s="12">
        <v>1000000</v>
      </c>
      <c r="F925" s="12">
        <v>-1.41E-10</v>
      </c>
      <c r="G925" s="12">
        <v>-2.0000000000000001E-9</v>
      </c>
      <c r="H925" s="12">
        <v>2.0000000000000001E-9</v>
      </c>
      <c r="I925" s="12">
        <v>-1.39951961347045E-20</v>
      </c>
      <c r="K925" s="3" t="s">
        <v>1301</v>
      </c>
      <c r="L925" s="3">
        <v>0</v>
      </c>
      <c r="M925" s="3">
        <v>0</v>
      </c>
      <c r="N925" s="12">
        <v>-1000000</v>
      </c>
      <c r="O925" s="12">
        <v>1000000</v>
      </c>
      <c r="P925" s="12">
        <v>-1.4019999999999999E-10</v>
      </c>
      <c r="Q925" s="12">
        <v>-2.0000000000000001E-9</v>
      </c>
      <c r="R925" s="12">
        <v>2.0000000000000001E-9</v>
      </c>
      <c r="S925" s="12">
        <v>-1.3570371970097401E-20</v>
      </c>
    </row>
    <row r="926" spans="1:19">
      <c r="A926" s="3" t="s">
        <v>1287</v>
      </c>
      <c r="B926" s="3">
        <v>1.01245E-3</v>
      </c>
      <c r="C926" s="3">
        <v>5.1012500000000002E-2</v>
      </c>
      <c r="D926" s="12">
        <v>-1000000</v>
      </c>
      <c r="E926" s="12">
        <v>1000000</v>
      </c>
      <c r="F926" s="3">
        <v>8.7133056139999995E-3</v>
      </c>
      <c r="G926" s="3">
        <v>1.07295E-3</v>
      </c>
      <c r="H926" s="3">
        <v>3.67269E-2</v>
      </c>
      <c r="I926" s="12">
        <v>8.6485404999682003E-13</v>
      </c>
      <c r="K926" s="3" t="s">
        <v>1287</v>
      </c>
      <c r="L926" s="3">
        <v>1.01242E-3</v>
      </c>
      <c r="M926" s="3">
        <v>5.1012399999999999E-2</v>
      </c>
      <c r="N926" s="12">
        <v>-1000000</v>
      </c>
      <c r="O926" s="12">
        <v>1000000</v>
      </c>
      <c r="P926" s="3">
        <v>6.8006890500000002E-3</v>
      </c>
      <c r="Q926" s="3">
        <v>1.1830899999999999E-3</v>
      </c>
      <c r="R926" s="3">
        <v>2.7832200000000001E-2</v>
      </c>
      <c r="S926" s="12">
        <v>6.5825877361960405E-13</v>
      </c>
    </row>
    <row r="927" spans="1:19">
      <c r="A927" s="3" t="s">
        <v>3021</v>
      </c>
      <c r="B927" s="3">
        <v>0</v>
      </c>
      <c r="C927" s="3">
        <v>1278.384</v>
      </c>
      <c r="D927" s="3">
        <v>0</v>
      </c>
      <c r="E927" s="12">
        <v>1000000</v>
      </c>
      <c r="F927" s="3">
        <v>12.262340015283</v>
      </c>
      <c r="G927" s="12">
        <v>1.7504999999999999E-5</v>
      </c>
      <c r="H927" s="3">
        <v>271.28800000000001</v>
      </c>
      <c r="I927" s="12">
        <v>1.2171195289668101E-9</v>
      </c>
      <c r="K927" s="3" t="s">
        <v>3021</v>
      </c>
      <c r="L927" s="3">
        <v>0</v>
      </c>
      <c r="M927" s="3">
        <v>1278.384</v>
      </c>
      <c r="N927" s="3">
        <v>0</v>
      </c>
      <c r="O927" s="12">
        <v>1000000</v>
      </c>
      <c r="P927" s="3">
        <v>11.9009106826124</v>
      </c>
      <c r="Q927" s="3">
        <v>7.73652E-4</v>
      </c>
      <c r="R927" s="3">
        <v>275.702</v>
      </c>
      <c r="S927" s="12">
        <v>1.1519242849212299E-9</v>
      </c>
    </row>
    <row r="928" spans="1:19">
      <c r="A928" s="3" t="s">
        <v>1450</v>
      </c>
      <c r="B928" s="3">
        <v>0</v>
      </c>
      <c r="C928" s="3">
        <v>1278.384</v>
      </c>
      <c r="D928" s="3">
        <v>0</v>
      </c>
      <c r="E928" s="12">
        <v>1000000</v>
      </c>
      <c r="F928" s="3">
        <v>23.6911699568</v>
      </c>
      <c r="G928" s="3">
        <v>0.368649</v>
      </c>
      <c r="H928" s="3">
        <v>510.54700000000003</v>
      </c>
      <c r="I928" s="12">
        <v>2.3515075901137201E-9</v>
      </c>
      <c r="K928" s="3" t="s">
        <v>1450</v>
      </c>
      <c r="L928" s="3">
        <v>0</v>
      </c>
      <c r="M928" s="3">
        <v>1278.384</v>
      </c>
      <c r="N928" s="3">
        <v>0</v>
      </c>
      <c r="O928" s="12">
        <v>1000000</v>
      </c>
      <c r="P928" s="3">
        <v>22.061220301199999</v>
      </c>
      <c r="Q928" s="3">
        <v>0.22412099999999999</v>
      </c>
      <c r="R928" s="3">
        <v>334.73</v>
      </c>
      <c r="S928" s="12">
        <v>2.1353706533634E-9</v>
      </c>
    </row>
    <row r="929" spans="1:19">
      <c r="A929" s="3" t="s">
        <v>704</v>
      </c>
      <c r="B929" s="3">
        <v>-0.1</v>
      </c>
      <c r="C929" s="3">
        <v>9.7590500000000002</v>
      </c>
      <c r="D929" s="12">
        <v>-1000000</v>
      </c>
      <c r="E929" s="12">
        <v>1000000</v>
      </c>
      <c r="F929" s="3">
        <v>0.24960121633939999</v>
      </c>
      <c r="G929" s="3">
        <v>-9.9811399999999995E-2</v>
      </c>
      <c r="H929" s="3">
        <v>3.4359299999999999</v>
      </c>
      <c r="I929" s="12">
        <v>2.4774595589579501E-11</v>
      </c>
      <c r="K929" s="3" t="s">
        <v>704</v>
      </c>
      <c r="L929" s="3">
        <v>-0.1</v>
      </c>
      <c r="M929" s="3">
        <v>9.7590500000000002</v>
      </c>
      <c r="N929" s="12">
        <v>-1000000</v>
      </c>
      <c r="O929" s="12">
        <v>1000000</v>
      </c>
      <c r="P929" s="3">
        <v>0.29447138528599998</v>
      </c>
      <c r="Q929" s="3">
        <v>-9.9953799999999995E-2</v>
      </c>
      <c r="R929" s="3">
        <v>2.7034099999999999</v>
      </c>
      <c r="S929" s="12">
        <v>2.8502754870762399E-11</v>
      </c>
    </row>
    <row r="930" spans="1:19">
      <c r="A930" s="3" t="s">
        <v>1456</v>
      </c>
      <c r="B930" s="3">
        <v>0</v>
      </c>
      <c r="C930" s="3">
        <v>1278.384</v>
      </c>
      <c r="D930" s="3">
        <v>0</v>
      </c>
      <c r="E930" s="12">
        <v>1000000</v>
      </c>
      <c r="F930" s="3">
        <v>10.1459521419756</v>
      </c>
      <c r="G930" s="3">
        <v>2.6745799999999999E-4</v>
      </c>
      <c r="H930" s="3">
        <v>126.895</v>
      </c>
      <c r="I930" s="12">
        <v>1.0070538312076099E-9</v>
      </c>
      <c r="K930" s="3" t="s">
        <v>1456</v>
      </c>
      <c r="L930" s="3">
        <v>0</v>
      </c>
      <c r="M930" s="3">
        <v>1278.384</v>
      </c>
      <c r="N930" s="3">
        <v>0</v>
      </c>
      <c r="O930" s="12">
        <v>1000000</v>
      </c>
      <c r="P930" s="3">
        <v>11.58019749985</v>
      </c>
      <c r="Q930" s="3">
        <v>4.3897700000000003E-3</v>
      </c>
      <c r="R930" s="3">
        <v>244.96299999999999</v>
      </c>
      <c r="S930" s="12">
        <v>1.12088150898828E-9</v>
      </c>
    </row>
    <row r="931" spans="1:19">
      <c r="A931" s="3" t="s">
        <v>1459</v>
      </c>
      <c r="B931" s="3">
        <v>0</v>
      </c>
      <c r="C931" s="3">
        <v>1278.2840000000001</v>
      </c>
      <c r="D931" s="3">
        <v>0</v>
      </c>
      <c r="E931" s="12">
        <v>1000000</v>
      </c>
      <c r="F931" s="3">
        <v>13.16912419266</v>
      </c>
      <c r="G931" s="3">
        <v>9.7660300000000005E-2</v>
      </c>
      <c r="H931" s="3">
        <v>145.363</v>
      </c>
      <c r="I931" s="12">
        <v>1.3071239432521899E-9</v>
      </c>
      <c r="K931" s="3" t="s">
        <v>1459</v>
      </c>
      <c r="L931" s="3">
        <v>0</v>
      </c>
      <c r="M931" s="3">
        <v>1278.2840000000001</v>
      </c>
      <c r="N931" s="3">
        <v>0</v>
      </c>
      <c r="O931" s="12">
        <v>1000000</v>
      </c>
      <c r="P931" s="3">
        <v>12.329042896000001</v>
      </c>
      <c r="Q931" s="3">
        <v>0.10392800000000001</v>
      </c>
      <c r="R931" s="3">
        <v>116.13</v>
      </c>
      <c r="S931" s="12">
        <v>1.1933644660057601E-9</v>
      </c>
    </row>
    <row r="932" spans="1:19">
      <c r="A932" s="3" t="s">
        <v>7665</v>
      </c>
      <c r="B932" s="3">
        <v>-1278.384</v>
      </c>
      <c r="C932" s="3">
        <v>0</v>
      </c>
      <c r="D932" s="12">
        <v>-1000000</v>
      </c>
      <c r="E932" s="12">
        <v>1000000</v>
      </c>
      <c r="F932" s="3">
        <v>-12.262340015283201</v>
      </c>
      <c r="G932" s="3">
        <v>-271.28800000000001</v>
      </c>
      <c r="H932" s="12">
        <v>-1.7506000000000001E-5</v>
      </c>
      <c r="I932" s="12">
        <v>-1.2171195289668299E-9</v>
      </c>
      <c r="K932" s="3" t="s">
        <v>7665</v>
      </c>
      <c r="L932" s="3">
        <v>-1278.384</v>
      </c>
      <c r="M932" s="3">
        <v>0</v>
      </c>
      <c r="N932" s="12">
        <v>-1000000</v>
      </c>
      <c r="O932" s="12">
        <v>1000000</v>
      </c>
      <c r="P932" s="3">
        <v>-11.900910682612601</v>
      </c>
      <c r="Q932" s="3">
        <v>-275.702</v>
      </c>
      <c r="R932" s="3">
        <v>-7.7365300000000001E-4</v>
      </c>
      <c r="S932" s="12">
        <v>-1.15192428492125E-9</v>
      </c>
    </row>
    <row r="933" spans="1:19">
      <c r="A933" s="3" t="s">
        <v>3551</v>
      </c>
      <c r="B933" s="3">
        <v>0</v>
      </c>
      <c r="C933" s="3">
        <v>10.090400000000001</v>
      </c>
      <c r="D933" s="12">
        <v>-1000000</v>
      </c>
      <c r="E933" s="12">
        <v>1000000</v>
      </c>
      <c r="F933" s="3">
        <v>1.2810093960958</v>
      </c>
      <c r="G933" s="3">
        <v>1.03187E-4</v>
      </c>
      <c r="H933" s="3">
        <v>5.4550099999999997</v>
      </c>
      <c r="I933" s="12">
        <v>1.2714877835999999E-10</v>
      </c>
      <c r="K933" s="3" t="s">
        <v>3551</v>
      </c>
      <c r="L933" s="3">
        <v>0</v>
      </c>
      <c r="M933" s="3">
        <v>10.090400000000001</v>
      </c>
      <c r="N933" s="12">
        <v>-1000000</v>
      </c>
      <c r="O933" s="12">
        <v>1000000</v>
      </c>
      <c r="P933" s="3">
        <v>1.3383682730418001</v>
      </c>
      <c r="Q933" s="3">
        <v>2.1625799999999999E-4</v>
      </c>
      <c r="R933" s="3">
        <v>6.3723900000000002</v>
      </c>
      <c r="S933" s="12">
        <v>1.29544616962583E-10</v>
      </c>
    </row>
    <row r="934" spans="1:19">
      <c r="A934" s="3" t="s">
        <v>387</v>
      </c>
      <c r="B934" s="3">
        <v>0</v>
      </c>
      <c r="C934" s="3">
        <v>1278.2840000000001</v>
      </c>
      <c r="D934" s="3">
        <v>0</v>
      </c>
      <c r="E934" s="12">
        <v>1000000</v>
      </c>
      <c r="F934" s="3">
        <v>23.938902035200002</v>
      </c>
      <c r="G934" s="3">
        <v>0.452233</v>
      </c>
      <c r="H934" s="3">
        <v>275.21499999999997</v>
      </c>
      <c r="I934" s="12">
        <v>2.37609666122057E-9</v>
      </c>
      <c r="K934" s="3" t="s">
        <v>387</v>
      </c>
      <c r="L934" s="3">
        <v>0</v>
      </c>
      <c r="M934" s="3">
        <v>1278.2840000000001</v>
      </c>
      <c r="N934" s="3">
        <v>0</v>
      </c>
      <c r="O934" s="12">
        <v>1000000</v>
      </c>
      <c r="P934" s="3">
        <v>25.1139468788</v>
      </c>
      <c r="Q934" s="3">
        <v>0.74486300000000005</v>
      </c>
      <c r="R934" s="3">
        <v>282.00700000000001</v>
      </c>
      <c r="S934" s="12">
        <v>2.4308530726289801E-9</v>
      </c>
    </row>
    <row r="935" spans="1:19">
      <c r="A935" s="3" t="s">
        <v>1566</v>
      </c>
      <c r="B935" s="3">
        <v>0</v>
      </c>
      <c r="C935" s="3">
        <v>1251.2829999999999</v>
      </c>
      <c r="D935" s="3">
        <v>0</v>
      </c>
      <c r="E935" s="12">
        <v>1000000</v>
      </c>
      <c r="F935" s="3">
        <v>1173.3673865999999</v>
      </c>
      <c r="G935" s="3">
        <v>904.65599999999995</v>
      </c>
      <c r="H935" s="3">
        <v>1234.33</v>
      </c>
      <c r="I935" s="12">
        <v>1.1646458662079899E-7</v>
      </c>
      <c r="K935" s="3" t="s">
        <v>1566</v>
      </c>
      <c r="L935" s="3">
        <v>0</v>
      </c>
      <c r="M935" s="3">
        <v>1251.2829999999999</v>
      </c>
      <c r="N935" s="3">
        <v>0</v>
      </c>
      <c r="O935" s="12">
        <v>1000000</v>
      </c>
      <c r="P935" s="3">
        <v>1171.6105256000001</v>
      </c>
      <c r="Q935" s="3">
        <v>934.51700000000005</v>
      </c>
      <c r="R935" s="3">
        <v>1231.68</v>
      </c>
      <c r="S935" s="12">
        <v>1.1340364220023801E-7</v>
      </c>
    </row>
    <row r="936" spans="1:19">
      <c r="A936" s="3" t="s">
        <v>2143</v>
      </c>
      <c r="B936" s="12">
        <v>2.9998999999999999E-5</v>
      </c>
      <c r="C936" s="3">
        <v>1.12494E-4</v>
      </c>
      <c r="D936" s="3">
        <v>0</v>
      </c>
      <c r="E936" s="12">
        <v>1000000</v>
      </c>
      <c r="F936" s="12">
        <v>6.6345160600000003E-5</v>
      </c>
      <c r="G936" s="12">
        <v>2.6605E-5</v>
      </c>
      <c r="H936" s="3">
        <v>1.46355E-4</v>
      </c>
      <c r="I936" s="12">
        <v>6.5852023772019003E-15</v>
      </c>
      <c r="K936" s="3" t="s">
        <v>2143</v>
      </c>
      <c r="L936" s="12">
        <v>2.9998E-5</v>
      </c>
      <c r="M936" s="12">
        <v>6.3275999999999995E-5</v>
      </c>
      <c r="N936" s="3">
        <v>0</v>
      </c>
      <c r="O936" s="12">
        <v>1000000</v>
      </c>
      <c r="P936" s="12">
        <v>4.06871312E-5</v>
      </c>
      <c r="Q936" s="12">
        <v>3.0605999999999998E-5</v>
      </c>
      <c r="R936" s="12">
        <v>5.6023999999999998E-5</v>
      </c>
      <c r="S936" s="12">
        <v>3.9382275661922699E-15</v>
      </c>
    </row>
    <row r="937" spans="1:19">
      <c r="A937" s="3" t="s">
        <v>1290</v>
      </c>
      <c r="B937" s="3">
        <v>0</v>
      </c>
      <c r="C937" s="3">
        <v>0</v>
      </c>
      <c r="D937" s="12">
        <v>-1000000</v>
      </c>
      <c r="E937" s="12">
        <v>1000000</v>
      </c>
      <c r="F937" s="12">
        <v>1.8768E-9</v>
      </c>
      <c r="G937" s="12">
        <v>-3.9000000000000002E-7</v>
      </c>
      <c r="H937" s="12">
        <v>3.0699999999999998E-7</v>
      </c>
      <c r="I937" s="12">
        <v>1.8628499365683201E-19</v>
      </c>
      <c r="K937" s="3" t="s">
        <v>1290</v>
      </c>
      <c r="L937" s="3">
        <v>0</v>
      </c>
      <c r="M937" s="3">
        <v>0</v>
      </c>
      <c r="N937" s="12">
        <v>-1000000</v>
      </c>
      <c r="O937" s="12">
        <v>1000000</v>
      </c>
      <c r="P937" s="12">
        <v>9.8380000000000006E-10</v>
      </c>
      <c r="Q937" s="12">
        <v>-2.6199999999999999E-7</v>
      </c>
      <c r="R937" s="12">
        <v>5.3000000000000001E-7</v>
      </c>
      <c r="S937" s="12">
        <v>9.5224906877188601E-20</v>
      </c>
    </row>
    <row r="938" spans="1:19">
      <c r="A938" s="3" t="s">
        <v>907</v>
      </c>
      <c r="B938" s="3">
        <v>0</v>
      </c>
      <c r="C938" s="3">
        <v>139.70400000000001</v>
      </c>
      <c r="D938" s="12">
        <v>-1000000</v>
      </c>
      <c r="E938" s="12">
        <v>1000000</v>
      </c>
      <c r="F938" s="3">
        <v>7.355545234</v>
      </c>
      <c r="G938" s="3">
        <v>1.20442</v>
      </c>
      <c r="H938" s="3">
        <v>36.8504</v>
      </c>
      <c r="I938" s="12">
        <v>7.3008722147177799E-10</v>
      </c>
      <c r="K938" s="3" t="s">
        <v>907</v>
      </c>
      <c r="L938" s="3">
        <v>0</v>
      </c>
      <c r="M938" s="3">
        <v>139.70400000000001</v>
      </c>
      <c r="N938" s="12">
        <v>-1000000</v>
      </c>
      <c r="O938" s="12">
        <v>1000000</v>
      </c>
      <c r="P938" s="3">
        <v>6.9248521394000004</v>
      </c>
      <c r="Q938" s="3">
        <v>0.37262200000000001</v>
      </c>
      <c r="R938" s="3">
        <v>30.910699999999999</v>
      </c>
      <c r="S938" s="12">
        <v>6.7027688566036296E-10</v>
      </c>
    </row>
    <row r="939" spans="1:19">
      <c r="A939" s="3" t="s">
        <v>487</v>
      </c>
      <c r="B939" s="3">
        <v>-338.572</v>
      </c>
      <c r="C939" s="3">
        <v>0</v>
      </c>
      <c r="D939" s="12">
        <v>-1000000</v>
      </c>
      <c r="E939" s="12">
        <v>1000000</v>
      </c>
      <c r="F939" s="3">
        <v>-4.0865306099214003</v>
      </c>
      <c r="G939" s="3">
        <v>-45.362400000000001</v>
      </c>
      <c r="H939" s="3">
        <v>-8.4093099999999995E-4</v>
      </c>
      <c r="I939" s="12">
        <v>-4.0561558437108902E-10</v>
      </c>
      <c r="K939" s="3" t="s">
        <v>487</v>
      </c>
      <c r="L939" s="3">
        <v>-338.572</v>
      </c>
      <c r="M939" s="3">
        <v>0</v>
      </c>
      <c r="N939" s="12">
        <v>-1000000</v>
      </c>
      <c r="O939" s="12">
        <v>1000000</v>
      </c>
      <c r="P939" s="3">
        <v>-4.3139683396962001</v>
      </c>
      <c r="Q939" s="3">
        <v>-23.1645</v>
      </c>
      <c r="R939" s="3">
        <v>-6.41291E-4</v>
      </c>
      <c r="S939" s="12">
        <v>-4.1756173350143398E-10</v>
      </c>
    </row>
    <row r="940" spans="1:19">
      <c r="A940" s="3" t="s">
        <v>2695</v>
      </c>
      <c r="B940" s="12">
        <v>3.7500000000000001E-6</v>
      </c>
      <c r="C940" s="3">
        <v>1278.2840000000001</v>
      </c>
      <c r="D940" s="3">
        <v>0</v>
      </c>
      <c r="E940" s="12">
        <v>1000000</v>
      </c>
      <c r="F940" s="3">
        <v>11.481831532072</v>
      </c>
      <c r="G940" s="3">
        <v>5.0984799999999999E-3</v>
      </c>
      <c r="H940" s="3">
        <v>344.33699999999999</v>
      </c>
      <c r="I940" s="12">
        <v>1.1396488246594501E-9</v>
      </c>
      <c r="K940" s="3" t="s">
        <v>2695</v>
      </c>
      <c r="L940" s="12">
        <v>3.7500000000000001E-6</v>
      </c>
      <c r="M940" s="3">
        <v>1278.2840000000001</v>
      </c>
      <c r="N940" s="3">
        <v>0</v>
      </c>
      <c r="O940" s="12">
        <v>1000000</v>
      </c>
      <c r="P940" s="3">
        <v>10.826232060222001</v>
      </c>
      <c r="Q940" s="3">
        <v>2.89741E-3</v>
      </c>
      <c r="R940" s="3">
        <v>159.19</v>
      </c>
      <c r="S940" s="12">
        <v>1.0479029678445599E-9</v>
      </c>
    </row>
    <row r="941" spans="1:19">
      <c r="A941" s="3" t="s">
        <v>3881</v>
      </c>
      <c r="B941" s="12">
        <v>3.7500000000000001E-6</v>
      </c>
      <c r="C941" s="12">
        <v>7.5000000000000002E-6</v>
      </c>
      <c r="D941" s="12">
        <v>-1000000</v>
      </c>
      <c r="E941" s="12">
        <v>1000000</v>
      </c>
      <c r="F941" s="12">
        <v>4.8016571999999999E-6</v>
      </c>
      <c r="G941" s="12">
        <v>3.7510000000000002E-6</v>
      </c>
      <c r="H941" s="12">
        <v>6.9360000000000002E-6</v>
      </c>
      <c r="I941" s="12">
        <v>4.7659669706110599E-16</v>
      </c>
      <c r="K941" s="3" t="s">
        <v>3881</v>
      </c>
      <c r="L941" s="12">
        <v>3.7500000000000001E-6</v>
      </c>
      <c r="M941" s="12">
        <v>7.4989999999999997E-6</v>
      </c>
      <c r="N941" s="12">
        <v>-1000000</v>
      </c>
      <c r="O941" s="12">
        <v>1000000</v>
      </c>
      <c r="P941" s="12">
        <v>4.8526073999999997E-6</v>
      </c>
      <c r="Q941" s="12">
        <v>3.7500000000000001E-6</v>
      </c>
      <c r="R941" s="12">
        <v>6.691E-6</v>
      </c>
      <c r="S941" s="12">
        <v>4.6969819859377502E-16</v>
      </c>
    </row>
    <row r="942" spans="1:19">
      <c r="A942" s="3" t="s">
        <v>858</v>
      </c>
      <c r="B942" s="3">
        <v>0</v>
      </c>
      <c r="C942" s="3">
        <v>1.1249400000000001E-3</v>
      </c>
      <c r="D942" s="3">
        <v>0</v>
      </c>
      <c r="E942" s="12">
        <v>1000000</v>
      </c>
      <c r="F942" s="3">
        <v>3.340399878E-4</v>
      </c>
      <c r="G942" s="12">
        <v>-1.4694E-5</v>
      </c>
      <c r="H942" s="3">
        <v>9.3943900000000003E-4</v>
      </c>
      <c r="I942" s="12">
        <v>3.3155710255994997E-14</v>
      </c>
      <c r="K942" s="3" t="s">
        <v>858</v>
      </c>
      <c r="L942" s="3">
        <v>0</v>
      </c>
      <c r="M942" s="3">
        <v>1.12491E-3</v>
      </c>
      <c r="N942" s="3">
        <v>0</v>
      </c>
      <c r="O942" s="12">
        <v>1000000</v>
      </c>
      <c r="P942" s="3">
        <v>3.4153585940000002E-4</v>
      </c>
      <c r="Q942" s="12">
        <v>-2.6701000000000001E-5</v>
      </c>
      <c r="R942" s="3">
        <v>9.3697400000000003E-4</v>
      </c>
      <c r="S942" s="12">
        <v>3.3058264288052001E-14</v>
      </c>
    </row>
    <row r="943" spans="1:19">
      <c r="A943" s="3" t="s">
        <v>841</v>
      </c>
      <c r="B943" s="3">
        <v>0</v>
      </c>
      <c r="C943" s="3">
        <v>1.1249400000000001E-3</v>
      </c>
      <c r="D943" s="3">
        <v>0</v>
      </c>
      <c r="E943" s="12">
        <v>1000000</v>
      </c>
      <c r="F943" s="3">
        <v>2.5492638079999998E-4</v>
      </c>
      <c r="G943" s="12">
        <v>-1.3042E-5</v>
      </c>
      <c r="H943" s="3">
        <v>8.17164E-4</v>
      </c>
      <c r="I943" s="12">
        <v>2.5303153895080601E-14</v>
      </c>
      <c r="K943" s="3" t="s">
        <v>841</v>
      </c>
      <c r="L943" s="3">
        <v>0</v>
      </c>
      <c r="M943" s="3">
        <v>1.12491E-3</v>
      </c>
      <c r="N943" s="3">
        <v>0</v>
      </c>
      <c r="O943" s="12">
        <v>1000000</v>
      </c>
      <c r="P943" s="3">
        <v>2.3342636700000001E-4</v>
      </c>
      <c r="Q943" s="12">
        <v>-1.9242E-5</v>
      </c>
      <c r="R943" s="3">
        <v>8.5358799999999996E-4</v>
      </c>
      <c r="S943" s="12">
        <v>2.2594027302556899E-14</v>
      </c>
    </row>
    <row r="944" spans="1:19">
      <c r="A944" s="3" t="s">
        <v>823</v>
      </c>
      <c r="B944" s="3">
        <v>0</v>
      </c>
      <c r="C944" s="3">
        <v>1.1249400000000001E-3</v>
      </c>
      <c r="D944" s="3">
        <v>0</v>
      </c>
      <c r="E944" s="12">
        <v>1000000</v>
      </c>
      <c r="F944" s="3">
        <v>1.3125436080000001E-4</v>
      </c>
      <c r="G944" s="12">
        <v>-1.1233000000000001E-5</v>
      </c>
      <c r="H944" s="3">
        <v>6.7040700000000003E-4</v>
      </c>
      <c r="I944" s="12">
        <v>1.30278760491579E-14</v>
      </c>
      <c r="K944" s="3" t="s">
        <v>823</v>
      </c>
      <c r="L944" s="3">
        <v>0</v>
      </c>
      <c r="M944" s="3">
        <v>1.12491E-3</v>
      </c>
      <c r="N944" s="3">
        <v>0</v>
      </c>
      <c r="O944" s="12">
        <v>1000000</v>
      </c>
      <c r="P944" s="3">
        <v>1.5290246860000001E-4</v>
      </c>
      <c r="Q944" s="12">
        <v>-1.0427E-5</v>
      </c>
      <c r="R944" s="3">
        <v>7.0235000000000002E-4</v>
      </c>
      <c r="S944" s="12">
        <v>1.4799881412611601E-14</v>
      </c>
    </row>
    <row r="945" spans="1:19">
      <c r="A945" s="3" t="s">
        <v>863</v>
      </c>
      <c r="B945" s="3">
        <v>0</v>
      </c>
      <c r="C945" s="3">
        <v>8.2495799999999998E-4</v>
      </c>
      <c r="D945" s="3">
        <v>0</v>
      </c>
      <c r="E945" s="12">
        <v>1000000</v>
      </c>
      <c r="F945" s="3">
        <v>2.392849348E-4</v>
      </c>
      <c r="G945" s="12">
        <v>-1.2975E-5</v>
      </c>
      <c r="H945" s="3">
        <v>6.4882000000000004E-4</v>
      </c>
      <c r="I945" s="12">
        <v>2.37506354227374E-14</v>
      </c>
      <c r="K945" s="3" t="s">
        <v>863</v>
      </c>
      <c r="L945" s="3">
        <v>0</v>
      </c>
      <c r="M945" s="3">
        <v>8.2493200000000001E-4</v>
      </c>
      <c r="N945" s="3">
        <v>0</v>
      </c>
      <c r="O945" s="12">
        <v>1000000</v>
      </c>
      <c r="P945" s="3">
        <v>2.401956836E-4</v>
      </c>
      <c r="Q945" s="12">
        <v>-2.1302E-5</v>
      </c>
      <c r="R945" s="3">
        <v>6.4298399999999998E-4</v>
      </c>
      <c r="S945" s="12">
        <v>2.3249249444107199E-14</v>
      </c>
    </row>
    <row r="946" spans="1:19">
      <c r="A946" s="3" t="s">
        <v>846</v>
      </c>
      <c r="B946" s="3">
        <v>0</v>
      </c>
      <c r="C946" s="3">
        <v>8.2495799999999998E-4</v>
      </c>
      <c r="D946" s="3">
        <v>0</v>
      </c>
      <c r="E946" s="12">
        <v>1000000</v>
      </c>
      <c r="F946" s="3">
        <v>1.9759992400000001E-4</v>
      </c>
      <c r="G946" s="12">
        <v>-1.6495999999999999E-5</v>
      </c>
      <c r="H946" s="3">
        <v>5.9443199999999999E-4</v>
      </c>
      <c r="I946" s="12">
        <v>1.9613118387111298E-14</v>
      </c>
      <c r="K946" s="3" t="s">
        <v>846</v>
      </c>
      <c r="L946" s="3">
        <v>0</v>
      </c>
      <c r="M946" s="3">
        <v>8.2493200000000001E-4</v>
      </c>
      <c r="N946" s="3">
        <v>0</v>
      </c>
      <c r="O946" s="12">
        <v>1000000</v>
      </c>
      <c r="P946" s="3">
        <v>1.818292954E-4</v>
      </c>
      <c r="Q946" s="12">
        <v>-2.268E-5</v>
      </c>
      <c r="R946" s="3">
        <v>6.1772599999999997E-4</v>
      </c>
      <c r="S946" s="12">
        <v>1.7599794391146401E-14</v>
      </c>
    </row>
    <row r="947" spans="1:19">
      <c r="A947" s="3" t="s">
        <v>829</v>
      </c>
      <c r="B947" s="3">
        <v>0</v>
      </c>
      <c r="C947" s="3">
        <v>8.2495799999999998E-4</v>
      </c>
      <c r="D947" s="3">
        <v>0</v>
      </c>
      <c r="E947" s="12">
        <v>1000000</v>
      </c>
      <c r="F947" s="12">
        <v>9.1277238400000005E-5</v>
      </c>
      <c r="G947" s="12">
        <v>-1.4388E-5</v>
      </c>
      <c r="H947" s="3">
        <v>4.0037200000000002E-4</v>
      </c>
      <c r="I947" s="12">
        <v>9.0598783974622592E-15</v>
      </c>
      <c r="K947" s="3" t="s">
        <v>829</v>
      </c>
      <c r="L947" s="3">
        <v>0</v>
      </c>
      <c r="M947" s="3">
        <v>8.2493200000000001E-4</v>
      </c>
      <c r="N947" s="3">
        <v>0</v>
      </c>
      <c r="O947" s="12">
        <v>1000000</v>
      </c>
      <c r="P947" s="3">
        <v>1.117427514E-4</v>
      </c>
      <c r="Q947" s="12">
        <v>-1.2763E-5</v>
      </c>
      <c r="R947" s="3">
        <v>4.8672E-4</v>
      </c>
      <c r="S947" s="12">
        <v>1.0815910852069401E-14</v>
      </c>
    </row>
    <row r="948" spans="1:19">
      <c r="A948" s="3" t="s">
        <v>867</v>
      </c>
      <c r="B948" s="3">
        <v>0</v>
      </c>
      <c r="C948" s="3">
        <v>1.9499000000000001E-3</v>
      </c>
      <c r="D948" s="3">
        <v>0</v>
      </c>
      <c r="E948" s="12">
        <v>1000000</v>
      </c>
      <c r="F948" s="3">
        <v>2.7069088740000003E-4</v>
      </c>
      <c r="G948" s="12">
        <v>-1.0509000000000001E-5</v>
      </c>
      <c r="H948" s="3">
        <v>9.6132100000000001E-4</v>
      </c>
      <c r="I948" s="12">
        <v>2.68678869577319E-14</v>
      </c>
      <c r="K948" s="3" t="s">
        <v>867</v>
      </c>
      <c r="L948" s="3">
        <v>0</v>
      </c>
      <c r="M948" s="3">
        <v>1.94984E-3</v>
      </c>
      <c r="N948" s="3">
        <v>0</v>
      </c>
      <c r="O948" s="12">
        <v>1000000</v>
      </c>
      <c r="P948" s="3">
        <v>2.6539682779999998E-4</v>
      </c>
      <c r="Q948" s="12">
        <v>-2.5684E-5</v>
      </c>
      <c r="R948" s="3">
        <v>1.0278799999999999E-3</v>
      </c>
      <c r="S948" s="12">
        <v>2.56885426029236E-14</v>
      </c>
    </row>
    <row r="949" spans="1:19">
      <c r="A949" s="3" t="s">
        <v>850</v>
      </c>
      <c r="B949" s="3">
        <v>0</v>
      </c>
      <c r="C949" s="3">
        <v>1.9499000000000001E-3</v>
      </c>
      <c r="D949" s="3">
        <v>0</v>
      </c>
      <c r="E949" s="12">
        <v>1000000</v>
      </c>
      <c r="F949" s="3">
        <v>2.7374000139999998E-4</v>
      </c>
      <c r="G949" s="12">
        <v>-1.115E-5</v>
      </c>
      <c r="H949" s="3">
        <v>9.05421E-4</v>
      </c>
      <c r="I949" s="12">
        <v>2.7170531982321102E-14</v>
      </c>
      <c r="K949" s="3" t="s">
        <v>850</v>
      </c>
      <c r="L949" s="3">
        <v>0</v>
      </c>
      <c r="M949" s="3">
        <v>1.94984E-3</v>
      </c>
      <c r="N949" s="3">
        <v>0</v>
      </c>
      <c r="O949" s="12">
        <v>1000000</v>
      </c>
      <c r="P949" s="3">
        <v>2.1038938619999999E-4</v>
      </c>
      <c r="Q949" s="12">
        <v>-1.9358999999999999E-5</v>
      </c>
      <c r="R949" s="3">
        <v>8.7158899999999998E-4</v>
      </c>
      <c r="S949" s="12">
        <v>2.0364209909375798E-14</v>
      </c>
    </row>
    <row r="950" spans="1:19">
      <c r="A950" s="3" t="s">
        <v>833</v>
      </c>
      <c r="B950" s="3">
        <v>0</v>
      </c>
      <c r="C950" s="3">
        <v>1.9499000000000001E-3</v>
      </c>
      <c r="D950" s="3">
        <v>0</v>
      </c>
      <c r="E950" s="12">
        <v>1000000</v>
      </c>
      <c r="F950" s="3">
        <v>1.166847992E-4</v>
      </c>
      <c r="G950" s="12">
        <v>-7.6869999999999994E-6</v>
      </c>
      <c r="H950" s="3">
        <v>5.4953599999999999E-4</v>
      </c>
      <c r="I950" s="12">
        <v>1.15817492960469E-14</v>
      </c>
      <c r="K950" s="3" t="s">
        <v>833</v>
      </c>
      <c r="L950" s="3">
        <v>0</v>
      </c>
      <c r="M950" s="3">
        <v>1.94984E-3</v>
      </c>
      <c r="N950" s="3">
        <v>0</v>
      </c>
      <c r="O950" s="12">
        <v>1000000</v>
      </c>
      <c r="P950" s="3">
        <v>1.7459313320000001E-4</v>
      </c>
      <c r="Q950" s="12">
        <v>-1.1722999999999999E-5</v>
      </c>
      <c r="R950" s="3">
        <v>6.9708599999999997E-4</v>
      </c>
      <c r="S950" s="12">
        <v>1.68993848855119E-14</v>
      </c>
    </row>
    <row r="951" spans="1:19">
      <c r="A951" s="3" t="s">
        <v>871</v>
      </c>
      <c r="B951" s="3">
        <v>0</v>
      </c>
      <c r="C951" s="3">
        <v>1.1249400000000001E-3</v>
      </c>
      <c r="D951" s="3">
        <v>0</v>
      </c>
      <c r="E951" s="12">
        <v>1000000</v>
      </c>
      <c r="F951" s="3">
        <v>2.9266305099999999E-4</v>
      </c>
      <c r="G951" s="12">
        <v>-1.0271E-5</v>
      </c>
      <c r="H951" s="3">
        <v>8.3582999999999997E-4</v>
      </c>
      <c r="I951" s="12">
        <v>2.90487716320994E-14</v>
      </c>
      <c r="K951" s="3" t="s">
        <v>871</v>
      </c>
      <c r="L951" s="3">
        <v>0</v>
      </c>
      <c r="M951" s="3">
        <v>1.12491E-3</v>
      </c>
      <c r="N951" s="3">
        <v>0</v>
      </c>
      <c r="O951" s="12">
        <v>1000000</v>
      </c>
      <c r="P951" s="3">
        <v>3.001631416E-4</v>
      </c>
      <c r="Q951" s="12">
        <v>-1.7603000000000001E-5</v>
      </c>
      <c r="R951" s="3">
        <v>8.7950400000000003E-4</v>
      </c>
      <c r="S951" s="12">
        <v>2.9053676770506599E-14</v>
      </c>
    </row>
    <row r="952" spans="1:19">
      <c r="A952" s="3" t="s">
        <v>854</v>
      </c>
      <c r="B952" s="3">
        <v>0</v>
      </c>
      <c r="C952" s="3">
        <v>1.1249400000000001E-3</v>
      </c>
      <c r="D952" s="3">
        <v>0</v>
      </c>
      <c r="E952" s="12">
        <v>1000000</v>
      </c>
      <c r="F952" s="3">
        <v>1.9719196440000001E-4</v>
      </c>
      <c r="G952" s="12">
        <v>-1.4754E-5</v>
      </c>
      <c r="H952" s="3">
        <v>7.5936999999999999E-4</v>
      </c>
      <c r="I952" s="12">
        <v>1.95726256593309E-14</v>
      </c>
      <c r="K952" s="3" t="s">
        <v>854</v>
      </c>
      <c r="L952" s="3">
        <v>0</v>
      </c>
      <c r="M952" s="3">
        <v>1.12491E-3</v>
      </c>
      <c r="N952" s="3">
        <v>0</v>
      </c>
      <c r="O952" s="12">
        <v>1000000</v>
      </c>
      <c r="P952" s="3">
        <v>1.8467830599999999E-4</v>
      </c>
      <c r="Q952" s="12">
        <v>-1.8028000000000001E-5</v>
      </c>
      <c r="R952" s="3">
        <v>7.31476E-4</v>
      </c>
      <c r="S952" s="12">
        <v>1.7875558539425599E-14</v>
      </c>
    </row>
    <row r="953" spans="1:19">
      <c r="A953" s="3" t="s">
        <v>837</v>
      </c>
      <c r="B953" s="3">
        <v>0</v>
      </c>
      <c r="C953" s="3">
        <v>1.1249400000000001E-3</v>
      </c>
      <c r="D953" s="3">
        <v>0</v>
      </c>
      <c r="E953" s="12">
        <v>1000000</v>
      </c>
      <c r="F953" s="12">
        <v>9.7412608800000005E-5</v>
      </c>
      <c r="G953" s="12">
        <v>-9.5419999999999994E-6</v>
      </c>
      <c r="H953" s="3">
        <v>5.1844900000000004E-4</v>
      </c>
      <c r="I953" s="12">
        <v>9.6688550790726206E-15</v>
      </c>
      <c r="K953" s="3" t="s">
        <v>837</v>
      </c>
      <c r="L953" s="3">
        <v>0</v>
      </c>
      <c r="M953" s="3">
        <v>1.12491E-3</v>
      </c>
      <c r="N953" s="3">
        <v>0</v>
      </c>
      <c r="O953" s="12">
        <v>1000000</v>
      </c>
      <c r="P953" s="3">
        <v>1.26412042E-4</v>
      </c>
      <c r="Q953" s="12">
        <v>-1.2673999999999999E-5</v>
      </c>
      <c r="R953" s="3">
        <v>5.9572200000000003E-4</v>
      </c>
      <c r="S953" s="12">
        <v>1.22357948034207E-14</v>
      </c>
    </row>
    <row r="954" spans="1:19">
      <c r="A954" s="3" t="s">
        <v>2355</v>
      </c>
      <c r="B954" s="3">
        <v>-8.0220300000000009</v>
      </c>
      <c r="C954" s="3">
        <v>90.105500000000006</v>
      </c>
      <c r="D954" s="12">
        <v>-1000000</v>
      </c>
      <c r="E954" s="12">
        <v>1000000</v>
      </c>
      <c r="F954" s="3">
        <v>0.37172421328319999</v>
      </c>
      <c r="G954" s="3">
        <v>-2.2511800000000002</v>
      </c>
      <c r="H954" s="3">
        <v>26.254300000000001</v>
      </c>
      <c r="I954" s="12">
        <v>3.6896122502958202E-11</v>
      </c>
      <c r="K954" s="3" t="s">
        <v>2355</v>
      </c>
      <c r="L954" s="3">
        <v>-8.0220300000000009</v>
      </c>
      <c r="M954" s="3">
        <v>90.105500000000006</v>
      </c>
      <c r="N954" s="12">
        <v>-1000000</v>
      </c>
      <c r="O954" s="12">
        <v>1000000</v>
      </c>
      <c r="P954" s="3">
        <v>0.36927864769020002</v>
      </c>
      <c r="Q954" s="3">
        <v>-1.9537500000000001</v>
      </c>
      <c r="R954" s="3">
        <v>17.5764</v>
      </c>
      <c r="S954" s="12">
        <v>3.5743570683099602E-11</v>
      </c>
    </row>
    <row r="955" spans="1:19">
      <c r="A955" s="3" t="s">
        <v>1305</v>
      </c>
      <c r="B955" s="3">
        <v>-46.678800000000003</v>
      </c>
      <c r="C955" s="3">
        <v>3.23583</v>
      </c>
      <c r="D955" s="12">
        <v>-1000000</v>
      </c>
      <c r="E955" s="12">
        <v>1000000</v>
      </c>
      <c r="F955" s="3">
        <v>-0.85688434290000004</v>
      </c>
      <c r="G955" s="3">
        <v>-13.307</v>
      </c>
      <c r="H955" s="3">
        <v>0.45664500000000002</v>
      </c>
      <c r="I955" s="12">
        <v>-8.5051520876899704E-11</v>
      </c>
      <c r="K955" s="3" t="s">
        <v>1305</v>
      </c>
      <c r="L955" s="3">
        <v>-46.678800000000003</v>
      </c>
      <c r="M955" s="3">
        <v>3.23583</v>
      </c>
      <c r="N955" s="12">
        <v>-1000000</v>
      </c>
      <c r="O955" s="12">
        <v>1000000</v>
      </c>
      <c r="P955" s="3">
        <v>-0.84528543669400003</v>
      </c>
      <c r="Q955" s="3">
        <v>-11.1693</v>
      </c>
      <c r="R955" s="3">
        <v>0.65876500000000004</v>
      </c>
      <c r="S955" s="12">
        <v>-8.18176733013111E-11</v>
      </c>
    </row>
    <row r="956" spans="1:19">
      <c r="A956" s="3" t="s">
        <v>1103</v>
      </c>
      <c r="B956" s="3">
        <v>0</v>
      </c>
      <c r="C956" s="3">
        <v>4.48658</v>
      </c>
      <c r="D956" s="3">
        <v>0</v>
      </c>
      <c r="E956" s="12">
        <v>1000000</v>
      </c>
      <c r="F956" s="3">
        <v>0.3586786580636</v>
      </c>
      <c r="G956" s="12">
        <v>1.4243999999999999E-5</v>
      </c>
      <c r="H956" s="3">
        <v>1.5864400000000001</v>
      </c>
      <c r="I956" s="12">
        <v>3.5601263609451603E-11</v>
      </c>
      <c r="K956" s="3" t="s">
        <v>1103</v>
      </c>
      <c r="L956" s="3">
        <v>0</v>
      </c>
      <c r="M956" s="3">
        <v>4.48658</v>
      </c>
      <c r="N956" s="3">
        <v>0</v>
      </c>
      <c r="O956" s="12">
        <v>1000000</v>
      </c>
      <c r="P956" s="3">
        <v>0.45319881876219997</v>
      </c>
      <c r="Q956" s="12">
        <v>1.1097000000000001E-5</v>
      </c>
      <c r="R956" s="3">
        <v>1.94486</v>
      </c>
      <c r="S956" s="12">
        <v>4.3866451833179901E-11</v>
      </c>
    </row>
    <row r="957" spans="1:19">
      <c r="A957" s="3" t="s">
        <v>2069</v>
      </c>
      <c r="B957" s="3">
        <v>0</v>
      </c>
      <c r="C957" s="3">
        <v>0</v>
      </c>
      <c r="D957" s="3">
        <v>0</v>
      </c>
      <c r="E957" s="12">
        <v>1000000</v>
      </c>
      <c r="F957" s="12">
        <v>-3.08E-11</v>
      </c>
      <c r="G957" s="12">
        <v>-2.0000000000000001E-9</v>
      </c>
      <c r="H957" s="12">
        <v>2.0000000000000001E-9</v>
      </c>
      <c r="I957" s="12">
        <v>-3.0571066733964401E-21</v>
      </c>
      <c r="K957" s="3" t="s">
        <v>2069</v>
      </c>
      <c r="L957" s="3">
        <v>0</v>
      </c>
      <c r="M957" s="3">
        <v>0</v>
      </c>
      <c r="N957" s="3">
        <v>0</v>
      </c>
      <c r="O957" s="12">
        <v>1000000</v>
      </c>
      <c r="P957" s="12">
        <v>-2.6000000000000001E-11</v>
      </c>
      <c r="Q957" s="12">
        <v>-2.0000000000000001E-9</v>
      </c>
      <c r="R957" s="12">
        <v>2.0000000000000001E-9</v>
      </c>
      <c r="S957" s="12">
        <v>-2.5166167704888201E-21</v>
      </c>
    </row>
    <row r="958" spans="1:19">
      <c r="A958" s="3" t="s">
        <v>3988</v>
      </c>
      <c r="B958" s="3">
        <v>0</v>
      </c>
      <c r="C958" s="3">
        <v>0</v>
      </c>
      <c r="D958" s="12">
        <v>-1000000</v>
      </c>
      <c r="E958" s="12">
        <v>1000000</v>
      </c>
      <c r="F958" s="12">
        <v>7.6400000000000002E-11</v>
      </c>
      <c r="G958" s="12">
        <v>-2.0000000000000001E-9</v>
      </c>
      <c r="H958" s="12">
        <v>2.0000000000000001E-9</v>
      </c>
      <c r="I958" s="12">
        <v>7.5832126573859694E-21</v>
      </c>
      <c r="K958" s="3" t="s">
        <v>3988</v>
      </c>
      <c r="L958" s="3">
        <v>0</v>
      </c>
      <c r="M958" s="3">
        <v>0</v>
      </c>
      <c r="N958" s="12">
        <v>-1000000</v>
      </c>
      <c r="O958" s="12">
        <v>1000000</v>
      </c>
      <c r="P958" s="12">
        <v>6.2000000000000006E-11</v>
      </c>
      <c r="Q958" s="12">
        <v>-2.0000000000000001E-9</v>
      </c>
      <c r="R958" s="12">
        <v>2.0000000000000001E-9</v>
      </c>
      <c r="S958" s="12">
        <v>6.0011630680887298E-21</v>
      </c>
    </row>
    <row r="959" spans="1:19">
      <c r="A959" s="3" t="s">
        <v>2712</v>
      </c>
      <c r="B959" s="3">
        <v>0</v>
      </c>
      <c r="C959" s="3">
        <v>0</v>
      </c>
      <c r="D959" s="3">
        <v>0</v>
      </c>
      <c r="E959" s="12">
        <v>1000000</v>
      </c>
      <c r="F959" s="12">
        <v>5.7799999999999997E-11</v>
      </c>
      <c r="G959" s="12">
        <v>-2.0000000000000001E-9</v>
      </c>
      <c r="H959" s="12">
        <v>2.0000000000000001E-9</v>
      </c>
      <c r="I959" s="12">
        <v>5.7370378481270799E-21</v>
      </c>
      <c r="K959" s="3" t="s">
        <v>2712</v>
      </c>
      <c r="L959" s="3">
        <v>0</v>
      </c>
      <c r="M959" s="3">
        <v>0</v>
      </c>
      <c r="N959" s="3">
        <v>0</v>
      </c>
      <c r="O959" s="12">
        <v>1000000</v>
      </c>
      <c r="P959" s="12">
        <v>8.4200000000000004E-11</v>
      </c>
      <c r="Q959" s="12">
        <v>-2.0000000000000001E-9</v>
      </c>
      <c r="R959" s="12">
        <v>2.0000000000000001E-9</v>
      </c>
      <c r="S959" s="12">
        <v>8.1499666182753395E-21</v>
      </c>
    </row>
    <row r="960" spans="1:19">
      <c r="A960" s="3" t="s">
        <v>3503</v>
      </c>
      <c r="B960" s="3">
        <v>0</v>
      </c>
      <c r="C960" s="3">
        <v>2.2498899999999999E-2</v>
      </c>
      <c r="D960" s="3">
        <v>0</v>
      </c>
      <c r="E960" s="12">
        <v>1000000</v>
      </c>
      <c r="F960" s="3">
        <v>7.8276439036000008E-3</v>
      </c>
      <c r="G960" s="12">
        <v>1.0308E-5</v>
      </c>
      <c r="H960" s="3">
        <v>1.75423E-2</v>
      </c>
      <c r="I960" s="12">
        <v>7.7694618229436697E-13</v>
      </c>
      <c r="K960" s="3" t="s">
        <v>3503</v>
      </c>
      <c r="L960" s="3">
        <v>0</v>
      </c>
      <c r="M960" s="3">
        <v>2.2498199999999999E-2</v>
      </c>
      <c r="N960" s="3">
        <v>0</v>
      </c>
      <c r="O960" s="12">
        <v>1000000</v>
      </c>
      <c r="P960" s="3">
        <v>8.327140936E-3</v>
      </c>
      <c r="Q960" s="12">
        <v>2.1807999999999999E-5</v>
      </c>
      <c r="R960" s="3">
        <v>1.8337599999999999E-2</v>
      </c>
      <c r="S960" s="12">
        <v>8.0600855883698403E-13</v>
      </c>
    </row>
    <row r="961" spans="1:19">
      <c r="A961" s="3" t="s">
        <v>3554</v>
      </c>
      <c r="B961" s="3">
        <v>0</v>
      </c>
      <c r="C961" s="3">
        <v>0</v>
      </c>
      <c r="D961" s="3">
        <v>0</v>
      </c>
      <c r="E961" s="12">
        <v>1000000</v>
      </c>
      <c r="F961" s="12">
        <v>7.2122000000000004E-9</v>
      </c>
      <c r="G961" s="12">
        <v>-9.6099999999999999E-7</v>
      </c>
      <c r="H961" s="12">
        <v>5.7000000000000005E-7</v>
      </c>
      <c r="I961" s="12">
        <v>7.1585924512564304E-19</v>
      </c>
      <c r="K961" s="3" t="s">
        <v>3554</v>
      </c>
      <c r="L961" s="3">
        <v>0</v>
      </c>
      <c r="M961" s="3">
        <v>0</v>
      </c>
      <c r="N961" s="3">
        <v>0</v>
      </c>
      <c r="O961" s="12">
        <v>1000000</v>
      </c>
      <c r="P961" s="12">
        <v>4.6770000000000003E-9</v>
      </c>
      <c r="Q961" s="12">
        <v>-1.3629999999999999E-6</v>
      </c>
      <c r="R961" s="12">
        <v>6.0299999999999999E-7</v>
      </c>
      <c r="S961" s="12">
        <v>4.5270063982985498E-19</v>
      </c>
    </row>
    <row r="962" spans="1:19">
      <c r="A962" s="3" t="s">
        <v>3557</v>
      </c>
      <c r="B962" s="3">
        <v>0</v>
      </c>
      <c r="C962" s="3">
        <v>0</v>
      </c>
      <c r="D962" s="3">
        <v>0</v>
      </c>
      <c r="E962" s="12">
        <v>1000000</v>
      </c>
      <c r="F962" s="12">
        <v>-7.2691999999999997E-9</v>
      </c>
      <c r="G962" s="12">
        <v>-5.6899999999999997E-7</v>
      </c>
      <c r="H962" s="12">
        <v>9.6099999999999999E-7</v>
      </c>
      <c r="I962" s="12">
        <v>-7.2151687760562897E-19</v>
      </c>
      <c r="K962" s="3" t="s">
        <v>3557</v>
      </c>
      <c r="L962" s="3">
        <v>0</v>
      </c>
      <c r="M962" s="3">
        <v>0</v>
      </c>
      <c r="N962" s="3">
        <v>0</v>
      </c>
      <c r="O962" s="12">
        <v>1000000</v>
      </c>
      <c r="P962" s="12">
        <v>-4.7520000000000001E-9</v>
      </c>
      <c r="Q962" s="12">
        <v>-6.0299999999999999E-7</v>
      </c>
      <c r="R962" s="12">
        <v>1.3629999999999999E-6</v>
      </c>
      <c r="S962" s="12">
        <v>-4.5996011128318804E-19</v>
      </c>
    </row>
    <row r="963" spans="1:19">
      <c r="A963" s="3" t="s">
        <v>1830</v>
      </c>
      <c r="B963" s="3">
        <v>0</v>
      </c>
      <c r="C963" s="3">
        <v>0</v>
      </c>
      <c r="D963" s="3">
        <v>0</v>
      </c>
      <c r="E963" s="12">
        <v>1000000</v>
      </c>
      <c r="F963" s="12">
        <v>1.42E-11</v>
      </c>
      <c r="G963" s="12">
        <v>-1.0000000000000001E-9</v>
      </c>
      <c r="H963" s="12">
        <v>1.0000000000000001E-9</v>
      </c>
      <c r="I963" s="12">
        <v>1.40944528448797E-21</v>
      </c>
      <c r="K963" s="3" t="s">
        <v>1830</v>
      </c>
      <c r="L963" s="3">
        <v>0</v>
      </c>
      <c r="M963" s="3">
        <v>0</v>
      </c>
      <c r="N963" s="3">
        <v>0</v>
      </c>
      <c r="O963" s="12">
        <v>1000000</v>
      </c>
      <c r="P963" s="12">
        <v>1.1800000000000001E-11</v>
      </c>
      <c r="Q963" s="12">
        <v>-1.0000000000000001E-9</v>
      </c>
      <c r="R963" s="12">
        <v>1.0000000000000001E-9</v>
      </c>
      <c r="S963" s="12">
        <v>1.1421568419910799E-21</v>
      </c>
    </row>
    <row r="964" spans="1:19">
      <c r="A964" s="3" t="s">
        <v>3507</v>
      </c>
      <c r="B964" s="3">
        <v>0</v>
      </c>
      <c r="C964" s="3">
        <v>0</v>
      </c>
      <c r="D964" s="3">
        <v>0</v>
      </c>
      <c r="E964" s="12">
        <v>1000000</v>
      </c>
      <c r="F964" s="12">
        <v>1.8367999999999999E-9</v>
      </c>
      <c r="G964" s="12">
        <v>-2.0000000000000001E-9</v>
      </c>
      <c r="H964" s="12">
        <v>6E-9</v>
      </c>
      <c r="I964" s="12">
        <v>1.82314725249824E-19</v>
      </c>
      <c r="K964" s="3" t="s">
        <v>3507</v>
      </c>
      <c r="L964" s="3">
        <v>0</v>
      </c>
      <c r="M964" s="3">
        <v>0</v>
      </c>
      <c r="N964" s="3">
        <v>0</v>
      </c>
      <c r="O964" s="12">
        <v>1000000</v>
      </c>
      <c r="P964" s="12">
        <v>1.8031999999999999E-9</v>
      </c>
      <c r="Q964" s="12">
        <v>-2.0000000000000001E-9</v>
      </c>
      <c r="R964" s="12">
        <v>6E-9</v>
      </c>
      <c r="S964" s="12">
        <v>1.74537052328671E-19</v>
      </c>
    </row>
    <row r="965" spans="1:19">
      <c r="A965" s="3" t="s">
        <v>589</v>
      </c>
      <c r="B965" s="12">
        <v>-1000000</v>
      </c>
      <c r="C965" s="12">
        <v>1000000</v>
      </c>
      <c r="D965" s="12">
        <v>-1000000</v>
      </c>
      <c r="E965" s="12">
        <v>1000000</v>
      </c>
      <c r="F965" s="3">
        <v>50808.394944400003</v>
      </c>
      <c r="G965" s="3">
        <v>-998417</v>
      </c>
      <c r="H965" s="3">
        <v>999895</v>
      </c>
      <c r="I965" s="12">
        <v>5.0430741314638703E-6</v>
      </c>
      <c r="K965" s="3" t="s">
        <v>589</v>
      </c>
      <c r="L965" s="12">
        <v>-1000000</v>
      </c>
      <c r="M965" s="12">
        <v>1000000</v>
      </c>
      <c r="N965" s="12">
        <v>-1000000</v>
      </c>
      <c r="O965" s="12">
        <v>1000000</v>
      </c>
      <c r="P965" s="3">
        <v>26120.89159336</v>
      </c>
      <c r="Q965" s="3">
        <v>-999793</v>
      </c>
      <c r="R965" s="3">
        <v>999658</v>
      </c>
      <c r="S965" s="12">
        <v>2.5283182247680899E-6</v>
      </c>
    </row>
    <row r="966" spans="1:19">
      <c r="A966" s="3" t="s">
        <v>376</v>
      </c>
      <c r="B966" s="12">
        <v>-1000000</v>
      </c>
      <c r="C966" s="12">
        <v>1000000</v>
      </c>
      <c r="D966" s="12">
        <v>-1000000</v>
      </c>
      <c r="E966" s="12">
        <v>1000000</v>
      </c>
      <c r="F966" s="3">
        <v>-102294.22254141999</v>
      </c>
      <c r="G966" s="3">
        <v>-999411</v>
      </c>
      <c r="H966" s="3">
        <v>997585</v>
      </c>
      <c r="I966" s="12">
        <v>-1.01533879993921E-5</v>
      </c>
      <c r="K966" s="3" t="s">
        <v>376</v>
      </c>
      <c r="L966" s="12">
        <v>-1000000</v>
      </c>
      <c r="M966" s="12">
        <v>1000000</v>
      </c>
      <c r="N966" s="12">
        <v>-1000000</v>
      </c>
      <c r="O966" s="12">
        <v>1000000</v>
      </c>
      <c r="P966" s="3">
        <v>-51791.811365000001</v>
      </c>
      <c r="Q966" s="3">
        <v>-999607</v>
      </c>
      <c r="R966" s="3">
        <v>999751</v>
      </c>
      <c r="S966" s="12">
        <v>-5.0130823482750996E-6</v>
      </c>
    </row>
    <row r="967" spans="1:19">
      <c r="A967" s="3" t="s">
        <v>2815</v>
      </c>
      <c r="B967" s="3">
        <v>4.1251699999999999E-4</v>
      </c>
      <c r="C967" s="3">
        <v>8.2503299999999997E-4</v>
      </c>
      <c r="D967" s="3">
        <v>0</v>
      </c>
      <c r="E967" s="12">
        <v>1000000</v>
      </c>
      <c r="F967" s="3">
        <v>5.2820983640000001E-4</v>
      </c>
      <c r="G967" s="3">
        <v>4.1273200000000002E-4</v>
      </c>
      <c r="H967" s="3">
        <v>7.6305299999999997E-4</v>
      </c>
      <c r="I967" s="12">
        <v>5.24283706432494E-14</v>
      </c>
      <c r="K967" s="3" t="s">
        <v>2815</v>
      </c>
      <c r="L967" s="3">
        <v>4.1250299999999999E-4</v>
      </c>
      <c r="M967" s="3">
        <v>8.25007E-4</v>
      </c>
      <c r="N967" s="3">
        <v>0</v>
      </c>
      <c r="O967" s="12">
        <v>1000000</v>
      </c>
      <c r="P967" s="3">
        <v>5.338158596E-4</v>
      </c>
      <c r="Q967" s="3">
        <v>4.1251200000000002E-4</v>
      </c>
      <c r="R967" s="3">
        <v>7.3605199999999995E-4</v>
      </c>
      <c r="S967" s="12">
        <v>5.1669613254702603E-14</v>
      </c>
    </row>
    <row r="968" spans="1:19">
      <c r="A968" s="3" t="s">
        <v>357</v>
      </c>
      <c r="B968" s="12">
        <v>-1000000</v>
      </c>
      <c r="C968" s="12">
        <v>1000000</v>
      </c>
      <c r="D968" s="12">
        <v>-1000000</v>
      </c>
      <c r="E968" s="12">
        <v>1000000</v>
      </c>
      <c r="F968" s="3">
        <v>51483.730893216001</v>
      </c>
      <c r="G968" s="3">
        <v>-996829</v>
      </c>
      <c r="H968" s="3">
        <v>999917</v>
      </c>
      <c r="I968" s="12">
        <v>5.1101057560063999E-6</v>
      </c>
      <c r="K968" s="3" t="s">
        <v>357</v>
      </c>
      <c r="L968" s="12">
        <v>-1000000</v>
      </c>
      <c r="M968" s="12">
        <v>1000000</v>
      </c>
      <c r="N968" s="12">
        <v>-1000000</v>
      </c>
      <c r="O968" s="12">
        <v>1000000</v>
      </c>
      <c r="P968" s="3">
        <v>25668.709873060001</v>
      </c>
      <c r="Q968" s="3">
        <v>-999421</v>
      </c>
      <c r="R968" s="3">
        <v>999882</v>
      </c>
      <c r="S968" s="12">
        <v>2.48455022089826E-6</v>
      </c>
    </row>
    <row r="969" spans="1:19">
      <c r="A969" s="3" t="s">
        <v>3884</v>
      </c>
      <c r="B969" s="3">
        <v>0</v>
      </c>
      <c r="C969" s="3">
        <v>0</v>
      </c>
      <c r="D969" s="12">
        <v>-1000000</v>
      </c>
      <c r="E969" s="12">
        <v>1000000</v>
      </c>
      <c r="F969" s="12">
        <v>-5.5120000000000002E-10</v>
      </c>
      <c r="G969" s="12">
        <v>-2.0000000000000001E-9</v>
      </c>
      <c r="H969" s="12">
        <v>1.0000000000000001E-9</v>
      </c>
      <c r="I969" s="12">
        <v>-5.4710298648575203E-20</v>
      </c>
      <c r="K969" s="3" t="s">
        <v>3884</v>
      </c>
      <c r="L969" s="3">
        <v>0</v>
      </c>
      <c r="M969" s="3">
        <v>0</v>
      </c>
      <c r="N969" s="12">
        <v>-1000000</v>
      </c>
      <c r="O969" s="12">
        <v>1000000</v>
      </c>
      <c r="P969" s="12">
        <v>-5.916E-10</v>
      </c>
      <c r="Q969" s="12">
        <v>-2.0000000000000001E-9</v>
      </c>
      <c r="R969" s="12">
        <v>1.0000000000000001E-9</v>
      </c>
      <c r="S969" s="12">
        <v>-5.7262710823891804E-20</v>
      </c>
    </row>
    <row r="970" spans="1:19">
      <c r="A970" s="3" t="s">
        <v>3887</v>
      </c>
      <c r="B970" s="3">
        <v>-2.1300599999999998</v>
      </c>
      <c r="C970" s="3">
        <v>0</v>
      </c>
      <c r="D970" s="12">
        <v>-1000000</v>
      </c>
      <c r="E970" s="12">
        <v>1000000</v>
      </c>
      <c r="F970" s="3">
        <v>-0.67658108819399998</v>
      </c>
      <c r="G970" s="3">
        <v>-1.71197</v>
      </c>
      <c r="H970" s="3">
        <v>-3.54397E-3</v>
      </c>
      <c r="I970" s="12">
        <v>-6.7155212980899404E-11</v>
      </c>
      <c r="K970" s="3" t="s">
        <v>3887</v>
      </c>
      <c r="L970" s="3">
        <v>-2.1300599999999998</v>
      </c>
      <c r="M970" s="3">
        <v>0</v>
      </c>
      <c r="N970" s="12">
        <v>-1000000</v>
      </c>
      <c r="O970" s="12">
        <v>1000000</v>
      </c>
      <c r="P970" s="3">
        <v>-0.69633793780999997</v>
      </c>
      <c r="Q970" s="3">
        <v>-1.93245</v>
      </c>
      <c r="R970" s="3">
        <v>-1.3609399999999999E-3</v>
      </c>
      <c r="S970" s="12">
        <v>-6.7400605085394199E-11</v>
      </c>
    </row>
    <row r="971" spans="1:19">
      <c r="A971" s="3" t="s">
        <v>3485</v>
      </c>
      <c r="B971" s="3">
        <v>0</v>
      </c>
      <c r="C971" s="3">
        <v>0</v>
      </c>
      <c r="D971" s="3">
        <v>0</v>
      </c>
      <c r="E971" s="12">
        <v>1000000</v>
      </c>
      <c r="F971" s="12">
        <v>1.3197999999999999E-9</v>
      </c>
      <c r="G971" s="12">
        <v>-2.0000000000000001E-9</v>
      </c>
      <c r="H971" s="12">
        <v>5.0000000000000001E-9</v>
      </c>
      <c r="I971" s="12">
        <v>1.3099900608924099E-19</v>
      </c>
      <c r="K971" s="3" t="s">
        <v>3485</v>
      </c>
      <c r="L971" s="3">
        <v>0</v>
      </c>
      <c r="M971" s="3">
        <v>0</v>
      </c>
      <c r="N971" s="3">
        <v>0</v>
      </c>
      <c r="O971" s="12">
        <v>1000000</v>
      </c>
      <c r="P971" s="12">
        <v>1.2952E-9</v>
      </c>
      <c r="Q971" s="12">
        <v>-2.0000000000000001E-9</v>
      </c>
      <c r="R971" s="12">
        <v>5.0000000000000001E-9</v>
      </c>
      <c r="S971" s="12">
        <v>1.25366232351428E-19</v>
      </c>
    </row>
    <row r="972" spans="1:19">
      <c r="A972" s="3" t="s">
        <v>3488</v>
      </c>
      <c r="B972" s="12">
        <v>3.7500000000000001E-6</v>
      </c>
      <c r="C972" s="3">
        <v>18.369499999999999</v>
      </c>
      <c r="D972" s="12">
        <v>-1000000</v>
      </c>
      <c r="E972" s="12">
        <v>1000000</v>
      </c>
      <c r="F972" s="3">
        <v>1.145607424262</v>
      </c>
      <c r="G972" s="3">
        <v>2.0958800000000001E-3</v>
      </c>
      <c r="H972" s="3">
        <v>4.7658699999999996</v>
      </c>
      <c r="I972" s="12">
        <v>1.13709224084541E-10</v>
      </c>
      <c r="K972" s="3" t="s">
        <v>3488</v>
      </c>
      <c r="L972" s="12">
        <v>3.7500000000000001E-6</v>
      </c>
      <c r="M972" s="3">
        <v>18.369599999999998</v>
      </c>
      <c r="N972" s="12">
        <v>-1000000</v>
      </c>
      <c r="O972" s="12">
        <v>1000000</v>
      </c>
      <c r="P972" s="3">
        <v>1.1260866630724</v>
      </c>
      <c r="Q972" s="12">
        <v>6.5711999999999997E-5</v>
      </c>
      <c r="R972" s="3">
        <v>5.5195699999999999</v>
      </c>
      <c r="S972" s="12">
        <v>1.08997253127377E-10</v>
      </c>
    </row>
    <row r="973" spans="1:19">
      <c r="A973" s="3" t="s">
        <v>1078</v>
      </c>
      <c r="B973" s="12">
        <v>3.7500000000000001E-6</v>
      </c>
      <c r="C973" s="3">
        <v>18.369499999999999</v>
      </c>
      <c r="D973" s="3">
        <v>0</v>
      </c>
      <c r="E973" s="12">
        <v>1000000</v>
      </c>
      <c r="F973" s="3">
        <v>1.1456074242380001</v>
      </c>
      <c r="G973" s="3">
        <v>2.0958800000000001E-3</v>
      </c>
      <c r="H973" s="3">
        <v>4.7658699999999996</v>
      </c>
      <c r="I973" s="12">
        <v>1.13709224082159E-10</v>
      </c>
      <c r="K973" s="3" t="s">
        <v>1078</v>
      </c>
      <c r="L973" s="12">
        <v>3.7500000000000001E-6</v>
      </c>
      <c r="M973" s="3">
        <v>18.369599999999998</v>
      </c>
      <c r="N973" s="3">
        <v>0</v>
      </c>
      <c r="O973" s="12">
        <v>1000000</v>
      </c>
      <c r="P973" s="3">
        <v>1.1260866630744</v>
      </c>
      <c r="Q973" s="12">
        <v>6.5711999999999997E-5</v>
      </c>
      <c r="R973" s="3">
        <v>5.5195699999999999</v>
      </c>
      <c r="S973" s="12">
        <v>1.0899725312757E-10</v>
      </c>
    </row>
    <row r="974" spans="1:19">
      <c r="A974" s="3" t="s">
        <v>4131</v>
      </c>
      <c r="B974" s="12">
        <v>-7.5000000000000002E-6</v>
      </c>
      <c r="C974" s="3">
        <v>0</v>
      </c>
      <c r="D974" s="3">
        <v>-1</v>
      </c>
      <c r="E974" s="12">
        <v>1000000</v>
      </c>
      <c r="F974" s="12">
        <v>-3.9059642000000001E-6</v>
      </c>
      <c r="G974" s="12">
        <v>-8.0839999999999992E-6</v>
      </c>
      <c r="H974" s="12">
        <v>3.3840000000000001E-6</v>
      </c>
      <c r="I974" s="12">
        <v>-3.8769315655414199E-16</v>
      </c>
      <c r="K974" s="3" t="s">
        <v>4131</v>
      </c>
      <c r="L974" s="12">
        <v>-7.4989999999999997E-6</v>
      </c>
      <c r="M974" s="3">
        <v>0</v>
      </c>
      <c r="N974" s="3">
        <v>-1</v>
      </c>
      <c r="O974" s="12">
        <v>1000000</v>
      </c>
      <c r="P974" s="12">
        <v>-4.3155480000000001E-6</v>
      </c>
      <c r="Q974" s="12">
        <v>-6.6749999999999996E-6</v>
      </c>
      <c r="R974" s="12">
        <v>1.3300000000000001E-7</v>
      </c>
      <c r="S974" s="12">
        <v>-4.1771463348651902E-16</v>
      </c>
    </row>
    <row r="975" spans="1:19">
      <c r="A975" s="3" t="s">
        <v>4125</v>
      </c>
      <c r="B975" s="3">
        <v>0</v>
      </c>
      <c r="C975" s="3">
        <v>1.2927299999999999</v>
      </c>
      <c r="D975" s="3">
        <v>-1</v>
      </c>
      <c r="E975" s="12">
        <v>1000000</v>
      </c>
      <c r="F975" s="3">
        <v>9.0097045211399995E-2</v>
      </c>
      <c r="G975" s="12">
        <v>1.8847000000000001E-5</v>
      </c>
      <c r="H975" s="3">
        <v>0.38245099999999999</v>
      </c>
      <c r="I975" s="12">
        <v>8.9427363041906293E-12</v>
      </c>
      <c r="K975" s="3" t="s">
        <v>4125</v>
      </c>
      <c r="L975" s="3">
        <v>0</v>
      </c>
      <c r="M975" s="3">
        <v>1.2927299999999999</v>
      </c>
      <c r="N975" s="3">
        <v>-1</v>
      </c>
      <c r="O975" s="12">
        <v>1000000</v>
      </c>
      <c r="P975" s="3">
        <v>0.10675791049779999</v>
      </c>
      <c r="Q975" s="12">
        <v>7.537E-6</v>
      </c>
      <c r="R975" s="3">
        <v>0.48378500000000002</v>
      </c>
      <c r="S975" s="12">
        <v>1.0333413382350299E-11</v>
      </c>
    </row>
    <row r="976" spans="1:19">
      <c r="A976" s="3" t="s">
        <v>4116</v>
      </c>
      <c r="B976" s="3">
        <v>0</v>
      </c>
      <c r="C976" s="3">
        <v>1</v>
      </c>
      <c r="D976" s="3">
        <v>-1</v>
      </c>
      <c r="E976" s="12">
        <v>1000000</v>
      </c>
      <c r="F976" s="3">
        <v>0.56139450350060005</v>
      </c>
      <c r="G976" s="3">
        <v>3.44963E-4</v>
      </c>
      <c r="H976" s="3">
        <v>0.99999300000000002</v>
      </c>
      <c r="I976" s="12">
        <v>5.5722171527914398E-11</v>
      </c>
      <c r="K976" s="3" t="s">
        <v>4116</v>
      </c>
      <c r="L976" s="3">
        <v>0</v>
      </c>
      <c r="M976" s="3">
        <v>1</v>
      </c>
      <c r="N976" s="3">
        <v>-1</v>
      </c>
      <c r="O976" s="12">
        <v>1000000</v>
      </c>
      <c r="P976" s="3">
        <v>0.54771903776999997</v>
      </c>
      <c r="Q976" s="3">
        <v>1.3540799999999999E-3</v>
      </c>
      <c r="R976" s="3">
        <v>0.999807</v>
      </c>
      <c r="S976" s="12">
        <v>5.3015342921845502E-11</v>
      </c>
    </row>
    <row r="977" spans="1:19">
      <c r="A977" s="3" t="s">
        <v>4128</v>
      </c>
      <c r="B977" s="3">
        <v>0</v>
      </c>
      <c r="C977" s="12">
        <v>3.281E-6</v>
      </c>
      <c r="D977" s="3">
        <v>-1</v>
      </c>
      <c r="E977" s="12">
        <v>1000000</v>
      </c>
      <c r="F977" s="12">
        <v>-2.3853120000000002E-7</v>
      </c>
      <c r="G977" s="12">
        <v>-4.42E-6</v>
      </c>
      <c r="H977" s="12">
        <v>2.8059999999999999E-6</v>
      </c>
      <c r="I977" s="12">
        <v>-2.3675822186144799E-17</v>
      </c>
      <c r="K977" s="3" t="s">
        <v>4128</v>
      </c>
      <c r="L977" s="3">
        <v>0</v>
      </c>
      <c r="M977" s="12">
        <v>3.281E-6</v>
      </c>
      <c r="N977" s="3">
        <v>-1</v>
      </c>
      <c r="O977" s="12">
        <v>1000000</v>
      </c>
      <c r="P977" s="12">
        <v>1.8390375999999999E-6</v>
      </c>
      <c r="Q977" s="12">
        <v>-5.4E-8</v>
      </c>
      <c r="R977" s="12">
        <v>3.0000000000000001E-6</v>
      </c>
      <c r="S977" s="12">
        <v>1.7800587945075099E-16</v>
      </c>
    </row>
    <row r="978" spans="1:19">
      <c r="A978" s="3" t="s">
        <v>4122</v>
      </c>
      <c r="B978" s="3">
        <v>0</v>
      </c>
      <c r="C978" s="3">
        <v>1.2927299999999999</v>
      </c>
      <c r="D978" s="3">
        <v>-1</v>
      </c>
      <c r="E978" s="12">
        <v>1000000</v>
      </c>
      <c r="F978" s="3">
        <v>9.0097045842600004E-2</v>
      </c>
      <c r="G978" s="12">
        <v>1.8848E-5</v>
      </c>
      <c r="H978" s="3">
        <v>0.38245099999999999</v>
      </c>
      <c r="I978" s="12">
        <v>8.9427363668414698E-12</v>
      </c>
      <c r="K978" s="3" t="s">
        <v>4122</v>
      </c>
      <c r="L978" s="3">
        <v>0</v>
      </c>
      <c r="M978" s="3">
        <v>1.2927299999999999</v>
      </c>
      <c r="N978" s="3">
        <v>-1</v>
      </c>
      <c r="O978" s="12">
        <v>1000000</v>
      </c>
      <c r="P978" s="3">
        <v>0.106757910984</v>
      </c>
      <c r="Q978" s="12">
        <v>7.5390000000000002E-6</v>
      </c>
      <c r="R978" s="3">
        <v>0.48378500000000002</v>
      </c>
      <c r="S978" s="12">
        <v>1.0333413429411E-11</v>
      </c>
    </row>
    <row r="979" spans="1:19">
      <c r="A979" s="3" t="s">
        <v>4119</v>
      </c>
      <c r="B979" s="3">
        <v>0</v>
      </c>
      <c r="C979" s="3">
        <v>0.16941500000000001</v>
      </c>
      <c r="D979" s="3">
        <v>-1</v>
      </c>
      <c r="E979" s="12">
        <v>1000000</v>
      </c>
      <c r="F979" s="3">
        <v>1.2694017367E-2</v>
      </c>
      <c r="G979" s="12">
        <v>5.6319999999999996E-6</v>
      </c>
      <c r="H979" s="3">
        <v>5.4961200000000002E-2</v>
      </c>
      <c r="I979" s="12">
        <v>1.25996640275539E-12</v>
      </c>
      <c r="K979" s="3" t="s">
        <v>4119</v>
      </c>
      <c r="L979" s="3">
        <v>0</v>
      </c>
      <c r="M979" s="3">
        <v>0.16941500000000001</v>
      </c>
      <c r="N979" s="3">
        <v>-1</v>
      </c>
      <c r="O979" s="12">
        <v>1000000</v>
      </c>
      <c r="P979" s="3">
        <v>1.39374165618E-2</v>
      </c>
      <c r="Q979" s="12">
        <v>2.2199999999999999E-6</v>
      </c>
      <c r="R979" s="3">
        <v>6.6111199999999995E-2</v>
      </c>
      <c r="S979" s="12">
        <v>1.34904370218133E-12</v>
      </c>
    </row>
    <row r="980" spans="1:19">
      <c r="A980" s="3" t="s">
        <v>4113</v>
      </c>
      <c r="B980" s="3">
        <v>-1</v>
      </c>
      <c r="C980" s="3">
        <v>0</v>
      </c>
      <c r="D980" s="3">
        <v>-1</v>
      </c>
      <c r="E980" s="12">
        <v>1000000</v>
      </c>
      <c r="F980" s="3">
        <v>-0.56139450312240002</v>
      </c>
      <c r="G980" s="3">
        <v>-0.99999300000000002</v>
      </c>
      <c r="H980" s="3">
        <v>-3.4496199999999998E-4</v>
      </c>
      <c r="I980" s="12">
        <v>-5.5722171490375501E-11</v>
      </c>
      <c r="K980" s="3" t="s">
        <v>4113</v>
      </c>
      <c r="L980" s="3">
        <v>-1</v>
      </c>
      <c r="M980" s="3">
        <v>0</v>
      </c>
      <c r="N980" s="3">
        <v>-1</v>
      </c>
      <c r="O980" s="12">
        <v>1000000</v>
      </c>
      <c r="P980" s="3">
        <v>-0.54771903797400001</v>
      </c>
      <c r="Q980" s="3">
        <v>-0.999807</v>
      </c>
      <c r="R980" s="3">
        <v>-1.3540799999999999E-3</v>
      </c>
      <c r="S980" s="12">
        <v>-5.3015342941591202E-11</v>
      </c>
    </row>
    <row r="981" spans="1:19">
      <c r="A981" s="3" t="s">
        <v>7682</v>
      </c>
      <c r="B981" s="3">
        <v>0</v>
      </c>
      <c r="C981" s="3">
        <v>1278.2840000000001</v>
      </c>
      <c r="D981" s="3">
        <v>0</v>
      </c>
      <c r="E981" s="12">
        <v>1000000</v>
      </c>
      <c r="F981" s="3">
        <v>71.665162338000002</v>
      </c>
      <c r="G981" s="3">
        <v>9.8918900000000001</v>
      </c>
      <c r="H981" s="3">
        <v>401.60399999999998</v>
      </c>
      <c r="I981" s="12">
        <v>7.1132482478421698E-9</v>
      </c>
      <c r="K981" s="3" t="s">
        <v>7682</v>
      </c>
      <c r="L981" s="3">
        <v>0</v>
      </c>
      <c r="M981" s="3">
        <v>1278.2840000000001</v>
      </c>
      <c r="N981" s="3">
        <v>0</v>
      </c>
      <c r="O981" s="12">
        <v>1000000</v>
      </c>
      <c r="P981" s="3">
        <v>71.437271076000002</v>
      </c>
      <c r="Q981" s="3">
        <v>9.1411800000000003</v>
      </c>
      <c r="R981" s="3">
        <v>413.42399999999998</v>
      </c>
      <c r="S981" s="12">
        <v>6.9146244010699097E-9</v>
      </c>
    </row>
    <row r="982" spans="1:19">
      <c r="A982" s="3" t="s">
        <v>2400</v>
      </c>
      <c r="B982" s="3">
        <v>0</v>
      </c>
      <c r="C982" s="3">
        <v>1278.2840000000001</v>
      </c>
      <c r="D982" s="3">
        <v>0</v>
      </c>
      <c r="E982" s="12">
        <v>1000000</v>
      </c>
      <c r="F982" s="3">
        <v>71.497826939999996</v>
      </c>
      <c r="G982" s="3">
        <v>10.3528</v>
      </c>
      <c r="H982" s="3">
        <v>393.30599999999998</v>
      </c>
      <c r="I982" s="12">
        <v>7.0966390867408297E-9</v>
      </c>
      <c r="K982" s="3" t="s">
        <v>2400</v>
      </c>
      <c r="L982" s="3">
        <v>0</v>
      </c>
      <c r="M982" s="3">
        <v>1278.2840000000001</v>
      </c>
      <c r="N982" s="3">
        <v>0</v>
      </c>
      <c r="O982" s="12">
        <v>1000000</v>
      </c>
      <c r="P982" s="3">
        <v>69.736065326000002</v>
      </c>
      <c r="Q982" s="3">
        <v>7.6420300000000001</v>
      </c>
      <c r="R982" s="3">
        <v>347.202</v>
      </c>
      <c r="S982" s="12">
        <v>6.7499596733582897E-9</v>
      </c>
    </row>
    <row r="983" spans="1:19">
      <c r="A983" s="3" t="s">
        <v>2405</v>
      </c>
      <c r="B983" s="3">
        <v>0</v>
      </c>
      <c r="C983" s="3">
        <v>1278.2840000000001</v>
      </c>
      <c r="D983" s="3">
        <v>0</v>
      </c>
      <c r="E983" s="12">
        <v>1000000</v>
      </c>
      <c r="F983" s="3">
        <v>70.736313483999993</v>
      </c>
      <c r="G983" s="3">
        <v>9.3307199999999995</v>
      </c>
      <c r="H983" s="3">
        <v>367.07</v>
      </c>
      <c r="I983" s="12">
        <v>7.0210537663441197E-9</v>
      </c>
      <c r="K983" s="3" t="s">
        <v>2405</v>
      </c>
      <c r="L983" s="3">
        <v>0</v>
      </c>
      <c r="M983" s="3">
        <v>1278.2840000000001</v>
      </c>
      <c r="N983" s="3">
        <v>0</v>
      </c>
      <c r="O983" s="12">
        <v>1000000</v>
      </c>
      <c r="P983" s="3">
        <v>71.700198920000005</v>
      </c>
      <c r="Q983" s="3">
        <v>11.730700000000001</v>
      </c>
      <c r="R983" s="3">
        <v>511.85899999999998</v>
      </c>
      <c r="S983" s="12">
        <v>6.9400739634406402E-9</v>
      </c>
    </row>
    <row r="984" spans="1:19">
      <c r="A984" s="3" t="s">
        <v>7684</v>
      </c>
      <c r="B984" s="3">
        <v>0</v>
      </c>
      <c r="C984" s="3">
        <v>1278.2840000000001</v>
      </c>
      <c r="D984" s="3">
        <v>0</v>
      </c>
      <c r="E984" s="12">
        <v>1000000</v>
      </c>
      <c r="F984" s="3">
        <v>11.500878027123999</v>
      </c>
      <c r="G984" s="3">
        <v>2.4593200000000001E-3</v>
      </c>
      <c r="H984" s="3">
        <v>337.88200000000001</v>
      </c>
      <c r="I984" s="12">
        <v>1.14153931709868E-9</v>
      </c>
      <c r="K984" s="3" t="s">
        <v>7684</v>
      </c>
      <c r="L984" s="3">
        <v>0</v>
      </c>
      <c r="M984" s="3">
        <v>1278.2840000000001</v>
      </c>
      <c r="N984" s="3">
        <v>0</v>
      </c>
      <c r="O984" s="12">
        <v>1000000</v>
      </c>
      <c r="P984" s="3">
        <v>11.712647392379999</v>
      </c>
      <c r="Q984" s="3">
        <v>1.10819E-2</v>
      </c>
      <c r="R984" s="3">
        <v>325.27199999999999</v>
      </c>
      <c r="S984" s="12">
        <v>1.1337017251725301E-9</v>
      </c>
    </row>
    <row r="985" spans="1:19">
      <c r="A985" s="3" t="s">
        <v>7696</v>
      </c>
      <c r="B985" s="3">
        <v>0</v>
      </c>
      <c r="C985" s="3">
        <v>1278.2840000000001</v>
      </c>
      <c r="D985" s="3">
        <v>0</v>
      </c>
      <c r="E985" s="12">
        <v>1000000</v>
      </c>
      <c r="F985" s="3">
        <v>12.395325236068</v>
      </c>
      <c r="G985" s="3">
        <v>5.5288100000000003E-3</v>
      </c>
      <c r="H985" s="3">
        <v>327.2</v>
      </c>
      <c r="I985" s="12">
        <v>1.23031920448386E-9</v>
      </c>
      <c r="K985" s="3" t="s">
        <v>7696</v>
      </c>
      <c r="L985" s="3">
        <v>0</v>
      </c>
      <c r="M985" s="3">
        <v>1278.2840000000001</v>
      </c>
      <c r="N985" s="3">
        <v>0</v>
      </c>
      <c r="O985" s="12">
        <v>1000000</v>
      </c>
      <c r="P985" s="3">
        <v>11.6675714355484</v>
      </c>
      <c r="Q985" s="3">
        <v>5.0653199999999997E-4</v>
      </c>
      <c r="R985" s="3">
        <v>234.03100000000001</v>
      </c>
      <c r="S985" s="12">
        <v>1.1293386902145201E-9</v>
      </c>
    </row>
    <row r="986" spans="1:19">
      <c r="A986" s="3" t="s">
        <v>7697</v>
      </c>
      <c r="B986" s="3">
        <v>0</v>
      </c>
      <c r="C986" s="3">
        <v>1278.2840000000001</v>
      </c>
      <c r="D986" s="3">
        <v>0</v>
      </c>
      <c r="E986" s="12">
        <v>1000000</v>
      </c>
      <c r="F986" s="3">
        <v>12.082804169299999</v>
      </c>
      <c r="G986" s="3">
        <v>1.5900000000000001E-3</v>
      </c>
      <c r="H986" s="3">
        <v>312.83499999999998</v>
      </c>
      <c r="I986" s="12">
        <v>1.19929939153602E-9</v>
      </c>
      <c r="K986" s="3" t="s">
        <v>7697</v>
      </c>
      <c r="L986" s="3">
        <v>0</v>
      </c>
      <c r="M986" s="3">
        <v>1278.2840000000001</v>
      </c>
      <c r="N986" s="3">
        <v>0</v>
      </c>
      <c r="O986" s="12">
        <v>1000000</v>
      </c>
      <c r="P986" s="3">
        <v>11.748632319048401</v>
      </c>
      <c r="Q986" s="3">
        <v>2.0504200000000001E-4</v>
      </c>
      <c r="R986" s="3">
        <v>306.34699999999998</v>
      </c>
      <c r="S986" s="12">
        <v>1.13718481247785E-9</v>
      </c>
    </row>
    <row r="987" spans="1:19">
      <c r="A987" s="3" t="s">
        <v>7698</v>
      </c>
      <c r="B987" s="3">
        <v>0</v>
      </c>
      <c r="C987" s="3">
        <v>1278.2840000000001</v>
      </c>
      <c r="D987" s="3">
        <v>0</v>
      </c>
      <c r="E987" s="12">
        <v>1000000</v>
      </c>
      <c r="F987" s="3">
        <v>11.60066356021</v>
      </c>
      <c r="G987" s="3">
        <v>4.8585700000000004E-3</v>
      </c>
      <c r="H987" s="3">
        <v>142.31399999999999</v>
      </c>
      <c r="I987" s="12">
        <v>1.15144370083587E-9</v>
      </c>
      <c r="K987" s="3" t="s">
        <v>7698</v>
      </c>
      <c r="L987" s="3">
        <v>0</v>
      </c>
      <c r="M987" s="3">
        <v>1278.2840000000001</v>
      </c>
      <c r="N987" s="3">
        <v>0</v>
      </c>
      <c r="O987" s="12">
        <v>1000000</v>
      </c>
      <c r="P987" s="3">
        <v>12.185995834182</v>
      </c>
      <c r="Q987" s="3">
        <v>1.68278E-3</v>
      </c>
      <c r="R987" s="3">
        <v>235.24799999999999</v>
      </c>
      <c r="S987" s="12">
        <v>1.1795185185157401E-9</v>
      </c>
    </row>
    <row r="988" spans="1:19">
      <c r="A988" s="3" t="s">
        <v>7699</v>
      </c>
      <c r="B988" s="3">
        <v>0</v>
      </c>
      <c r="C988" s="3">
        <v>1278.2840000000001</v>
      </c>
      <c r="D988" s="3">
        <v>0</v>
      </c>
      <c r="E988" s="12">
        <v>1000000</v>
      </c>
      <c r="F988" s="3">
        <v>12.462756435034001</v>
      </c>
      <c r="G988" s="3">
        <v>8.1267700000000002E-3</v>
      </c>
      <c r="H988" s="3">
        <v>235.965</v>
      </c>
      <c r="I988" s="12">
        <v>1.23701220345639E-9</v>
      </c>
      <c r="K988" s="3" t="s">
        <v>7699</v>
      </c>
      <c r="L988" s="3">
        <v>0</v>
      </c>
      <c r="M988" s="3">
        <v>1278.2840000000001</v>
      </c>
      <c r="N988" s="3">
        <v>0</v>
      </c>
      <c r="O988" s="12">
        <v>1000000</v>
      </c>
      <c r="P988" s="3">
        <v>11.742443267064401</v>
      </c>
      <c r="Q988" s="3">
        <v>1.9999199999999999E-4</v>
      </c>
      <c r="R988" s="3">
        <v>202.029</v>
      </c>
      <c r="S988" s="12">
        <v>1.13658575586184E-9</v>
      </c>
    </row>
    <row r="989" spans="1:19">
      <c r="A989" s="3" t="s">
        <v>7700</v>
      </c>
      <c r="B989" s="3">
        <v>0</v>
      </c>
      <c r="C989" s="3">
        <v>1278.2840000000001</v>
      </c>
      <c r="D989" s="3">
        <v>0</v>
      </c>
      <c r="E989" s="12">
        <v>1000000</v>
      </c>
      <c r="F989" s="3">
        <v>11.6229542455228</v>
      </c>
      <c r="G989" s="3">
        <v>2.2465399999999999E-4</v>
      </c>
      <c r="H989" s="3">
        <v>339.42700000000002</v>
      </c>
      <c r="I989" s="12">
        <v>1.1536562009275701E-9</v>
      </c>
      <c r="K989" s="3" t="s">
        <v>7700</v>
      </c>
      <c r="L989" s="3">
        <v>0</v>
      </c>
      <c r="M989" s="3">
        <v>1278.2840000000001</v>
      </c>
      <c r="N989" s="3">
        <v>0</v>
      </c>
      <c r="O989" s="12">
        <v>1000000</v>
      </c>
      <c r="P989" s="3">
        <v>12.3802077501668</v>
      </c>
      <c r="Q989" s="12">
        <v>2.9403999999999998E-5</v>
      </c>
      <c r="R989" s="3">
        <v>344.18099999999998</v>
      </c>
      <c r="S989" s="12">
        <v>1.19831686331559E-9</v>
      </c>
    </row>
    <row r="990" spans="1:19">
      <c r="A990" s="3" t="s">
        <v>1513</v>
      </c>
      <c r="B990" s="3">
        <v>0</v>
      </c>
      <c r="C990" s="3">
        <v>1278.2840000000001</v>
      </c>
      <c r="D990" s="3">
        <v>0</v>
      </c>
      <c r="E990" s="12">
        <v>1000000</v>
      </c>
      <c r="F990" s="3">
        <v>12.415753448164001</v>
      </c>
      <c r="G990" s="3">
        <v>3.4347399999999999E-3</v>
      </c>
      <c r="H990" s="3">
        <v>320.72899999999998</v>
      </c>
      <c r="I990" s="12">
        <v>1.2323468416112701E-9</v>
      </c>
      <c r="K990" s="3" t="s">
        <v>1513</v>
      </c>
      <c r="L990" s="3">
        <v>0</v>
      </c>
      <c r="M990" s="3">
        <v>1278.2840000000001</v>
      </c>
      <c r="N990" s="3">
        <v>0</v>
      </c>
      <c r="O990" s="12">
        <v>1000000</v>
      </c>
      <c r="P990" s="3">
        <v>11.436578901081999</v>
      </c>
      <c r="Q990" s="3">
        <v>3.8350799999999998E-3</v>
      </c>
      <c r="R990" s="3">
        <v>325.798</v>
      </c>
      <c r="S990" s="12">
        <v>1.1069802407492901E-9</v>
      </c>
    </row>
    <row r="991" spans="1:19">
      <c r="A991" s="3" t="s">
        <v>1521</v>
      </c>
      <c r="B991" s="3">
        <v>0</v>
      </c>
      <c r="C991" s="3">
        <v>1278.2840000000001</v>
      </c>
      <c r="D991" s="3">
        <v>0</v>
      </c>
      <c r="E991" s="12">
        <v>1000000</v>
      </c>
      <c r="F991" s="3">
        <v>11.444566294055001</v>
      </c>
      <c r="G991" s="3">
        <v>6.8944600000000003E-4</v>
      </c>
      <c r="H991" s="3">
        <v>288.142</v>
      </c>
      <c r="I991" s="12">
        <v>1.1359499997299799E-9</v>
      </c>
      <c r="K991" s="3" t="s">
        <v>1521</v>
      </c>
      <c r="L991" s="3">
        <v>0</v>
      </c>
      <c r="M991" s="3">
        <v>1278.2840000000001</v>
      </c>
      <c r="N991" s="3">
        <v>0</v>
      </c>
      <c r="O991" s="12">
        <v>1000000</v>
      </c>
      <c r="P991" s="3">
        <v>11.711342391307999</v>
      </c>
      <c r="Q991" s="3">
        <v>6.7373399999999996E-3</v>
      </c>
      <c r="R991" s="3">
        <v>313.03800000000001</v>
      </c>
      <c r="S991" s="12">
        <v>1.1335754102654801E-9</v>
      </c>
    </row>
    <row r="992" spans="1:19">
      <c r="A992" s="3" t="s">
        <v>1519</v>
      </c>
      <c r="B992" s="3">
        <v>0</v>
      </c>
      <c r="C992" s="3">
        <v>1278.2840000000001</v>
      </c>
      <c r="D992" s="3">
        <v>0</v>
      </c>
      <c r="E992" s="12">
        <v>1000000</v>
      </c>
      <c r="F992" s="3">
        <v>11.935138250975999</v>
      </c>
      <c r="G992" s="12">
        <v>5.9110000000000002E-5</v>
      </c>
      <c r="H992" s="3">
        <v>273.822</v>
      </c>
      <c r="I992" s="12">
        <v>1.1846425582781799E-9</v>
      </c>
      <c r="K992" s="3" t="s">
        <v>1519</v>
      </c>
      <c r="L992" s="3">
        <v>0</v>
      </c>
      <c r="M992" s="3">
        <v>1278.2840000000001</v>
      </c>
      <c r="N992" s="3">
        <v>0</v>
      </c>
      <c r="O992" s="12">
        <v>1000000</v>
      </c>
      <c r="P992" s="3">
        <v>11.336530621938</v>
      </c>
      <c r="Q992" s="3">
        <v>8.2061900000000004E-3</v>
      </c>
      <c r="R992" s="3">
        <v>171.21299999999999</v>
      </c>
      <c r="S992" s="12">
        <v>1.0972962723972799E-9</v>
      </c>
    </row>
    <row r="993" spans="1:19">
      <c r="A993" s="3" t="s">
        <v>1523</v>
      </c>
      <c r="B993" s="3">
        <v>0</v>
      </c>
      <c r="C993" s="3">
        <v>1278.2840000000001</v>
      </c>
      <c r="D993" s="3">
        <v>0</v>
      </c>
      <c r="E993" s="12">
        <v>1000000</v>
      </c>
      <c r="F993" s="3">
        <v>12.035665178432399</v>
      </c>
      <c r="G993" s="12">
        <v>7.5412000000000002E-5</v>
      </c>
      <c r="H993" s="3">
        <v>323.46800000000002</v>
      </c>
      <c r="I993" s="12">
        <v>1.1946205303815199E-9</v>
      </c>
      <c r="K993" s="3" t="s">
        <v>1523</v>
      </c>
      <c r="L993" s="3">
        <v>0</v>
      </c>
      <c r="M993" s="3">
        <v>1278.2840000000001</v>
      </c>
      <c r="N993" s="3">
        <v>0</v>
      </c>
      <c r="O993" s="12">
        <v>1000000</v>
      </c>
      <c r="P993" s="3">
        <v>11.778806947495999</v>
      </c>
      <c r="Q993" s="3">
        <v>1.4884200000000001E-3</v>
      </c>
      <c r="R993" s="3">
        <v>137.816</v>
      </c>
      <c r="S993" s="12">
        <v>1.1401055038622601E-9</v>
      </c>
    </row>
    <row r="994" spans="1:19">
      <c r="A994" s="3" t="s">
        <v>1525</v>
      </c>
      <c r="B994" s="3">
        <v>0</v>
      </c>
      <c r="C994" s="3">
        <v>1278.2840000000001</v>
      </c>
      <c r="D994" s="3">
        <v>0</v>
      </c>
      <c r="E994" s="12">
        <v>1000000</v>
      </c>
      <c r="F994" s="3">
        <v>11.4585978896712</v>
      </c>
      <c r="G994" s="3">
        <v>1.4553600000000001E-4</v>
      </c>
      <c r="H994" s="3">
        <v>270.017</v>
      </c>
      <c r="I994" s="12">
        <v>1.13734272974936E-9</v>
      </c>
      <c r="K994" s="3" t="s">
        <v>1525</v>
      </c>
      <c r="L994" s="3">
        <v>0</v>
      </c>
      <c r="M994" s="3">
        <v>1278.2840000000001</v>
      </c>
      <c r="N994" s="3">
        <v>0</v>
      </c>
      <c r="O994" s="12">
        <v>1000000</v>
      </c>
      <c r="P994" s="3">
        <v>11.577326649695999</v>
      </c>
      <c r="Q994" s="3">
        <v>6.87428E-3</v>
      </c>
      <c r="R994" s="3">
        <v>307.43099999999998</v>
      </c>
      <c r="S994" s="12">
        <v>1.12060363092508E-9</v>
      </c>
    </row>
    <row r="995" spans="1:19">
      <c r="A995" s="3" t="s">
        <v>1527</v>
      </c>
      <c r="B995" s="3">
        <v>0</v>
      </c>
      <c r="C995" s="3">
        <v>1278.2840000000001</v>
      </c>
      <c r="D995" s="3">
        <v>0</v>
      </c>
      <c r="E995" s="12">
        <v>1000000</v>
      </c>
      <c r="F995" s="3">
        <v>12.208258283806</v>
      </c>
      <c r="G995" s="3">
        <v>5.30045E-3</v>
      </c>
      <c r="H995" s="3">
        <v>218.28100000000001</v>
      </c>
      <c r="I995" s="12">
        <v>1.21175155421983E-9</v>
      </c>
      <c r="K995" s="3" t="s">
        <v>1527</v>
      </c>
      <c r="L995" s="3">
        <v>0</v>
      </c>
      <c r="M995" s="3">
        <v>1278.2840000000001</v>
      </c>
      <c r="N995" s="3">
        <v>0</v>
      </c>
      <c r="O995" s="12">
        <v>1000000</v>
      </c>
      <c r="P995" s="3">
        <v>11.895634821391999</v>
      </c>
      <c r="Q995" s="3">
        <v>5.3634599999999996E-3</v>
      </c>
      <c r="R995" s="3">
        <v>251.20400000000001</v>
      </c>
      <c r="S995" s="12">
        <v>1.15141361873561E-9</v>
      </c>
    </row>
    <row r="996" spans="1:19">
      <c r="A996" s="3" t="s">
        <v>1529</v>
      </c>
      <c r="B996" s="3">
        <v>0</v>
      </c>
      <c r="C996" s="3">
        <v>1278.2840000000001</v>
      </c>
      <c r="D996" s="3">
        <v>0</v>
      </c>
      <c r="E996" s="12">
        <v>1000000</v>
      </c>
      <c r="F996" s="3">
        <v>11.742029457996001</v>
      </c>
      <c r="G996" s="3">
        <v>3.3344799999999999E-3</v>
      </c>
      <c r="H996" s="3">
        <v>271.97000000000003</v>
      </c>
      <c r="I996" s="12">
        <v>1.1654752147810799E-9</v>
      </c>
      <c r="K996" s="3" t="s">
        <v>1529</v>
      </c>
      <c r="L996" s="3">
        <v>0</v>
      </c>
      <c r="M996" s="3">
        <v>1278.2840000000001</v>
      </c>
      <c r="N996" s="3">
        <v>0</v>
      </c>
      <c r="O996" s="12">
        <v>1000000</v>
      </c>
      <c r="P996" s="3">
        <v>12.04084501138</v>
      </c>
      <c r="Q996" s="3">
        <v>1.04586E-2</v>
      </c>
      <c r="R996" s="3">
        <v>480.72899999999998</v>
      </c>
      <c r="S996" s="12">
        <v>1.16546894178829E-9</v>
      </c>
    </row>
    <row r="997" spans="1:19">
      <c r="A997" s="3" t="s">
        <v>1533</v>
      </c>
      <c r="B997" s="3">
        <v>0</v>
      </c>
      <c r="C997" s="3">
        <v>1278.2840000000001</v>
      </c>
      <c r="D997" s="3">
        <v>0</v>
      </c>
      <c r="E997" s="12">
        <v>1000000</v>
      </c>
      <c r="F997" s="3">
        <v>11.922499703033999</v>
      </c>
      <c r="G997" s="3">
        <v>5.1800400000000003E-3</v>
      </c>
      <c r="H997" s="3">
        <v>306.738</v>
      </c>
      <c r="I997" s="12">
        <v>1.18338809758806E-9</v>
      </c>
      <c r="K997" s="3" t="s">
        <v>1533</v>
      </c>
      <c r="L997" s="3">
        <v>0</v>
      </c>
      <c r="M997" s="3">
        <v>1278.2840000000001</v>
      </c>
      <c r="N997" s="3">
        <v>0</v>
      </c>
      <c r="O997" s="12">
        <v>1000000</v>
      </c>
      <c r="P997" s="3">
        <v>11.996202048768</v>
      </c>
      <c r="Q997" s="3">
        <v>1.54024E-3</v>
      </c>
      <c r="R997" s="3">
        <v>232.35300000000001</v>
      </c>
      <c r="S997" s="12">
        <v>1.1611478176193E-9</v>
      </c>
    </row>
    <row r="998" spans="1:19">
      <c r="A998" s="3" t="s">
        <v>1531</v>
      </c>
      <c r="B998" s="3">
        <v>0</v>
      </c>
      <c r="C998" s="3">
        <v>1278.2840000000001</v>
      </c>
      <c r="D998" s="3">
        <v>0</v>
      </c>
      <c r="E998" s="12">
        <v>1000000</v>
      </c>
      <c r="F998" s="3">
        <v>11.5402247327344</v>
      </c>
      <c r="G998" s="3">
        <v>3.7993199999999998E-4</v>
      </c>
      <c r="H998" s="3">
        <v>308.20100000000002</v>
      </c>
      <c r="I998" s="12">
        <v>1.1454447416537999E-9</v>
      </c>
      <c r="K998" s="3" t="s">
        <v>1531</v>
      </c>
      <c r="L998" s="3">
        <v>0</v>
      </c>
      <c r="M998" s="3">
        <v>1278.2840000000001</v>
      </c>
      <c r="N998" s="3">
        <v>0</v>
      </c>
      <c r="O998" s="12">
        <v>1000000</v>
      </c>
      <c r="P998" s="3">
        <v>12.221175309001399</v>
      </c>
      <c r="Q998" s="3">
        <v>3.43228E-4</v>
      </c>
      <c r="R998" s="3">
        <v>304.59699999999998</v>
      </c>
      <c r="S998" s="12">
        <v>1.18292364375834E-9</v>
      </c>
    </row>
    <row r="999" spans="1:19">
      <c r="A999" s="3" t="s">
        <v>1535</v>
      </c>
      <c r="B999" s="3">
        <v>0</v>
      </c>
      <c r="C999" s="3">
        <v>1278.2840000000001</v>
      </c>
      <c r="D999" s="3">
        <v>0</v>
      </c>
      <c r="E999" s="12">
        <v>1000000</v>
      </c>
      <c r="F999" s="3">
        <v>11.427517361886</v>
      </c>
      <c r="G999" s="3">
        <v>4.7332299999999997E-3</v>
      </c>
      <c r="H999" s="3">
        <v>233.56299999999999</v>
      </c>
      <c r="I999" s="12">
        <v>1.13425777881089E-9</v>
      </c>
      <c r="K999" s="3" t="s">
        <v>1535</v>
      </c>
      <c r="L999" s="3">
        <v>0</v>
      </c>
      <c r="M999" s="3">
        <v>1278.2840000000001</v>
      </c>
      <c r="N999" s="3">
        <v>0</v>
      </c>
      <c r="O999" s="12">
        <v>1000000</v>
      </c>
      <c r="P999" s="3">
        <v>11.87452549763</v>
      </c>
      <c r="Q999" s="3">
        <v>2.4476900000000002E-3</v>
      </c>
      <c r="R999" s="3">
        <v>278.96499999999997</v>
      </c>
      <c r="S999" s="12">
        <v>1.14937038495895E-9</v>
      </c>
    </row>
    <row r="1000" spans="1:19">
      <c r="A1000" s="3" t="s">
        <v>1537</v>
      </c>
      <c r="B1000" s="3">
        <v>0</v>
      </c>
      <c r="C1000" s="3">
        <v>1278.2840000000001</v>
      </c>
      <c r="D1000" s="3">
        <v>0</v>
      </c>
      <c r="E1000" s="12">
        <v>1000000</v>
      </c>
      <c r="F1000" s="3">
        <v>12.216536041266</v>
      </c>
      <c r="G1000" s="3">
        <v>5.1790300000000003E-3</v>
      </c>
      <c r="H1000" s="3">
        <v>275.56900000000002</v>
      </c>
      <c r="I1000" s="12">
        <v>1.2125731771929299E-9</v>
      </c>
      <c r="K1000" s="3" t="s">
        <v>1537</v>
      </c>
      <c r="L1000" s="3">
        <v>0</v>
      </c>
      <c r="M1000" s="3">
        <v>1278.2840000000001</v>
      </c>
      <c r="N1000" s="3">
        <v>0</v>
      </c>
      <c r="O1000" s="12">
        <v>1000000</v>
      </c>
      <c r="P1000" s="3">
        <v>11.8336139385686</v>
      </c>
      <c r="Q1000" s="3">
        <v>3.4364299999999998E-4</v>
      </c>
      <c r="R1000" s="3">
        <v>224.75299999999999</v>
      </c>
      <c r="S1000" s="12">
        <v>1.1454104343573899E-9</v>
      </c>
    </row>
    <row r="1001" spans="1:19">
      <c r="A1001" s="3" t="s">
        <v>1539</v>
      </c>
      <c r="B1001" s="3">
        <v>0</v>
      </c>
      <c r="C1001" s="3">
        <v>1278.2840000000001</v>
      </c>
      <c r="D1001" s="3">
        <v>0</v>
      </c>
      <c r="E1001" s="12">
        <v>1000000</v>
      </c>
      <c r="F1001" s="3">
        <v>11.887656783305999</v>
      </c>
      <c r="G1001" s="3">
        <v>9.3091300000000005E-3</v>
      </c>
      <c r="H1001" s="3">
        <v>187.59299999999999</v>
      </c>
      <c r="I1001" s="12">
        <v>1.17992970400296E-9</v>
      </c>
      <c r="K1001" s="3" t="s">
        <v>1539</v>
      </c>
      <c r="L1001" s="3">
        <v>0</v>
      </c>
      <c r="M1001" s="3">
        <v>1278.2840000000001</v>
      </c>
      <c r="N1001" s="3">
        <v>0</v>
      </c>
      <c r="O1001" s="12">
        <v>1000000</v>
      </c>
      <c r="P1001" s="3">
        <v>11.733990659866</v>
      </c>
      <c r="Q1001" s="3">
        <v>3.91037E-4</v>
      </c>
      <c r="R1001" s="3">
        <v>269.012</v>
      </c>
      <c r="S1001" s="12">
        <v>1.1357676030529999E-9</v>
      </c>
    </row>
    <row r="1002" spans="1:19">
      <c r="A1002" s="3" t="s">
        <v>4073</v>
      </c>
      <c r="B1002" s="3">
        <v>-0.05</v>
      </c>
      <c r="C1002" s="3">
        <v>0</v>
      </c>
      <c r="D1002" s="12">
        <v>-1000000</v>
      </c>
      <c r="E1002" s="12">
        <v>1000000</v>
      </c>
      <c r="F1002" s="3">
        <v>-7.4169073075999997E-3</v>
      </c>
      <c r="G1002" s="3">
        <v>-3.5554700000000002E-2</v>
      </c>
      <c r="H1002" s="12">
        <v>-9.0400000000000005E-7</v>
      </c>
      <c r="I1002" s="12">
        <v>-7.3617781902684303E-13</v>
      </c>
      <c r="K1002" s="3" t="s">
        <v>4073</v>
      </c>
      <c r="L1002" s="3">
        <v>-0.05</v>
      </c>
      <c r="M1002" s="3">
        <v>0</v>
      </c>
      <c r="N1002" s="12">
        <v>-1000000</v>
      </c>
      <c r="O1002" s="12">
        <v>1000000</v>
      </c>
      <c r="P1002" s="3">
        <v>-5.4905317542000001E-3</v>
      </c>
      <c r="Q1002" s="3">
        <v>-2.6559900000000001E-2</v>
      </c>
      <c r="R1002" s="12">
        <v>-1.0079999999999999E-6</v>
      </c>
      <c r="S1002" s="12">
        <v>-5.3144478044311999E-13</v>
      </c>
    </row>
    <row r="1003" spans="1:19">
      <c r="A1003" s="3" t="s">
        <v>2207</v>
      </c>
      <c r="B1003" s="3">
        <v>1.01245E-3</v>
      </c>
      <c r="C1003" s="3">
        <v>5.1012500000000002E-2</v>
      </c>
      <c r="D1003" s="3">
        <v>0</v>
      </c>
      <c r="E1003" s="12">
        <v>1000000</v>
      </c>
      <c r="F1003" s="3">
        <v>8.7133054119999994E-3</v>
      </c>
      <c r="G1003" s="3">
        <v>1.07295E-3</v>
      </c>
      <c r="H1003" s="3">
        <v>3.67269E-2</v>
      </c>
      <c r="I1003" s="12">
        <v>8.6485402994696405E-13</v>
      </c>
      <c r="K1003" s="3" t="s">
        <v>2207</v>
      </c>
      <c r="L1003" s="3">
        <v>1.01242E-3</v>
      </c>
      <c r="M1003" s="3">
        <v>5.1012399999999999E-2</v>
      </c>
      <c r="N1003" s="3">
        <v>0</v>
      </c>
      <c r="O1003" s="12">
        <v>1000000</v>
      </c>
      <c r="P1003" s="3">
        <v>6.800688886E-3</v>
      </c>
      <c r="Q1003" s="3">
        <v>1.18308E-3</v>
      </c>
      <c r="R1003" s="3">
        <v>2.7832200000000001E-2</v>
      </c>
      <c r="S1003" s="12">
        <v>6.5825875774555896E-13</v>
      </c>
    </row>
    <row r="1004" spans="1:19">
      <c r="A1004" s="3" t="s">
        <v>1773</v>
      </c>
      <c r="B1004" s="3">
        <v>0</v>
      </c>
      <c r="C1004" s="3">
        <v>0</v>
      </c>
      <c r="D1004" s="3">
        <v>0</v>
      </c>
      <c r="E1004" s="12">
        <v>1000000</v>
      </c>
      <c r="F1004" s="12">
        <v>-8.0082000000000005E-9</v>
      </c>
      <c r="G1004" s="12">
        <v>-2.5100000000000001E-7</v>
      </c>
      <c r="H1004" s="12">
        <v>1.2200000000000001E-7</v>
      </c>
      <c r="I1004" s="12">
        <v>-7.9486758642510899E-19</v>
      </c>
      <c r="K1004" s="3" t="s">
        <v>1773</v>
      </c>
      <c r="L1004" s="3">
        <v>0</v>
      </c>
      <c r="M1004" s="3">
        <v>0</v>
      </c>
      <c r="N1004" s="3">
        <v>0</v>
      </c>
      <c r="O1004" s="12">
        <v>1000000</v>
      </c>
      <c r="P1004" s="12">
        <v>-6.0148000000000004E-9</v>
      </c>
      <c r="Q1004" s="12">
        <v>-2.28E-7</v>
      </c>
      <c r="R1004" s="12">
        <v>7.4000000000000001E-8</v>
      </c>
      <c r="S1004" s="12">
        <v>-5.8219025196677604E-19</v>
      </c>
    </row>
    <row r="1005" spans="1:19">
      <c r="A1005" s="3" t="s">
        <v>3491</v>
      </c>
      <c r="B1005" s="3">
        <v>0</v>
      </c>
      <c r="C1005" s="3">
        <v>0</v>
      </c>
      <c r="D1005" s="3">
        <v>0</v>
      </c>
      <c r="E1005" s="12">
        <v>1000000</v>
      </c>
      <c r="F1005" s="12">
        <v>7.8264000000000002E-9</v>
      </c>
      <c r="G1005" s="12">
        <v>-1.2200000000000001E-7</v>
      </c>
      <c r="H1005" s="12">
        <v>2.5199999999999998E-7</v>
      </c>
      <c r="I1005" s="12">
        <v>7.7682271651525596E-19</v>
      </c>
      <c r="K1005" s="3" t="s">
        <v>3491</v>
      </c>
      <c r="L1005" s="3">
        <v>0</v>
      </c>
      <c r="M1005" s="3">
        <v>0</v>
      </c>
      <c r="N1005" s="3">
        <v>0</v>
      </c>
      <c r="O1005" s="12">
        <v>1000000</v>
      </c>
      <c r="P1005" s="12">
        <v>5.8502000000000003E-9</v>
      </c>
      <c r="Q1005" s="12">
        <v>-7.4000000000000001E-8</v>
      </c>
      <c r="R1005" s="12">
        <v>2.28E-7</v>
      </c>
      <c r="S1005" s="12">
        <v>5.6625813195052695E-19</v>
      </c>
    </row>
    <row r="1006" spans="1:19">
      <c r="A1006" s="3" t="s">
        <v>1490</v>
      </c>
      <c r="B1006" s="3">
        <v>0</v>
      </c>
      <c r="C1006" s="3">
        <v>0</v>
      </c>
      <c r="D1006" s="3">
        <v>0</v>
      </c>
      <c r="E1006" s="12">
        <v>1000000</v>
      </c>
      <c r="F1006" s="12">
        <v>2.2200000000000002E-11</v>
      </c>
      <c r="G1006" s="12">
        <v>-1.0000000000000001E-9</v>
      </c>
      <c r="H1006" s="12">
        <v>1.0000000000000001E-9</v>
      </c>
      <c r="I1006" s="12">
        <v>2.2034989658896401E-21</v>
      </c>
      <c r="K1006" s="3" t="s">
        <v>1490</v>
      </c>
      <c r="L1006" s="3">
        <v>0</v>
      </c>
      <c r="M1006" s="3">
        <v>0</v>
      </c>
      <c r="N1006" s="3">
        <v>0</v>
      </c>
      <c r="O1006" s="12">
        <v>1000000</v>
      </c>
      <c r="P1006" s="12">
        <v>2.6800000000000001E-11</v>
      </c>
      <c r="Q1006" s="12">
        <v>-1.0000000000000001E-9</v>
      </c>
      <c r="R1006" s="12">
        <v>1.0000000000000001E-9</v>
      </c>
      <c r="S1006" s="12">
        <v>2.5940511326577102E-21</v>
      </c>
    </row>
    <row r="1007" spans="1:19">
      <c r="A1007" s="3" t="s">
        <v>3560</v>
      </c>
      <c r="B1007" s="3">
        <v>0</v>
      </c>
      <c r="C1007" s="3">
        <v>0.16941500000000001</v>
      </c>
      <c r="D1007" s="3">
        <v>0</v>
      </c>
      <c r="E1007" s="12">
        <v>1000000</v>
      </c>
      <c r="F1007" s="3">
        <v>1.26940172882E-2</v>
      </c>
      <c r="G1007" s="12">
        <v>5.6330000000000001E-6</v>
      </c>
      <c r="H1007" s="3">
        <v>5.4961200000000002E-2</v>
      </c>
      <c r="I1007" s="12">
        <v>1.2599663949339601E-12</v>
      </c>
      <c r="K1007" s="3" t="s">
        <v>3560</v>
      </c>
      <c r="L1007" s="3">
        <v>0</v>
      </c>
      <c r="M1007" s="3">
        <v>0.16941500000000001</v>
      </c>
      <c r="N1007" s="3">
        <v>0</v>
      </c>
      <c r="O1007" s="12">
        <v>1000000</v>
      </c>
      <c r="P1007" s="3">
        <v>1.39374164528E-2</v>
      </c>
      <c r="Q1007" s="12">
        <v>2.2199999999999999E-6</v>
      </c>
      <c r="R1007" s="3">
        <v>6.6111199999999995E-2</v>
      </c>
      <c r="S1007" s="12">
        <v>1.3490436916309E-12</v>
      </c>
    </row>
    <row r="1008" spans="1:19">
      <c r="A1008" s="3" t="s">
        <v>2213</v>
      </c>
      <c r="B1008" s="3">
        <v>0</v>
      </c>
      <c r="C1008" s="3">
        <v>0</v>
      </c>
      <c r="D1008" s="3">
        <v>0</v>
      </c>
      <c r="E1008" s="12">
        <v>1000000</v>
      </c>
      <c r="F1008" s="12">
        <v>-1.7480000000000001E-10</v>
      </c>
      <c r="G1008" s="12">
        <v>-1.0000000000000001E-9</v>
      </c>
      <c r="H1008" s="12">
        <v>1.0000000000000001E-9</v>
      </c>
      <c r="I1008" s="12">
        <v>-1.73500729386265E-20</v>
      </c>
      <c r="K1008" s="3" t="s">
        <v>2213</v>
      </c>
      <c r="L1008" s="3">
        <v>0</v>
      </c>
      <c r="M1008" s="3">
        <v>0</v>
      </c>
      <c r="N1008" s="3">
        <v>0</v>
      </c>
      <c r="O1008" s="12">
        <v>1000000</v>
      </c>
      <c r="P1008" s="12">
        <v>-1.7220000000000001E-10</v>
      </c>
      <c r="Q1008" s="12">
        <v>-1.0000000000000001E-9</v>
      </c>
      <c r="R1008" s="12">
        <v>1.0000000000000001E-9</v>
      </c>
      <c r="S1008" s="12">
        <v>-1.6667746456852899E-20</v>
      </c>
    </row>
    <row r="1009" spans="1:19">
      <c r="A1009" s="3" t="s">
        <v>3494</v>
      </c>
      <c r="B1009" s="3">
        <v>0</v>
      </c>
      <c r="C1009" s="3">
        <v>0</v>
      </c>
      <c r="D1009" s="3">
        <v>0</v>
      </c>
      <c r="E1009" s="12">
        <v>1000000</v>
      </c>
      <c r="F1009" s="12">
        <v>6.3459999999999996E-10</v>
      </c>
      <c r="G1009" s="12">
        <v>-2.0000000000000001E-9</v>
      </c>
      <c r="H1009" s="12">
        <v>4.0000000000000002E-9</v>
      </c>
      <c r="I1009" s="12">
        <v>6.2988308277187705E-20</v>
      </c>
      <c r="K1009" s="3" t="s">
        <v>3494</v>
      </c>
      <c r="L1009" s="3">
        <v>0</v>
      </c>
      <c r="M1009" s="3">
        <v>0</v>
      </c>
      <c r="N1009" s="3">
        <v>0</v>
      </c>
      <c r="O1009" s="12">
        <v>1000000</v>
      </c>
      <c r="P1009" s="12">
        <v>6.2300000000000002E-10</v>
      </c>
      <c r="Q1009" s="12">
        <v>-3E-9</v>
      </c>
      <c r="R1009" s="12">
        <v>4.0000000000000002E-9</v>
      </c>
      <c r="S1009" s="12">
        <v>6.0302009539020601E-20</v>
      </c>
    </row>
    <row r="1010" spans="1:19">
      <c r="A1010" s="3" t="s">
        <v>3497</v>
      </c>
      <c r="B1010" s="3">
        <v>0</v>
      </c>
      <c r="C1010" s="3">
        <v>0</v>
      </c>
      <c r="D1010" s="3">
        <v>0</v>
      </c>
      <c r="E1010" s="12">
        <v>1000000</v>
      </c>
      <c r="F1010" s="12">
        <v>5.9540000000000003E-10</v>
      </c>
      <c r="G1010" s="12">
        <v>-3E-9</v>
      </c>
      <c r="H1010" s="12">
        <v>5.0000000000000001E-9</v>
      </c>
      <c r="I1010" s="12">
        <v>5.9097445238319505E-20</v>
      </c>
      <c r="K1010" s="3" t="s">
        <v>3497</v>
      </c>
      <c r="L1010" s="3">
        <v>0</v>
      </c>
      <c r="M1010" s="3">
        <v>0</v>
      </c>
      <c r="N1010" s="3">
        <v>0</v>
      </c>
      <c r="O1010" s="12">
        <v>1000000</v>
      </c>
      <c r="P1010" s="12">
        <v>6.0620000000000004E-10</v>
      </c>
      <c r="Q1010" s="12">
        <v>-4.0000000000000002E-9</v>
      </c>
      <c r="R1010" s="12">
        <v>4.0000000000000002E-9</v>
      </c>
      <c r="S1010" s="12">
        <v>5.8675887933473995E-20</v>
      </c>
    </row>
    <row r="1011" spans="1:19">
      <c r="A1011" s="3" t="s">
        <v>3991</v>
      </c>
      <c r="B1011" s="3">
        <v>0</v>
      </c>
      <c r="C1011" s="3">
        <v>0</v>
      </c>
      <c r="D1011" s="12">
        <v>-1000000</v>
      </c>
      <c r="E1011" s="12">
        <v>1000000</v>
      </c>
      <c r="F1011" s="12">
        <v>-1.8199999999999999E-11</v>
      </c>
      <c r="G1011" s="12">
        <v>-1.0000000000000001E-9</v>
      </c>
      <c r="H1011" s="12">
        <v>1.0000000000000001E-9</v>
      </c>
      <c r="I1011" s="12">
        <v>-1.8064721251888002E-21</v>
      </c>
      <c r="K1011" s="3" t="s">
        <v>3991</v>
      </c>
      <c r="L1011" s="3">
        <v>0</v>
      </c>
      <c r="M1011" s="3">
        <v>0</v>
      </c>
      <c r="N1011" s="12">
        <v>-1000000</v>
      </c>
      <c r="O1011" s="12">
        <v>1000000</v>
      </c>
      <c r="P1011" s="12">
        <v>-2.74E-11</v>
      </c>
      <c r="Q1011" s="12">
        <v>-1.0000000000000001E-9</v>
      </c>
      <c r="R1011" s="12">
        <v>1.0000000000000001E-9</v>
      </c>
      <c r="S1011" s="12">
        <v>-2.65212690428437E-21</v>
      </c>
    </row>
    <row r="1012" spans="1:19">
      <c r="A1012" s="3" t="s">
        <v>3993</v>
      </c>
      <c r="B1012" s="12">
        <v>-1000000</v>
      </c>
      <c r="C1012" s="12">
        <v>1000000</v>
      </c>
      <c r="D1012" s="12">
        <v>-1000000</v>
      </c>
      <c r="E1012" s="12">
        <v>1000000</v>
      </c>
      <c r="F1012" s="3">
        <v>-10558.84979518</v>
      </c>
      <c r="G1012" s="3">
        <v>-999966</v>
      </c>
      <c r="H1012" s="3">
        <v>999166</v>
      </c>
      <c r="I1012" s="12">
        <v>-1.04803669390375E-6</v>
      </c>
      <c r="K1012" s="3" t="s">
        <v>3993</v>
      </c>
      <c r="L1012" s="12">
        <v>-1000000</v>
      </c>
      <c r="M1012" s="12">
        <v>1000000</v>
      </c>
      <c r="N1012" s="12">
        <v>-1000000</v>
      </c>
      <c r="O1012" s="12">
        <v>1000000</v>
      </c>
      <c r="P1012" s="3">
        <v>22786.924258359999</v>
      </c>
      <c r="Q1012" s="3">
        <v>-999723</v>
      </c>
      <c r="R1012" s="3">
        <v>999013</v>
      </c>
      <c r="S1012" s="12">
        <v>2.2056136821710498E-6</v>
      </c>
    </row>
    <row r="1013" spans="1:19">
      <c r="A1013" s="3" t="s">
        <v>518</v>
      </c>
      <c r="B1013" s="12">
        <v>-5.9997000000000002E-5</v>
      </c>
      <c r="C1013" s="12">
        <v>1000000</v>
      </c>
      <c r="D1013" s="12">
        <v>-1000000</v>
      </c>
      <c r="E1013" s="12">
        <v>1000000</v>
      </c>
      <c r="F1013" s="3">
        <v>409065.64494279999</v>
      </c>
      <c r="G1013" s="3">
        <v>136.13300000000001</v>
      </c>
      <c r="H1013" s="3">
        <v>999329</v>
      </c>
      <c r="I1013" s="12">
        <v>4.06025101627225E-5</v>
      </c>
      <c r="K1013" s="3" t="s">
        <v>518</v>
      </c>
      <c r="L1013" s="12">
        <v>-5.9994999999999997E-5</v>
      </c>
      <c r="M1013" s="12">
        <v>1000000</v>
      </c>
      <c r="N1013" s="12">
        <v>-1000000</v>
      </c>
      <c r="O1013" s="12">
        <v>1000000</v>
      </c>
      <c r="P1013" s="3">
        <v>431227.06557460001</v>
      </c>
      <c r="Q1013" s="3">
        <v>175.85400000000001</v>
      </c>
      <c r="R1013" s="3">
        <v>999696</v>
      </c>
      <c r="S1013" s="12">
        <v>4.1739740965912401E-5</v>
      </c>
    </row>
    <row r="1014" spans="1:19">
      <c r="A1014" s="3" t="s">
        <v>524</v>
      </c>
      <c r="B1014" s="12">
        <v>-1000000</v>
      </c>
      <c r="C1014" s="3">
        <v>999999.98800000001</v>
      </c>
      <c r="D1014" s="12">
        <v>-1000000</v>
      </c>
      <c r="E1014" s="12">
        <v>1000000</v>
      </c>
      <c r="F1014" s="3">
        <v>-274109.28877520002</v>
      </c>
      <c r="G1014" s="3">
        <v>-998928</v>
      </c>
      <c r="H1014" s="3">
        <v>997094</v>
      </c>
      <c r="I1014" s="12">
        <v>-2.7207186232292698E-5</v>
      </c>
      <c r="K1014" s="3" t="s">
        <v>524</v>
      </c>
      <c r="L1014" s="12">
        <v>-1000000</v>
      </c>
      <c r="M1014" s="3">
        <v>999999.98800000001</v>
      </c>
      <c r="N1014" s="12">
        <v>-1000000</v>
      </c>
      <c r="O1014" s="12">
        <v>1000000</v>
      </c>
      <c r="P1014" s="3">
        <v>-274941.85244460002</v>
      </c>
      <c r="Q1014" s="3">
        <v>-999398</v>
      </c>
      <c r="R1014" s="3">
        <v>986705</v>
      </c>
      <c r="S1014" s="12">
        <v>-2.6612433721974699E-5</v>
      </c>
    </row>
    <row r="1015" spans="1:19">
      <c r="A1015" s="3" t="s">
        <v>30</v>
      </c>
      <c r="B1015" s="12">
        <v>-1000000</v>
      </c>
      <c r="C1015" s="3">
        <v>999999.96200000006</v>
      </c>
      <c r="D1015" s="12">
        <v>-1000000</v>
      </c>
      <c r="E1015" s="12">
        <v>1000000</v>
      </c>
      <c r="F1015" s="3">
        <v>-27348.8200478</v>
      </c>
      <c r="G1015" s="3">
        <v>-999880</v>
      </c>
      <c r="H1015" s="3">
        <v>999600</v>
      </c>
      <c r="I1015" s="12">
        <v>-2.7145539051184298E-6</v>
      </c>
      <c r="K1015" s="3" t="s">
        <v>30</v>
      </c>
      <c r="L1015" s="12">
        <v>-1000000</v>
      </c>
      <c r="M1015" s="3">
        <v>999999.96200000006</v>
      </c>
      <c r="N1015" s="12">
        <v>-1000000</v>
      </c>
      <c r="O1015" s="12">
        <v>1000000</v>
      </c>
      <c r="P1015" s="3">
        <v>23657.695382800001</v>
      </c>
      <c r="Q1015" s="3">
        <v>-999989</v>
      </c>
      <c r="R1015" s="3">
        <v>999665</v>
      </c>
      <c r="S1015" s="12">
        <v>2.2898981904411702E-6</v>
      </c>
    </row>
    <row r="1016" spans="1:19">
      <c r="A1016" s="3" t="s">
        <v>35</v>
      </c>
      <c r="B1016" s="12">
        <v>-1000000</v>
      </c>
      <c r="C1016" s="12">
        <v>1000000</v>
      </c>
      <c r="D1016" s="12">
        <v>-1000000</v>
      </c>
      <c r="E1016" s="12">
        <v>1000000</v>
      </c>
      <c r="F1016" s="3">
        <v>27348.039208800001</v>
      </c>
      <c r="G1016" s="3">
        <v>-999600</v>
      </c>
      <c r="H1016" s="3">
        <v>999879</v>
      </c>
      <c r="I1016" s="12">
        <v>2.7144764016081098E-6</v>
      </c>
      <c r="K1016" s="3" t="s">
        <v>35</v>
      </c>
      <c r="L1016" s="12">
        <v>-1000000</v>
      </c>
      <c r="M1016" s="12">
        <v>1000000</v>
      </c>
      <c r="N1016" s="12">
        <v>-1000000</v>
      </c>
      <c r="O1016" s="12">
        <v>1000000</v>
      </c>
      <c r="P1016" s="3">
        <v>-23658.474942199999</v>
      </c>
      <c r="Q1016" s="3">
        <v>-999665</v>
      </c>
      <c r="R1016" s="3">
        <v>999988</v>
      </c>
      <c r="S1016" s="12">
        <v>-2.2899736462973098E-6</v>
      </c>
    </row>
    <row r="1017" spans="1:19">
      <c r="A1017" s="3" t="s">
        <v>460</v>
      </c>
      <c r="B1017" s="3">
        <v>0</v>
      </c>
      <c r="C1017" s="3">
        <v>1278.2840000000001</v>
      </c>
      <c r="D1017" s="3">
        <v>0</v>
      </c>
      <c r="E1017" s="12">
        <v>1000000</v>
      </c>
      <c r="F1017" s="3">
        <v>11.735846878223199</v>
      </c>
      <c r="G1017" s="3">
        <v>4.2820599999999999E-4</v>
      </c>
      <c r="H1017" s="3">
        <v>319.27999999999997</v>
      </c>
      <c r="I1017" s="12">
        <v>1.1648615522524301E-9</v>
      </c>
      <c r="K1017" s="3" t="s">
        <v>460</v>
      </c>
      <c r="L1017" s="3">
        <v>0</v>
      </c>
      <c r="M1017" s="3">
        <v>1278.2840000000001</v>
      </c>
      <c r="N1017" s="3">
        <v>0</v>
      </c>
      <c r="O1017" s="12">
        <v>1000000</v>
      </c>
      <c r="P1017" s="3">
        <v>11.741948579360001</v>
      </c>
      <c r="Q1017" s="3">
        <v>1.0397999999999999E-2</v>
      </c>
      <c r="R1017" s="3">
        <v>233.57300000000001</v>
      </c>
      <c r="S1017" s="12">
        <v>1.13653787357826E-9</v>
      </c>
    </row>
    <row r="1018" spans="1:19">
      <c r="A1018" s="3" t="s">
        <v>471</v>
      </c>
      <c r="B1018" s="3">
        <v>0</v>
      </c>
      <c r="C1018" s="3">
        <v>1278.2840000000001</v>
      </c>
      <c r="D1018" s="3">
        <v>0</v>
      </c>
      <c r="E1018" s="12">
        <v>1000000</v>
      </c>
      <c r="F1018" s="3">
        <v>11.8138397093484</v>
      </c>
      <c r="G1018" s="3">
        <v>2.5411200000000002E-4</v>
      </c>
      <c r="H1018" s="3">
        <v>315.74700000000001</v>
      </c>
      <c r="I1018" s="12">
        <v>1.1726028640871699E-9</v>
      </c>
      <c r="K1018" s="3" t="s">
        <v>471</v>
      </c>
      <c r="L1018" s="3">
        <v>0</v>
      </c>
      <c r="M1018" s="3">
        <v>1278.2840000000001</v>
      </c>
      <c r="N1018" s="3">
        <v>0</v>
      </c>
      <c r="O1018" s="12">
        <v>1000000</v>
      </c>
      <c r="P1018" s="3">
        <v>11.565388368638001</v>
      </c>
      <c r="Q1018" s="3">
        <v>8.0973699999999996E-3</v>
      </c>
      <c r="R1018" s="3">
        <v>188.82599999999999</v>
      </c>
      <c r="S1018" s="12">
        <v>1.11944808945118E-9</v>
      </c>
    </row>
    <row r="1019" spans="1:19">
      <c r="A1019" s="3" t="s">
        <v>465</v>
      </c>
      <c r="B1019" s="3">
        <v>0</v>
      </c>
      <c r="C1019" s="3">
        <v>1278.2840000000001</v>
      </c>
      <c r="D1019" s="3">
        <v>0</v>
      </c>
      <c r="E1019" s="12">
        <v>1000000</v>
      </c>
      <c r="F1019" s="3">
        <v>11.660507272667999</v>
      </c>
      <c r="G1019" s="3">
        <v>1.1474600000000001E-3</v>
      </c>
      <c r="H1019" s="3">
        <v>342.99099999999999</v>
      </c>
      <c r="I1019" s="12">
        <v>1.15738359085912E-9</v>
      </c>
      <c r="K1019" s="3" t="s">
        <v>465</v>
      </c>
      <c r="L1019" s="3">
        <v>0</v>
      </c>
      <c r="M1019" s="3">
        <v>1278.2840000000001</v>
      </c>
      <c r="N1019" s="3">
        <v>0</v>
      </c>
      <c r="O1019" s="12">
        <v>1000000</v>
      </c>
      <c r="P1019" s="3">
        <v>12.142684999818201</v>
      </c>
      <c r="Q1019" s="12">
        <v>2.1571000000000001E-5</v>
      </c>
      <c r="R1019" s="3">
        <v>292.63</v>
      </c>
      <c r="S1019" s="12">
        <v>1.1753263349732899E-9</v>
      </c>
    </row>
    <row r="1020" spans="1:19">
      <c r="A1020" s="3" t="s">
        <v>468</v>
      </c>
      <c r="B1020" s="3">
        <v>0</v>
      </c>
      <c r="C1020" s="3">
        <v>1278.2840000000001</v>
      </c>
      <c r="D1020" s="3">
        <v>0</v>
      </c>
      <c r="E1020" s="12">
        <v>1000000</v>
      </c>
      <c r="F1020" s="3">
        <v>11.672180728398001</v>
      </c>
      <c r="G1020" s="3">
        <v>2.1302700000000001E-3</v>
      </c>
      <c r="H1020" s="3">
        <v>216.041</v>
      </c>
      <c r="I1020" s="12">
        <v>1.15854225967126E-9</v>
      </c>
      <c r="K1020" s="3" t="s">
        <v>468</v>
      </c>
      <c r="L1020" s="3">
        <v>0</v>
      </c>
      <c r="M1020" s="3">
        <v>1278.2840000000001</v>
      </c>
      <c r="N1020" s="3">
        <v>0</v>
      </c>
      <c r="O1020" s="12">
        <v>1000000</v>
      </c>
      <c r="P1020" s="3">
        <v>11.755628924530001</v>
      </c>
      <c r="Q1020" s="3">
        <v>2.7432899999999998E-3</v>
      </c>
      <c r="R1020" s="3">
        <v>316.64400000000001</v>
      </c>
      <c r="S1020" s="12">
        <v>1.13786203458137E-9</v>
      </c>
    </row>
    <row r="1021" spans="1:19">
      <c r="A1021" s="3" t="s">
        <v>3500</v>
      </c>
      <c r="B1021" s="3">
        <v>-3.32178</v>
      </c>
      <c r="C1021" s="3">
        <v>46.505699999999997</v>
      </c>
      <c r="D1021" s="12">
        <v>-1000000</v>
      </c>
      <c r="E1021" s="12">
        <v>1000000</v>
      </c>
      <c r="F1021" s="3">
        <v>0.75866583089740003</v>
      </c>
      <c r="G1021" s="3">
        <v>-0.60363299999999998</v>
      </c>
      <c r="H1021" s="3">
        <v>13.1867</v>
      </c>
      <c r="I1021" s="12">
        <v>7.5302674497217394E-11</v>
      </c>
      <c r="K1021" s="3" t="s">
        <v>3500</v>
      </c>
      <c r="L1021" s="3">
        <v>-3.32178</v>
      </c>
      <c r="M1021" s="3">
        <v>46.505699999999997</v>
      </c>
      <c r="N1021" s="12">
        <v>-1000000</v>
      </c>
      <c r="O1021" s="12">
        <v>1000000</v>
      </c>
      <c r="P1021" s="3">
        <v>0.74768263713600003</v>
      </c>
      <c r="Q1021" s="3">
        <v>-0.78329000000000004</v>
      </c>
      <c r="R1021" s="3">
        <v>11.08</v>
      </c>
      <c r="S1021" s="12">
        <v>7.2370410139221795E-11</v>
      </c>
    </row>
    <row r="1022" spans="1:19">
      <c r="A1022" s="3" t="s">
        <v>1702</v>
      </c>
      <c r="B1022" s="3">
        <v>0</v>
      </c>
      <c r="C1022" s="3">
        <v>1278.2840000000001</v>
      </c>
      <c r="D1022" s="3">
        <v>0</v>
      </c>
      <c r="E1022" s="12">
        <v>1000000</v>
      </c>
      <c r="F1022" s="3">
        <v>11.1353618467594</v>
      </c>
      <c r="G1022" s="3">
        <v>1.5448600000000001E-4</v>
      </c>
      <c r="H1022" s="3">
        <v>318.89699999999999</v>
      </c>
      <c r="I1022" s="12">
        <v>1.10525938351988E-9</v>
      </c>
      <c r="K1022" s="3" t="s">
        <v>1702</v>
      </c>
      <c r="L1022" s="3">
        <v>0</v>
      </c>
      <c r="M1022" s="3">
        <v>1278.2840000000001</v>
      </c>
      <c r="N1022" s="3">
        <v>0</v>
      </c>
      <c r="O1022" s="12">
        <v>1000000</v>
      </c>
      <c r="P1022" s="3">
        <v>11.53457209568</v>
      </c>
      <c r="Q1022" s="3">
        <v>1.9658800000000001E-3</v>
      </c>
      <c r="R1022" s="3">
        <v>337.84500000000003</v>
      </c>
      <c r="S1022" s="12">
        <v>1.1164652914000299E-9</v>
      </c>
    </row>
    <row r="1023" spans="1:19">
      <c r="A1023" s="3" t="s">
        <v>2153</v>
      </c>
      <c r="B1023" s="3">
        <v>0</v>
      </c>
      <c r="C1023" s="3">
        <v>1</v>
      </c>
      <c r="D1023" s="3">
        <v>0</v>
      </c>
      <c r="E1023" s="12">
        <v>1000000</v>
      </c>
      <c r="F1023" s="3">
        <v>0.56139450330060003</v>
      </c>
      <c r="G1023" s="3">
        <v>3.44963E-4</v>
      </c>
      <c r="H1023" s="3">
        <v>0.99999300000000002</v>
      </c>
      <c r="I1023" s="12">
        <v>5.5722171508063097E-11</v>
      </c>
      <c r="K1023" s="3" t="s">
        <v>2153</v>
      </c>
      <c r="L1023" s="3">
        <v>0</v>
      </c>
      <c r="M1023" s="3">
        <v>1</v>
      </c>
      <c r="N1023" s="3">
        <v>0</v>
      </c>
      <c r="O1023" s="12">
        <v>1000000</v>
      </c>
      <c r="P1023" s="3">
        <v>0.54771903776999997</v>
      </c>
      <c r="Q1023" s="3">
        <v>1.3540799999999999E-3</v>
      </c>
      <c r="R1023" s="3">
        <v>0.999807</v>
      </c>
      <c r="S1023" s="12">
        <v>5.3015342921845502E-11</v>
      </c>
    </row>
    <row r="1024" spans="1:19">
      <c r="A1024" s="3" t="s">
        <v>2973</v>
      </c>
      <c r="B1024" s="3">
        <v>-49.0809</v>
      </c>
      <c r="C1024" s="3">
        <v>123.215</v>
      </c>
      <c r="D1024" s="12">
        <v>-1000000</v>
      </c>
      <c r="E1024" s="12">
        <v>1000000</v>
      </c>
      <c r="F1024" s="3">
        <v>2.6482747852514001</v>
      </c>
      <c r="G1024" s="3">
        <v>-6.9093600000000004</v>
      </c>
      <c r="H1024" s="3">
        <v>16.642900000000001</v>
      </c>
      <c r="I1024" s="12">
        <v>2.6285904282401201E-10</v>
      </c>
      <c r="K1024" s="3" t="s">
        <v>2973</v>
      </c>
      <c r="L1024" s="3">
        <v>-49.0809</v>
      </c>
      <c r="M1024" s="3">
        <v>123.215</v>
      </c>
      <c r="N1024" s="12">
        <v>-1000000</v>
      </c>
      <c r="O1024" s="12">
        <v>1000000</v>
      </c>
      <c r="P1024" s="3">
        <v>2.3453401595378001</v>
      </c>
      <c r="Q1024" s="3">
        <v>-12.296799999999999</v>
      </c>
      <c r="R1024" s="3">
        <v>11.6472</v>
      </c>
      <c r="S1024" s="12">
        <v>2.2701239915360599E-10</v>
      </c>
    </row>
    <row r="1025" spans="1:19">
      <c r="A1025" s="3" t="s">
        <v>2722</v>
      </c>
      <c r="B1025" s="3">
        <v>0</v>
      </c>
      <c r="C1025" s="3">
        <v>0.16941500000000001</v>
      </c>
      <c r="D1025" s="3">
        <v>0</v>
      </c>
      <c r="E1025" s="12">
        <v>1000000</v>
      </c>
      <c r="F1025" s="3">
        <v>1.07203679526E-2</v>
      </c>
      <c r="G1025" s="12">
        <v>3.4869999999999998E-6</v>
      </c>
      <c r="H1025" s="3">
        <v>5.0309399999999997E-2</v>
      </c>
      <c r="I1025" s="12">
        <v>1.06406845484282E-12</v>
      </c>
      <c r="K1025" s="3" t="s">
        <v>2722</v>
      </c>
      <c r="L1025" s="3">
        <v>0</v>
      </c>
      <c r="M1025" s="3">
        <v>0.16941500000000001</v>
      </c>
      <c r="N1025" s="3">
        <v>0</v>
      </c>
      <c r="O1025" s="12">
        <v>1000000</v>
      </c>
      <c r="P1025" s="3">
        <v>9.5106210016E-3</v>
      </c>
      <c r="Q1025" s="12">
        <v>2.0017000000000002E-5</v>
      </c>
      <c r="R1025" s="3">
        <v>5.2319299999999999E-2</v>
      </c>
      <c r="S1025" s="12">
        <v>9.2056108886114497E-13</v>
      </c>
    </row>
    <row r="1026" spans="1:19">
      <c r="A1026" s="3" t="s">
        <v>567</v>
      </c>
      <c r="B1026" s="12">
        <v>-1000000</v>
      </c>
      <c r="C1026" s="12">
        <v>1000000</v>
      </c>
      <c r="D1026" s="12">
        <v>-1000000</v>
      </c>
      <c r="E1026" s="12">
        <v>1000000</v>
      </c>
      <c r="F1026" s="3">
        <v>-348748.83270919998</v>
      </c>
      <c r="G1026" s="3">
        <v>-999945</v>
      </c>
      <c r="H1026" s="3">
        <v>991368</v>
      </c>
      <c r="I1026" s="12">
        <v>-3.4615661812159498E-5</v>
      </c>
      <c r="K1026" s="3" t="s">
        <v>567</v>
      </c>
      <c r="L1026" s="12">
        <v>-1000000</v>
      </c>
      <c r="M1026" s="12">
        <v>1000000</v>
      </c>
      <c r="N1026" s="12">
        <v>-1000000</v>
      </c>
      <c r="O1026" s="12">
        <v>1000000</v>
      </c>
      <c r="P1026" s="3">
        <v>-324540.56164119998</v>
      </c>
      <c r="Q1026" s="3">
        <v>-999117</v>
      </c>
      <c r="R1026" s="3">
        <v>991731</v>
      </c>
      <c r="S1026" s="12">
        <v>-3.1413239235773301E-5</v>
      </c>
    </row>
    <row r="1027" spans="1:19">
      <c r="A1027" s="3" t="s">
        <v>682</v>
      </c>
      <c r="B1027" s="12">
        <v>-1000000</v>
      </c>
      <c r="C1027" s="12">
        <v>1000000</v>
      </c>
      <c r="D1027" s="12">
        <v>-1000000</v>
      </c>
      <c r="E1027" s="12">
        <v>1000000</v>
      </c>
      <c r="F1027" s="3">
        <v>4339.3829697600004</v>
      </c>
      <c r="G1027" s="3">
        <v>-999403</v>
      </c>
      <c r="H1027" s="3">
        <v>999093</v>
      </c>
      <c r="I1027" s="12">
        <v>4.3071287776870599E-7</v>
      </c>
      <c r="K1027" s="3" t="s">
        <v>682</v>
      </c>
      <c r="L1027" s="12">
        <v>-1000000</v>
      </c>
      <c r="M1027" s="12">
        <v>1000000</v>
      </c>
      <c r="N1027" s="12">
        <v>-1000000</v>
      </c>
      <c r="O1027" s="12">
        <v>1000000</v>
      </c>
      <c r="P1027" s="3">
        <v>21006.183172360001</v>
      </c>
      <c r="Q1027" s="3">
        <v>-999478</v>
      </c>
      <c r="R1027" s="3">
        <v>999914</v>
      </c>
      <c r="S1027" s="12">
        <v>2.0332504944431298E-6</v>
      </c>
    </row>
    <row r="1028" spans="1:19">
      <c r="A1028" s="3" t="s">
        <v>1850</v>
      </c>
      <c r="B1028" s="3">
        <v>0</v>
      </c>
      <c r="C1028" s="3">
        <v>639.14200000000005</v>
      </c>
      <c r="D1028" s="3">
        <v>0</v>
      </c>
      <c r="E1028" s="12">
        <v>1000000</v>
      </c>
      <c r="F1028" s="3">
        <v>4.5324128060164002</v>
      </c>
      <c r="G1028" s="3">
        <v>6.8329199999999995E-4</v>
      </c>
      <c r="H1028" s="3">
        <v>31.5456</v>
      </c>
      <c r="I1028" s="12">
        <v>4.4987238428117601E-10</v>
      </c>
      <c r="K1028" s="3" t="s">
        <v>1850</v>
      </c>
      <c r="L1028" s="3">
        <v>0</v>
      </c>
      <c r="M1028" s="3">
        <v>639.14200000000005</v>
      </c>
      <c r="N1028" s="3">
        <v>0</v>
      </c>
      <c r="O1028" s="12">
        <v>1000000</v>
      </c>
      <c r="P1028" s="3">
        <v>5.257023796006</v>
      </c>
      <c r="Q1028" s="3">
        <v>2.5545799999999999E-3</v>
      </c>
      <c r="R1028" s="3">
        <v>30.449300000000001</v>
      </c>
      <c r="S1028" s="12">
        <v>5.0884285568798098E-10</v>
      </c>
    </row>
    <row r="1029" spans="1:19">
      <c r="A1029" s="3" t="s">
        <v>2636</v>
      </c>
      <c r="B1029" s="3">
        <v>0</v>
      </c>
      <c r="C1029" s="3">
        <v>0</v>
      </c>
      <c r="D1029" s="12">
        <v>-1000000</v>
      </c>
      <c r="E1029" s="12">
        <v>1000000</v>
      </c>
      <c r="F1029" s="12">
        <v>-2.32E-10</v>
      </c>
      <c r="G1029" s="12">
        <v>-2.0000000000000001E-9</v>
      </c>
      <c r="H1029" s="12">
        <v>2.0000000000000001E-9</v>
      </c>
      <c r="I1029" s="12">
        <v>-2.30275567606485E-20</v>
      </c>
      <c r="K1029" s="3" t="s">
        <v>2636</v>
      </c>
      <c r="L1029" s="3">
        <v>0</v>
      </c>
      <c r="M1029" s="3">
        <v>0</v>
      </c>
      <c r="N1029" s="12">
        <v>-1000000</v>
      </c>
      <c r="O1029" s="12">
        <v>1000000</v>
      </c>
      <c r="P1029" s="12">
        <v>-1.8560000000000001E-10</v>
      </c>
      <c r="Q1029" s="12">
        <v>-2.0000000000000001E-9</v>
      </c>
      <c r="R1029" s="12">
        <v>1.0000000000000001E-9</v>
      </c>
      <c r="S1029" s="12">
        <v>-1.7964772023181701E-20</v>
      </c>
    </row>
    <row r="1030" spans="1:19">
      <c r="A1030" s="3" t="s">
        <v>1705</v>
      </c>
      <c r="B1030" s="3">
        <v>0</v>
      </c>
      <c r="C1030" s="3">
        <v>1278.2840000000001</v>
      </c>
      <c r="D1030" s="3">
        <v>0</v>
      </c>
      <c r="E1030" s="12">
        <v>1000000</v>
      </c>
      <c r="F1030" s="3">
        <v>12.5775003809</v>
      </c>
      <c r="G1030" s="3">
        <v>1.4111800000000001E-2</v>
      </c>
      <c r="H1030" s="3">
        <v>193.006</v>
      </c>
      <c r="I1030" s="12">
        <v>1.24840131003557E-9</v>
      </c>
      <c r="K1030" s="3" t="s">
        <v>1705</v>
      </c>
      <c r="L1030" s="3">
        <v>0</v>
      </c>
      <c r="M1030" s="3">
        <v>1278.2840000000001</v>
      </c>
      <c r="N1030" s="3">
        <v>0</v>
      </c>
      <c r="O1030" s="12">
        <v>1000000</v>
      </c>
      <c r="P1030" s="3">
        <v>12.044624815226401</v>
      </c>
      <c r="Q1030" s="12">
        <v>2.6231999999999999E-5</v>
      </c>
      <c r="R1030" s="3">
        <v>368.58100000000002</v>
      </c>
      <c r="S1030" s="12">
        <v>1.1658348001632501E-9</v>
      </c>
    </row>
    <row r="1031" spans="1:19">
      <c r="A1031" s="3" t="s">
        <v>3890</v>
      </c>
      <c r="B1031" s="12">
        <v>3.7500000000000001E-6</v>
      </c>
      <c r="C1031" s="12">
        <v>7.5000000000000002E-6</v>
      </c>
      <c r="D1031" s="12">
        <v>-1000000</v>
      </c>
      <c r="E1031" s="12">
        <v>1000000</v>
      </c>
      <c r="F1031" s="12">
        <v>4.7808180000000001E-6</v>
      </c>
      <c r="G1031" s="12">
        <v>2.058E-6</v>
      </c>
      <c r="H1031" s="12">
        <v>6.9360000000000002E-6</v>
      </c>
      <c r="I1031" s="12">
        <v>4.74528266626422E-16</v>
      </c>
      <c r="K1031" s="3" t="s">
        <v>3890</v>
      </c>
      <c r="L1031" s="12">
        <v>3.7500000000000001E-6</v>
      </c>
      <c r="M1031" s="12">
        <v>7.4989999999999997E-6</v>
      </c>
      <c r="N1031" s="12">
        <v>-1000000</v>
      </c>
      <c r="O1031" s="12">
        <v>1000000</v>
      </c>
      <c r="P1031" s="12">
        <v>4.8445790000000002E-6</v>
      </c>
      <c r="Q1031" s="12">
        <v>3.2349999999999999E-6</v>
      </c>
      <c r="R1031" s="12">
        <v>6.6680000000000004E-6</v>
      </c>
      <c r="S1031" s="12">
        <v>4.6892110605222896E-16</v>
      </c>
    </row>
    <row r="1032" spans="1:19">
      <c r="A1032" s="3" t="s">
        <v>378</v>
      </c>
      <c r="B1032" s="12">
        <v>-1000000</v>
      </c>
      <c r="C1032" s="12">
        <v>1000000</v>
      </c>
      <c r="D1032" s="12">
        <v>-1000000</v>
      </c>
      <c r="E1032" s="12">
        <v>1000000</v>
      </c>
      <c r="F1032" s="3">
        <v>-119226.19330653999</v>
      </c>
      <c r="G1032" s="3">
        <v>-999818</v>
      </c>
      <c r="H1032" s="3">
        <v>999484</v>
      </c>
      <c r="I1032" s="12">
        <v>-1.18339997143207E-5</v>
      </c>
      <c r="K1032" s="3" t="s">
        <v>378</v>
      </c>
      <c r="L1032" s="12">
        <v>-1000000</v>
      </c>
      <c r="M1032" s="12">
        <v>1000000</v>
      </c>
      <c r="N1032" s="12">
        <v>-1000000</v>
      </c>
      <c r="O1032" s="12">
        <v>1000000</v>
      </c>
      <c r="P1032" s="3">
        <v>-88340.641433879995</v>
      </c>
      <c r="Q1032" s="3">
        <v>-999808</v>
      </c>
      <c r="R1032" s="3">
        <v>998323</v>
      </c>
      <c r="S1032" s="12">
        <v>-8.5507515287785392E-6</v>
      </c>
    </row>
    <row r="1033" spans="1:19">
      <c r="A1033" s="3" t="s">
        <v>380</v>
      </c>
      <c r="B1033" s="12">
        <v>-1000000</v>
      </c>
      <c r="C1033" s="12">
        <v>1000000</v>
      </c>
      <c r="D1033" s="12">
        <v>-1000000</v>
      </c>
      <c r="E1033" s="12">
        <v>1000000</v>
      </c>
      <c r="F1033" s="3">
        <v>-239749.70557004001</v>
      </c>
      <c r="G1033" s="3">
        <v>-999727</v>
      </c>
      <c r="H1033" s="3">
        <v>999535</v>
      </c>
      <c r="I1033" s="12">
        <v>-2.3796767040357198E-5</v>
      </c>
      <c r="K1033" s="3" t="s">
        <v>380</v>
      </c>
      <c r="L1033" s="12">
        <v>-1000000</v>
      </c>
      <c r="M1033" s="12">
        <v>1000000</v>
      </c>
      <c r="N1033" s="12">
        <v>-1000000</v>
      </c>
      <c r="O1033" s="12">
        <v>1000000</v>
      </c>
      <c r="P1033" s="3">
        <v>-232026.22038499999</v>
      </c>
      <c r="Q1033" s="3">
        <v>-999716</v>
      </c>
      <c r="R1033" s="3">
        <v>999660</v>
      </c>
      <c r="S1033" s="12">
        <v>-2.2458502977462601E-5</v>
      </c>
    </row>
    <row r="1034" spans="1:19">
      <c r="A1034" s="3" t="s">
        <v>360</v>
      </c>
      <c r="B1034" s="12">
        <v>-1000000</v>
      </c>
      <c r="C1034" s="12">
        <v>1000000</v>
      </c>
      <c r="D1034" s="12">
        <v>-1000000</v>
      </c>
      <c r="E1034" s="12">
        <v>1000000</v>
      </c>
      <c r="F1034" s="3">
        <v>-90766.559531399995</v>
      </c>
      <c r="G1034" s="3">
        <v>-999922</v>
      </c>
      <c r="H1034" s="3">
        <v>999727</v>
      </c>
      <c r="I1034" s="12">
        <v>-9.0091900930090298E-6</v>
      </c>
      <c r="K1034" s="3" t="s">
        <v>360</v>
      </c>
      <c r="L1034" s="12">
        <v>-1000000</v>
      </c>
      <c r="M1034" s="12">
        <v>1000000</v>
      </c>
      <c r="N1034" s="12">
        <v>-1000000</v>
      </c>
      <c r="O1034" s="12">
        <v>1000000</v>
      </c>
      <c r="P1034" s="3">
        <v>-138722.08358621999</v>
      </c>
      <c r="Q1034" s="3">
        <v>-999699</v>
      </c>
      <c r="R1034" s="3">
        <v>999291</v>
      </c>
      <c r="S1034" s="12">
        <v>-1.34273200765474E-5</v>
      </c>
    </row>
    <row r="1035" spans="1:19">
      <c r="A1035" s="3" t="s">
        <v>94</v>
      </c>
      <c r="B1035" s="3">
        <v>0</v>
      </c>
      <c r="C1035" s="12">
        <v>1000000</v>
      </c>
      <c r="D1035" s="3">
        <v>0</v>
      </c>
      <c r="E1035" s="12">
        <v>1000000</v>
      </c>
      <c r="F1035" s="3">
        <v>449741.01576560002</v>
      </c>
      <c r="G1035" s="3">
        <v>214.28700000000001</v>
      </c>
      <c r="H1035" s="3">
        <v>999717</v>
      </c>
      <c r="I1035" s="12">
        <v>4.4639813655750297E-5</v>
      </c>
      <c r="K1035" s="3" t="s">
        <v>94</v>
      </c>
      <c r="L1035" s="3">
        <v>0</v>
      </c>
      <c r="M1035" s="12">
        <v>1000000</v>
      </c>
      <c r="N1035" s="3">
        <v>0</v>
      </c>
      <c r="O1035" s="12">
        <v>1000000</v>
      </c>
      <c r="P1035" s="3">
        <v>459087.39257680002</v>
      </c>
      <c r="Q1035" s="3">
        <v>176.625</v>
      </c>
      <c r="R1035" s="3">
        <v>999853</v>
      </c>
      <c r="S1035" s="12">
        <v>4.4436424279952303E-5</v>
      </c>
    </row>
    <row r="1036" spans="1:19">
      <c r="A1036" s="3" t="s">
        <v>2639</v>
      </c>
      <c r="B1036" s="3">
        <v>0</v>
      </c>
      <c r="C1036" s="3">
        <v>0</v>
      </c>
      <c r="D1036" s="12">
        <v>-1000000</v>
      </c>
      <c r="E1036" s="12">
        <v>1000000</v>
      </c>
      <c r="F1036" s="12">
        <v>5.2400000000000001E-11</v>
      </c>
      <c r="G1036" s="12">
        <v>-1.0000000000000001E-9</v>
      </c>
      <c r="H1036" s="12">
        <v>1.0000000000000001E-9</v>
      </c>
      <c r="I1036" s="12">
        <v>5.2010516131809502E-21</v>
      </c>
      <c r="K1036" s="3" t="s">
        <v>2639</v>
      </c>
      <c r="L1036" s="3">
        <v>0</v>
      </c>
      <c r="M1036" s="3">
        <v>0</v>
      </c>
      <c r="N1036" s="12">
        <v>-1000000</v>
      </c>
      <c r="O1036" s="12">
        <v>1000000</v>
      </c>
      <c r="P1036" s="12">
        <v>5.0599999999999998E-11</v>
      </c>
      <c r="Q1036" s="12">
        <v>-1.0000000000000001E-9</v>
      </c>
      <c r="R1036" s="12">
        <v>1.0000000000000001E-9</v>
      </c>
      <c r="S1036" s="12">
        <v>4.89772340718209E-21</v>
      </c>
    </row>
    <row r="1037" spans="1:19">
      <c r="A1037" s="3" t="s">
        <v>13</v>
      </c>
      <c r="B1037" s="3">
        <v>0</v>
      </c>
      <c r="C1037" s="3">
        <v>0</v>
      </c>
      <c r="D1037" s="3">
        <v>0</v>
      </c>
      <c r="E1037" s="12">
        <v>1000000</v>
      </c>
      <c r="F1037" s="12">
        <v>2.2306800000000002E-8</v>
      </c>
      <c r="G1037" s="12">
        <v>-4.0900000000000002E-7</v>
      </c>
      <c r="H1037" s="12">
        <v>2.4219999999999999E-6</v>
      </c>
      <c r="I1037" s="12">
        <v>2.2140995825363501E-18</v>
      </c>
      <c r="K1037" s="3" t="s">
        <v>13</v>
      </c>
      <c r="L1037" s="3">
        <v>0</v>
      </c>
      <c r="M1037" s="3">
        <v>0</v>
      </c>
      <c r="N1037" s="3">
        <v>0</v>
      </c>
      <c r="O1037" s="12">
        <v>1000000</v>
      </c>
      <c r="P1037" s="12">
        <v>9.4876000000000002E-9</v>
      </c>
      <c r="Q1037" s="12">
        <v>-2.5600000000000002E-7</v>
      </c>
      <c r="R1037" s="12">
        <v>1.539E-6</v>
      </c>
      <c r="S1037" s="12">
        <v>9.1833281814191299E-19</v>
      </c>
    </row>
    <row r="1038" spans="1:19">
      <c r="A1038" s="3" t="s">
        <v>1405</v>
      </c>
      <c r="B1038" s="3">
        <v>-3.32178</v>
      </c>
      <c r="C1038" s="3">
        <v>46.505699999999997</v>
      </c>
      <c r="D1038" s="12">
        <v>-1000000</v>
      </c>
      <c r="E1038" s="12">
        <v>1000000</v>
      </c>
      <c r="F1038" s="3">
        <v>0.75866583090140005</v>
      </c>
      <c r="G1038" s="3">
        <v>-0.60363299999999998</v>
      </c>
      <c r="H1038" s="3">
        <v>13.1867</v>
      </c>
      <c r="I1038" s="12">
        <v>7.5302674497614402E-11</v>
      </c>
      <c r="K1038" s="3" t="s">
        <v>1405</v>
      </c>
      <c r="L1038" s="3">
        <v>-3.32178</v>
      </c>
      <c r="M1038" s="3">
        <v>46.505699999999997</v>
      </c>
      <c r="N1038" s="12">
        <v>-1000000</v>
      </c>
      <c r="O1038" s="12">
        <v>1000000</v>
      </c>
      <c r="P1038" s="3">
        <v>0.74768263733600004</v>
      </c>
      <c r="Q1038" s="3">
        <v>-0.78329000000000004</v>
      </c>
      <c r="R1038" s="3">
        <v>11.08</v>
      </c>
      <c r="S1038" s="12">
        <v>7.2370410158580406E-11</v>
      </c>
    </row>
    <row r="1039" spans="1:19">
      <c r="A1039" s="3" t="s">
        <v>1411</v>
      </c>
      <c r="B1039" s="3">
        <v>-12.2707</v>
      </c>
      <c r="C1039" s="3">
        <v>45.052799999999998</v>
      </c>
      <c r="D1039" s="12">
        <v>-1000000</v>
      </c>
      <c r="E1039" s="12">
        <v>1000000</v>
      </c>
      <c r="F1039" s="3">
        <v>-0.38694163482819999</v>
      </c>
      <c r="G1039" s="3">
        <v>-3.5085299999999999</v>
      </c>
      <c r="H1039" s="3">
        <v>13.067500000000001</v>
      </c>
      <c r="I1039" s="12">
        <v>-3.8406553702864201E-11</v>
      </c>
      <c r="K1039" s="3" t="s">
        <v>1411</v>
      </c>
      <c r="L1039" s="3">
        <v>-12.2707</v>
      </c>
      <c r="M1039" s="3">
        <v>45.052799999999998</v>
      </c>
      <c r="N1039" s="12">
        <v>-1000000</v>
      </c>
      <c r="O1039" s="12">
        <v>1000000</v>
      </c>
      <c r="P1039" s="3">
        <v>-0.37840395995760001</v>
      </c>
      <c r="Q1039" s="3">
        <v>-3.34063</v>
      </c>
      <c r="R1039" s="3">
        <v>6.4963499999999996</v>
      </c>
      <c r="S1039" s="12">
        <v>-3.6626836601872197E-11</v>
      </c>
    </row>
    <row r="1040" spans="1:19">
      <c r="A1040" s="3" t="s">
        <v>1922</v>
      </c>
      <c r="B1040" s="12">
        <v>3.7500000000000001E-6</v>
      </c>
      <c r="C1040" s="3">
        <v>1278.2840000000001</v>
      </c>
      <c r="D1040" s="3">
        <v>0</v>
      </c>
      <c r="E1040" s="12">
        <v>1000000</v>
      </c>
      <c r="F1040" s="3">
        <v>17.109918003600001</v>
      </c>
      <c r="G1040" s="3">
        <v>0.11459900000000001</v>
      </c>
      <c r="H1040" s="3">
        <v>194.99</v>
      </c>
      <c r="I1040" s="12">
        <v>1.69827417240492E-9</v>
      </c>
      <c r="K1040" s="3" t="s">
        <v>1922</v>
      </c>
      <c r="L1040" s="12">
        <v>3.7500000000000001E-6</v>
      </c>
      <c r="M1040" s="3">
        <v>1278.2840000000001</v>
      </c>
      <c r="N1040" s="3">
        <v>0</v>
      </c>
      <c r="O1040" s="12">
        <v>1000000</v>
      </c>
      <c r="P1040" s="3">
        <v>17.3016523338</v>
      </c>
      <c r="Q1040" s="3">
        <v>0.12543799999999999</v>
      </c>
      <c r="R1040" s="3">
        <v>370.041</v>
      </c>
      <c r="S1040" s="12">
        <v>1.6746780161695399E-9</v>
      </c>
    </row>
    <row r="1041" spans="1:19">
      <c r="A1041" s="3" t="s">
        <v>1241</v>
      </c>
      <c r="B1041" s="3">
        <v>5.6247100000000004E-4</v>
      </c>
      <c r="C1041" s="3">
        <v>1.1249400000000001E-3</v>
      </c>
      <c r="D1041" s="3">
        <v>0</v>
      </c>
      <c r="E1041" s="12">
        <v>1000000</v>
      </c>
      <c r="F1041" s="3">
        <v>7.2022044380000004E-4</v>
      </c>
      <c r="G1041" s="3">
        <v>5.6276500000000001E-4</v>
      </c>
      <c r="H1041" s="3">
        <v>1.0404399999999999E-3</v>
      </c>
      <c r="I1041" s="12">
        <v>7.1486711852517006E-14</v>
      </c>
      <c r="K1041" s="3" t="s">
        <v>1241</v>
      </c>
      <c r="L1041" s="3">
        <v>5.6245299999999998E-4</v>
      </c>
      <c r="M1041" s="3">
        <v>1.12491E-3</v>
      </c>
      <c r="N1041" s="3">
        <v>0</v>
      </c>
      <c r="O1041" s="12">
        <v>1000000</v>
      </c>
      <c r="P1041" s="3">
        <v>7.2786435139999997E-4</v>
      </c>
      <c r="Q1041" s="3">
        <v>5.6246599999999996E-4</v>
      </c>
      <c r="R1041" s="3">
        <v>1.00361E-3</v>
      </c>
      <c r="S1041" s="12">
        <v>7.0452139745161904E-14</v>
      </c>
    </row>
    <row r="1042" spans="1:19">
      <c r="A1042" s="3" t="s">
        <v>2437</v>
      </c>
      <c r="B1042" s="3">
        <v>-1278.2840000000001</v>
      </c>
      <c r="C1042" s="3">
        <v>1278.2840000000001</v>
      </c>
      <c r="D1042" s="12">
        <v>-1000000</v>
      </c>
      <c r="E1042" s="12">
        <v>1000000</v>
      </c>
      <c r="F1042" s="3">
        <v>-1.44213787188</v>
      </c>
      <c r="G1042" s="3">
        <v>-192.036</v>
      </c>
      <c r="H1042" s="3">
        <v>316.99</v>
      </c>
      <c r="I1042" s="12">
        <v>-1.4314186078188601E-10</v>
      </c>
      <c r="K1042" s="3" t="s">
        <v>2437</v>
      </c>
      <c r="L1042" s="3">
        <v>-1278.2840000000001</v>
      </c>
      <c r="M1042" s="3">
        <v>1278.2840000000001</v>
      </c>
      <c r="N1042" s="12">
        <v>-1000000</v>
      </c>
      <c r="O1042" s="12">
        <v>1000000</v>
      </c>
      <c r="P1042" s="3">
        <v>-0.51005248200200004</v>
      </c>
      <c r="Q1042" s="3">
        <v>-346.70400000000001</v>
      </c>
      <c r="R1042" s="3">
        <v>326.81200000000001</v>
      </c>
      <c r="S1042" s="12">
        <v>-4.93694857706031E-11</v>
      </c>
    </row>
    <row r="1043" spans="1:19">
      <c r="A1043" s="3" t="s">
        <v>1414</v>
      </c>
      <c r="B1043" s="3">
        <v>0</v>
      </c>
      <c r="C1043" s="3">
        <v>0</v>
      </c>
      <c r="D1043" s="3">
        <v>0</v>
      </c>
      <c r="E1043" s="12">
        <v>1000000</v>
      </c>
      <c r="F1043" s="12">
        <v>2.1158399999999998E-8</v>
      </c>
      <c r="G1043" s="12">
        <v>-4.0999999999999999E-7</v>
      </c>
      <c r="H1043" s="12">
        <v>2.4200000000000001E-6</v>
      </c>
      <c r="I1043" s="12">
        <v>2.10011317657114E-18</v>
      </c>
      <c r="K1043" s="3" t="s">
        <v>1414</v>
      </c>
      <c r="L1043" s="3">
        <v>0</v>
      </c>
      <c r="M1043" s="3">
        <v>0</v>
      </c>
      <c r="N1043" s="3">
        <v>0</v>
      </c>
      <c r="O1043" s="12">
        <v>1000000</v>
      </c>
      <c r="P1043" s="12">
        <v>8.3237999999999997E-9</v>
      </c>
      <c r="Q1043" s="12">
        <v>-2.5600000000000002E-7</v>
      </c>
      <c r="R1043" s="12">
        <v>1.5370000000000001E-6</v>
      </c>
      <c r="S1043" s="12">
        <v>8.0568517977672499E-19</v>
      </c>
    </row>
    <row r="1044" spans="1:19">
      <c r="A1044" s="3" t="s">
        <v>2890</v>
      </c>
      <c r="B1044" s="3">
        <v>-18.6814</v>
      </c>
      <c r="C1044" s="3">
        <v>624.60500000000002</v>
      </c>
      <c r="D1044" s="12">
        <v>-1000000</v>
      </c>
      <c r="E1044" s="12">
        <v>1000000</v>
      </c>
      <c r="F1044" s="3">
        <v>595.31361300000003</v>
      </c>
      <c r="G1044" s="3">
        <v>461.99099999999999</v>
      </c>
      <c r="H1044" s="3">
        <v>622.39300000000003</v>
      </c>
      <c r="I1044" s="12">
        <v>5.9088870748897502E-8</v>
      </c>
      <c r="K1044" s="3" t="s">
        <v>2890</v>
      </c>
      <c r="L1044" s="3">
        <v>-18.6814</v>
      </c>
      <c r="M1044" s="3">
        <v>624.60500000000002</v>
      </c>
      <c r="N1044" s="12">
        <v>-1000000</v>
      </c>
      <c r="O1044" s="12">
        <v>1000000</v>
      </c>
      <c r="P1044" s="3">
        <v>595.42559080000001</v>
      </c>
      <c r="Q1044" s="3">
        <v>472.11399999999998</v>
      </c>
      <c r="R1044" s="3">
        <v>622.78200000000004</v>
      </c>
      <c r="S1044" s="12">
        <v>5.76330010532883E-8</v>
      </c>
    </row>
    <row r="1045" spans="1:19">
      <c r="A1045" s="3" t="s">
        <v>2896</v>
      </c>
      <c r="B1045" s="3">
        <v>-639.14200000000005</v>
      </c>
      <c r="C1045" s="3">
        <v>0</v>
      </c>
      <c r="D1045" s="12">
        <v>-1000000</v>
      </c>
      <c r="E1045" s="12">
        <v>1000000</v>
      </c>
      <c r="F1045" s="3">
        <v>-5.8460198645260002</v>
      </c>
      <c r="G1045" s="3">
        <v>-152.19399999999999</v>
      </c>
      <c r="H1045" s="3">
        <v>-2.1254999999999998E-3</v>
      </c>
      <c r="I1045" s="12">
        <v>-5.8025669937177204E-10</v>
      </c>
      <c r="K1045" s="3" t="s">
        <v>2896</v>
      </c>
      <c r="L1045" s="3">
        <v>-639.14200000000005</v>
      </c>
      <c r="M1045" s="3">
        <v>0</v>
      </c>
      <c r="N1045" s="12">
        <v>-1000000</v>
      </c>
      <c r="O1045" s="12">
        <v>1000000</v>
      </c>
      <c r="P1045" s="3">
        <v>-6.1335157865226</v>
      </c>
      <c r="Q1045" s="3">
        <v>-147.59899999999999</v>
      </c>
      <c r="R1045" s="3">
        <v>-3.5928300000000001E-4</v>
      </c>
      <c r="S1045" s="12">
        <v>-5.9368110347772E-10</v>
      </c>
    </row>
    <row r="1046" spans="1:19">
      <c r="A1046" s="3" t="s">
        <v>454</v>
      </c>
      <c r="B1046" s="3">
        <v>0</v>
      </c>
      <c r="C1046" s="12">
        <v>1000000</v>
      </c>
      <c r="D1046" s="3">
        <v>0</v>
      </c>
      <c r="E1046" s="12">
        <v>1000000</v>
      </c>
      <c r="F1046" s="3">
        <v>462379.053893</v>
      </c>
      <c r="G1046" s="3">
        <v>221.83600000000001</v>
      </c>
      <c r="H1046" s="3">
        <v>998882</v>
      </c>
      <c r="I1046" s="12">
        <v>4.5894223743344901E-5</v>
      </c>
      <c r="K1046" s="3" t="s">
        <v>454</v>
      </c>
      <c r="L1046" s="3">
        <v>0</v>
      </c>
      <c r="M1046" s="12">
        <v>1000000</v>
      </c>
      <c r="N1046" s="3">
        <v>0</v>
      </c>
      <c r="O1046" s="12">
        <v>1000000</v>
      </c>
      <c r="P1046" s="3">
        <v>458275.2108836</v>
      </c>
      <c r="Q1046" s="3">
        <v>186.184</v>
      </c>
      <c r="R1046" s="3">
        <v>999955</v>
      </c>
      <c r="S1046" s="12">
        <v>4.4357810815729603E-5</v>
      </c>
    </row>
    <row r="1047" spans="1:19">
      <c r="A1047" s="3" t="s">
        <v>2993</v>
      </c>
      <c r="B1047" s="12">
        <v>-1000000</v>
      </c>
      <c r="C1047" s="12">
        <v>1000000</v>
      </c>
      <c r="D1047" s="12">
        <v>-1000000</v>
      </c>
      <c r="E1047" s="12">
        <v>1000000</v>
      </c>
      <c r="F1047" s="3">
        <v>91254.068614040007</v>
      </c>
      <c r="G1047" s="3">
        <v>-996653</v>
      </c>
      <c r="H1047" s="3">
        <v>998079</v>
      </c>
      <c r="I1047" s="12">
        <v>9.0575786407324107E-6</v>
      </c>
      <c r="K1047" s="3" t="s">
        <v>2993</v>
      </c>
      <c r="L1047" s="12">
        <v>-1000000</v>
      </c>
      <c r="M1047" s="12">
        <v>1000000</v>
      </c>
      <c r="N1047" s="12">
        <v>-1000000</v>
      </c>
      <c r="O1047" s="12">
        <v>1000000</v>
      </c>
      <c r="P1047" s="3">
        <v>66723.542549539998</v>
      </c>
      <c r="Q1047" s="3">
        <v>-998534</v>
      </c>
      <c r="R1047" s="3">
        <v>999457</v>
      </c>
      <c r="S1047" s="12">
        <v>6.4583686987152596E-6</v>
      </c>
    </row>
    <row r="1048" spans="1:19">
      <c r="A1048" s="3" t="s">
        <v>2599</v>
      </c>
      <c r="B1048" s="12">
        <v>-1000000</v>
      </c>
      <c r="C1048" s="12">
        <v>1000000</v>
      </c>
      <c r="D1048" s="12">
        <v>-1000000</v>
      </c>
      <c r="E1048" s="12">
        <v>1000000</v>
      </c>
      <c r="F1048" s="3">
        <v>-4336.3051187999999</v>
      </c>
      <c r="G1048" s="3">
        <v>-999092</v>
      </c>
      <c r="H1048" s="3">
        <v>999407</v>
      </c>
      <c r="I1048" s="12">
        <v>-4.3040738040800701E-7</v>
      </c>
      <c r="K1048" s="3" t="s">
        <v>2599</v>
      </c>
      <c r="L1048" s="12">
        <v>-1000000</v>
      </c>
      <c r="M1048" s="12">
        <v>1000000</v>
      </c>
      <c r="N1048" s="12">
        <v>-1000000</v>
      </c>
      <c r="O1048" s="12">
        <v>1000000</v>
      </c>
      <c r="P1048" s="3">
        <v>-21003.3555452</v>
      </c>
      <c r="Q1048" s="3">
        <v>-999912</v>
      </c>
      <c r="R1048" s="3">
        <v>999480</v>
      </c>
      <c r="S1048" s="12">
        <v>-2.0329768000611401E-6</v>
      </c>
    </row>
    <row r="1049" spans="1:19">
      <c r="A1049" s="3" t="s">
        <v>678</v>
      </c>
      <c r="B1049" s="3">
        <v>0</v>
      </c>
      <c r="C1049" s="3">
        <v>133.72900000000001</v>
      </c>
      <c r="D1049" s="3">
        <v>0</v>
      </c>
      <c r="E1049" s="12">
        <v>1000000</v>
      </c>
      <c r="F1049" s="3">
        <v>3.0703471576900001</v>
      </c>
      <c r="G1049" s="3">
        <v>1.4043000000000001E-4</v>
      </c>
      <c r="H1049" s="3">
        <v>17.6784</v>
      </c>
      <c r="I1049" s="12">
        <v>3.0475255796811301E-10</v>
      </c>
      <c r="K1049" s="3" t="s">
        <v>678</v>
      </c>
      <c r="L1049" s="3">
        <v>0</v>
      </c>
      <c r="M1049" s="3">
        <v>133.72900000000001</v>
      </c>
      <c r="N1049" s="3">
        <v>0</v>
      </c>
      <c r="O1049" s="12">
        <v>1000000</v>
      </c>
      <c r="P1049" s="3">
        <v>2.8337152139218</v>
      </c>
      <c r="Q1049" s="3">
        <v>2.1428800000000001E-4</v>
      </c>
      <c r="R1049" s="3">
        <v>14.806900000000001</v>
      </c>
      <c r="S1049" s="12">
        <v>2.7428366269788201E-10</v>
      </c>
    </row>
    <row r="1050" spans="1:19">
      <c r="A1050" s="3" t="s">
        <v>363</v>
      </c>
      <c r="B1050" s="3">
        <v>-0.59906300000000001</v>
      </c>
      <c r="C1050" s="3">
        <v>5.6872100000000001E-4</v>
      </c>
      <c r="D1050" s="12">
        <v>-1000000</v>
      </c>
      <c r="E1050" s="12">
        <v>1000000</v>
      </c>
      <c r="F1050" s="3">
        <v>-0.27066270168000001</v>
      </c>
      <c r="G1050" s="3">
        <v>-0.54130199999999995</v>
      </c>
      <c r="H1050" s="3">
        <v>-8.2113900000000004E-2</v>
      </c>
      <c r="I1050" s="12">
        <v>-2.68650893358908E-11</v>
      </c>
      <c r="K1050" s="3" t="s">
        <v>363</v>
      </c>
      <c r="L1050" s="3">
        <v>-0.59906300000000001</v>
      </c>
      <c r="M1050" s="3">
        <v>5.6870300000000005E-4</v>
      </c>
      <c r="N1050" s="12">
        <v>-1000000</v>
      </c>
      <c r="O1050" s="12">
        <v>1000000</v>
      </c>
      <c r="P1050" s="3">
        <v>-0.29163172778000002</v>
      </c>
      <c r="Q1050" s="3">
        <v>-0.595279</v>
      </c>
      <c r="R1050" s="3">
        <v>-9.1763899999999995E-2</v>
      </c>
      <c r="S1050" s="12">
        <v>-2.8227896036068399E-11</v>
      </c>
    </row>
    <row r="1051" spans="1:19">
      <c r="A1051" s="3" t="s">
        <v>1039</v>
      </c>
      <c r="B1051" s="3">
        <v>0</v>
      </c>
      <c r="C1051" s="3">
        <v>0</v>
      </c>
      <c r="D1051" s="12">
        <v>-1000000</v>
      </c>
      <c r="E1051" s="12">
        <v>1000000</v>
      </c>
      <c r="F1051" s="12">
        <v>-1.7599999999999999E-11</v>
      </c>
      <c r="G1051" s="12">
        <v>-6E-9</v>
      </c>
      <c r="H1051" s="12">
        <v>4.0000000000000002E-9</v>
      </c>
      <c r="I1051" s="12">
        <v>-1.74691809908368E-21</v>
      </c>
      <c r="K1051" s="3" t="s">
        <v>1039</v>
      </c>
      <c r="L1051" s="3">
        <v>0</v>
      </c>
      <c r="M1051" s="3">
        <v>0</v>
      </c>
      <c r="N1051" s="12">
        <v>-1000000</v>
      </c>
      <c r="O1051" s="12">
        <v>1000000</v>
      </c>
      <c r="P1051" s="12">
        <v>2.0199999999999999E-11</v>
      </c>
      <c r="Q1051" s="12">
        <v>-6E-9</v>
      </c>
      <c r="R1051" s="12">
        <v>3E-9</v>
      </c>
      <c r="S1051" s="12">
        <v>1.9552176447643898E-21</v>
      </c>
    </row>
    <row r="1052" spans="1:19">
      <c r="A1052" s="3" t="s">
        <v>3893</v>
      </c>
      <c r="B1052" s="3">
        <v>0</v>
      </c>
      <c r="C1052" s="12">
        <v>7.5000000000000002E-6</v>
      </c>
      <c r="D1052" s="12">
        <v>-1000000</v>
      </c>
      <c r="E1052" s="12">
        <v>1000000</v>
      </c>
      <c r="F1052" s="12">
        <v>2.6386848000000002E-6</v>
      </c>
      <c r="G1052" s="12">
        <v>-3.4700000000000002E-7</v>
      </c>
      <c r="H1052" s="12">
        <v>1.1956E-5</v>
      </c>
      <c r="I1052" s="12">
        <v>2.6190717243732901E-16</v>
      </c>
      <c r="K1052" s="3" t="s">
        <v>3893</v>
      </c>
      <c r="L1052" s="3">
        <v>0</v>
      </c>
      <c r="M1052" s="12">
        <v>1.071E-6</v>
      </c>
      <c r="N1052" s="12">
        <v>-1000000</v>
      </c>
      <c r="O1052" s="12">
        <v>1000000</v>
      </c>
      <c r="P1052" s="12">
        <v>5.9728300000000004E-7</v>
      </c>
      <c r="Q1052" s="12">
        <v>-8.0000000000000005E-9</v>
      </c>
      <c r="R1052" s="12">
        <v>1.9010000000000001E-6</v>
      </c>
      <c r="S1052" s="12">
        <v>5.7812785174148996E-17</v>
      </c>
    </row>
    <row r="1053" spans="1:19">
      <c r="A1053" s="3" t="s">
        <v>3896</v>
      </c>
      <c r="B1053" s="12">
        <v>-7.5000000000000002E-6</v>
      </c>
      <c r="C1053" s="3">
        <v>0</v>
      </c>
      <c r="D1053" s="12">
        <v>-1000000</v>
      </c>
      <c r="E1053" s="12">
        <v>1000000</v>
      </c>
      <c r="F1053" s="12">
        <v>-4.8074539999999995E-7</v>
      </c>
      <c r="G1053" s="12">
        <v>-8.4460000000000001E-6</v>
      </c>
      <c r="H1053" s="12">
        <v>6.9920000000000001E-6</v>
      </c>
      <c r="I1053" s="12">
        <v>-4.77172068358649E-17</v>
      </c>
      <c r="K1053" s="3" t="s">
        <v>3896</v>
      </c>
      <c r="L1053" s="12">
        <v>-1.071E-6</v>
      </c>
      <c r="M1053" s="3">
        <v>0</v>
      </c>
      <c r="N1053" s="12">
        <v>-1000000</v>
      </c>
      <c r="O1053" s="12">
        <v>1000000</v>
      </c>
      <c r="P1053" s="12">
        <v>-1.778864E-7</v>
      </c>
      <c r="Q1053" s="12">
        <v>-3.0089999999999999E-6</v>
      </c>
      <c r="R1053" s="12">
        <v>4.7940000000000002E-6</v>
      </c>
      <c r="S1053" s="12">
        <v>-1.72181499031493E-17</v>
      </c>
    </row>
    <row r="1054" spans="1:19">
      <c r="A1054" s="3" t="s">
        <v>366</v>
      </c>
      <c r="B1054" s="3">
        <v>-1.19404</v>
      </c>
      <c r="C1054" s="3">
        <v>9.3120300000000007E-3</v>
      </c>
      <c r="D1054" s="12">
        <v>-1000000</v>
      </c>
      <c r="E1054" s="12">
        <v>1000000</v>
      </c>
      <c r="F1054" s="3">
        <v>-0.53609177679999998</v>
      </c>
      <c r="G1054" s="3">
        <v>-1.07725</v>
      </c>
      <c r="H1054" s="3">
        <v>-0.159361</v>
      </c>
      <c r="I1054" s="12">
        <v>-5.3210706117150401E-11</v>
      </c>
      <c r="K1054" s="3" t="s">
        <v>366</v>
      </c>
      <c r="L1054" s="3">
        <v>-1.19404</v>
      </c>
      <c r="M1054" s="3">
        <v>9.3117300000000007E-3</v>
      </c>
      <c r="N1054" s="12">
        <v>-1000000</v>
      </c>
      <c r="O1054" s="12">
        <v>1000000</v>
      </c>
      <c r="P1054" s="3">
        <v>-0.57797431180000003</v>
      </c>
      <c r="Q1054" s="3">
        <v>-1.1864399999999999</v>
      </c>
      <c r="R1054" s="3">
        <v>-0.17929800000000001</v>
      </c>
      <c r="S1054" s="12">
        <v>-5.5943840230292902E-11</v>
      </c>
    </row>
    <row r="1055" spans="1:19">
      <c r="A1055" s="3" t="s">
        <v>1042</v>
      </c>
      <c r="B1055" s="3">
        <v>0</v>
      </c>
      <c r="C1055" s="3">
        <v>0</v>
      </c>
      <c r="D1055" s="12">
        <v>-1000000</v>
      </c>
      <c r="E1055" s="12">
        <v>1000000</v>
      </c>
      <c r="F1055" s="12">
        <v>-3.2280000000000001E-10</v>
      </c>
      <c r="G1055" s="12">
        <v>-6.9999999999999998E-9</v>
      </c>
      <c r="H1055" s="12">
        <v>3E-9</v>
      </c>
      <c r="I1055" s="12">
        <v>-3.2040066044557501E-20</v>
      </c>
      <c r="K1055" s="3" t="s">
        <v>1042</v>
      </c>
      <c r="L1055" s="3">
        <v>0</v>
      </c>
      <c r="M1055" s="3">
        <v>0</v>
      </c>
      <c r="N1055" s="12">
        <v>-1000000</v>
      </c>
      <c r="O1055" s="12">
        <v>1000000</v>
      </c>
      <c r="P1055" s="12">
        <v>-4.0559999999999997E-10</v>
      </c>
      <c r="Q1055" s="12">
        <v>-6E-9</v>
      </c>
      <c r="R1055" s="12">
        <v>2.0000000000000001E-9</v>
      </c>
      <c r="S1055" s="12">
        <v>-3.9259221619625601E-20</v>
      </c>
    </row>
    <row r="1056" spans="1:19">
      <c r="A1056" s="3" t="s">
        <v>674</v>
      </c>
      <c r="B1056" s="3">
        <v>4.9872500000000004E-3</v>
      </c>
      <c r="C1056" s="3">
        <v>9.9744900000000008E-3</v>
      </c>
      <c r="D1056" s="3">
        <v>0</v>
      </c>
      <c r="E1056" s="12">
        <v>1000000</v>
      </c>
      <c r="F1056" s="3">
        <v>6.3859592060000001E-3</v>
      </c>
      <c r="G1056" s="3">
        <v>4.9898499999999997E-3</v>
      </c>
      <c r="H1056" s="3">
        <v>9.2252199999999993E-3</v>
      </c>
      <c r="I1056" s="12">
        <v>6.3384930210064997E-13</v>
      </c>
      <c r="K1056" s="3" t="s">
        <v>674</v>
      </c>
      <c r="L1056" s="3">
        <v>4.9870899999999996E-3</v>
      </c>
      <c r="M1056" s="3">
        <v>9.9741699999999992E-3</v>
      </c>
      <c r="N1056" s="3">
        <v>0</v>
      </c>
      <c r="O1056" s="12">
        <v>1000000</v>
      </c>
      <c r="P1056" s="3">
        <v>6.4537355060000001E-3</v>
      </c>
      <c r="Q1056" s="3">
        <v>4.9871899999999999E-3</v>
      </c>
      <c r="R1056" s="3">
        <v>8.8987100000000006E-3</v>
      </c>
      <c r="S1056" s="12">
        <v>6.2467611564226002E-13</v>
      </c>
    </row>
    <row r="1057" spans="1:19">
      <c r="A1057" s="3" t="s">
        <v>3511</v>
      </c>
      <c r="B1057" s="3">
        <v>0</v>
      </c>
      <c r="C1057" s="3">
        <v>0</v>
      </c>
      <c r="D1057" s="12">
        <v>-1000000</v>
      </c>
      <c r="E1057" s="12">
        <v>1000000</v>
      </c>
      <c r="F1057" s="12">
        <v>-8.316E-10</v>
      </c>
      <c r="G1057" s="12">
        <v>-5.0000000000000001E-9</v>
      </c>
      <c r="H1057" s="12">
        <v>4.0000000000000002E-9</v>
      </c>
      <c r="I1057" s="12">
        <v>-8.2541880181703805E-20</v>
      </c>
      <c r="K1057" s="3" t="s">
        <v>3511</v>
      </c>
      <c r="L1057" s="3">
        <v>0</v>
      </c>
      <c r="M1057" s="3">
        <v>0</v>
      </c>
      <c r="N1057" s="12">
        <v>-1000000</v>
      </c>
      <c r="O1057" s="12">
        <v>1000000</v>
      </c>
      <c r="P1057" s="12">
        <v>-8.8660000000000002E-10</v>
      </c>
      <c r="Q1057" s="12">
        <v>-5.0000000000000001E-9</v>
      </c>
      <c r="R1057" s="12">
        <v>3E-9</v>
      </c>
      <c r="S1057" s="12">
        <v>-8.5816631873668796E-20</v>
      </c>
    </row>
    <row r="1058" spans="1:19">
      <c r="A1058" s="3" t="s">
        <v>1810</v>
      </c>
      <c r="B1058" s="3">
        <v>0</v>
      </c>
      <c r="C1058" s="3">
        <v>0</v>
      </c>
      <c r="D1058" s="3">
        <v>0</v>
      </c>
      <c r="E1058" s="12">
        <v>1000000</v>
      </c>
      <c r="F1058" s="12">
        <v>-6.816E-10</v>
      </c>
      <c r="G1058" s="12">
        <v>-5.0000000000000001E-9</v>
      </c>
      <c r="H1058" s="12">
        <v>4.0000000000000002E-9</v>
      </c>
      <c r="I1058" s="12">
        <v>-6.7653373655422502E-20</v>
      </c>
      <c r="K1058" s="3" t="s">
        <v>1810</v>
      </c>
      <c r="L1058" s="3">
        <v>0</v>
      </c>
      <c r="M1058" s="3">
        <v>0</v>
      </c>
      <c r="N1058" s="3">
        <v>0</v>
      </c>
      <c r="O1058" s="12">
        <v>1000000</v>
      </c>
      <c r="P1058" s="12">
        <v>-7.2420000000000004E-10</v>
      </c>
      <c r="Q1058" s="12">
        <v>-5.0000000000000001E-9</v>
      </c>
      <c r="R1058" s="12">
        <v>4.0000000000000002E-9</v>
      </c>
      <c r="S1058" s="12">
        <v>-7.0097456353384795E-20</v>
      </c>
    </row>
    <row r="1059" spans="1:19">
      <c r="A1059" s="3" t="s">
        <v>7691</v>
      </c>
      <c r="B1059" s="3">
        <v>0</v>
      </c>
      <c r="C1059" s="3">
        <v>0</v>
      </c>
      <c r="D1059" s="3">
        <v>0</v>
      </c>
      <c r="E1059" s="12">
        <v>1000000</v>
      </c>
      <c r="F1059" s="12">
        <v>-3.5759999999999999E-10</v>
      </c>
      <c r="G1059" s="12">
        <v>-2.0000000000000001E-9</v>
      </c>
      <c r="H1059" s="12">
        <v>1.0000000000000001E-9</v>
      </c>
      <c r="I1059" s="12">
        <v>-3.5494199558654802E-20</v>
      </c>
      <c r="K1059" s="3" t="s">
        <v>7691</v>
      </c>
      <c r="L1059" s="3">
        <v>0</v>
      </c>
      <c r="M1059" s="3">
        <v>0</v>
      </c>
      <c r="N1059" s="3">
        <v>0</v>
      </c>
      <c r="O1059" s="12">
        <v>1000000</v>
      </c>
      <c r="P1059" s="12">
        <v>-3.6939999999999999E-10</v>
      </c>
      <c r="Q1059" s="12">
        <v>-2.0000000000000001E-9</v>
      </c>
      <c r="R1059" s="12">
        <v>1.0000000000000001E-9</v>
      </c>
      <c r="S1059" s="12">
        <v>-3.5755316731483499E-20</v>
      </c>
    </row>
    <row r="1060" spans="1:19">
      <c r="A1060" s="3" t="s">
        <v>2259</v>
      </c>
      <c r="B1060" s="3">
        <v>0</v>
      </c>
      <c r="C1060" s="3">
        <v>0</v>
      </c>
      <c r="D1060" s="3">
        <v>0</v>
      </c>
      <c r="E1060" s="12">
        <v>1000000</v>
      </c>
      <c r="F1060" s="12">
        <v>-2.8220000000000002E-10</v>
      </c>
      <c r="G1060" s="12">
        <v>-2.0000000000000001E-9</v>
      </c>
      <c r="H1060" s="12">
        <v>1.0000000000000001E-9</v>
      </c>
      <c r="I1060" s="12">
        <v>-2.8010243611444E-20</v>
      </c>
      <c r="K1060" s="3" t="s">
        <v>2259</v>
      </c>
      <c r="L1060" s="3">
        <v>0</v>
      </c>
      <c r="M1060" s="3">
        <v>0</v>
      </c>
      <c r="N1060" s="3">
        <v>0</v>
      </c>
      <c r="O1060" s="12">
        <v>1000000</v>
      </c>
      <c r="P1060" s="12">
        <v>-3.2239999999999999E-10</v>
      </c>
      <c r="Q1060" s="12">
        <v>-2.0000000000000001E-9</v>
      </c>
      <c r="R1060" s="12">
        <v>1.0000000000000001E-9</v>
      </c>
      <c r="S1060" s="12">
        <v>-3.1206047954061399E-20</v>
      </c>
    </row>
    <row r="1061" spans="1:19">
      <c r="A1061" s="3" t="s">
        <v>7694</v>
      </c>
      <c r="B1061" s="3">
        <v>0</v>
      </c>
      <c r="C1061" s="3">
        <v>0</v>
      </c>
      <c r="D1061" s="3">
        <v>0</v>
      </c>
      <c r="E1061" s="12">
        <v>1000000</v>
      </c>
      <c r="F1061" s="12">
        <v>4.8599999999999998E-10</v>
      </c>
      <c r="G1061" s="12">
        <v>-1.0000000000000001E-9</v>
      </c>
      <c r="H1061" s="12">
        <v>2.0000000000000001E-9</v>
      </c>
      <c r="I1061" s="12">
        <v>4.8238761145151601E-20</v>
      </c>
      <c r="K1061" s="3" t="s">
        <v>7694</v>
      </c>
      <c r="L1061" s="3">
        <v>0</v>
      </c>
      <c r="M1061" s="3">
        <v>0</v>
      </c>
      <c r="N1061" s="3">
        <v>0</v>
      </c>
      <c r="O1061" s="12">
        <v>1000000</v>
      </c>
      <c r="P1061" s="12">
        <v>4.5399999999999998E-10</v>
      </c>
      <c r="Q1061" s="12">
        <v>-1.0000000000000001E-9</v>
      </c>
      <c r="R1061" s="12">
        <v>2.0000000000000001E-9</v>
      </c>
      <c r="S1061" s="12">
        <v>4.3944000530843301E-20</v>
      </c>
    </row>
    <row r="1062" spans="1:19">
      <c r="A1062" s="3" t="s">
        <v>2263</v>
      </c>
      <c r="B1062" s="3">
        <v>0</v>
      </c>
      <c r="C1062" s="3">
        <v>0</v>
      </c>
      <c r="D1062" s="3">
        <v>0</v>
      </c>
      <c r="E1062" s="12">
        <v>1000000</v>
      </c>
      <c r="F1062" s="12">
        <v>-1.548E-10</v>
      </c>
      <c r="G1062" s="12">
        <v>-1.0000000000000001E-9</v>
      </c>
      <c r="H1062" s="12">
        <v>1.0000000000000001E-9</v>
      </c>
      <c r="I1062" s="12">
        <v>-1.53649387351224E-20</v>
      </c>
      <c r="K1062" s="3" t="s">
        <v>2263</v>
      </c>
      <c r="L1062" s="3">
        <v>0</v>
      </c>
      <c r="M1062" s="3">
        <v>0</v>
      </c>
      <c r="N1062" s="3">
        <v>0</v>
      </c>
      <c r="O1062" s="12">
        <v>1000000</v>
      </c>
      <c r="P1062" s="12">
        <v>-1.5660000000000001E-10</v>
      </c>
      <c r="Q1062" s="12">
        <v>-1.0000000000000001E-9</v>
      </c>
      <c r="R1062" s="12">
        <v>1.0000000000000001E-9</v>
      </c>
      <c r="S1062" s="12">
        <v>-1.5157776394559599E-20</v>
      </c>
    </row>
    <row r="1063" spans="1:19">
      <c r="A1063" s="3" t="s">
        <v>981</v>
      </c>
      <c r="B1063" s="3">
        <v>6.3371800000000004E-3</v>
      </c>
      <c r="C1063" s="3">
        <v>1.2674400000000001E-2</v>
      </c>
      <c r="D1063" s="12">
        <v>-1000000</v>
      </c>
      <c r="E1063" s="12">
        <v>1000000</v>
      </c>
      <c r="F1063" s="3">
        <v>8.1144914300000006E-3</v>
      </c>
      <c r="G1063" s="3">
        <v>6.3404899999999998E-3</v>
      </c>
      <c r="H1063" s="3">
        <v>1.17223E-2</v>
      </c>
      <c r="I1063" s="12">
        <v>8.0541772408672699E-13</v>
      </c>
      <c r="K1063" s="3" t="s">
        <v>981</v>
      </c>
      <c r="L1063" s="3">
        <v>6.3369799999999999E-3</v>
      </c>
      <c r="M1063" s="3">
        <v>1.26739E-2</v>
      </c>
      <c r="N1063" s="12">
        <v>-1000000</v>
      </c>
      <c r="O1063" s="12">
        <v>1000000</v>
      </c>
      <c r="P1063" s="3">
        <v>8.200613168E-3</v>
      </c>
      <c r="Q1063" s="3">
        <v>6.3371199999999999E-3</v>
      </c>
      <c r="R1063" s="3">
        <v>1.13074E-2</v>
      </c>
      <c r="S1063" s="12">
        <v>7.9376156257231796E-13</v>
      </c>
    </row>
    <row r="1064" spans="1:19">
      <c r="A1064" s="3" t="s">
        <v>1047</v>
      </c>
      <c r="B1064" s="3">
        <v>0</v>
      </c>
      <c r="C1064" s="3">
        <v>0</v>
      </c>
      <c r="D1064" s="3">
        <v>0</v>
      </c>
      <c r="E1064" s="12">
        <v>1000000</v>
      </c>
      <c r="F1064" s="12">
        <v>-6.5880000000000004E-10</v>
      </c>
      <c r="G1064" s="12">
        <v>-3E-9</v>
      </c>
      <c r="H1064" s="12">
        <v>5.0000000000000001E-9</v>
      </c>
      <c r="I1064" s="12">
        <v>-6.5390320663427703E-20</v>
      </c>
      <c r="K1064" s="3" t="s">
        <v>1047</v>
      </c>
      <c r="L1064" s="3">
        <v>0</v>
      </c>
      <c r="M1064" s="3">
        <v>0</v>
      </c>
      <c r="N1064" s="3">
        <v>0</v>
      </c>
      <c r="O1064" s="12">
        <v>1000000</v>
      </c>
      <c r="P1064" s="12">
        <v>-6.8959999999999998E-10</v>
      </c>
      <c r="Q1064" s="12">
        <v>-3E-9</v>
      </c>
      <c r="R1064" s="12">
        <v>4.0000000000000002E-9</v>
      </c>
      <c r="S1064" s="12">
        <v>-6.6748420189580501E-20</v>
      </c>
    </row>
    <row r="1065" spans="1:19">
      <c r="A1065" s="3" t="s">
        <v>1051</v>
      </c>
      <c r="B1065" s="3">
        <v>0</v>
      </c>
      <c r="C1065" s="3">
        <v>0</v>
      </c>
      <c r="D1065" s="3">
        <v>0</v>
      </c>
      <c r="E1065" s="12">
        <v>1000000</v>
      </c>
      <c r="F1065" s="12">
        <v>1.5120000000000001E-10</v>
      </c>
      <c r="G1065" s="12">
        <v>-3E-9</v>
      </c>
      <c r="H1065" s="12">
        <v>6E-9</v>
      </c>
      <c r="I1065" s="12">
        <v>1.5007614578491601E-20</v>
      </c>
      <c r="K1065" s="3" t="s">
        <v>1051</v>
      </c>
      <c r="L1065" s="3">
        <v>0</v>
      </c>
      <c r="M1065" s="3">
        <v>0</v>
      </c>
      <c r="N1065" s="3">
        <v>0</v>
      </c>
      <c r="O1065" s="12">
        <v>1000000</v>
      </c>
      <c r="P1065" s="12">
        <v>3.086E-10</v>
      </c>
      <c r="Q1065" s="12">
        <v>-2.0000000000000001E-9</v>
      </c>
      <c r="R1065" s="12">
        <v>6E-9</v>
      </c>
      <c r="S1065" s="12">
        <v>2.9870305206648101E-20</v>
      </c>
    </row>
    <row r="1066" spans="1:19">
      <c r="A1066" s="3" t="s">
        <v>1053</v>
      </c>
      <c r="B1066" s="3">
        <v>0</v>
      </c>
      <c r="C1066" s="3">
        <v>0</v>
      </c>
      <c r="D1066" s="3">
        <v>0</v>
      </c>
      <c r="E1066" s="12">
        <v>1000000</v>
      </c>
      <c r="F1066" s="12">
        <v>-3.5599999999999999E-11</v>
      </c>
      <c r="G1066" s="12">
        <v>-3E-9</v>
      </c>
      <c r="H1066" s="12">
        <v>6E-9</v>
      </c>
      <c r="I1066" s="12">
        <v>-3.5335388822374398E-21</v>
      </c>
      <c r="K1066" s="3" t="s">
        <v>1053</v>
      </c>
      <c r="L1066" s="3">
        <v>0</v>
      </c>
      <c r="M1066" s="3">
        <v>0</v>
      </c>
      <c r="N1066" s="3">
        <v>0</v>
      </c>
      <c r="O1066" s="12">
        <v>1000000</v>
      </c>
      <c r="P1066" s="12">
        <v>-4.9600000000000002E-11</v>
      </c>
      <c r="Q1066" s="12">
        <v>-2.0000000000000001E-9</v>
      </c>
      <c r="R1066" s="12">
        <v>6E-9</v>
      </c>
      <c r="S1066" s="12">
        <v>-4.80093045447098E-21</v>
      </c>
    </row>
    <row r="1067" spans="1:19">
      <c r="A1067" s="3" t="s">
        <v>1055</v>
      </c>
      <c r="B1067" s="3">
        <v>0</v>
      </c>
      <c r="C1067" s="3">
        <v>0</v>
      </c>
      <c r="D1067" s="3">
        <v>0</v>
      </c>
      <c r="E1067" s="12">
        <v>1000000</v>
      </c>
      <c r="F1067" s="12">
        <v>3.3400000000000002E-11</v>
      </c>
      <c r="G1067" s="12">
        <v>-3E-9</v>
      </c>
      <c r="H1067" s="12">
        <v>6E-9</v>
      </c>
      <c r="I1067" s="12">
        <v>3.3151741198519801E-21</v>
      </c>
      <c r="K1067" s="3" t="s">
        <v>1055</v>
      </c>
      <c r="L1067" s="3">
        <v>0</v>
      </c>
      <c r="M1067" s="3">
        <v>0</v>
      </c>
      <c r="N1067" s="3">
        <v>0</v>
      </c>
      <c r="O1067" s="12">
        <v>1000000</v>
      </c>
      <c r="P1067" s="12">
        <v>-1.0399999999999999E-11</v>
      </c>
      <c r="Q1067" s="12">
        <v>-3E-9</v>
      </c>
      <c r="R1067" s="12">
        <v>6E-9</v>
      </c>
      <c r="S1067" s="12">
        <v>-1.0066467081955301E-21</v>
      </c>
    </row>
    <row r="1068" spans="1:19">
      <c r="A1068" s="3" t="s">
        <v>1057</v>
      </c>
      <c r="B1068" s="3">
        <v>0</v>
      </c>
      <c r="C1068" s="3">
        <v>0</v>
      </c>
      <c r="D1068" s="3">
        <v>0</v>
      </c>
      <c r="E1068" s="12">
        <v>1000000</v>
      </c>
      <c r="F1068" s="12">
        <v>6.8799999999999998E-11</v>
      </c>
      <c r="G1068" s="12">
        <v>-1.0000000000000001E-9</v>
      </c>
      <c r="H1068" s="12">
        <v>1.0000000000000001E-9</v>
      </c>
      <c r="I1068" s="12">
        <v>6.8288616600543807E-21</v>
      </c>
      <c r="K1068" s="3" t="s">
        <v>1057</v>
      </c>
      <c r="L1068" s="3">
        <v>0</v>
      </c>
      <c r="M1068" s="3">
        <v>0</v>
      </c>
      <c r="N1068" s="3">
        <v>0</v>
      </c>
      <c r="O1068" s="12">
        <v>1000000</v>
      </c>
      <c r="P1068" s="12">
        <v>4.2399999999999997E-11</v>
      </c>
      <c r="Q1068" s="12">
        <v>-1.0000000000000001E-9</v>
      </c>
      <c r="R1068" s="12">
        <v>1.0000000000000001E-9</v>
      </c>
      <c r="S1068" s="12">
        <v>4.1040211949509998E-21</v>
      </c>
    </row>
    <row r="1069" spans="1:19">
      <c r="A1069" s="3" t="s">
        <v>1336</v>
      </c>
      <c r="B1069" s="3">
        <v>0</v>
      </c>
      <c r="C1069" s="3">
        <v>0</v>
      </c>
      <c r="D1069" s="3">
        <v>0</v>
      </c>
      <c r="E1069" s="12">
        <v>1000000</v>
      </c>
      <c r="F1069" s="12">
        <v>-4.062E-10</v>
      </c>
      <c r="G1069" s="12">
        <v>-1.0000000000000001E-9</v>
      </c>
      <c r="H1069" s="12">
        <v>1.0000000000000001E-9</v>
      </c>
      <c r="I1069" s="12">
        <v>-4.0318075673169901E-20</v>
      </c>
      <c r="K1069" s="3" t="s">
        <v>1336</v>
      </c>
      <c r="L1069" s="3">
        <v>0</v>
      </c>
      <c r="M1069" s="3">
        <v>0</v>
      </c>
      <c r="N1069" s="3">
        <v>0</v>
      </c>
      <c r="O1069" s="12">
        <v>1000000</v>
      </c>
      <c r="P1069" s="12">
        <v>-3.9499999999999998E-10</v>
      </c>
      <c r="Q1069" s="12">
        <v>-1.0000000000000001E-9</v>
      </c>
      <c r="R1069" s="12">
        <v>1.0000000000000001E-9</v>
      </c>
      <c r="S1069" s="12">
        <v>-3.8233216320887901E-20</v>
      </c>
    </row>
    <row r="1070" spans="1:19">
      <c r="A1070" s="3" t="s">
        <v>3514</v>
      </c>
      <c r="B1070" s="3">
        <v>0</v>
      </c>
      <c r="C1070" s="3">
        <v>0</v>
      </c>
      <c r="D1070" s="3">
        <v>0</v>
      </c>
      <c r="E1070" s="12">
        <v>1000000</v>
      </c>
      <c r="F1070" s="12">
        <v>-1.7659999999999999E-10</v>
      </c>
      <c r="G1070" s="12">
        <v>-2.0000000000000001E-9</v>
      </c>
      <c r="H1070" s="12">
        <v>1.0000000000000001E-9</v>
      </c>
      <c r="I1070" s="12">
        <v>-1.7528735016941901E-20</v>
      </c>
      <c r="K1070" s="3" t="s">
        <v>3514</v>
      </c>
      <c r="L1070" s="3">
        <v>0</v>
      </c>
      <c r="M1070" s="3">
        <v>0</v>
      </c>
      <c r="N1070" s="3">
        <v>0</v>
      </c>
      <c r="O1070" s="12">
        <v>1000000</v>
      </c>
      <c r="P1070" s="12">
        <v>-1.4000000000000001E-10</v>
      </c>
      <c r="Q1070" s="12">
        <v>-2.0000000000000001E-9</v>
      </c>
      <c r="R1070" s="12">
        <v>2.0000000000000001E-9</v>
      </c>
      <c r="S1070" s="12">
        <v>-1.35510133795552E-20</v>
      </c>
    </row>
    <row r="1071" spans="1:19">
      <c r="A1071" s="3" t="s">
        <v>3517</v>
      </c>
      <c r="B1071" s="3">
        <v>0</v>
      </c>
      <c r="C1071" s="12">
        <v>7.5000000000000002E-6</v>
      </c>
      <c r="D1071" s="3">
        <v>0</v>
      </c>
      <c r="E1071" s="12">
        <v>1000000</v>
      </c>
      <c r="F1071" s="12">
        <v>2.456496E-6</v>
      </c>
      <c r="G1071" s="12">
        <v>-7.9999999999999996E-7</v>
      </c>
      <c r="H1071" s="12">
        <v>6.9070000000000001E-6</v>
      </c>
      <c r="I1071" s="12">
        <v>2.4382371151856001E-16</v>
      </c>
      <c r="K1071" s="3" t="s">
        <v>3517</v>
      </c>
      <c r="L1071" s="3">
        <v>0</v>
      </c>
      <c r="M1071" s="12">
        <v>7.4989999999999997E-6</v>
      </c>
      <c r="N1071" s="3">
        <v>0</v>
      </c>
      <c r="O1071" s="12">
        <v>1000000</v>
      </c>
      <c r="P1071" s="12">
        <v>2.4444829999999998E-6</v>
      </c>
      <c r="Q1071" s="12">
        <v>-1.252E-6</v>
      </c>
      <c r="R1071" s="12">
        <v>6.4760000000000003E-6</v>
      </c>
      <c r="S1071" s="12">
        <v>2.36608727422109E-16</v>
      </c>
    </row>
    <row r="1072" spans="1:19">
      <c r="A1072" s="3" t="s">
        <v>2307</v>
      </c>
      <c r="B1072" s="3">
        <v>0</v>
      </c>
      <c r="C1072" s="12">
        <v>7.5000000000000002E-6</v>
      </c>
      <c r="D1072" s="3">
        <v>0</v>
      </c>
      <c r="E1072" s="12">
        <v>1000000</v>
      </c>
      <c r="F1072" s="12">
        <v>2.3441583999999998E-6</v>
      </c>
      <c r="G1072" s="12">
        <v>-1.2619999999999999E-6</v>
      </c>
      <c r="H1072" s="12">
        <v>6.5939999999999999E-6</v>
      </c>
      <c r="I1072" s="12">
        <v>2.32673450913582E-16</v>
      </c>
      <c r="K1072" s="3" t="s">
        <v>2307</v>
      </c>
      <c r="L1072" s="3">
        <v>0</v>
      </c>
      <c r="M1072" s="12">
        <v>7.4989999999999997E-6</v>
      </c>
      <c r="N1072" s="3">
        <v>0</v>
      </c>
      <c r="O1072" s="12">
        <v>1000000</v>
      </c>
      <c r="P1072" s="12">
        <v>2.4070217999999999E-6</v>
      </c>
      <c r="Q1072" s="12">
        <v>-8.9500000000000001E-7</v>
      </c>
      <c r="R1072" s="12">
        <v>6.4699999999999999E-6</v>
      </c>
      <c r="S1072" s="12">
        <v>2.3298274726200701E-16</v>
      </c>
    </row>
    <row r="1073" spans="1:19">
      <c r="A1073" s="3" t="s">
        <v>3520</v>
      </c>
      <c r="B1073" s="3">
        <v>0</v>
      </c>
      <c r="C1073" s="12">
        <v>7.5000000000000002E-6</v>
      </c>
      <c r="D1073" s="3">
        <v>0</v>
      </c>
      <c r="E1073" s="12">
        <v>1000000</v>
      </c>
      <c r="F1073" s="12">
        <v>2.4566610000000001E-6</v>
      </c>
      <c r="G1073" s="12">
        <v>-7.9999999999999996E-7</v>
      </c>
      <c r="H1073" s="12">
        <v>6.9079999999999998E-6</v>
      </c>
      <c r="I1073" s="12">
        <v>2.4384008887573902E-16</v>
      </c>
      <c r="K1073" s="3" t="s">
        <v>3520</v>
      </c>
      <c r="L1073" s="3">
        <v>0</v>
      </c>
      <c r="M1073" s="12">
        <v>7.4989999999999997E-6</v>
      </c>
      <c r="N1073" s="3">
        <v>0</v>
      </c>
      <c r="O1073" s="12">
        <v>1000000</v>
      </c>
      <c r="P1073" s="12">
        <v>2.4446361999999999E-6</v>
      </c>
      <c r="Q1073" s="12">
        <v>-1.252E-6</v>
      </c>
      <c r="R1073" s="12">
        <v>6.4760000000000003E-6</v>
      </c>
      <c r="S1073" s="12">
        <v>2.3662355610246402E-16</v>
      </c>
    </row>
    <row r="1074" spans="1:19">
      <c r="A1074" s="3" t="s">
        <v>1374</v>
      </c>
      <c r="B1074" s="3">
        <v>0</v>
      </c>
      <c r="C1074" s="12">
        <v>7.5000000000000002E-6</v>
      </c>
      <c r="D1074" s="3">
        <v>0</v>
      </c>
      <c r="E1074" s="12">
        <v>1000000</v>
      </c>
      <c r="F1074" s="12">
        <v>2.3441106000000001E-6</v>
      </c>
      <c r="G1074" s="12">
        <v>-1.2619999999999999E-6</v>
      </c>
      <c r="H1074" s="12">
        <v>6.5950000000000004E-6</v>
      </c>
      <c r="I1074" s="12">
        <v>2.3266870644283501E-16</v>
      </c>
      <c r="K1074" s="3" t="s">
        <v>1374</v>
      </c>
      <c r="L1074" s="3">
        <v>0</v>
      </c>
      <c r="M1074" s="12">
        <v>7.4989999999999997E-6</v>
      </c>
      <c r="N1074" s="3">
        <v>0</v>
      </c>
      <c r="O1074" s="12">
        <v>1000000</v>
      </c>
      <c r="P1074" s="12">
        <v>2.4069420000000001E-6</v>
      </c>
      <c r="Q1074" s="12">
        <v>-8.9400000000000004E-7</v>
      </c>
      <c r="R1074" s="12">
        <v>6.4690000000000002E-6</v>
      </c>
      <c r="S1074" s="12">
        <v>2.3297502318438101E-16</v>
      </c>
    </row>
    <row r="1075" spans="1:19">
      <c r="A1075" s="3" t="s">
        <v>1380</v>
      </c>
      <c r="B1075" s="3">
        <v>0</v>
      </c>
      <c r="C1075" s="3">
        <v>0</v>
      </c>
      <c r="D1075" s="3">
        <v>0</v>
      </c>
      <c r="E1075" s="12">
        <v>1000000</v>
      </c>
      <c r="F1075" s="12">
        <v>-3.08E-11</v>
      </c>
      <c r="G1075" s="12">
        <v>-1.0000000000000001E-9</v>
      </c>
      <c r="H1075" s="12">
        <v>1.0000000000000001E-9</v>
      </c>
      <c r="I1075" s="12">
        <v>-3.0571066733964401E-21</v>
      </c>
      <c r="K1075" s="3" t="s">
        <v>1380</v>
      </c>
      <c r="L1075" s="3">
        <v>0</v>
      </c>
      <c r="M1075" s="3">
        <v>0</v>
      </c>
      <c r="N1075" s="3">
        <v>0</v>
      </c>
      <c r="O1075" s="12">
        <v>1000000</v>
      </c>
      <c r="P1075" s="12">
        <v>-2.3600000000000001E-11</v>
      </c>
      <c r="Q1075" s="12">
        <v>-1.0000000000000001E-9</v>
      </c>
      <c r="R1075" s="12">
        <v>1.0000000000000001E-9</v>
      </c>
      <c r="S1075" s="12">
        <v>-2.2843136839821598E-21</v>
      </c>
    </row>
    <row r="1076" spans="1:19">
      <c r="A1076" s="3" t="s">
        <v>2642</v>
      </c>
      <c r="B1076" s="3">
        <v>0</v>
      </c>
      <c r="C1076" s="3">
        <v>0</v>
      </c>
      <c r="D1076" s="12">
        <v>-1000000</v>
      </c>
      <c r="E1076" s="12">
        <v>1000000</v>
      </c>
      <c r="F1076" s="12">
        <v>-1.6588000000000001E-9</v>
      </c>
      <c r="G1076" s="12">
        <v>-3.0699999999999998E-7</v>
      </c>
      <c r="H1076" s="12">
        <v>3.89E-7</v>
      </c>
      <c r="I1076" s="12">
        <v>-1.6464703083863699E-19</v>
      </c>
      <c r="K1076" s="3" t="s">
        <v>2642</v>
      </c>
      <c r="L1076" s="3">
        <v>0</v>
      </c>
      <c r="M1076" s="3">
        <v>0</v>
      </c>
      <c r="N1076" s="12">
        <v>-1000000</v>
      </c>
      <c r="O1076" s="12">
        <v>1000000</v>
      </c>
      <c r="P1076" s="12">
        <v>-8.252E-10</v>
      </c>
      <c r="Q1076" s="12">
        <v>-5.3000000000000001E-7</v>
      </c>
      <c r="R1076" s="12">
        <v>2.6199999999999999E-7</v>
      </c>
      <c r="S1076" s="12">
        <v>-7.9873544577206798E-20</v>
      </c>
    </row>
    <row r="1077" spans="1:19">
      <c r="A1077" s="3" t="s">
        <v>2442</v>
      </c>
      <c r="B1077" s="3">
        <v>-1.1249400000000001E-3</v>
      </c>
      <c r="C1077" s="3">
        <v>1278.2829999999999</v>
      </c>
      <c r="D1077" s="12">
        <v>-1000000</v>
      </c>
      <c r="E1077" s="12">
        <v>1000000</v>
      </c>
      <c r="F1077" s="3">
        <v>12.247222974204799</v>
      </c>
      <c r="G1077" s="3">
        <v>5.78354E-4</v>
      </c>
      <c r="H1077" s="3">
        <v>562.75400000000002</v>
      </c>
      <c r="I1077" s="12">
        <v>1.21561906120181E-9</v>
      </c>
      <c r="K1077" s="3" t="s">
        <v>2442</v>
      </c>
      <c r="L1077" s="3">
        <v>-1.12491E-3</v>
      </c>
      <c r="M1077" s="3">
        <v>1278.2829999999999</v>
      </c>
      <c r="N1077" s="12">
        <v>-1000000</v>
      </c>
      <c r="O1077" s="12">
        <v>1000000</v>
      </c>
      <c r="P1077" s="3">
        <v>12.327545455462801</v>
      </c>
      <c r="Q1077" s="3">
        <v>6.2784400000000001E-4</v>
      </c>
      <c r="R1077" s="3">
        <v>332.42099999999999</v>
      </c>
      <c r="S1077" s="12">
        <v>1.19321952431465E-9</v>
      </c>
    </row>
    <row r="1078" spans="1:19">
      <c r="A1078" s="3" t="s">
        <v>2645</v>
      </c>
      <c r="B1078" s="3">
        <v>0</v>
      </c>
      <c r="C1078" s="3">
        <v>0</v>
      </c>
      <c r="D1078" s="12">
        <v>-1000000</v>
      </c>
      <c r="E1078" s="12">
        <v>1000000</v>
      </c>
      <c r="F1078" s="12">
        <v>1.8347999999999999E-9</v>
      </c>
      <c r="G1078" s="12">
        <v>-3.89E-7</v>
      </c>
      <c r="H1078" s="12">
        <v>3.0699999999999998E-7</v>
      </c>
      <c r="I1078" s="12">
        <v>1.8211621182947401E-19</v>
      </c>
      <c r="K1078" s="3" t="s">
        <v>2645</v>
      </c>
      <c r="L1078" s="3">
        <v>0</v>
      </c>
      <c r="M1078" s="3">
        <v>0</v>
      </c>
      <c r="N1078" s="12">
        <v>-1000000</v>
      </c>
      <c r="O1078" s="12">
        <v>1000000</v>
      </c>
      <c r="P1078" s="12">
        <v>9.4060000000000004E-10</v>
      </c>
      <c r="Q1078" s="12">
        <v>-2.6199999999999999E-7</v>
      </c>
      <c r="R1078" s="12">
        <v>5.3000000000000001E-7</v>
      </c>
      <c r="S1078" s="12">
        <v>9.1043451320068694E-20</v>
      </c>
    </row>
    <row r="1079" spans="1:19">
      <c r="A1079" s="3" t="s">
        <v>3012</v>
      </c>
      <c r="B1079" s="3">
        <v>0</v>
      </c>
      <c r="C1079" s="3">
        <v>0</v>
      </c>
      <c r="D1079" s="12">
        <v>-1000000</v>
      </c>
      <c r="E1079" s="12">
        <v>1000000</v>
      </c>
      <c r="F1079" s="12">
        <v>-6.9400000000000001E-11</v>
      </c>
      <c r="G1079" s="12">
        <v>-2.0000000000000001E-9</v>
      </c>
      <c r="H1079" s="12">
        <v>2.0000000000000001E-9</v>
      </c>
      <c r="I1079" s="12">
        <v>-6.8884156861595103E-21</v>
      </c>
      <c r="K1079" s="3" t="s">
        <v>3012</v>
      </c>
      <c r="L1079" s="3">
        <v>0</v>
      </c>
      <c r="M1079" s="3">
        <v>0</v>
      </c>
      <c r="N1079" s="12">
        <v>-1000000</v>
      </c>
      <c r="O1079" s="12">
        <v>1000000</v>
      </c>
      <c r="P1079" s="12">
        <v>-7.6599999999999999E-11</v>
      </c>
      <c r="Q1079" s="12">
        <v>-2.0000000000000001E-9</v>
      </c>
      <c r="R1079" s="12">
        <v>2.0000000000000001E-9</v>
      </c>
      <c r="S1079" s="12">
        <v>-7.4143401776709094E-21</v>
      </c>
    </row>
    <row r="1080" spans="1:19">
      <c r="A1080" s="3" t="s">
        <v>369</v>
      </c>
      <c r="B1080" s="3">
        <v>-6.1921999999999997</v>
      </c>
      <c r="C1080" s="3">
        <v>2.1019799999999998E-3</v>
      </c>
      <c r="D1080" s="12">
        <v>-1000000</v>
      </c>
      <c r="E1080" s="12">
        <v>1000000</v>
      </c>
      <c r="F1080" s="3">
        <v>-2.7992646045999998</v>
      </c>
      <c r="G1080" s="3">
        <v>-5.5959199999999996</v>
      </c>
      <c r="H1080" s="3">
        <v>-0.85075800000000001</v>
      </c>
      <c r="I1080" s="12">
        <v>-2.7784579556250299E-10</v>
      </c>
      <c r="K1080" s="3" t="s">
        <v>369</v>
      </c>
      <c r="L1080" s="3">
        <v>-6.1921999999999997</v>
      </c>
      <c r="M1080" s="3">
        <v>2.1019099999999998E-3</v>
      </c>
      <c r="N1080" s="12">
        <v>-1000000</v>
      </c>
      <c r="O1080" s="12">
        <v>1000000</v>
      </c>
      <c r="P1080" s="3">
        <v>-3.0159702620000002</v>
      </c>
      <c r="Q1080" s="3">
        <v>-6.1531200000000004</v>
      </c>
      <c r="R1080" s="3">
        <v>-0.95018000000000002</v>
      </c>
      <c r="S1080" s="12">
        <v>-2.9192466694787599E-10</v>
      </c>
    </row>
    <row r="1081" spans="1:19">
      <c r="A1081" s="3" t="s">
        <v>98</v>
      </c>
      <c r="B1081" s="3">
        <v>0</v>
      </c>
      <c r="C1081" s="3">
        <v>0</v>
      </c>
      <c r="D1081" s="12">
        <v>-1000000</v>
      </c>
      <c r="E1081" s="12">
        <v>1000000</v>
      </c>
      <c r="F1081" s="12">
        <v>1.076E-10</v>
      </c>
      <c r="G1081" s="12">
        <v>-1.0000000000000001E-9</v>
      </c>
      <c r="H1081" s="12">
        <v>1.0000000000000001E-9</v>
      </c>
      <c r="I1081" s="12">
        <v>1.06800220148525E-20</v>
      </c>
      <c r="K1081" s="3" t="s">
        <v>98</v>
      </c>
      <c r="L1081" s="3">
        <v>0</v>
      </c>
      <c r="M1081" s="3">
        <v>0</v>
      </c>
      <c r="N1081" s="12">
        <v>-1000000</v>
      </c>
      <c r="O1081" s="12">
        <v>1000000</v>
      </c>
      <c r="P1081" s="12">
        <v>7.5E-11</v>
      </c>
      <c r="Q1081" s="12">
        <v>-1.0000000000000001E-9</v>
      </c>
      <c r="R1081" s="12">
        <v>1.0000000000000001E-9</v>
      </c>
      <c r="S1081" s="12">
        <v>7.2594714533331399E-21</v>
      </c>
    </row>
    <row r="1082" spans="1:19">
      <c r="A1082" s="3" t="s">
        <v>3718</v>
      </c>
      <c r="B1082" s="3">
        <v>0</v>
      </c>
      <c r="C1082" s="3">
        <v>0</v>
      </c>
      <c r="D1082" s="3">
        <v>0</v>
      </c>
      <c r="E1082" s="12">
        <v>1000000</v>
      </c>
      <c r="F1082" s="12">
        <v>-2.8679999999999998E-10</v>
      </c>
      <c r="G1082" s="12">
        <v>-2.0000000000000001E-9</v>
      </c>
      <c r="H1082" s="12">
        <v>2.0000000000000001E-9</v>
      </c>
      <c r="I1082" s="12">
        <v>-2.8466824478250001E-20</v>
      </c>
      <c r="K1082" s="3" t="s">
        <v>3718</v>
      </c>
      <c r="L1082" s="3">
        <v>0</v>
      </c>
      <c r="M1082" s="3">
        <v>0</v>
      </c>
      <c r="N1082" s="3">
        <v>0</v>
      </c>
      <c r="O1082" s="12">
        <v>1000000</v>
      </c>
      <c r="P1082" s="12">
        <v>-3.3E-10</v>
      </c>
      <c r="Q1082" s="12">
        <v>-2.0000000000000001E-9</v>
      </c>
      <c r="R1082" s="12">
        <v>2.0000000000000001E-9</v>
      </c>
      <c r="S1082" s="12">
        <v>-3.1941674394665798E-20</v>
      </c>
    </row>
    <row r="1083" spans="1:19">
      <c r="A1083" s="3" t="s">
        <v>1339</v>
      </c>
      <c r="B1083" s="3">
        <v>0</v>
      </c>
      <c r="C1083" s="3">
        <v>0</v>
      </c>
      <c r="D1083" s="3">
        <v>0</v>
      </c>
      <c r="E1083" s="12">
        <v>1000000</v>
      </c>
      <c r="F1083" s="12">
        <v>1.3100000000000001E-10</v>
      </c>
      <c r="G1083" s="3">
        <v>0</v>
      </c>
      <c r="H1083" s="12">
        <v>1.0000000000000001E-9</v>
      </c>
      <c r="I1083" s="12">
        <v>1.30026290329524E-20</v>
      </c>
      <c r="K1083" s="3" t="s">
        <v>1339</v>
      </c>
      <c r="L1083" s="3">
        <v>0</v>
      </c>
      <c r="M1083" s="3">
        <v>0</v>
      </c>
      <c r="N1083" s="3">
        <v>0</v>
      </c>
      <c r="O1083" s="12">
        <v>1000000</v>
      </c>
      <c r="P1083" s="12">
        <v>1.3460000000000001E-10</v>
      </c>
      <c r="Q1083" s="3">
        <v>0</v>
      </c>
      <c r="R1083" s="12">
        <v>1.0000000000000001E-9</v>
      </c>
      <c r="S1083" s="12">
        <v>1.30283314349152E-20</v>
      </c>
    </row>
    <row r="1084" spans="1:19">
      <c r="A1084" s="3" t="s">
        <v>1980</v>
      </c>
      <c r="B1084" s="3">
        <v>0</v>
      </c>
      <c r="C1084" s="3">
        <v>0</v>
      </c>
      <c r="D1084" s="3">
        <v>0</v>
      </c>
      <c r="E1084" s="12">
        <v>1000000</v>
      </c>
      <c r="F1084" s="12">
        <v>-5.4999999999999997E-11</v>
      </c>
      <c r="G1084" s="12">
        <v>-3E-9</v>
      </c>
      <c r="H1084" s="12">
        <v>4.0000000000000002E-9</v>
      </c>
      <c r="I1084" s="12">
        <v>-5.4591190596365004E-21</v>
      </c>
      <c r="K1084" s="3" t="s">
        <v>1980</v>
      </c>
      <c r="L1084" s="3">
        <v>0</v>
      </c>
      <c r="M1084" s="3">
        <v>0</v>
      </c>
      <c r="N1084" s="3">
        <v>0</v>
      </c>
      <c r="O1084" s="12">
        <v>1000000</v>
      </c>
      <c r="P1084" s="12">
        <v>-1.114E-10</v>
      </c>
      <c r="Q1084" s="12">
        <v>-3E-9</v>
      </c>
      <c r="R1084" s="12">
        <v>3E-9</v>
      </c>
      <c r="S1084" s="12">
        <v>-1.07827349320175E-20</v>
      </c>
    </row>
    <row r="1085" spans="1:19">
      <c r="A1085" s="3" t="s">
        <v>2821</v>
      </c>
      <c r="B1085" s="3">
        <v>0</v>
      </c>
      <c r="C1085" s="3">
        <v>0</v>
      </c>
      <c r="D1085" s="12">
        <v>-1000000</v>
      </c>
      <c r="E1085" s="12">
        <v>1000000</v>
      </c>
      <c r="F1085" s="12">
        <v>2.1619999999999999E-10</v>
      </c>
      <c r="G1085" s="12">
        <v>-2.0000000000000001E-9</v>
      </c>
      <c r="H1085" s="12">
        <v>2.0000000000000001E-9</v>
      </c>
      <c r="I1085" s="12">
        <v>2.14593007398802E-20</v>
      </c>
      <c r="K1085" s="3" t="s">
        <v>2821</v>
      </c>
      <c r="L1085" s="3">
        <v>0</v>
      </c>
      <c r="M1085" s="3">
        <v>0</v>
      </c>
      <c r="N1085" s="12">
        <v>-1000000</v>
      </c>
      <c r="O1085" s="12">
        <v>1000000</v>
      </c>
      <c r="P1085" s="12">
        <v>2.1299999999999999E-10</v>
      </c>
      <c r="Q1085" s="12">
        <v>-2.0000000000000001E-9</v>
      </c>
      <c r="R1085" s="12">
        <v>2.0000000000000001E-9</v>
      </c>
      <c r="S1085" s="12">
        <v>2.0616898927466099E-20</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workbookViewId="0">
      <selection activeCell="A10" sqref="A10:XFD12"/>
    </sheetView>
  </sheetViews>
  <sheetFormatPr baseColWidth="10" defaultRowHeight="14" x14ac:dyDescent="0"/>
  <cols>
    <col min="1" max="1" width="56" style="3" bestFit="1" customWidth="1"/>
    <col min="2" max="3" width="12.33203125" style="3" bestFit="1" customWidth="1"/>
    <col min="4" max="4" width="13.5" style="3" bestFit="1" customWidth="1"/>
    <col min="5" max="5" width="11" style="3" bestFit="1" customWidth="1"/>
    <col min="6" max="6" width="12.33203125" style="3" bestFit="1" customWidth="1"/>
    <col min="7" max="16384" width="10.83203125" style="3"/>
  </cols>
  <sheetData>
    <row r="1" spans="1:9" ht="15" thickBot="1">
      <c r="A1" s="1" t="s">
        <v>7604</v>
      </c>
      <c r="B1" s="49" t="s">
        <v>7554</v>
      </c>
      <c r="C1" s="49"/>
      <c r="D1" s="49"/>
      <c r="E1" s="49"/>
      <c r="F1" s="49"/>
    </row>
    <row r="2" spans="1:9" ht="15" thickBot="1">
      <c r="A2" s="27"/>
      <c r="B2" s="28" t="s">
        <v>7703</v>
      </c>
      <c r="C2" s="28" t="s">
        <v>7704</v>
      </c>
      <c r="D2" s="28" t="s">
        <v>7705</v>
      </c>
      <c r="E2" s="28" t="s">
        <v>7542</v>
      </c>
      <c r="F2" s="28" t="s">
        <v>7706</v>
      </c>
    </row>
    <row r="3" spans="1:9">
      <c r="A3" s="29" t="s">
        <v>7548</v>
      </c>
      <c r="B3" s="43">
        <v>4.8000000000000001E-2</v>
      </c>
      <c r="C3" s="43">
        <v>4.8000000000000001E-2</v>
      </c>
      <c r="D3" s="43">
        <v>5.1999999999999998E-2</v>
      </c>
      <c r="E3" s="32">
        <v>0</v>
      </c>
      <c r="F3" s="43">
        <v>4.3999999999999997E-2</v>
      </c>
    </row>
    <row r="4" spans="1:9">
      <c r="A4" s="30" t="s">
        <v>7545</v>
      </c>
      <c r="B4" s="32">
        <v>14.46</v>
      </c>
      <c r="C4" s="32">
        <v>14.26</v>
      </c>
      <c r="D4" s="32">
        <v>13.2</v>
      </c>
      <c r="E4" s="32">
        <v>0</v>
      </c>
      <c r="F4" s="32">
        <v>15.72</v>
      </c>
    </row>
    <row r="5" spans="1:9">
      <c r="A5" s="30" t="s">
        <v>7549</v>
      </c>
      <c r="B5" s="43">
        <v>3.6999999999999998E-2</v>
      </c>
      <c r="C5" s="43">
        <v>3.6999999999999998E-2</v>
      </c>
      <c r="D5" s="43">
        <v>3.6999999999999998E-2</v>
      </c>
      <c r="E5" s="32">
        <v>0</v>
      </c>
      <c r="F5" s="43">
        <v>3.6999999999999998E-2</v>
      </c>
    </row>
    <row r="6" spans="1:9">
      <c r="A6" s="30" t="s">
        <v>7545</v>
      </c>
      <c r="B6" s="32">
        <v>18.48</v>
      </c>
      <c r="C6" s="32">
        <v>18.488900000000001</v>
      </c>
      <c r="D6" s="32">
        <v>18.47</v>
      </c>
      <c r="E6" s="32">
        <v>0</v>
      </c>
      <c r="F6" s="32">
        <v>18.489999999999998</v>
      </c>
    </row>
    <row r="7" spans="1:9">
      <c r="A7" s="30" t="s">
        <v>7550</v>
      </c>
      <c r="B7" s="43">
        <v>6.8000000000000005E-2</v>
      </c>
      <c r="C7" s="43">
        <v>6.7000000000000004E-2</v>
      </c>
      <c r="D7" s="43">
        <v>6.8000000000000005E-2</v>
      </c>
      <c r="E7" s="32">
        <v>0</v>
      </c>
      <c r="F7" s="43">
        <v>6.5000000000000002E-2</v>
      </c>
    </row>
    <row r="8" spans="1:9">
      <c r="A8" s="30" t="s">
        <v>7545</v>
      </c>
      <c r="B8" s="32">
        <v>10.130000000000001</v>
      </c>
      <c r="C8" s="32">
        <v>10.36</v>
      </c>
      <c r="D8" s="32">
        <v>10.11</v>
      </c>
      <c r="E8" s="32">
        <v>0</v>
      </c>
      <c r="F8" s="32">
        <v>10.61</v>
      </c>
    </row>
    <row r="9" spans="1:9">
      <c r="A9" s="29" t="s">
        <v>7547</v>
      </c>
      <c r="B9" s="43">
        <v>1160.8399999999999</v>
      </c>
      <c r="C9" s="43">
        <v>1160.55</v>
      </c>
      <c r="D9" s="43">
        <v>1129.31</v>
      </c>
      <c r="E9" s="43">
        <v>1205.79</v>
      </c>
      <c r="F9" s="43">
        <v>119.8</v>
      </c>
    </row>
    <row r="10" spans="1:9">
      <c r="A10" s="29" t="s">
        <v>7546</v>
      </c>
      <c r="B10" s="43">
        <v>-615.4</v>
      </c>
      <c r="C10" s="43">
        <v>-617.79999999999995</v>
      </c>
      <c r="D10" s="43">
        <v>-613.33000000000004</v>
      </c>
      <c r="E10" s="43">
        <v>-602.78</v>
      </c>
      <c r="F10" s="43">
        <v>-61.33</v>
      </c>
    </row>
    <row r="11" spans="1:9">
      <c r="A11" s="31" t="s">
        <v>7543</v>
      </c>
      <c r="B11" s="43">
        <v>-624.58000000000004</v>
      </c>
      <c r="C11" s="43">
        <v>-624.58000000000004</v>
      </c>
      <c r="D11" s="43">
        <v>-624.58000000000004</v>
      </c>
      <c r="E11" s="43">
        <v>-624.58000000000004</v>
      </c>
      <c r="F11" s="43">
        <v>-62.46</v>
      </c>
    </row>
    <row r="12" spans="1:9">
      <c r="A12" s="31" t="s">
        <v>7544</v>
      </c>
      <c r="B12" s="43">
        <v>-543.66999999999996</v>
      </c>
      <c r="C12" s="43">
        <v>-551.29999999999995</v>
      </c>
      <c r="D12" s="43">
        <v>-507.72</v>
      </c>
      <c r="E12" s="43">
        <v>-472.91</v>
      </c>
      <c r="F12" s="43">
        <v>-52.89</v>
      </c>
    </row>
    <row r="13" spans="1:9">
      <c r="D13" s="43"/>
    </row>
    <row r="14" spans="1:9">
      <c r="B14" s="33"/>
      <c r="C14" s="33"/>
      <c r="D14" s="33"/>
      <c r="E14" s="33"/>
      <c r="F14" s="33"/>
    </row>
    <row r="15" spans="1:9">
      <c r="B15" s="3" t="s">
        <v>7584</v>
      </c>
      <c r="C15" s="3" t="s">
        <v>7583</v>
      </c>
      <c r="D15" s="11" t="s">
        <v>7585</v>
      </c>
      <c r="E15" s="11" t="s">
        <v>7586</v>
      </c>
      <c r="F15" s="3" t="s">
        <v>7587</v>
      </c>
      <c r="G15" s="3" t="s">
        <v>7588</v>
      </c>
      <c r="H15" s="3" t="s">
        <v>7589</v>
      </c>
      <c r="I15" s="3" t="s">
        <v>7590</v>
      </c>
    </row>
    <row r="16" spans="1:9">
      <c r="A16" s="3" t="s">
        <v>4081</v>
      </c>
      <c r="B16" s="3">
        <v>0.92</v>
      </c>
      <c r="C16" s="3">
        <v>-1.2999999999999999E-2</v>
      </c>
      <c r="D16" s="11">
        <v>0</v>
      </c>
      <c r="E16" s="11">
        <v>-0.61140000000000005</v>
      </c>
      <c r="F16" s="3">
        <v>0</v>
      </c>
      <c r="G16" s="3">
        <v>-20.130199999999999</v>
      </c>
      <c r="H16" s="3">
        <v>2.4199999999999999E-2</v>
      </c>
      <c r="I16" s="3">
        <v>0.42299999999999999</v>
      </c>
    </row>
    <row r="22" spans="1:9" ht="15">
      <c r="A22"/>
      <c r="B22"/>
      <c r="C22"/>
      <c r="D22"/>
      <c r="E22" s="41"/>
      <c r="I22" s="41"/>
    </row>
    <row r="23" spans="1:9" customFormat="1" ht="15">
      <c r="G23" s="3"/>
      <c r="H23" s="3"/>
      <c r="I23" s="41"/>
    </row>
    <row r="27" spans="1:9" ht="15">
      <c r="A27"/>
      <c r="B27"/>
      <c r="C27"/>
      <c r="D27"/>
      <c r="E27" s="41"/>
      <c r="F27"/>
      <c r="G27"/>
      <c r="H27"/>
      <c r="I27" s="41"/>
    </row>
  </sheetData>
  <mergeCells count="1">
    <mergeCell ref="B1:F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3"/>
  <sheetViews>
    <sheetView workbookViewId="0">
      <selection activeCell="C247" sqref="C247"/>
    </sheetView>
  </sheetViews>
  <sheetFormatPr baseColWidth="10" defaultRowHeight="14" x14ac:dyDescent="0"/>
  <cols>
    <col min="1" max="16384" width="10.83203125" style="3"/>
  </cols>
  <sheetData>
    <row r="1" spans="1:11" s="8" customFormat="1">
      <c r="A1" s="7" t="s">
        <v>7606</v>
      </c>
    </row>
    <row r="2" spans="1:11">
      <c r="A2" s="3" t="s">
        <v>7512</v>
      </c>
      <c r="B2" s="3" t="s">
        <v>7713</v>
      </c>
      <c r="C2" s="3" t="s">
        <v>7714</v>
      </c>
      <c r="D2" s="3" t="s">
        <v>7715</v>
      </c>
      <c r="E2" s="3" t="s">
        <v>7716</v>
      </c>
      <c r="F2" s="3" t="s">
        <v>7717</v>
      </c>
      <c r="G2" s="3" t="s">
        <v>7718</v>
      </c>
      <c r="H2" s="3" t="s">
        <v>7719</v>
      </c>
      <c r="I2" s="3" t="s">
        <v>7720</v>
      </c>
      <c r="J2" s="3" t="s">
        <v>7721</v>
      </c>
      <c r="K2" s="3" t="s">
        <v>7722</v>
      </c>
    </row>
    <row r="3" spans="1:11">
      <c r="A3" s="3" t="s">
        <v>530</v>
      </c>
      <c r="B3" s="3">
        <v>1</v>
      </c>
      <c r="C3" s="3" t="s">
        <v>7620</v>
      </c>
      <c r="D3" s="3">
        <v>0</v>
      </c>
      <c r="E3" s="3">
        <v>0</v>
      </c>
      <c r="F3" s="3">
        <v>0</v>
      </c>
      <c r="G3" s="3">
        <v>0</v>
      </c>
      <c r="H3" s="3">
        <v>0</v>
      </c>
      <c r="I3" s="3">
        <v>0</v>
      </c>
      <c r="J3" s="3">
        <v>0</v>
      </c>
      <c r="K3" s="3">
        <v>0</v>
      </c>
    </row>
    <row r="4" spans="1:11">
      <c r="A4" s="3" t="s">
        <v>2716</v>
      </c>
      <c r="B4" s="3">
        <v>1</v>
      </c>
      <c r="C4" s="3" t="s">
        <v>7620</v>
      </c>
      <c r="D4" s="3">
        <v>0</v>
      </c>
      <c r="E4" s="3">
        <v>0</v>
      </c>
      <c r="F4" s="3">
        <v>0</v>
      </c>
      <c r="G4" s="3">
        <v>0</v>
      </c>
      <c r="H4" s="3">
        <v>0</v>
      </c>
      <c r="I4" s="3">
        <v>0</v>
      </c>
      <c r="J4" s="3">
        <v>0</v>
      </c>
      <c r="K4" s="3">
        <v>0</v>
      </c>
    </row>
    <row r="5" spans="1:11">
      <c r="A5" s="3" t="s">
        <v>3710</v>
      </c>
      <c r="B5" s="3">
        <v>1</v>
      </c>
      <c r="C5" s="3" t="s">
        <v>7620</v>
      </c>
      <c r="D5" s="3">
        <v>0</v>
      </c>
      <c r="E5" s="3">
        <v>0</v>
      </c>
      <c r="F5" s="3">
        <v>0</v>
      </c>
      <c r="G5" s="3">
        <v>0</v>
      </c>
      <c r="H5" s="3">
        <v>0</v>
      </c>
      <c r="I5" s="3">
        <v>0</v>
      </c>
      <c r="J5" s="3">
        <v>0</v>
      </c>
      <c r="K5" s="3">
        <v>0</v>
      </c>
    </row>
    <row r="6" spans="1:11">
      <c r="A6" s="3" t="s">
        <v>100</v>
      </c>
      <c r="B6" s="3">
        <v>1</v>
      </c>
      <c r="C6" s="3" t="s">
        <v>7620</v>
      </c>
      <c r="D6" s="3">
        <v>0</v>
      </c>
      <c r="E6" s="3">
        <v>0</v>
      </c>
      <c r="F6" s="3">
        <v>0</v>
      </c>
      <c r="G6" s="3">
        <v>0</v>
      </c>
      <c r="H6" s="3">
        <v>0</v>
      </c>
      <c r="I6" s="3">
        <v>0</v>
      </c>
      <c r="J6" s="3">
        <v>0</v>
      </c>
      <c r="K6" s="3">
        <v>0</v>
      </c>
    </row>
    <row r="7" spans="1:11">
      <c r="A7" s="3" t="s">
        <v>3873</v>
      </c>
      <c r="B7" s="3">
        <v>1</v>
      </c>
      <c r="C7" s="3" t="s">
        <v>7620</v>
      </c>
      <c r="D7" s="3">
        <v>0</v>
      </c>
      <c r="E7" s="3">
        <v>0</v>
      </c>
      <c r="F7" s="3">
        <v>0</v>
      </c>
      <c r="G7" s="3">
        <v>0</v>
      </c>
      <c r="H7" s="3">
        <v>0</v>
      </c>
      <c r="I7" s="3">
        <v>0</v>
      </c>
      <c r="J7" s="3">
        <v>0</v>
      </c>
      <c r="K7" s="3">
        <v>0</v>
      </c>
    </row>
    <row r="8" spans="1:11">
      <c r="A8" s="3" t="s">
        <v>3877</v>
      </c>
      <c r="B8" s="3">
        <v>1</v>
      </c>
      <c r="C8" s="3" t="s">
        <v>7620</v>
      </c>
      <c r="D8" s="3">
        <v>0</v>
      </c>
      <c r="E8" s="3">
        <v>0</v>
      </c>
      <c r="F8" s="3">
        <v>0</v>
      </c>
      <c r="G8" s="3">
        <v>0</v>
      </c>
      <c r="H8" s="3">
        <v>0</v>
      </c>
      <c r="I8" s="3">
        <v>0</v>
      </c>
      <c r="J8" s="3">
        <v>0</v>
      </c>
      <c r="K8" s="3">
        <v>0</v>
      </c>
    </row>
    <row r="9" spans="1:11">
      <c r="A9" s="3" t="s">
        <v>858</v>
      </c>
      <c r="B9" s="3">
        <v>1</v>
      </c>
      <c r="C9" s="3" t="s">
        <v>7620</v>
      </c>
      <c r="D9" s="3">
        <v>0</v>
      </c>
      <c r="E9" s="3">
        <v>0</v>
      </c>
      <c r="F9" s="3">
        <v>0</v>
      </c>
      <c r="G9" s="3">
        <v>0</v>
      </c>
      <c r="H9" s="3">
        <v>0</v>
      </c>
      <c r="I9" s="3">
        <v>0</v>
      </c>
      <c r="J9" s="3">
        <v>0</v>
      </c>
      <c r="K9" s="3">
        <v>0</v>
      </c>
    </row>
    <row r="10" spans="1:11">
      <c r="A10" s="3" t="s">
        <v>863</v>
      </c>
      <c r="B10" s="3">
        <v>1</v>
      </c>
      <c r="C10" s="3" t="s">
        <v>7620</v>
      </c>
      <c r="D10" s="3">
        <v>0</v>
      </c>
      <c r="E10" s="3">
        <v>0</v>
      </c>
      <c r="F10" s="3">
        <v>0</v>
      </c>
      <c r="G10" s="3">
        <v>0</v>
      </c>
      <c r="H10" s="3">
        <v>0</v>
      </c>
      <c r="I10" s="3">
        <v>0</v>
      </c>
      <c r="J10" s="3">
        <v>0</v>
      </c>
      <c r="K10" s="3">
        <v>0</v>
      </c>
    </row>
    <row r="11" spans="1:11">
      <c r="A11" s="3" t="s">
        <v>867</v>
      </c>
      <c r="B11" s="3">
        <v>1</v>
      </c>
      <c r="C11" s="3" t="s">
        <v>7620</v>
      </c>
      <c r="D11" s="3">
        <v>0</v>
      </c>
      <c r="E11" s="3">
        <v>0</v>
      </c>
      <c r="F11" s="3">
        <v>0</v>
      </c>
      <c r="G11" s="3">
        <v>0</v>
      </c>
      <c r="H11" s="3">
        <v>0</v>
      </c>
      <c r="I11" s="3">
        <v>0</v>
      </c>
      <c r="J11" s="3">
        <v>0</v>
      </c>
      <c r="K11" s="3">
        <v>0</v>
      </c>
    </row>
    <row r="12" spans="1:11">
      <c r="A12" s="3" t="s">
        <v>1024</v>
      </c>
      <c r="B12" s="3">
        <v>4</v>
      </c>
      <c r="C12" s="3" t="s">
        <v>7622</v>
      </c>
      <c r="D12" s="3">
        <v>0</v>
      </c>
      <c r="E12" s="3">
        <v>0</v>
      </c>
      <c r="F12" s="3">
        <v>0</v>
      </c>
      <c r="G12" s="3">
        <v>0</v>
      </c>
      <c r="H12" s="3">
        <v>0</v>
      </c>
      <c r="I12" s="3">
        <v>0</v>
      </c>
      <c r="J12" s="3">
        <v>0</v>
      </c>
      <c r="K12" s="3">
        <v>0</v>
      </c>
    </row>
    <row r="13" spans="1:11">
      <c r="A13" s="3" t="s">
        <v>607</v>
      </c>
      <c r="B13" s="3">
        <v>9</v>
      </c>
      <c r="C13" s="3" t="s">
        <v>7618</v>
      </c>
      <c r="D13" s="3">
        <v>0</v>
      </c>
      <c r="E13" s="3">
        <v>0</v>
      </c>
      <c r="F13" s="3">
        <v>0</v>
      </c>
      <c r="G13" s="3">
        <v>0</v>
      </c>
      <c r="H13" s="3">
        <v>0</v>
      </c>
      <c r="I13" s="3">
        <v>0</v>
      </c>
      <c r="J13" s="3">
        <v>0</v>
      </c>
      <c r="K13" s="3">
        <v>0</v>
      </c>
    </row>
    <row r="14" spans="1:11">
      <c r="A14" s="3" t="s">
        <v>561</v>
      </c>
      <c r="B14" s="3">
        <v>9</v>
      </c>
      <c r="C14" s="3" t="s">
        <v>7618</v>
      </c>
      <c r="D14" s="3">
        <v>0</v>
      </c>
      <c r="E14" s="3">
        <v>0</v>
      </c>
      <c r="F14" s="3">
        <v>0</v>
      </c>
      <c r="G14" s="3">
        <v>0</v>
      </c>
      <c r="H14" s="3">
        <v>0</v>
      </c>
      <c r="I14" s="3">
        <v>0</v>
      </c>
      <c r="J14" s="3">
        <v>0</v>
      </c>
      <c r="K14" s="3">
        <v>0</v>
      </c>
    </row>
    <row r="15" spans="1:11">
      <c r="A15" s="3" t="s">
        <v>3841</v>
      </c>
      <c r="B15" s="3">
        <v>9</v>
      </c>
      <c r="C15" s="3" t="s">
        <v>7618</v>
      </c>
      <c r="D15" s="3">
        <v>0</v>
      </c>
      <c r="E15" s="3">
        <v>0</v>
      </c>
      <c r="F15" s="3">
        <v>0</v>
      </c>
      <c r="G15" s="3">
        <v>0</v>
      </c>
      <c r="H15" s="3">
        <v>0</v>
      </c>
      <c r="I15" s="3">
        <v>0</v>
      </c>
      <c r="J15" s="3">
        <v>0</v>
      </c>
      <c r="K15" s="3">
        <v>0</v>
      </c>
    </row>
    <row r="16" spans="1:11">
      <c r="A16" s="3" t="s">
        <v>3887</v>
      </c>
      <c r="B16" s="3">
        <v>9</v>
      </c>
      <c r="C16" s="3" t="s">
        <v>7618</v>
      </c>
      <c r="D16" s="3">
        <v>0</v>
      </c>
      <c r="E16" s="3">
        <v>0</v>
      </c>
      <c r="F16" s="3">
        <v>0</v>
      </c>
      <c r="G16" s="3">
        <v>0</v>
      </c>
      <c r="H16" s="3">
        <v>0</v>
      </c>
      <c r="I16" s="3">
        <v>0</v>
      </c>
      <c r="J16" s="3">
        <v>0</v>
      </c>
      <c r="K16" s="3">
        <v>0</v>
      </c>
    </row>
    <row r="17" spans="1:11">
      <c r="A17" s="3" t="s">
        <v>1459</v>
      </c>
      <c r="B17" s="3">
        <v>22</v>
      </c>
      <c r="C17" s="3" t="s">
        <v>7635</v>
      </c>
      <c r="D17" s="3">
        <v>0</v>
      </c>
      <c r="E17" s="3">
        <v>0</v>
      </c>
      <c r="F17" s="3">
        <v>0</v>
      </c>
      <c r="G17" s="3">
        <v>0</v>
      </c>
      <c r="H17" s="3">
        <v>0</v>
      </c>
      <c r="I17" s="3">
        <v>0</v>
      </c>
      <c r="J17" s="3">
        <v>0</v>
      </c>
      <c r="K17" s="3">
        <v>0</v>
      </c>
    </row>
    <row r="18" spans="1:11">
      <c r="A18" s="3" t="s">
        <v>3551</v>
      </c>
      <c r="B18" s="3">
        <v>22</v>
      </c>
      <c r="C18" s="3" t="s">
        <v>7635</v>
      </c>
      <c r="D18" s="3">
        <v>0</v>
      </c>
      <c r="E18" s="3">
        <v>0</v>
      </c>
      <c r="F18" s="3">
        <v>0</v>
      </c>
      <c r="G18" s="3">
        <v>0</v>
      </c>
      <c r="H18" s="3">
        <v>0</v>
      </c>
      <c r="I18" s="3">
        <v>0</v>
      </c>
      <c r="J18" s="3">
        <v>0</v>
      </c>
      <c r="K18" s="3">
        <v>0</v>
      </c>
    </row>
    <row r="19" spans="1:11">
      <c r="A19" s="3" t="s">
        <v>3554</v>
      </c>
      <c r="B19" s="3">
        <v>22</v>
      </c>
      <c r="C19" s="3" t="s">
        <v>7635</v>
      </c>
      <c r="D19" s="3">
        <v>0</v>
      </c>
      <c r="E19" s="3">
        <v>0</v>
      </c>
      <c r="F19" s="3">
        <v>0</v>
      </c>
      <c r="G19" s="3">
        <v>0</v>
      </c>
      <c r="H19" s="3">
        <v>0</v>
      </c>
      <c r="I19" s="3">
        <v>0</v>
      </c>
      <c r="J19" s="3">
        <v>0</v>
      </c>
      <c r="K19" s="3">
        <v>0</v>
      </c>
    </row>
    <row r="20" spans="1:11">
      <c r="A20" s="3" t="s">
        <v>3557</v>
      </c>
      <c r="B20" s="3">
        <v>22</v>
      </c>
      <c r="C20" s="3" t="s">
        <v>7635</v>
      </c>
      <c r="D20" s="3">
        <v>0</v>
      </c>
      <c r="E20" s="3">
        <v>0</v>
      </c>
      <c r="F20" s="3">
        <v>0</v>
      </c>
      <c r="G20" s="3">
        <v>0</v>
      </c>
      <c r="H20" s="3">
        <v>0</v>
      </c>
      <c r="I20" s="3">
        <v>0</v>
      </c>
      <c r="J20" s="3">
        <v>0</v>
      </c>
      <c r="K20" s="3">
        <v>0</v>
      </c>
    </row>
    <row r="21" spans="1:11">
      <c r="A21" s="3" t="s">
        <v>3461</v>
      </c>
      <c r="B21" s="3">
        <v>24</v>
      </c>
      <c r="C21" s="3" t="s">
        <v>7617</v>
      </c>
      <c r="D21" s="3">
        <v>0</v>
      </c>
      <c r="E21" s="3">
        <v>0</v>
      </c>
      <c r="F21" s="3">
        <v>0</v>
      </c>
      <c r="G21" s="3">
        <v>0</v>
      </c>
      <c r="H21" s="3">
        <v>0</v>
      </c>
      <c r="I21" s="3">
        <v>0</v>
      </c>
      <c r="J21" s="3">
        <v>0</v>
      </c>
      <c r="K21" s="3">
        <v>0</v>
      </c>
    </row>
    <row r="22" spans="1:11">
      <c r="A22" s="3" t="s">
        <v>3964</v>
      </c>
      <c r="B22" s="3">
        <v>35</v>
      </c>
      <c r="C22" s="3" t="s">
        <v>7628</v>
      </c>
      <c r="D22" s="3">
        <v>0</v>
      </c>
      <c r="E22" s="3">
        <v>0</v>
      </c>
      <c r="F22" s="3">
        <v>0</v>
      </c>
      <c r="G22" s="3">
        <v>0</v>
      </c>
      <c r="H22" s="3">
        <v>0</v>
      </c>
      <c r="I22" s="3">
        <v>0</v>
      </c>
      <c r="J22" s="3">
        <v>0</v>
      </c>
      <c r="K22" s="3">
        <v>0</v>
      </c>
    </row>
    <row r="23" spans="1:11">
      <c r="A23" s="3" t="s">
        <v>422</v>
      </c>
      <c r="B23" s="3">
        <v>35</v>
      </c>
      <c r="C23" s="3" t="s">
        <v>7628</v>
      </c>
      <c r="D23" s="3">
        <v>0</v>
      </c>
      <c r="E23" s="3">
        <v>0</v>
      </c>
      <c r="F23" s="3">
        <v>0</v>
      </c>
      <c r="G23" s="3">
        <v>0</v>
      </c>
      <c r="H23" s="3">
        <v>0</v>
      </c>
      <c r="I23" s="3">
        <v>0</v>
      </c>
      <c r="J23" s="3">
        <v>0</v>
      </c>
      <c r="K23" s="3">
        <v>0</v>
      </c>
    </row>
    <row r="24" spans="1:11">
      <c r="A24" s="3" t="s">
        <v>429</v>
      </c>
      <c r="B24" s="3">
        <v>35</v>
      </c>
      <c r="C24" s="3" t="s">
        <v>7628</v>
      </c>
      <c r="D24" s="3">
        <v>0</v>
      </c>
      <c r="E24" s="3">
        <v>0</v>
      </c>
      <c r="F24" s="3">
        <v>0</v>
      </c>
      <c r="G24" s="3">
        <v>0</v>
      </c>
      <c r="H24" s="3">
        <v>0</v>
      </c>
      <c r="I24" s="3">
        <v>0</v>
      </c>
      <c r="J24" s="3">
        <v>0</v>
      </c>
      <c r="K24" s="3">
        <v>0</v>
      </c>
    </row>
    <row r="25" spans="1:11">
      <c r="A25" s="3" t="s">
        <v>21</v>
      </c>
      <c r="B25" s="3">
        <v>1</v>
      </c>
      <c r="C25" s="3" t="s">
        <v>7620</v>
      </c>
      <c r="D25" s="3">
        <v>1</v>
      </c>
      <c r="E25" s="3" t="s">
        <v>7620</v>
      </c>
      <c r="F25" s="3">
        <v>0</v>
      </c>
      <c r="G25" s="3">
        <v>0</v>
      </c>
      <c r="H25" s="3">
        <v>0</v>
      </c>
      <c r="I25" s="3">
        <v>0</v>
      </c>
      <c r="J25" s="3">
        <v>0</v>
      </c>
      <c r="K25" s="3">
        <v>0</v>
      </c>
    </row>
    <row r="26" spans="1:11">
      <c r="A26" s="3" t="s">
        <v>1752</v>
      </c>
      <c r="B26" s="3">
        <v>3</v>
      </c>
      <c r="C26" s="3" t="s">
        <v>7618</v>
      </c>
      <c r="D26" s="3">
        <v>3</v>
      </c>
      <c r="E26" s="3" t="s">
        <v>7618</v>
      </c>
      <c r="F26" s="3">
        <v>0</v>
      </c>
      <c r="G26" s="3">
        <v>0</v>
      </c>
      <c r="H26" s="3">
        <v>0</v>
      </c>
      <c r="I26" s="3">
        <v>0</v>
      </c>
      <c r="J26" s="3">
        <v>0</v>
      </c>
      <c r="K26" s="3">
        <v>0</v>
      </c>
    </row>
    <row r="27" spans="1:11">
      <c r="A27" s="3" t="s">
        <v>1754</v>
      </c>
      <c r="B27" s="3">
        <v>3</v>
      </c>
      <c r="C27" s="3" t="s">
        <v>7618</v>
      </c>
      <c r="D27" s="3">
        <v>3</v>
      </c>
      <c r="E27" s="3" t="s">
        <v>7618</v>
      </c>
      <c r="F27" s="3">
        <v>0</v>
      </c>
      <c r="G27" s="3">
        <v>0</v>
      </c>
      <c r="H27" s="3">
        <v>0</v>
      </c>
      <c r="I27" s="3">
        <v>0</v>
      </c>
      <c r="J27" s="3">
        <v>0</v>
      </c>
      <c r="K27" s="3">
        <v>0</v>
      </c>
    </row>
    <row r="28" spans="1:11">
      <c r="A28" s="3" t="s">
        <v>1590</v>
      </c>
      <c r="B28" s="3">
        <v>3</v>
      </c>
      <c r="C28" s="3" t="s">
        <v>7618</v>
      </c>
      <c r="D28" s="3">
        <v>3</v>
      </c>
      <c r="E28" s="3" t="s">
        <v>7618</v>
      </c>
      <c r="F28" s="3">
        <v>0</v>
      </c>
      <c r="G28" s="3">
        <v>0</v>
      </c>
      <c r="H28" s="3">
        <v>0</v>
      </c>
      <c r="I28" s="3">
        <v>0</v>
      </c>
      <c r="J28" s="3">
        <v>0</v>
      </c>
      <c r="K28" s="3">
        <v>0</v>
      </c>
    </row>
    <row r="29" spans="1:11">
      <c r="A29" s="3" t="s">
        <v>1804</v>
      </c>
      <c r="B29" s="3">
        <v>0</v>
      </c>
      <c r="C29" s="3">
        <v>0</v>
      </c>
      <c r="D29" s="3">
        <v>4</v>
      </c>
      <c r="E29" s="3" t="s">
        <v>7612</v>
      </c>
      <c r="F29" s="3">
        <v>0</v>
      </c>
      <c r="G29" s="3">
        <v>0</v>
      </c>
      <c r="H29" s="3">
        <v>0</v>
      </c>
      <c r="I29" s="3">
        <v>0</v>
      </c>
      <c r="J29" s="3">
        <v>0</v>
      </c>
      <c r="K29" s="3">
        <v>0</v>
      </c>
    </row>
    <row r="30" spans="1:11">
      <c r="A30" s="3" t="s">
        <v>387</v>
      </c>
      <c r="B30" s="3">
        <v>0</v>
      </c>
      <c r="C30" s="3">
        <v>0</v>
      </c>
      <c r="D30" s="3">
        <v>5</v>
      </c>
      <c r="E30" s="3" t="s">
        <v>7635</v>
      </c>
      <c r="F30" s="3">
        <v>0</v>
      </c>
      <c r="G30" s="3">
        <v>0</v>
      </c>
      <c r="H30" s="3">
        <v>0</v>
      </c>
      <c r="I30" s="3">
        <v>0</v>
      </c>
      <c r="J30" s="3">
        <v>0</v>
      </c>
      <c r="K30" s="3">
        <v>0</v>
      </c>
    </row>
    <row r="31" spans="1:11">
      <c r="A31" s="3" t="s">
        <v>4039</v>
      </c>
      <c r="B31" s="3">
        <v>23</v>
      </c>
      <c r="C31" s="3" t="s">
        <v>7635</v>
      </c>
      <c r="D31" s="3">
        <v>5</v>
      </c>
      <c r="E31" s="3" t="s">
        <v>7635</v>
      </c>
      <c r="F31" s="3">
        <v>0</v>
      </c>
      <c r="G31" s="3">
        <v>0</v>
      </c>
      <c r="H31" s="3">
        <v>0</v>
      </c>
      <c r="I31" s="3">
        <v>0</v>
      </c>
      <c r="J31" s="3">
        <v>0</v>
      </c>
      <c r="K31" s="3">
        <v>0</v>
      </c>
    </row>
    <row r="32" spans="1:11">
      <c r="A32" s="3" t="s">
        <v>3303</v>
      </c>
      <c r="B32" s="3">
        <v>23</v>
      </c>
      <c r="C32" s="3" t="s">
        <v>7635</v>
      </c>
      <c r="D32" s="3">
        <v>5</v>
      </c>
      <c r="E32" s="3" t="s">
        <v>7635</v>
      </c>
      <c r="F32" s="3">
        <v>0</v>
      </c>
      <c r="G32" s="3">
        <v>0</v>
      </c>
      <c r="H32" s="3">
        <v>0</v>
      </c>
      <c r="I32" s="3">
        <v>0</v>
      </c>
      <c r="J32" s="3">
        <v>0</v>
      </c>
      <c r="K32" s="3">
        <v>0</v>
      </c>
    </row>
    <row r="33" spans="1:11">
      <c r="A33" s="3" t="s">
        <v>704</v>
      </c>
      <c r="B33" s="3">
        <v>23</v>
      </c>
      <c r="C33" s="3" t="s">
        <v>7635</v>
      </c>
      <c r="D33" s="3">
        <v>5</v>
      </c>
      <c r="E33" s="3" t="s">
        <v>7635</v>
      </c>
      <c r="F33" s="3">
        <v>0</v>
      </c>
      <c r="G33" s="3">
        <v>0</v>
      </c>
      <c r="H33" s="3">
        <v>0</v>
      </c>
      <c r="I33" s="3">
        <v>0</v>
      </c>
      <c r="J33" s="3">
        <v>0</v>
      </c>
      <c r="K33" s="3">
        <v>0</v>
      </c>
    </row>
    <row r="34" spans="1:11">
      <c r="A34" s="3" t="s">
        <v>1635</v>
      </c>
      <c r="B34" s="3">
        <v>13</v>
      </c>
      <c r="C34" s="3" t="s">
        <v>7633</v>
      </c>
      <c r="D34" s="3">
        <v>11</v>
      </c>
      <c r="E34" s="3" t="s">
        <v>7633</v>
      </c>
      <c r="F34" s="3">
        <v>0</v>
      </c>
      <c r="G34" s="3">
        <v>0</v>
      </c>
      <c r="H34" s="3">
        <v>0</v>
      </c>
      <c r="I34" s="3">
        <v>0</v>
      </c>
      <c r="J34" s="3">
        <v>0</v>
      </c>
      <c r="K34" s="3">
        <v>0</v>
      </c>
    </row>
    <row r="35" spans="1:11">
      <c r="A35" s="3" t="s">
        <v>2396</v>
      </c>
      <c r="B35" s="3">
        <v>0</v>
      </c>
      <c r="C35" s="3">
        <v>0</v>
      </c>
      <c r="D35" s="3">
        <v>34</v>
      </c>
      <c r="E35" s="3" t="s">
        <v>7628</v>
      </c>
      <c r="F35" s="3">
        <v>0</v>
      </c>
      <c r="G35" s="3">
        <v>0</v>
      </c>
      <c r="H35" s="3">
        <v>0</v>
      </c>
      <c r="I35" s="3">
        <v>0</v>
      </c>
      <c r="J35" s="3">
        <v>0</v>
      </c>
      <c r="K35" s="3">
        <v>0</v>
      </c>
    </row>
    <row r="36" spans="1:11">
      <c r="A36" s="3" t="s">
        <v>947</v>
      </c>
      <c r="B36" s="3">
        <v>51</v>
      </c>
      <c r="C36" s="3" t="s">
        <v>7617</v>
      </c>
      <c r="D36" s="3">
        <v>50</v>
      </c>
      <c r="E36" s="3" t="s">
        <v>7617</v>
      </c>
      <c r="F36" s="3">
        <v>0</v>
      </c>
      <c r="G36" s="3">
        <v>0</v>
      </c>
      <c r="H36" s="3">
        <v>0</v>
      </c>
      <c r="I36" s="3">
        <v>0</v>
      </c>
      <c r="J36" s="3">
        <v>0</v>
      </c>
      <c r="K36" s="3">
        <v>0</v>
      </c>
    </row>
    <row r="37" spans="1:11">
      <c r="A37" s="3" t="s">
        <v>3687</v>
      </c>
      <c r="B37" s="3">
        <v>51</v>
      </c>
      <c r="C37" s="3" t="s">
        <v>7617</v>
      </c>
      <c r="D37" s="3">
        <v>50</v>
      </c>
      <c r="E37" s="3" t="s">
        <v>7617</v>
      </c>
      <c r="F37" s="3">
        <v>0</v>
      </c>
      <c r="G37" s="3">
        <v>0</v>
      </c>
      <c r="H37" s="3">
        <v>0</v>
      </c>
      <c r="I37" s="3">
        <v>0</v>
      </c>
      <c r="J37" s="3">
        <v>0</v>
      </c>
      <c r="K37" s="3">
        <v>0</v>
      </c>
    </row>
    <row r="38" spans="1:11">
      <c r="A38" s="3" t="s">
        <v>3384</v>
      </c>
      <c r="B38" s="3">
        <v>0</v>
      </c>
      <c r="C38" s="3">
        <v>0</v>
      </c>
      <c r="D38" s="3">
        <v>0</v>
      </c>
      <c r="E38" s="3">
        <v>0</v>
      </c>
      <c r="F38" s="3">
        <v>1</v>
      </c>
      <c r="G38" s="3" t="s">
        <v>7620</v>
      </c>
      <c r="H38" s="3">
        <v>0</v>
      </c>
      <c r="I38" s="3">
        <v>0</v>
      </c>
      <c r="J38" s="3">
        <v>0</v>
      </c>
      <c r="K38" s="3">
        <v>0</v>
      </c>
    </row>
    <row r="39" spans="1:11">
      <c r="A39" s="3" t="s">
        <v>2248</v>
      </c>
      <c r="B39" s="3">
        <v>0</v>
      </c>
      <c r="C39" s="3">
        <v>0</v>
      </c>
      <c r="D39" s="3">
        <v>0</v>
      </c>
      <c r="E39" s="3">
        <v>0</v>
      </c>
      <c r="F39" s="3">
        <v>1</v>
      </c>
      <c r="G39" s="3" t="s">
        <v>7620</v>
      </c>
      <c r="H39" s="3">
        <v>0</v>
      </c>
      <c r="I39" s="3">
        <v>0</v>
      </c>
      <c r="J39" s="3">
        <v>0</v>
      </c>
      <c r="K39" s="3">
        <v>0</v>
      </c>
    </row>
    <row r="40" spans="1:11">
      <c r="A40" s="3" t="s">
        <v>3691</v>
      </c>
      <c r="B40" s="3">
        <v>0</v>
      </c>
      <c r="C40" s="3">
        <v>0</v>
      </c>
      <c r="D40" s="3">
        <v>0</v>
      </c>
      <c r="E40" s="3">
        <v>0</v>
      </c>
      <c r="F40" s="3">
        <v>1</v>
      </c>
      <c r="G40" s="3" t="s">
        <v>7620</v>
      </c>
      <c r="H40" s="3">
        <v>0</v>
      </c>
      <c r="I40" s="3">
        <v>0</v>
      </c>
      <c r="J40" s="3">
        <v>0</v>
      </c>
      <c r="K40" s="3">
        <v>0</v>
      </c>
    </row>
    <row r="41" spans="1:11">
      <c r="A41" s="3" t="s">
        <v>2555</v>
      </c>
      <c r="B41" s="3">
        <v>0</v>
      </c>
      <c r="C41" s="3">
        <v>0</v>
      </c>
      <c r="D41" s="3">
        <v>0</v>
      </c>
      <c r="E41" s="3">
        <v>0</v>
      </c>
      <c r="F41" s="3">
        <v>1</v>
      </c>
      <c r="G41" s="3" t="s">
        <v>7620</v>
      </c>
      <c r="H41" s="3">
        <v>0</v>
      </c>
      <c r="I41" s="3">
        <v>0</v>
      </c>
      <c r="J41" s="3">
        <v>0</v>
      </c>
      <c r="K41" s="3">
        <v>0</v>
      </c>
    </row>
    <row r="42" spans="1:11">
      <c r="A42" s="3" t="s">
        <v>518</v>
      </c>
      <c r="B42" s="3">
        <v>0</v>
      </c>
      <c r="C42" s="3">
        <v>0</v>
      </c>
      <c r="D42" s="3">
        <v>0</v>
      </c>
      <c r="E42" s="3">
        <v>0</v>
      </c>
      <c r="F42" s="3">
        <v>1</v>
      </c>
      <c r="G42" s="3" t="s">
        <v>7620</v>
      </c>
      <c r="H42" s="3">
        <v>0</v>
      </c>
      <c r="I42" s="3">
        <v>0</v>
      </c>
      <c r="J42" s="3">
        <v>0</v>
      </c>
      <c r="K42" s="3">
        <v>0</v>
      </c>
    </row>
    <row r="43" spans="1:11">
      <c r="A43" s="3" t="s">
        <v>2910</v>
      </c>
      <c r="B43" s="3">
        <v>1</v>
      </c>
      <c r="C43" s="3" t="s">
        <v>7620</v>
      </c>
      <c r="D43" s="3">
        <v>1</v>
      </c>
      <c r="E43" s="3" t="s">
        <v>7620</v>
      </c>
      <c r="F43" s="3">
        <v>1</v>
      </c>
      <c r="G43" s="3" t="s">
        <v>7620</v>
      </c>
      <c r="H43" s="3">
        <v>0</v>
      </c>
      <c r="I43" s="3">
        <v>0</v>
      </c>
      <c r="J43" s="3">
        <v>0</v>
      </c>
      <c r="K43" s="3">
        <v>0</v>
      </c>
    </row>
    <row r="44" spans="1:11">
      <c r="A44" s="3" t="s">
        <v>3698</v>
      </c>
      <c r="B44" s="3">
        <v>1</v>
      </c>
      <c r="C44" s="3" t="s">
        <v>7620</v>
      </c>
      <c r="D44" s="3">
        <v>1</v>
      </c>
      <c r="E44" s="3" t="s">
        <v>7620</v>
      </c>
      <c r="F44" s="3">
        <v>1</v>
      </c>
      <c r="G44" s="3" t="s">
        <v>7620</v>
      </c>
      <c r="H44" s="3">
        <v>0</v>
      </c>
      <c r="I44" s="3">
        <v>0</v>
      </c>
      <c r="J44" s="3">
        <v>0</v>
      </c>
      <c r="K44" s="3">
        <v>0</v>
      </c>
    </row>
    <row r="45" spans="1:11">
      <c r="A45" s="3" t="s">
        <v>799</v>
      </c>
      <c r="B45" s="3">
        <v>1</v>
      </c>
      <c r="C45" s="3" t="s">
        <v>7620</v>
      </c>
      <c r="D45" s="3">
        <v>1</v>
      </c>
      <c r="E45" s="3" t="s">
        <v>7620</v>
      </c>
      <c r="F45" s="3">
        <v>1</v>
      </c>
      <c r="G45" s="3" t="s">
        <v>7620</v>
      </c>
      <c r="H45" s="3">
        <v>0</v>
      </c>
      <c r="I45" s="3">
        <v>0</v>
      </c>
      <c r="J45" s="3">
        <v>0</v>
      </c>
      <c r="K45" s="3">
        <v>0</v>
      </c>
    </row>
    <row r="46" spans="1:11">
      <c r="A46" s="3" t="s">
        <v>2148</v>
      </c>
      <c r="B46" s="3">
        <v>1</v>
      </c>
      <c r="C46" s="3" t="s">
        <v>7620</v>
      </c>
      <c r="D46" s="3">
        <v>1</v>
      </c>
      <c r="E46" s="3" t="s">
        <v>7620</v>
      </c>
      <c r="F46" s="3">
        <v>1</v>
      </c>
      <c r="G46" s="3" t="s">
        <v>7620</v>
      </c>
      <c r="H46" s="3">
        <v>0</v>
      </c>
      <c r="I46" s="3">
        <v>0</v>
      </c>
      <c r="J46" s="3">
        <v>0</v>
      </c>
      <c r="K46" s="3">
        <v>0</v>
      </c>
    </row>
    <row r="47" spans="1:11">
      <c r="A47" s="3" t="s">
        <v>1783</v>
      </c>
      <c r="B47" s="3">
        <v>1</v>
      </c>
      <c r="C47" s="3" t="s">
        <v>7620</v>
      </c>
      <c r="D47" s="3">
        <v>1</v>
      </c>
      <c r="E47" s="3" t="s">
        <v>7620</v>
      </c>
      <c r="F47" s="3">
        <v>1</v>
      </c>
      <c r="G47" s="3" t="s">
        <v>7620</v>
      </c>
      <c r="H47" s="3">
        <v>0</v>
      </c>
      <c r="I47" s="3">
        <v>0</v>
      </c>
      <c r="J47" s="3">
        <v>0</v>
      </c>
      <c r="K47" s="3">
        <v>0</v>
      </c>
    </row>
    <row r="48" spans="1:11">
      <c r="A48" s="3" t="s">
        <v>1207</v>
      </c>
      <c r="B48" s="3">
        <v>1</v>
      </c>
      <c r="C48" s="3" t="s">
        <v>7620</v>
      </c>
      <c r="D48" s="3">
        <v>1</v>
      </c>
      <c r="E48" s="3" t="s">
        <v>7620</v>
      </c>
      <c r="F48" s="3">
        <v>1</v>
      </c>
      <c r="G48" s="3" t="s">
        <v>7620</v>
      </c>
      <c r="H48" s="3">
        <v>0</v>
      </c>
      <c r="I48" s="3">
        <v>0</v>
      </c>
      <c r="J48" s="3">
        <v>0</v>
      </c>
      <c r="K48" s="3">
        <v>0</v>
      </c>
    </row>
    <row r="49" spans="1:11">
      <c r="A49" s="3" t="s">
        <v>1666</v>
      </c>
      <c r="B49" s="3">
        <v>1</v>
      </c>
      <c r="C49" s="3" t="s">
        <v>7620</v>
      </c>
      <c r="D49" s="3">
        <v>1</v>
      </c>
      <c r="E49" s="3" t="s">
        <v>7620</v>
      </c>
      <c r="F49" s="3">
        <v>1</v>
      </c>
      <c r="G49" s="3" t="s">
        <v>7620</v>
      </c>
      <c r="H49" s="3">
        <v>0</v>
      </c>
      <c r="I49" s="3">
        <v>0</v>
      </c>
      <c r="J49" s="3">
        <v>0</v>
      </c>
      <c r="K49" s="3">
        <v>0</v>
      </c>
    </row>
    <row r="50" spans="1:11">
      <c r="A50" s="3" t="s">
        <v>3739</v>
      </c>
      <c r="B50" s="3">
        <v>26</v>
      </c>
      <c r="C50" s="3" t="s">
        <v>7628</v>
      </c>
      <c r="D50" s="3">
        <v>0</v>
      </c>
      <c r="E50" s="3">
        <v>0</v>
      </c>
      <c r="F50" s="3">
        <v>3</v>
      </c>
      <c r="G50" s="3" t="s">
        <v>7643</v>
      </c>
      <c r="H50" s="3">
        <v>0</v>
      </c>
      <c r="I50" s="3">
        <v>0</v>
      </c>
      <c r="J50" s="3">
        <v>0</v>
      </c>
      <c r="K50" s="3">
        <v>0</v>
      </c>
    </row>
    <row r="51" spans="1:11">
      <c r="A51" s="3" t="s">
        <v>3744</v>
      </c>
      <c r="B51" s="3">
        <v>26</v>
      </c>
      <c r="C51" s="3" t="s">
        <v>7628</v>
      </c>
      <c r="D51" s="3">
        <v>0</v>
      </c>
      <c r="E51" s="3">
        <v>0</v>
      </c>
      <c r="F51" s="3">
        <v>3</v>
      </c>
      <c r="G51" s="3" t="s">
        <v>7643</v>
      </c>
      <c r="H51" s="3">
        <v>0</v>
      </c>
      <c r="I51" s="3">
        <v>0</v>
      </c>
      <c r="J51" s="3">
        <v>0</v>
      </c>
      <c r="K51" s="3">
        <v>0</v>
      </c>
    </row>
    <row r="52" spans="1:11">
      <c r="A52" s="3" t="s">
        <v>678</v>
      </c>
      <c r="B52" s="3">
        <v>26</v>
      </c>
      <c r="C52" s="3" t="s">
        <v>7628</v>
      </c>
      <c r="D52" s="3">
        <v>0</v>
      </c>
      <c r="E52" s="3">
        <v>0</v>
      </c>
      <c r="F52" s="3">
        <v>3</v>
      </c>
      <c r="G52" s="3" t="s">
        <v>7643</v>
      </c>
      <c r="H52" s="3">
        <v>0</v>
      </c>
      <c r="I52" s="3">
        <v>0</v>
      </c>
      <c r="J52" s="3">
        <v>0</v>
      </c>
      <c r="K52" s="3">
        <v>0</v>
      </c>
    </row>
    <row r="53" spans="1:11">
      <c r="A53" s="3" t="s">
        <v>1355</v>
      </c>
      <c r="B53" s="3">
        <v>0</v>
      </c>
      <c r="C53" s="3">
        <v>0</v>
      </c>
      <c r="D53" s="3">
        <v>1</v>
      </c>
      <c r="E53" s="3" t="s">
        <v>7620</v>
      </c>
      <c r="F53" s="3">
        <v>3</v>
      </c>
      <c r="G53" s="3" t="s">
        <v>7643</v>
      </c>
      <c r="H53" s="3">
        <v>0</v>
      </c>
      <c r="I53" s="3">
        <v>0</v>
      </c>
      <c r="J53" s="3">
        <v>0</v>
      </c>
      <c r="K53" s="3">
        <v>0</v>
      </c>
    </row>
    <row r="54" spans="1:11">
      <c r="A54" s="3" t="s">
        <v>2762</v>
      </c>
      <c r="B54" s="3">
        <v>3</v>
      </c>
      <c r="C54" s="3" t="s">
        <v>7618</v>
      </c>
      <c r="D54" s="3">
        <v>3</v>
      </c>
      <c r="E54" s="3" t="s">
        <v>7618</v>
      </c>
      <c r="F54" s="3">
        <v>4</v>
      </c>
      <c r="G54" s="3" t="s">
        <v>7618</v>
      </c>
      <c r="H54" s="3">
        <v>0</v>
      </c>
      <c r="I54" s="3">
        <v>0</v>
      </c>
      <c r="J54" s="3">
        <v>0</v>
      </c>
      <c r="K54" s="3">
        <v>0</v>
      </c>
    </row>
    <row r="55" spans="1:11">
      <c r="A55" s="3" t="s">
        <v>2979</v>
      </c>
      <c r="B55" s="3">
        <v>50</v>
      </c>
      <c r="C55" s="3" t="s">
        <v>7639</v>
      </c>
      <c r="D55" s="3">
        <v>5</v>
      </c>
      <c r="E55" s="3" t="s">
        <v>7635</v>
      </c>
      <c r="F55" s="3">
        <v>7</v>
      </c>
      <c r="G55" s="3" t="s">
        <v>7632</v>
      </c>
      <c r="H55" s="3">
        <v>0</v>
      </c>
      <c r="I55" s="3">
        <v>0</v>
      </c>
      <c r="J55" s="3">
        <v>0</v>
      </c>
      <c r="K55" s="3">
        <v>0</v>
      </c>
    </row>
    <row r="56" spans="1:11">
      <c r="A56" s="3" t="s">
        <v>2988</v>
      </c>
      <c r="B56" s="3">
        <v>50</v>
      </c>
      <c r="C56" s="3" t="s">
        <v>7639</v>
      </c>
      <c r="D56" s="3">
        <v>5</v>
      </c>
      <c r="E56" s="3" t="s">
        <v>7635</v>
      </c>
      <c r="F56" s="3">
        <v>7</v>
      </c>
      <c r="G56" s="3" t="s">
        <v>7632</v>
      </c>
      <c r="H56" s="3">
        <v>0</v>
      </c>
      <c r="I56" s="3">
        <v>0</v>
      </c>
      <c r="J56" s="3">
        <v>0</v>
      </c>
      <c r="K56" s="3">
        <v>0</v>
      </c>
    </row>
    <row r="57" spans="1:11">
      <c r="A57" s="3" t="s">
        <v>2984</v>
      </c>
      <c r="B57" s="3">
        <v>50</v>
      </c>
      <c r="C57" s="3" t="s">
        <v>7639</v>
      </c>
      <c r="D57" s="3">
        <v>5</v>
      </c>
      <c r="E57" s="3" t="s">
        <v>7635</v>
      </c>
      <c r="F57" s="3">
        <v>7</v>
      </c>
      <c r="G57" s="3" t="s">
        <v>7632</v>
      </c>
      <c r="H57" s="3">
        <v>0</v>
      </c>
      <c r="I57" s="3">
        <v>0</v>
      </c>
      <c r="J57" s="3">
        <v>0</v>
      </c>
      <c r="K57" s="3">
        <v>0</v>
      </c>
    </row>
    <row r="58" spans="1:11">
      <c r="A58" s="3" t="s">
        <v>1799</v>
      </c>
      <c r="B58" s="3">
        <v>4</v>
      </c>
      <c r="C58" s="3" t="s">
        <v>7622</v>
      </c>
      <c r="D58" s="3">
        <v>4</v>
      </c>
      <c r="E58" s="3" t="s">
        <v>7612</v>
      </c>
      <c r="F58" s="3">
        <v>10</v>
      </c>
      <c r="G58" s="3" t="s">
        <v>7622</v>
      </c>
      <c r="H58" s="3">
        <v>0</v>
      </c>
      <c r="I58" s="3">
        <v>0</v>
      </c>
      <c r="J58" s="3">
        <v>0</v>
      </c>
      <c r="K58" s="3">
        <v>0</v>
      </c>
    </row>
    <row r="59" spans="1:11">
      <c r="A59" s="3" t="s">
        <v>1472</v>
      </c>
      <c r="B59" s="3">
        <v>4</v>
      </c>
      <c r="C59" s="3" t="s">
        <v>7622</v>
      </c>
      <c r="D59" s="3">
        <v>4</v>
      </c>
      <c r="E59" s="3" t="s">
        <v>7612</v>
      </c>
      <c r="F59" s="3">
        <v>10</v>
      </c>
      <c r="G59" s="3" t="s">
        <v>7622</v>
      </c>
      <c r="H59" s="3">
        <v>0</v>
      </c>
      <c r="I59" s="3">
        <v>0</v>
      </c>
      <c r="J59" s="3">
        <v>0</v>
      </c>
      <c r="K59" s="3">
        <v>0</v>
      </c>
    </row>
    <row r="60" spans="1:11">
      <c r="A60" s="3" t="s">
        <v>3760</v>
      </c>
      <c r="B60" s="3">
        <v>4</v>
      </c>
      <c r="C60" s="3" t="s">
        <v>7622</v>
      </c>
      <c r="D60" s="3">
        <v>8</v>
      </c>
      <c r="E60" s="3" t="s">
        <v>7622</v>
      </c>
      <c r="F60" s="3">
        <v>10</v>
      </c>
      <c r="G60" s="3" t="s">
        <v>7622</v>
      </c>
      <c r="H60" s="3">
        <v>0</v>
      </c>
      <c r="I60" s="3">
        <v>0</v>
      </c>
      <c r="J60" s="3">
        <v>0</v>
      </c>
      <c r="K60" s="3">
        <v>0</v>
      </c>
    </row>
    <row r="61" spans="1:11">
      <c r="A61" s="3" t="s">
        <v>1533</v>
      </c>
      <c r="B61" s="3">
        <v>0</v>
      </c>
      <c r="C61" s="3">
        <v>0</v>
      </c>
      <c r="D61" s="3">
        <v>0</v>
      </c>
      <c r="E61" s="3">
        <v>0</v>
      </c>
      <c r="F61" s="3">
        <v>16</v>
      </c>
      <c r="G61" s="3" t="s">
        <v>7579</v>
      </c>
      <c r="H61" s="3">
        <v>0</v>
      </c>
      <c r="I61" s="3">
        <v>0</v>
      </c>
      <c r="J61" s="3">
        <v>0</v>
      </c>
      <c r="K61" s="3">
        <v>0</v>
      </c>
    </row>
    <row r="62" spans="1:11">
      <c r="A62" s="3" t="s">
        <v>1521</v>
      </c>
      <c r="B62" s="3">
        <v>1</v>
      </c>
      <c r="C62" s="3" t="s">
        <v>7620</v>
      </c>
      <c r="D62" s="3">
        <v>0</v>
      </c>
      <c r="E62" s="3">
        <v>0</v>
      </c>
      <c r="F62" s="3">
        <v>16</v>
      </c>
      <c r="G62" s="3" t="s">
        <v>7579</v>
      </c>
      <c r="H62" s="3">
        <v>0</v>
      </c>
      <c r="I62" s="3">
        <v>0</v>
      </c>
      <c r="J62" s="3">
        <v>0</v>
      </c>
      <c r="K62" s="3">
        <v>0</v>
      </c>
    </row>
    <row r="63" spans="1:11">
      <c r="A63" s="3" t="s">
        <v>3919</v>
      </c>
      <c r="B63" s="3">
        <v>1</v>
      </c>
      <c r="C63" s="3" t="s">
        <v>7620</v>
      </c>
      <c r="D63" s="3">
        <v>32</v>
      </c>
      <c r="E63" s="3" t="s">
        <v>7633</v>
      </c>
      <c r="F63" s="3">
        <v>16</v>
      </c>
      <c r="G63" s="3" t="s">
        <v>7579</v>
      </c>
      <c r="H63" s="3">
        <v>0</v>
      </c>
      <c r="I63" s="3">
        <v>0</v>
      </c>
      <c r="J63" s="3">
        <v>0</v>
      </c>
      <c r="K63" s="3">
        <v>0</v>
      </c>
    </row>
    <row r="64" spans="1:11">
      <c r="A64" s="3" t="s">
        <v>4048</v>
      </c>
      <c r="B64" s="3">
        <v>1</v>
      </c>
      <c r="C64" s="3" t="s">
        <v>7620</v>
      </c>
      <c r="D64" s="3">
        <v>32</v>
      </c>
      <c r="E64" s="3" t="s">
        <v>7633</v>
      </c>
      <c r="F64" s="3">
        <v>16</v>
      </c>
      <c r="G64" s="3" t="s">
        <v>7579</v>
      </c>
      <c r="H64" s="3">
        <v>0</v>
      </c>
      <c r="I64" s="3">
        <v>0</v>
      </c>
      <c r="J64" s="3">
        <v>0</v>
      </c>
      <c r="K64" s="3">
        <v>0</v>
      </c>
    </row>
    <row r="65" spans="1:11">
      <c r="A65" s="3" t="s">
        <v>1527</v>
      </c>
      <c r="B65" s="3">
        <v>0</v>
      </c>
      <c r="C65" s="3">
        <v>0</v>
      </c>
      <c r="D65" s="3">
        <v>0</v>
      </c>
      <c r="E65" s="3">
        <v>0</v>
      </c>
      <c r="F65" s="3">
        <v>17</v>
      </c>
      <c r="G65" s="3" t="s">
        <v>7579</v>
      </c>
      <c r="H65" s="3">
        <v>0</v>
      </c>
      <c r="I65" s="3">
        <v>0</v>
      </c>
      <c r="J65" s="3">
        <v>0</v>
      </c>
      <c r="K65" s="3">
        <v>0</v>
      </c>
    </row>
    <row r="66" spans="1:11">
      <c r="A66" s="3" t="s">
        <v>3970</v>
      </c>
      <c r="B66" s="3">
        <v>1</v>
      </c>
      <c r="C66" s="3" t="s">
        <v>7620</v>
      </c>
      <c r="D66" s="3">
        <v>0</v>
      </c>
      <c r="E66" s="3">
        <v>0</v>
      </c>
      <c r="F66" s="3">
        <v>17</v>
      </c>
      <c r="G66" s="3" t="s">
        <v>7579</v>
      </c>
      <c r="H66" s="3">
        <v>0</v>
      </c>
      <c r="I66" s="3">
        <v>0</v>
      </c>
      <c r="J66" s="3">
        <v>0</v>
      </c>
      <c r="K66" s="3">
        <v>0</v>
      </c>
    </row>
    <row r="67" spans="1:11">
      <c r="A67" s="3" t="s">
        <v>3913</v>
      </c>
      <c r="B67" s="3">
        <v>1</v>
      </c>
      <c r="C67" s="3" t="s">
        <v>7620</v>
      </c>
      <c r="D67" s="3">
        <v>0</v>
      </c>
      <c r="E67" s="3">
        <v>0</v>
      </c>
      <c r="F67" s="3">
        <v>17</v>
      </c>
      <c r="G67" s="3" t="s">
        <v>7579</v>
      </c>
      <c r="H67" s="3">
        <v>0</v>
      </c>
      <c r="I67" s="3">
        <v>0</v>
      </c>
      <c r="J67" s="3">
        <v>0</v>
      </c>
      <c r="K67" s="3">
        <v>0</v>
      </c>
    </row>
    <row r="68" spans="1:11">
      <c r="A68" s="3" t="s">
        <v>3955</v>
      </c>
      <c r="B68" s="3">
        <v>0</v>
      </c>
      <c r="C68" s="3">
        <v>0</v>
      </c>
      <c r="D68" s="3">
        <v>0</v>
      </c>
      <c r="E68" s="3">
        <v>0</v>
      </c>
      <c r="F68" s="3">
        <v>18</v>
      </c>
      <c r="G68" s="3" t="s">
        <v>7579</v>
      </c>
      <c r="H68" s="3">
        <v>0</v>
      </c>
      <c r="I68" s="3">
        <v>0</v>
      </c>
      <c r="J68" s="3">
        <v>0</v>
      </c>
      <c r="K68" s="3">
        <v>0</v>
      </c>
    </row>
    <row r="69" spans="1:11">
      <c r="A69" s="3" t="s">
        <v>3910</v>
      </c>
      <c r="B69" s="3">
        <v>0</v>
      </c>
      <c r="C69" s="3">
        <v>0</v>
      </c>
      <c r="D69" s="3">
        <v>0</v>
      </c>
      <c r="E69" s="3">
        <v>0</v>
      </c>
      <c r="F69" s="3">
        <v>18</v>
      </c>
      <c r="G69" s="3" t="s">
        <v>7579</v>
      </c>
      <c r="H69" s="3">
        <v>0</v>
      </c>
      <c r="I69" s="3">
        <v>0</v>
      </c>
      <c r="J69" s="3">
        <v>0</v>
      </c>
      <c r="K69" s="3">
        <v>0</v>
      </c>
    </row>
    <row r="70" spans="1:11">
      <c r="A70" s="3" t="s">
        <v>1525</v>
      </c>
      <c r="B70" s="3">
        <v>0</v>
      </c>
      <c r="C70" s="3">
        <v>0</v>
      </c>
      <c r="D70" s="3">
        <v>0</v>
      </c>
      <c r="E70" s="3">
        <v>0</v>
      </c>
      <c r="F70" s="3">
        <v>18</v>
      </c>
      <c r="G70" s="3" t="s">
        <v>7579</v>
      </c>
      <c r="H70" s="3">
        <v>0</v>
      </c>
      <c r="I70" s="3">
        <v>0</v>
      </c>
      <c r="J70" s="3">
        <v>0</v>
      </c>
      <c r="K70" s="3">
        <v>0</v>
      </c>
    </row>
    <row r="71" spans="1:11">
      <c r="A71" s="3" t="s">
        <v>3952</v>
      </c>
      <c r="B71" s="3">
        <v>0</v>
      </c>
      <c r="C71" s="3">
        <v>0</v>
      </c>
      <c r="D71" s="3">
        <v>0</v>
      </c>
      <c r="E71" s="3">
        <v>0</v>
      </c>
      <c r="F71" s="3">
        <v>19</v>
      </c>
      <c r="G71" s="3" t="s">
        <v>7579</v>
      </c>
      <c r="H71" s="3">
        <v>0</v>
      </c>
      <c r="I71" s="3">
        <v>0</v>
      </c>
      <c r="J71" s="3">
        <v>0</v>
      </c>
      <c r="K71" s="3">
        <v>0</v>
      </c>
    </row>
    <row r="72" spans="1:11">
      <c r="A72" s="3" t="s">
        <v>3907</v>
      </c>
      <c r="B72" s="3">
        <v>0</v>
      </c>
      <c r="C72" s="3">
        <v>0</v>
      </c>
      <c r="D72" s="3">
        <v>0</v>
      </c>
      <c r="E72" s="3">
        <v>0</v>
      </c>
      <c r="F72" s="3">
        <v>19</v>
      </c>
      <c r="G72" s="3" t="s">
        <v>7579</v>
      </c>
      <c r="H72" s="3">
        <v>0</v>
      </c>
      <c r="I72" s="3">
        <v>0</v>
      </c>
      <c r="J72" s="3">
        <v>0</v>
      </c>
      <c r="K72" s="3">
        <v>0</v>
      </c>
    </row>
    <row r="73" spans="1:11">
      <c r="A73" s="3" t="s">
        <v>1523</v>
      </c>
      <c r="B73" s="3">
        <v>0</v>
      </c>
      <c r="C73" s="3">
        <v>0</v>
      </c>
      <c r="D73" s="3">
        <v>0</v>
      </c>
      <c r="E73" s="3">
        <v>0</v>
      </c>
      <c r="F73" s="3">
        <v>19</v>
      </c>
      <c r="G73" s="3" t="s">
        <v>7579</v>
      </c>
      <c r="H73" s="3">
        <v>0</v>
      </c>
      <c r="I73" s="3">
        <v>0</v>
      </c>
      <c r="J73" s="3">
        <v>0</v>
      </c>
      <c r="K73" s="3">
        <v>0</v>
      </c>
    </row>
    <row r="74" spans="1:11">
      <c r="A74" s="3" t="s">
        <v>1535</v>
      </c>
      <c r="B74" s="3">
        <v>0</v>
      </c>
      <c r="C74" s="3">
        <v>0</v>
      </c>
      <c r="D74" s="3">
        <v>0</v>
      </c>
      <c r="E74" s="3">
        <v>0</v>
      </c>
      <c r="F74" s="3">
        <v>19</v>
      </c>
      <c r="G74" s="3" t="s">
        <v>7579</v>
      </c>
      <c r="H74" s="3">
        <v>0</v>
      </c>
      <c r="I74" s="3">
        <v>0</v>
      </c>
      <c r="J74" s="3">
        <v>0</v>
      </c>
      <c r="K74" s="3">
        <v>0</v>
      </c>
    </row>
    <row r="75" spans="1:11">
      <c r="A75" s="3" t="s">
        <v>1519</v>
      </c>
      <c r="B75" s="3">
        <v>0</v>
      </c>
      <c r="C75" s="3">
        <v>0</v>
      </c>
      <c r="D75" s="3">
        <v>0</v>
      </c>
      <c r="E75" s="3">
        <v>0</v>
      </c>
      <c r="F75" s="3">
        <v>20</v>
      </c>
      <c r="G75" s="3" t="s">
        <v>7579</v>
      </c>
      <c r="H75" s="3">
        <v>0</v>
      </c>
      <c r="I75" s="3">
        <v>0</v>
      </c>
      <c r="J75" s="3">
        <v>0</v>
      </c>
      <c r="K75" s="3">
        <v>0</v>
      </c>
    </row>
    <row r="76" spans="1:11">
      <c r="A76" s="3" t="s">
        <v>1531</v>
      </c>
      <c r="B76" s="3">
        <v>1</v>
      </c>
      <c r="C76" s="3" t="s">
        <v>7620</v>
      </c>
      <c r="D76" s="3">
        <v>0</v>
      </c>
      <c r="E76" s="3">
        <v>0</v>
      </c>
      <c r="F76" s="3">
        <v>20</v>
      </c>
      <c r="G76" s="3" t="s">
        <v>7579</v>
      </c>
      <c r="H76" s="3">
        <v>0</v>
      </c>
      <c r="I76" s="3">
        <v>0</v>
      </c>
      <c r="J76" s="3">
        <v>0</v>
      </c>
      <c r="K76" s="3">
        <v>0</v>
      </c>
    </row>
    <row r="77" spans="1:11">
      <c r="A77" s="3" t="s">
        <v>3916</v>
      </c>
      <c r="B77" s="3">
        <v>0</v>
      </c>
      <c r="C77" s="3">
        <v>0</v>
      </c>
      <c r="D77" s="3">
        <v>0</v>
      </c>
      <c r="E77" s="3">
        <v>0</v>
      </c>
      <c r="F77" s="3">
        <v>21</v>
      </c>
      <c r="G77" s="3" t="s">
        <v>7579</v>
      </c>
      <c r="H77" s="3">
        <v>0</v>
      </c>
      <c r="I77" s="3">
        <v>0</v>
      </c>
      <c r="J77" s="3">
        <v>0</v>
      </c>
      <c r="K77" s="3">
        <v>0</v>
      </c>
    </row>
    <row r="78" spans="1:11">
      <c r="A78" s="3" t="s">
        <v>3898</v>
      </c>
      <c r="B78" s="3">
        <v>0</v>
      </c>
      <c r="C78" s="3">
        <v>0</v>
      </c>
      <c r="D78" s="3">
        <v>0</v>
      </c>
      <c r="E78" s="3">
        <v>0</v>
      </c>
      <c r="F78" s="3">
        <v>21</v>
      </c>
      <c r="G78" s="3" t="s">
        <v>7579</v>
      </c>
      <c r="H78" s="3">
        <v>0</v>
      </c>
      <c r="I78" s="3">
        <v>0</v>
      </c>
      <c r="J78" s="3">
        <v>0</v>
      </c>
      <c r="K78" s="3">
        <v>0</v>
      </c>
    </row>
    <row r="79" spans="1:11">
      <c r="A79" s="3" t="s">
        <v>1513</v>
      </c>
      <c r="B79" s="3">
        <v>0</v>
      </c>
      <c r="C79" s="3">
        <v>0</v>
      </c>
      <c r="D79" s="3">
        <v>0</v>
      </c>
      <c r="E79" s="3">
        <v>0</v>
      </c>
      <c r="F79" s="3">
        <v>21</v>
      </c>
      <c r="G79" s="3" t="s">
        <v>7579</v>
      </c>
      <c r="H79" s="3">
        <v>0</v>
      </c>
      <c r="I79" s="3">
        <v>0</v>
      </c>
      <c r="J79" s="3">
        <v>0</v>
      </c>
      <c r="K79" s="3">
        <v>0</v>
      </c>
    </row>
    <row r="80" spans="1:11">
      <c r="A80" s="3" t="s">
        <v>1529</v>
      </c>
      <c r="B80" s="3">
        <v>0</v>
      </c>
      <c r="C80" s="3">
        <v>0</v>
      </c>
      <c r="D80" s="3">
        <v>0</v>
      </c>
      <c r="E80" s="3">
        <v>0</v>
      </c>
      <c r="F80" s="3">
        <v>21</v>
      </c>
      <c r="G80" s="3" t="s">
        <v>7579</v>
      </c>
      <c r="H80" s="3">
        <v>0</v>
      </c>
      <c r="I80" s="3">
        <v>0</v>
      </c>
      <c r="J80" s="3">
        <v>0</v>
      </c>
      <c r="K80" s="3">
        <v>0</v>
      </c>
    </row>
    <row r="81" spans="1:11">
      <c r="A81" s="3" t="s">
        <v>3748</v>
      </c>
      <c r="B81" s="3">
        <v>14</v>
      </c>
      <c r="C81" s="3" t="s">
        <v>7628</v>
      </c>
      <c r="D81" s="3">
        <v>12</v>
      </c>
      <c r="E81" s="3" t="s">
        <v>7628</v>
      </c>
      <c r="F81" s="3">
        <v>22</v>
      </c>
      <c r="G81" s="3" t="s">
        <v>7628</v>
      </c>
      <c r="H81" s="3">
        <v>0</v>
      </c>
      <c r="I81" s="3">
        <v>0</v>
      </c>
      <c r="J81" s="3">
        <v>0</v>
      </c>
      <c r="K81" s="3">
        <v>0</v>
      </c>
    </row>
    <row r="82" spans="1:11">
      <c r="A82" s="3" t="s">
        <v>2227</v>
      </c>
      <c r="B82" s="3">
        <v>56</v>
      </c>
      <c r="C82" s="3" t="s">
        <v>7640</v>
      </c>
      <c r="D82" s="3">
        <v>55</v>
      </c>
      <c r="E82" s="3" t="s">
        <v>7640</v>
      </c>
      <c r="F82" s="3">
        <v>56</v>
      </c>
      <c r="G82" s="3" t="s">
        <v>7640</v>
      </c>
      <c r="H82" s="3">
        <v>0</v>
      </c>
      <c r="I82" s="3">
        <v>0</v>
      </c>
      <c r="J82" s="3">
        <v>0</v>
      </c>
      <c r="K82" s="3">
        <v>0</v>
      </c>
    </row>
    <row r="83" spans="1:11">
      <c r="A83" s="3" t="s">
        <v>3259</v>
      </c>
      <c r="B83" s="3">
        <v>0</v>
      </c>
      <c r="C83" s="3">
        <v>0</v>
      </c>
      <c r="D83" s="3">
        <v>0</v>
      </c>
      <c r="E83" s="3">
        <v>0</v>
      </c>
      <c r="F83" s="3">
        <v>0</v>
      </c>
      <c r="G83" s="3">
        <v>0</v>
      </c>
      <c r="H83" s="3">
        <v>1</v>
      </c>
      <c r="I83" s="3" t="s">
        <v>7621</v>
      </c>
      <c r="J83" s="3">
        <v>0</v>
      </c>
      <c r="K83" s="3">
        <v>0</v>
      </c>
    </row>
    <row r="84" spans="1:11">
      <c r="A84" s="3" t="s">
        <v>354</v>
      </c>
      <c r="B84" s="3">
        <v>0</v>
      </c>
      <c r="C84" s="3">
        <v>0</v>
      </c>
      <c r="D84" s="3">
        <v>0</v>
      </c>
      <c r="E84" s="3">
        <v>0</v>
      </c>
      <c r="F84" s="3">
        <v>0</v>
      </c>
      <c r="G84" s="3">
        <v>0</v>
      </c>
      <c r="H84" s="3">
        <v>1</v>
      </c>
      <c r="I84" s="3" t="s">
        <v>7621</v>
      </c>
      <c r="J84" s="3">
        <v>0</v>
      </c>
      <c r="K84" s="3">
        <v>0</v>
      </c>
    </row>
    <row r="85" spans="1:11">
      <c r="A85" s="3" t="s">
        <v>3217</v>
      </c>
      <c r="B85" s="3">
        <v>2</v>
      </c>
      <c r="C85" s="3" t="s">
        <v>7621</v>
      </c>
      <c r="D85" s="3">
        <v>2</v>
      </c>
      <c r="E85" s="3" t="s">
        <v>7621</v>
      </c>
      <c r="F85" s="3">
        <v>2</v>
      </c>
      <c r="G85" s="3" t="s">
        <v>7621</v>
      </c>
      <c r="H85" s="3">
        <v>1</v>
      </c>
      <c r="I85" s="3" t="s">
        <v>7621</v>
      </c>
      <c r="J85" s="3">
        <v>0</v>
      </c>
      <c r="K85" s="3">
        <v>0</v>
      </c>
    </row>
    <row r="86" spans="1:11">
      <c r="A86" s="3" t="s">
        <v>2610</v>
      </c>
      <c r="B86" s="3">
        <v>0</v>
      </c>
      <c r="C86" s="3">
        <v>0</v>
      </c>
      <c r="D86" s="3">
        <v>0</v>
      </c>
      <c r="E86" s="3">
        <v>0</v>
      </c>
      <c r="F86" s="3">
        <v>0</v>
      </c>
      <c r="G86" s="3">
        <v>0</v>
      </c>
      <c r="H86" s="3">
        <v>3</v>
      </c>
      <c r="I86" s="3" t="s">
        <v>7645</v>
      </c>
      <c r="J86" s="3">
        <v>0</v>
      </c>
      <c r="K86" s="3">
        <v>0</v>
      </c>
    </row>
    <row r="87" spans="1:11">
      <c r="A87" s="3" t="s">
        <v>7568</v>
      </c>
      <c r="B87" s="3">
        <v>0</v>
      </c>
      <c r="C87" s="3">
        <v>0</v>
      </c>
      <c r="D87" s="3">
        <v>0</v>
      </c>
      <c r="E87" s="3">
        <v>0</v>
      </c>
      <c r="F87" s="3">
        <v>0</v>
      </c>
      <c r="G87" s="3">
        <v>0</v>
      </c>
      <c r="H87" s="3">
        <v>3</v>
      </c>
      <c r="I87" s="3" t="s">
        <v>7645</v>
      </c>
      <c r="J87" s="3">
        <v>0</v>
      </c>
      <c r="K87" s="3">
        <v>0</v>
      </c>
    </row>
    <row r="88" spans="1:11">
      <c r="A88" s="3" t="s">
        <v>3067</v>
      </c>
      <c r="B88" s="3">
        <v>0</v>
      </c>
      <c r="C88" s="3">
        <v>0</v>
      </c>
      <c r="D88" s="3">
        <v>0</v>
      </c>
      <c r="E88" s="3">
        <v>0</v>
      </c>
      <c r="F88" s="3">
        <v>0</v>
      </c>
      <c r="G88" s="3">
        <v>0</v>
      </c>
      <c r="H88" s="3">
        <v>3</v>
      </c>
      <c r="I88" s="3" t="s">
        <v>7645</v>
      </c>
      <c r="J88" s="3">
        <v>0</v>
      </c>
      <c r="K88" s="3">
        <v>0</v>
      </c>
    </row>
    <row r="89" spans="1:11">
      <c r="A89" s="3" t="s">
        <v>399</v>
      </c>
      <c r="B89" s="3">
        <v>0</v>
      </c>
      <c r="C89" s="3">
        <v>0</v>
      </c>
      <c r="D89" s="3">
        <v>0</v>
      </c>
      <c r="E89" s="3">
        <v>0</v>
      </c>
      <c r="F89" s="3">
        <v>0</v>
      </c>
      <c r="G89" s="3">
        <v>0</v>
      </c>
      <c r="H89" s="3">
        <v>3</v>
      </c>
      <c r="I89" s="3" t="s">
        <v>7645</v>
      </c>
      <c r="J89" s="3">
        <v>0</v>
      </c>
      <c r="K89" s="3">
        <v>0</v>
      </c>
    </row>
    <row r="90" spans="1:11">
      <c r="A90" s="3" t="s">
        <v>1257</v>
      </c>
      <c r="B90" s="3">
        <v>0</v>
      </c>
      <c r="C90" s="3">
        <v>0</v>
      </c>
      <c r="D90" s="3">
        <v>0</v>
      </c>
      <c r="E90" s="3">
        <v>0</v>
      </c>
      <c r="F90" s="3">
        <v>0</v>
      </c>
      <c r="G90" s="3">
        <v>0</v>
      </c>
      <c r="H90" s="3">
        <v>3</v>
      </c>
      <c r="I90" s="3" t="s">
        <v>7645</v>
      </c>
      <c r="J90" s="3">
        <v>0</v>
      </c>
      <c r="K90" s="3">
        <v>0</v>
      </c>
    </row>
    <row r="91" spans="1:11">
      <c r="A91" s="3" t="s">
        <v>1991</v>
      </c>
      <c r="B91" s="3">
        <v>0</v>
      </c>
      <c r="C91" s="3">
        <v>0</v>
      </c>
      <c r="D91" s="3">
        <v>0</v>
      </c>
      <c r="E91" s="3">
        <v>0</v>
      </c>
      <c r="F91" s="3">
        <v>0</v>
      </c>
      <c r="G91" s="3">
        <v>0</v>
      </c>
      <c r="H91" s="3">
        <v>3</v>
      </c>
      <c r="I91" s="3" t="s">
        <v>7645</v>
      </c>
      <c r="J91" s="3">
        <v>0</v>
      </c>
      <c r="K91" s="3">
        <v>0</v>
      </c>
    </row>
    <row r="92" spans="1:11">
      <c r="A92" s="3" t="s">
        <v>3331</v>
      </c>
      <c r="B92" s="3">
        <v>29</v>
      </c>
      <c r="C92" s="3" t="s">
        <v>7611</v>
      </c>
      <c r="D92" s="3">
        <v>23</v>
      </c>
      <c r="E92" s="3" t="s">
        <v>7611</v>
      </c>
      <c r="F92" s="3">
        <v>0</v>
      </c>
      <c r="G92" s="3">
        <v>0</v>
      </c>
      <c r="H92" s="3">
        <v>3</v>
      </c>
      <c r="I92" s="3" t="s">
        <v>7645</v>
      </c>
      <c r="J92" s="3">
        <v>0</v>
      </c>
      <c r="K92" s="3">
        <v>0</v>
      </c>
    </row>
    <row r="93" spans="1:11">
      <c r="A93" s="3" t="s">
        <v>2185</v>
      </c>
      <c r="B93" s="3">
        <v>0</v>
      </c>
      <c r="C93" s="3">
        <v>0</v>
      </c>
      <c r="D93" s="3">
        <v>0</v>
      </c>
      <c r="E93" s="3">
        <v>0</v>
      </c>
      <c r="F93" s="3">
        <v>0</v>
      </c>
      <c r="G93" s="3">
        <v>0</v>
      </c>
      <c r="H93" s="3">
        <v>4</v>
      </c>
      <c r="I93" s="3" t="s">
        <v>7626</v>
      </c>
      <c r="J93" s="3">
        <v>0</v>
      </c>
      <c r="K93" s="3">
        <v>0</v>
      </c>
    </row>
    <row r="94" spans="1:11">
      <c r="A94" s="3" t="s">
        <v>3503</v>
      </c>
      <c r="B94" s="3">
        <v>0</v>
      </c>
      <c r="C94" s="3">
        <v>0</v>
      </c>
      <c r="D94" s="3">
        <v>0</v>
      </c>
      <c r="E94" s="3">
        <v>0</v>
      </c>
      <c r="F94" s="3">
        <v>0</v>
      </c>
      <c r="G94" s="3">
        <v>0</v>
      </c>
      <c r="H94" s="3">
        <v>4</v>
      </c>
      <c r="I94" s="3" t="s">
        <v>7626</v>
      </c>
      <c r="J94" s="3">
        <v>0</v>
      </c>
      <c r="K94" s="3">
        <v>0</v>
      </c>
    </row>
    <row r="95" spans="1:11">
      <c r="A95" s="3" t="s">
        <v>1850</v>
      </c>
      <c r="B95" s="3">
        <v>0</v>
      </c>
      <c r="C95" s="3">
        <v>0</v>
      </c>
      <c r="D95" s="3">
        <v>0</v>
      </c>
      <c r="E95" s="3">
        <v>0</v>
      </c>
      <c r="F95" s="3">
        <v>0</v>
      </c>
      <c r="G95" s="3">
        <v>0</v>
      </c>
      <c r="H95" s="3">
        <v>5</v>
      </c>
      <c r="I95" s="3" t="s">
        <v>7032</v>
      </c>
      <c r="J95" s="3">
        <v>0</v>
      </c>
      <c r="K95" s="3">
        <v>0</v>
      </c>
    </row>
    <row r="96" spans="1:11">
      <c r="A96" s="3" t="s">
        <v>3583</v>
      </c>
      <c r="B96" s="3">
        <v>0</v>
      </c>
      <c r="C96" s="3">
        <v>0</v>
      </c>
      <c r="D96" s="3">
        <v>0</v>
      </c>
      <c r="E96" s="3">
        <v>0</v>
      </c>
      <c r="F96" s="3">
        <v>5</v>
      </c>
      <c r="G96" s="3" t="s">
        <v>7032</v>
      </c>
      <c r="H96" s="3">
        <v>5</v>
      </c>
      <c r="I96" s="3" t="s">
        <v>7032</v>
      </c>
      <c r="J96" s="3">
        <v>0</v>
      </c>
      <c r="K96" s="3">
        <v>0</v>
      </c>
    </row>
    <row r="97" spans="1:11">
      <c r="A97" s="3" t="s">
        <v>4067</v>
      </c>
      <c r="B97" s="3">
        <v>0</v>
      </c>
      <c r="C97" s="3">
        <v>0</v>
      </c>
      <c r="D97" s="3">
        <v>0</v>
      </c>
      <c r="E97" s="3">
        <v>0</v>
      </c>
      <c r="F97" s="3">
        <v>5</v>
      </c>
      <c r="G97" s="3" t="s">
        <v>7032</v>
      </c>
      <c r="H97" s="3">
        <v>5</v>
      </c>
      <c r="I97" s="3" t="s">
        <v>7032</v>
      </c>
      <c r="J97" s="3">
        <v>0</v>
      </c>
      <c r="K97" s="3">
        <v>0</v>
      </c>
    </row>
    <row r="98" spans="1:11">
      <c r="A98" s="3" t="s">
        <v>3054</v>
      </c>
      <c r="B98" s="3">
        <v>0</v>
      </c>
      <c r="C98" s="3">
        <v>0</v>
      </c>
      <c r="D98" s="3">
        <v>0</v>
      </c>
      <c r="E98" s="3">
        <v>0</v>
      </c>
      <c r="F98" s="3">
        <v>5</v>
      </c>
      <c r="G98" s="3" t="s">
        <v>7032</v>
      </c>
      <c r="H98" s="3">
        <v>5</v>
      </c>
      <c r="I98" s="3" t="s">
        <v>7032</v>
      </c>
      <c r="J98" s="3">
        <v>0</v>
      </c>
      <c r="K98" s="3">
        <v>0</v>
      </c>
    </row>
    <row r="99" spans="1:11">
      <c r="A99" s="3" t="s">
        <v>3317</v>
      </c>
      <c r="B99" s="3">
        <v>0</v>
      </c>
      <c r="C99" s="3">
        <v>0</v>
      </c>
      <c r="D99" s="3">
        <v>0</v>
      </c>
      <c r="E99" s="3">
        <v>0</v>
      </c>
      <c r="F99" s="3">
        <v>5</v>
      </c>
      <c r="G99" s="3" t="s">
        <v>7032</v>
      </c>
      <c r="H99" s="3">
        <v>5</v>
      </c>
      <c r="I99" s="3" t="s">
        <v>7032</v>
      </c>
      <c r="J99" s="3">
        <v>0</v>
      </c>
      <c r="K99" s="3">
        <v>0</v>
      </c>
    </row>
    <row r="100" spans="1:11">
      <c r="A100" s="3" t="s">
        <v>1316</v>
      </c>
      <c r="B100" s="3">
        <v>0</v>
      </c>
      <c r="C100" s="3">
        <v>0</v>
      </c>
      <c r="D100" s="3">
        <v>0</v>
      </c>
      <c r="E100" s="3">
        <v>0</v>
      </c>
      <c r="F100" s="3">
        <v>5</v>
      </c>
      <c r="G100" s="3" t="s">
        <v>7032</v>
      </c>
      <c r="H100" s="3">
        <v>5</v>
      </c>
      <c r="I100" s="3" t="s">
        <v>7032</v>
      </c>
      <c r="J100" s="3">
        <v>0</v>
      </c>
      <c r="K100" s="3">
        <v>0</v>
      </c>
    </row>
    <row r="101" spans="1:11">
      <c r="A101" s="3" t="s">
        <v>1322</v>
      </c>
      <c r="B101" s="3">
        <v>0</v>
      </c>
      <c r="C101" s="3">
        <v>0</v>
      </c>
      <c r="D101" s="3">
        <v>0</v>
      </c>
      <c r="E101" s="3">
        <v>0</v>
      </c>
      <c r="F101" s="3">
        <v>5</v>
      </c>
      <c r="G101" s="3" t="s">
        <v>7032</v>
      </c>
      <c r="H101" s="3">
        <v>5</v>
      </c>
      <c r="I101" s="3" t="s">
        <v>7032</v>
      </c>
      <c r="J101" s="3">
        <v>0</v>
      </c>
      <c r="K101" s="3">
        <v>0</v>
      </c>
    </row>
    <row r="102" spans="1:11">
      <c r="A102" s="3" t="s">
        <v>13</v>
      </c>
      <c r="B102" s="3">
        <v>0</v>
      </c>
      <c r="C102" s="3">
        <v>0</v>
      </c>
      <c r="D102" s="3">
        <v>0</v>
      </c>
      <c r="E102" s="3">
        <v>0</v>
      </c>
      <c r="F102" s="3">
        <v>5</v>
      </c>
      <c r="G102" s="3" t="s">
        <v>7032</v>
      </c>
      <c r="H102" s="3">
        <v>5</v>
      </c>
      <c r="I102" s="3" t="s">
        <v>7032</v>
      </c>
      <c r="J102" s="3">
        <v>0</v>
      </c>
      <c r="K102" s="3">
        <v>0</v>
      </c>
    </row>
    <row r="103" spans="1:11">
      <c r="A103" s="3" t="s">
        <v>2437</v>
      </c>
      <c r="B103" s="3">
        <v>0</v>
      </c>
      <c r="C103" s="3">
        <v>0</v>
      </c>
      <c r="D103" s="3">
        <v>0</v>
      </c>
      <c r="E103" s="3">
        <v>0</v>
      </c>
      <c r="F103" s="3">
        <v>5</v>
      </c>
      <c r="G103" s="3" t="s">
        <v>7032</v>
      </c>
      <c r="H103" s="3">
        <v>5</v>
      </c>
      <c r="I103" s="3" t="s">
        <v>7032</v>
      </c>
      <c r="J103" s="3">
        <v>0</v>
      </c>
      <c r="K103" s="3">
        <v>0</v>
      </c>
    </row>
    <row r="104" spans="1:11">
      <c r="A104" s="3" t="s">
        <v>1414</v>
      </c>
      <c r="B104" s="3">
        <v>0</v>
      </c>
      <c r="C104" s="3">
        <v>0</v>
      </c>
      <c r="D104" s="3">
        <v>0</v>
      </c>
      <c r="E104" s="3">
        <v>0</v>
      </c>
      <c r="F104" s="3">
        <v>5</v>
      </c>
      <c r="G104" s="3" t="s">
        <v>7032</v>
      </c>
      <c r="H104" s="3">
        <v>5</v>
      </c>
      <c r="I104" s="3" t="s">
        <v>7032</v>
      </c>
      <c r="J104" s="3">
        <v>0</v>
      </c>
      <c r="K104" s="3">
        <v>0</v>
      </c>
    </row>
    <row r="105" spans="1:11">
      <c r="A105" s="3" t="s">
        <v>4110</v>
      </c>
      <c r="B105" s="3">
        <v>0</v>
      </c>
      <c r="C105" s="3">
        <v>0</v>
      </c>
      <c r="D105" s="3">
        <v>0</v>
      </c>
      <c r="E105" s="3">
        <v>0</v>
      </c>
      <c r="F105" s="3">
        <v>0</v>
      </c>
      <c r="G105" s="3">
        <v>0</v>
      </c>
      <c r="H105" s="3">
        <v>6</v>
      </c>
      <c r="I105" s="3" t="s">
        <v>7709</v>
      </c>
      <c r="J105" s="3">
        <v>0</v>
      </c>
      <c r="K105" s="3">
        <v>0</v>
      </c>
    </row>
    <row r="106" spans="1:11">
      <c r="A106" s="3" t="s">
        <v>2664</v>
      </c>
      <c r="B106" s="3">
        <v>0</v>
      </c>
      <c r="C106" s="3">
        <v>0</v>
      </c>
      <c r="D106" s="3">
        <v>0</v>
      </c>
      <c r="E106" s="3">
        <v>0</v>
      </c>
      <c r="F106" s="3">
        <v>0</v>
      </c>
      <c r="G106" s="3">
        <v>0</v>
      </c>
      <c r="H106" s="3">
        <v>6</v>
      </c>
      <c r="I106" s="3" t="s">
        <v>7709</v>
      </c>
      <c r="J106" s="3">
        <v>0</v>
      </c>
      <c r="K106" s="3">
        <v>0</v>
      </c>
    </row>
    <row r="107" spans="1:11">
      <c r="A107" s="3" t="s">
        <v>269</v>
      </c>
      <c r="B107" s="3">
        <v>0</v>
      </c>
      <c r="C107" s="3">
        <v>0</v>
      </c>
      <c r="D107" s="3">
        <v>0</v>
      </c>
      <c r="E107" s="3">
        <v>0</v>
      </c>
      <c r="F107" s="3">
        <v>0</v>
      </c>
      <c r="G107" s="3">
        <v>0</v>
      </c>
      <c r="H107" s="3">
        <v>6</v>
      </c>
      <c r="I107" s="3" t="s">
        <v>7709</v>
      </c>
      <c r="J107" s="3">
        <v>0</v>
      </c>
      <c r="K107" s="3">
        <v>0</v>
      </c>
    </row>
    <row r="108" spans="1:11">
      <c r="A108" s="3" t="s">
        <v>260</v>
      </c>
      <c r="B108" s="3">
        <v>0</v>
      </c>
      <c r="C108" s="3">
        <v>0</v>
      </c>
      <c r="D108" s="3">
        <v>0</v>
      </c>
      <c r="E108" s="3">
        <v>0</v>
      </c>
      <c r="F108" s="3">
        <v>0</v>
      </c>
      <c r="G108" s="3">
        <v>0</v>
      </c>
      <c r="H108" s="3">
        <v>6</v>
      </c>
      <c r="I108" s="3" t="s">
        <v>7709</v>
      </c>
      <c r="J108" s="3">
        <v>0</v>
      </c>
      <c r="K108" s="3">
        <v>0</v>
      </c>
    </row>
    <row r="109" spans="1:11">
      <c r="A109" s="3" t="s">
        <v>263</v>
      </c>
      <c r="B109" s="3">
        <v>0</v>
      </c>
      <c r="C109" s="3">
        <v>0</v>
      </c>
      <c r="D109" s="3">
        <v>0</v>
      </c>
      <c r="E109" s="3">
        <v>0</v>
      </c>
      <c r="F109" s="3">
        <v>0</v>
      </c>
      <c r="G109" s="3">
        <v>0</v>
      </c>
      <c r="H109" s="3">
        <v>6</v>
      </c>
      <c r="I109" s="3" t="s">
        <v>7709</v>
      </c>
      <c r="J109" s="3">
        <v>0</v>
      </c>
      <c r="K109" s="3">
        <v>0</v>
      </c>
    </row>
    <row r="110" spans="1:11">
      <c r="A110" s="3" t="s">
        <v>117</v>
      </c>
      <c r="B110" s="3">
        <v>0</v>
      </c>
      <c r="C110" s="3">
        <v>0</v>
      </c>
      <c r="D110" s="3">
        <v>0</v>
      </c>
      <c r="E110" s="3">
        <v>0</v>
      </c>
      <c r="F110" s="3">
        <v>0</v>
      </c>
      <c r="G110" s="3">
        <v>0</v>
      </c>
      <c r="H110" s="3">
        <v>6</v>
      </c>
      <c r="I110" s="3" t="s">
        <v>7709</v>
      </c>
      <c r="J110" s="3">
        <v>0</v>
      </c>
      <c r="K110" s="3">
        <v>0</v>
      </c>
    </row>
    <row r="111" spans="1:11">
      <c r="A111" s="3" t="s">
        <v>257</v>
      </c>
      <c r="B111" s="3">
        <v>0</v>
      </c>
      <c r="C111" s="3">
        <v>0</v>
      </c>
      <c r="D111" s="3">
        <v>0</v>
      </c>
      <c r="E111" s="3">
        <v>0</v>
      </c>
      <c r="F111" s="3">
        <v>0</v>
      </c>
      <c r="G111" s="3">
        <v>0</v>
      </c>
      <c r="H111" s="3">
        <v>6</v>
      </c>
      <c r="I111" s="3" t="s">
        <v>7709</v>
      </c>
      <c r="J111" s="3">
        <v>0</v>
      </c>
      <c r="K111" s="3">
        <v>0</v>
      </c>
    </row>
    <row r="112" spans="1:11">
      <c r="A112" s="3" t="s">
        <v>2349</v>
      </c>
      <c r="B112" s="3">
        <v>56</v>
      </c>
      <c r="C112" s="3" t="s">
        <v>7640</v>
      </c>
      <c r="D112" s="3">
        <v>55</v>
      </c>
      <c r="E112" s="3" t="s">
        <v>7640</v>
      </c>
      <c r="F112" s="3">
        <v>56</v>
      </c>
      <c r="G112" s="3" t="s">
        <v>7640</v>
      </c>
      <c r="H112" s="3">
        <v>6</v>
      </c>
      <c r="I112" s="3" t="s">
        <v>7709</v>
      </c>
      <c r="J112" s="3">
        <v>0</v>
      </c>
      <c r="K112" s="3">
        <v>0</v>
      </c>
    </row>
    <row r="113" spans="1:11">
      <c r="A113" s="3" t="s">
        <v>3157</v>
      </c>
      <c r="B113" s="3">
        <v>0</v>
      </c>
      <c r="C113" s="3">
        <v>0</v>
      </c>
      <c r="D113" s="3">
        <v>0</v>
      </c>
      <c r="E113" s="3">
        <v>0</v>
      </c>
      <c r="F113" s="3">
        <v>0</v>
      </c>
      <c r="G113" s="3">
        <v>0</v>
      </c>
      <c r="H113" s="3">
        <v>7</v>
      </c>
      <c r="I113" s="3" t="s">
        <v>7611</v>
      </c>
      <c r="J113" s="3">
        <v>0</v>
      </c>
      <c r="K113" s="3">
        <v>0</v>
      </c>
    </row>
    <row r="114" spans="1:11">
      <c r="A114" s="3" t="s">
        <v>3166</v>
      </c>
      <c r="B114" s="3">
        <v>0</v>
      </c>
      <c r="C114" s="3">
        <v>0</v>
      </c>
      <c r="D114" s="3">
        <v>0</v>
      </c>
      <c r="E114" s="3">
        <v>0</v>
      </c>
      <c r="F114" s="3">
        <v>0</v>
      </c>
      <c r="G114" s="3">
        <v>0</v>
      </c>
      <c r="H114" s="3">
        <v>7</v>
      </c>
      <c r="I114" s="3" t="s">
        <v>7611</v>
      </c>
      <c r="J114" s="3">
        <v>0</v>
      </c>
      <c r="K114" s="3">
        <v>0</v>
      </c>
    </row>
    <row r="115" spans="1:11">
      <c r="A115" s="3" t="s">
        <v>2623</v>
      </c>
      <c r="B115" s="3">
        <v>0</v>
      </c>
      <c r="C115" s="3">
        <v>0</v>
      </c>
      <c r="D115" s="3">
        <v>0</v>
      </c>
      <c r="E115" s="3">
        <v>0</v>
      </c>
      <c r="F115" s="3">
        <v>0</v>
      </c>
      <c r="G115" s="3">
        <v>0</v>
      </c>
      <c r="H115" s="3">
        <v>7</v>
      </c>
      <c r="I115" s="3" t="s">
        <v>7611</v>
      </c>
      <c r="J115" s="3">
        <v>0</v>
      </c>
      <c r="K115" s="3">
        <v>0</v>
      </c>
    </row>
    <row r="116" spans="1:11">
      <c r="A116" s="3" t="s">
        <v>2626</v>
      </c>
      <c r="B116" s="3">
        <v>0</v>
      </c>
      <c r="C116" s="3">
        <v>0</v>
      </c>
      <c r="D116" s="3">
        <v>0</v>
      </c>
      <c r="E116" s="3">
        <v>0</v>
      </c>
      <c r="F116" s="3">
        <v>0</v>
      </c>
      <c r="G116" s="3">
        <v>0</v>
      </c>
      <c r="H116" s="3">
        <v>7</v>
      </c>
      <c r="I116" s="3" t="s">
        <v>7611</v>
      </c>
      <c r="J116" s="3">
        <v>0</v>
      </c>
      <c r="K116" s="3">
        <v>0</v>
      </c>
    </row>
    <row r="117" spans="1:11">
      <c r="A117" s="3" t="s">
        <v>1487</v>
      </c>
      <c r="B117" s="3">
        <v>25</v>
      </c>
      <c r="C117" s="3" t="s">
        <v>7617</v>
      </c>
      <c r="D117" s="3">
        <v>20</v>
      </c>
      <c r="E117" s="3" t="s">
        <v>7617</v>
      </c>
      <c r="F117" s="3">
        <v>0</v>
      </c>
      <c r="G117" s="3">
        <v>0</v>
      </c>
      <c r="H117" s="3">
        <v>9</v>
      </c>
      <c r="I117" s="3" t="s">
        <v>7617</v>
      </c>
      <c r="J117" s="3">
        <v>0</v>
      </c>
      <c r="K117" s="3">
        <v>0</v>
      </c>
    </row>
    <row r="118" spans="1:11">
      <c r="A118" s="3" t="s">
        <v>1484</v>
      </c>
      <c r="B118" s="3">
        <v>25</v>
      </c>
      <c r="C118" s="3" t="s">
        <v>7617</v>
      </c>
      <c r="D118" s="3">
        <v>20</v>
      </c>
      <c r="E118" s="3" t="s">
        <v>7617</v>
      </c>
      <c r="F118" s="3">
        <v>0</v>
      </c>
      <c r="G118" s="3">
        <v>0</v>
      </c>
      <c r="H118" s="3">
        <v>9</v>
      </c>
      <c r="I118" s="3" t="s">
        <v>7617</v>
      </c>
      <c r="J118" s="3">
        <v>0</v>
      </c>
      <c r="K118" s="3">
        <v>0</v>
      </c>
    </row>
    <row r="119" spans="1:11">
      <c r="A119" s="3" t="s">
        <v>3660</v>
      </c>
      <c r="B119" s="3">
        <v>0</v>
      </c>
      <c r="C119" s="3">
        <v>0</v>
      </c>
      <c r="D119" s="3">
        <v>0</v>
      </c>
      <c r="E119" s="3">
        <v>0</v>
      </c>
      <c r="F119" s="3">
        <v>0</v>
      </c>
      <c r="G119" s="3">
        <v>0</v>
      </c>
      <c r="H119" s="3">
        <v>10</v>
      </c>
      <c r="I119" s="3" t="s">
        <v>7630</v>
      </c>
      <c r="J119" s="3">
        <v>0</v>
      </c>
      <c r="K119" s="3">
        <v>0</v>
      </c>
    </row>
    <row r="120" spans="1:11">
      <c r="A120" s="3" t="s">
        <v>3106</v>
      </c>
      <c r="B120" s="3">
        <v>0</v>
      </c>
      <c r="C120" s="3">
        <v>0</v>
      </c>
      <c r="D120" s="3">
        <v>0</v>
      </c>
      <c r="E120" s="3">
        <v>0</v>
      </c>
      <c r="F120" s="3">
        <v>0</v>
      </c>
      <c r="G120" s="3">
        <v>0</v>
      </c>
      <c r="H120" s="3">
        <v>10</v>
      </c>
      <c r="I120" s="3" t="s">
        <v>7630</v>
      </c>
      <c r="J120" s="3">
        <v>0</v>
      </c>
      <c r="K120" s="3">
        <v>0</v>
      </c>
    </row>
    <row r="121" spans="1:11">
      <c r="A121" s="3" t="s">
        <v>3309</v>
      </c>
      <c r="B121" s="3">
        <v>0</v>
      </c>
      <c r="C121" s="3">
        <v>0</v>
      </c>
      <c r="D121" s="3">
        <v>0</v>
      </c>
      <c r="E121" s="3">
        <v>0</v>
      </c>
      <c r="F121" s="3">
        <v>29</v>
      </c>
      <c r="G121" s="3" t="s">
        <v>7581</v>
      </c>
      <c r="H121" s="3">
        <v>12</v>
      </c>
      <c r="I121" s="3" t="s">
        <v>7625</v>
      </c>
      <c r="J121" s="3">
        <v>0</v>
      </c>
      <c r="K121" s="3">
        <v>0</v>
      </c>
    </row>
    <row r="122" spans="1:11">
      <c r="A122" s="3" t="s">
        <v>4076</v>
      </c>
      <c r="B122" s="3">
        <v>0</v>
      </c>
      <c r="C122" s="3">
        <v>0</v>
      </c>
      <c r="D122" s="3">
        <v>0</v>
      </c>
      <c r="E122" s="3">
        <v>0</v>
      </c>
      <c r="F122" s="3">
        <v>29</v>
      </c>
      <c r="G122" s="3" t="s">
        <v>7581</v>
      </c>
      <c r="H122" s="3">
        <v>12</v>
      </c>
      <c r="I122" s="3" t="s">
        <v>7625</v>
      </c>
      <c r="J122" s="3">
        <v>0</v>
      </c>
      <c r="K122" s="3">
        <v>0</v>
      </c>
    </row>
    <row r="123" spans="1:11">
      <c r="A123" s="3" t="s">
        <v>3175</v>
      </c>
      <c r="B123" s="3">
        <v>0</v>
      </c>
      <c r="C123" s="3">
        <v>0</v>
      </c>
      <c r="D123" s="3">
        <v>0</v>
      </c>
      <c r="E123" s="3">
        <v>0</v>
      </c>
      <c r="F123" s="3">
        <v>0</v>
      </c>
      <c r="G123" s="3">
        <v>0</v>
      </c>
      <c r="H123" s="3">
        <v>17</v>
      </c>
      <c r="I123" s="3" t="s">
        <v>7616</v>
      </c>
      <c r="J123" s="3">
        <v>0</v>
      </c>
      <c r="K123" s="3">
        <v>0</v>
      </c>
    </row>
    <row r="124" spans="1:11">
      <c r="A124" s="3" t="s">
        <v>754</v>
      </c>
      <c r="B124" s="3">
        <v>0</v>
      </c>
      <c r="C124" s="3">
        <v>0</v>
      </c>
      <c r="D124" s="3">
        <v>0</v>
      </c>
      <c r="E124" s="3">
        <v>0</v>
      </c>
      <c r="F124" s="3">
        <v>0</v>
      </c>
      <c r="G124" s="3">
        <v>0</v>
      </c>
      <c r="H124" s="3">
        <v>17</v>
      </c>
      <c r="I124" s="3" t="s">
        <v>7616</v>
      </c>
      <c r="J124" s="3">
        <v>0</v>
      </c>
      <c r="K124" s="3">
        <v>0</v>
      </c>
    </row>
    <row r="125" spans="1:11">
      <c r="A125" s="3" t="s">
        <v>4104</v>
      </c>
      <c r="B125" s="3">
        <v>0</v>
      </c>
      <c r="C125" s="3">
        <v>0</v>
      </c>
      <c r="D125" s="3">
        <v>0</v>
      </c>
      <c r="E125" s="3">
        <v>0</v>
      </c>
      <c r="F125" s="3">
        <v>0</v>
      </c>
      <c r="G125" s="3">
        <v>0</v>
      </c>
      <c r="H125" s="3">
        <v>18</v>
      </c>
      <c r="I125" s="3" t="s">
        <v>7577</v>
      </c>
      <c r="J125" s="3">
        <v>0</v>
      </c>
      <c r="K125" s="3">
        <v>0</v>
      </c>
    </row>
    <row r="126" spans="1:11">
      <c r="A126" s="3" t="s">
        <v>266</v>
      </c>
      <c r="B126" s="3">
        <v>0</v>
      </c>
      <c r="C126" s="3">
        <v>0</v>
      </c>
      <c r="D126" s="3">
        <v>0</v>
      </c>
      <c r="E126" s="3">
        <v>0</v>
      </c>
      <c r="F126" s="3">
        <v>0</v>
      </c>
      <c r="G126" s="3">
        <v>0</v>
      </c>
      <c r="H126" s="3">
        <v>18</v>
      </c>
      <c r="I126" s="3" t="s">
        <v>7577</v>
      </c>
      <c r="J126" s="3">
        <v>0</v>
      </c>
      <c r="K126" s="3">
        <v>0</v>
      </c>
    </row>
    <row r="127" spans="1:11">
      <c r="A127" s="3" t="s">
        <v>114</v>
      </c>
      <c r="B127" s="3">
        <v>0</v>
      </c>
      <c r="C127" s="3">
        <v>0</v>
      </c>
      <c r="D127" s="3">
        <v>0</v>
      </c>
      <c r="E127" s="3">
        <v>0</v>
      </c>
      <c r="F127" s="3">
        <v>0</v>
      </c>
      <c r="G127" s="3">
        <v>0</v>
      </c>
      <c r="H127" s="3">
        <v>18</v>
      </c>
      <c r="I127" s="3" t="s">
        <v>7577</v>
      </c>
      <c r="J127" s="3">
        <v>0</v>
      </c>
      <c r="K127" s="3">
        <v>0</v>
      </c>
    </row>
    <row r="128" spans="1:11">
      <c r="A128" s="3" t="s">
        <v>251</v>
      </c>
      <c r="B128" s="3">
        <v>0</v>
      </c>
      <c r="C128" s="3">
        <v>0</v>
      </c>
      <c r="D128" s="3">
        <v>0</v>
      </c>
      <c r="E128" s="3">
        <v>0</v>
      </c>
      <c r="F128" s="3">
        <v>0</v>
      </c>
      <c r="G128" s="3">
        <v>0</v>
      </c>
      <c r="H128" s="3">
        <v>18</v>
      </c>
      <c r="I128" s="3" t="s">
        <v>7577</v>
      </c>
      <c r="J128" s="3">
        <v>0</v>
      </c>
      <c r="K128" s="3">
        <v>0</v>
      </c>
    </row>
    <row r="129" spans="1:11">
      <c r="A129" s="3" t="s">
        <v>3850</v>
      </c>
      <c r="B129" s="3">
        <v>14</v>
      </c>
      <c r="C129" s="3" t="s">
        <v>7628</v>
      </c>
      <c r="D129" s="3">
        <v>12</v>
      </c>
      <c r="E129" s="3" t="s">
        <v>7628</v>
      </c>
      <c r="F129" s="3">
        <v>22</v>
      </c>
      <c r="G129" s="3" t="s">
        <v>7628</v>
      </c>
      <c r="H129" s="3">
        <v>25</v>
      </c>
      <c r="I129" s="3" t="s">
        <v>7628</v>
      </c>
      <c r="J129" s="3">
        <v>0</v>
      </c>
      <c r="K129" s="3">
        <v>0</v>
      </c>
    </row>
    <row r="130" spans="1:11">
      <c r="A130" s="3" t="s">
        <v>1773</v>
      </c>
      <c r="B130" s="3">
        <v>14</v>
      </c>
      <c r="C130" s="3" t="s">
        <v>7628</v>
      </c>
      <c r="D130" s="3">
        <v>12</v>
      </c>
      <c r="E130" s="3" t="s">
        <v>7628</v>
      </c>
      <c r="F130" s="3">
        <v>22</v>
      </c>
      <c r="G130" s="3" t="s">
        <v>7628</v>
      </c>
      <c r="H130" s="3">
        <v>25</v>
      </c>
      <c r="I130" s="3" t="s">
        <v>7628</v>
      </c>
      <c r="J130" s="3">
        <v>0</v>
      </c>
      <c r="K130" s="3">
        <v>0</v>
      </c>
    </row>
    <row r="131" spans="1:11">
      <c r="A131" s="3" t="s">
        <v>3491</v>
      </c>
      <c r="B131" s="3">
        <v>14</v>
      </c>
      <c r="C131" s="3" t="s">
        <v>7628</v>
      </c>
      <c r="D131" s="3">
        <v>12</v>
      </c>
      <c r="E131" s="3" t="s">
        <v>7628</v>
      </c>
      <c r="F131" s="3">
        <v>22</v>
      </c>
      <c r="G131" s="3" t="s">
        <v>7628</v>
      </c>
      <c r="H131" s="3">
        <v>25</v>
      </c>
      <c r="I131" s="3" t="s">
        <v>7628</v>
      </c>
      <c r="J131" s="3">
        <v>0</v>
      </c>
      <c r="K131" s="3">
        <v>0</v>
      </c>
    </row>
    <row r="132" spans="1:11">
      <c r="A132" s="3" t="s">
        <v>289</v>
      </c>
      <c r="B132" s="3">
        <v>4</v>
      </c>
      <c r="C132" s="3" t="s">
        <v>7622</v>
      </c>
      <c r="D132" s="3">
        <v>0</v>
      </c>
      <c r="E132" s="3">
        <v>0</v>
      </c>
      <c r="F132" s="3">
        <v>0</v>
      </c>
      <c r="G132" s="3">
        <v>0</v>
      </c>
      <c r="H132" s="3">
        <v>35</v>
      </c>
      <c r="I132" s="3" t="s">
        <v>7611</v>
      </c>
      <c r="J132" s="3">
        <v>0</v>
      </c>
      <c r="K132" s="3">
        <v>0</v>
      </c>
    </row>
    <row r="133" spans="1:11">
      <c r="A133" s="3" t="s">
        <v>1187</v>
      </c>
      <c r="B133" s="3">
        <v>0</v>
      </c>
      <c r="C133" s="3">
        <v>0</v>
      </c>
      <c r="D133" s="3">
        <v>0</v>
      </c>
      <c r="E133" s="3">
        <v>0</v>
      </c>
      <c r="F133" s="3">
        <v>0</v>
      </c>
      <c r="G133" s="3">
        <v>0</v>
      </c>
      <c r="H133" s="3">
        <v>38</v>
      </c>
      <c r="I133" s="3" t="s">
        <v>7616</v>
      </c>
      <c r="J133" s="3">
        <v>0</v>
      </c>
      <c r="K133" s="3">
        <v>0</v>
      </c>
    </row>
    <row r="134" spans="1:11">
      <c r="A134" s="3" t="s">
        <v>739</v>
      </c>
      <c r="B134" s="3">
        <v>0</v>
      </c>
      <c r="C134" s="3">
        <v>0</v>
      </c>
      <c r="D134" s="3">
        <v>0</v>
      </c>
      <c r="E134" s="3">
        <v>0</v>
      </c>
      <c r="F134" s="3">
        <v>0</v>
      </c>
      <c r="G134" s="3">
        <v>0</v>
      </c>
      <c r="H134" s="3">
        <v>38</v>
      </c>
      <c r="I134" s="3" t="s">
        <v>7616</v>
      </c>
      <c r="J134" s="3">
        <v>0</v>
      </c>
      <c r="K134" s="3">
        <v>0</v>
      </c>
    </row>
    <row r="135" spans="1:11">
      <c r="A135" s="3" t="s">
        <v>471</v>
      </c>
      <c r="B135" s="3">
        <v>0</v>
      </c>
      <c r="C135" s="3">
        <v>0</v>
      </c>
      <c r="D135" s="3">
        <v>0</v>
      </c>
      <c r="E135" s="3">
        <v>0</v>
      </c>
      <c r="F135" s="3">
        <v>0</v>
      </c>
      <c r="G135" s="3">
        <v>0</v>
      </c>
      <c r="H135" s="3">
        <v>38</v>
      </c>
      <c r="I135" s="3" t="s">
        <v>7616</v>
      </c>
      <c r="J135" s="3">
        <v>0</v>
      </c>
      <c r="K135" s="3">
        <v>0</v>
      </c>
    </row>
    <row r="136" spans="1:11">
      <c r="A136" s="3" t="s">
        <v>1185</v>
      </c>
      <c r="B136" s="3">
        <v>0</v>
      </c>
      <c r="C136" s="3">
        <v>0</v>
      </c>
      <c r="D136" s="3">
        <v>0</v>
      </c>
      <c r="E136" s="3">
        <v>0</v>
      </c>
      <c r="F136" s="3">
        <v>0</v>
      </c>
      <c r="G136" s="3">
        <v>0</v>
      </c>
      <c r="H136" s="3">
        <v>39</v>
      </c>
      <c r="I136" s="3" t="s">
        <v>7616</v>
      </c>
      <c r="J136" s="3">
        <v>0</v>
      </c>
      <c r="K136" s="3">
        <v>0</v>
      </c>
    </row>
    <row r="137" spans="1:11">
      <c r="A137" s="3" t="s">
        <v>733</v>
      </c>
      <c r="B137" s="3">
        <v>0</v>
      </c>
      <c r="C137" s="3">
        <v>0</v>
      </c>
      <c r="D137" s="3">
        <v>0</v>
      </c>
      <c r="E137" s="3">
        <v>0</v>
      </c>
      <c r="F137" s="3">
        <v>0</v>
      </c>
      <c r="G137" s="3">
        <v>0</v>
      </c>
      <c r="H137" s="3">
        <v>39</v>
      </c>
      <c r="I137" s="3" t="s">
        <v>7616</v>
      </c>
      <c r="J137" s="3">
        <v>0</v>
      </c>
      <c r="K137" s="3">
        <v>0</v>
      </c>
    </row>
    <row r="138" spans="1:11">
      <c r="A138" s="3" t="s">
        <v>465</v>
      </c>
      <c r="B138" s="3">
        <v>0</v>
      </c>
      <c r="C138" s="3">
        <v>0</v>
      </c>
      <c r="D138" s="3">
        <v>0</v>
      </c>
      <c r="E138" s="3">
        <v>0</v>
      </c>
      <c r="F138" s="3">
        <v>0</v>
      </c>
      <c r="G138" s="3">
        <v>0</v>
      </c>
      <c r="H138" s="3">
        <v>39</v>
      </c>
      <c r="I138" s="3" t="s">
        <v>7616</v>
      </c>
      <c r="J138" s="3">
        <v>0</v>
      </c>
      <c r="K138" s="3">
        <v>0</v>
      </c>
    </row>
    <row r="139" spans="1:11">
      <c r="A139" s="3" t="s">
        <v>2442</v>
      </c>
      <c r="B139" s="3">
        <v>1</v>
      </c>
      <c r="C139" s="3" t="s">
        <v>7620</v>
      </c>
      <c r="D139" s="3">
        <v>1</v>
      </c>
      <c r="E139" s="3" t="s">
        <v>7620</v>
      </c>
      <c r="F139" s="3">
        <v>50</v>
      </c>
      <c r="G139" s="3" t="s">
        <v>7611</v>
      </c>
      <c r="H139" s="3">
        <v>40</v>
      </c>
      <c r="I139" s="3" t="s">
        <v>7611</v>
      </c>
      <c r="J139" s="3">
        <v>0</v>
      </c>
      <c r="K139" s="3">
        <v>0</v>
      </c>
    </row>
    <row r="140" spans="1:11">
      <c r="A140" s="3" t="s">
        <v>1177</v>
      </c>
      <c r="B140" s="3">
        <v>52</v>
      </c>
      <c r="C140" s="3" t="s">
        <v>7616</v>
      </c>
      <c r="D140" s="3">
        <v>0</v>
      </c>
      <c r="E140" s="3">
        <v>0</v>
      </c>
      <c r="F140" s="3">
        <v>0</v>
      </c>
      <c r="G140" s="3">
        <v>0</v>
      </c>
      <c r="H140" s="3">
        <v>42</v>
      </c>
      <c r="I140" s="3" t="s">
        <v>7616</v>
      </c>
      <c r="J140" s="3">
        <v>0</v>
      </c>
      <c r="K140" s="3">
        <v>0</v>
      </c>
    </row>
    <row r="141" spans="1:11">
      <c r="A141" s="3" t="s">
        <v>736</v>
      </c>
      <c r="B141" s="3">
        <v>52</v>
      </c>
      <c r="C141" s="3" t="s">
        <v>7616</v>
      </c>
      <c r="D141" s="3">
        <v>0</v>
      </c>
      <c r="E141" s="3">
        <v>0</v>
      </c>
      <c r="F141" s="3">
        <v>0</v>
      </c>
      <c r="G141" s="3">
        <v>0</v>
      </c>
      <c r="H141" s="3">
        <v>42</v>
      </c>
      <c r="I141" s="3" t="s">
        <v>7616</v>
      </c>
      <c r="J141" s="3">
        <v>0</v>
      </c>
      <c r="K141" s="3">
        <v>0</v>
      </c>
    </row>
    <row r="142" spans="1:11">
      <c r="A142" s="3" t="s">
        <v>460</v>
      </c>
      <c r="B142" s="3">
        <v>52</v>
      </c>
      <c r="C142" s="3" t="s">
        <v>7616</v>
      </c>
      <c r="D142" s="3">
        <v>0</v>
      </c>
      <c r="E142" s="3">
        <v>0</v>
      </c>
      <c r="F142" s="3">
        <v>0</v>
      </c>
      <c r="G142" s="3">
        <v>0</v>
      </c>
      <c r="H142" s="3">
        <v>42</v>
      </c>
      <c r="I142" s="3" t="s">
        <v>7616</v>
      </c>
      <c r="J142" s="3">
        <v>0</v>
      </c>
      <c r="K142" s="3">
        <v>0</v>
      </c>
    </row>
    <row r="143" spans="1:11">
      <c r="A143" s="3" t="s">
        <v>4101</v>
      </c>
      <c r="B143" s="3">
        <v>0</v>
      </c>
      <c r="C143" s="3">
        <v>0</v>
      </c>
      <c r="D143" s="3">
        <v>0</v>
      </c>
      <c r="E143" s="3">
        <v>0</v>
      </c>
      <c r="F143" s="3">
        <v>0</v>
      </c>
      <c r="G143" s="3">
        <v>0</v>
      </c>
      <c r="H143" s="3">
        <v>47</v>
      </c>
      <c r="I143" s="3" t="s">
        <v>7611</v>
      </c>
      <c r="J143" s="3">
        <v>0</v>
      </c>
      <c r="K143" s="3">
        <v>0</v>
      </c>
    </row>
    <row r="144" spans="1:11">
      <c r="A144" s="3" t="s">
        <v>1855</v>
      </c>
      <c r="B144" s="3">
        <v>0</v>
      </c>
      <c r="C144" s="3">
        <v>0</v>
      </c>
      <c r="D144" s="3">
        <v>0</v>
      </c>
      <c r="E144" s="3">
        <v>0</v>
      </c>
      <c r="F144" s="3">
        <v>0</v>
      </c>
      <c r="G144" s="3">
        <v>0</v>
      </c>
      <c r="H144" s="3">
        <v>48</v>
      </c>
      <c r="I144" s="3" t="s">
        <v>7628</v>
      </c>
      <c r="J144" s="3">
        <v>0</v>
      </c>
      <c r="K144" s="3">
        <v>0</v>
      </c>
    </row>
    <row r="145" spans="1:11">
      <c r="A145" s="3" t="s">
        <v>1263</v>
      </c>
      <c r="B145" s="3">
        <v>0</v>
      </c>
      <c r="C145" s="3">
        <v>0</v>
      </c>
      <c r="D145" s="3">
        <v>0</v>
      </c>
      <c r="E145" s="3">
        <v>0</v>
      </c>
      <c r="F145" s="3">
        <v>0</v>
      </c>
      <c r="G145" s="3">
        <v>0</v>
      </c>
      <c r="H145" s="3">
        <v>48</v>
      </c>
      <c r="I145" s="3" t="s">
        <v>7628</v>
      </c>
      <c r="J145" s="3">
        <v>0</v>
      </c>
      <c r="K145" s="3">
        <v>0</v>
      </c>
    </row>
    <row r="146" spans="1:11">
      <c r="A146" s="3" t="s">
        <v>3642</v>
      </c>
      <c r="B146" s="3">
        <v>0</v>
      </c>
      <c r="C146" s="3">
        <v>0</v>
      </c>
      <c r="D146" s="3">
        <v>0</v>
      </c>
      <c r="E146" s="3">
        <v>0</v>
      </c>
      <c r="F146" s="3">
        <v>0</v>
      </c>
      <c r="G146" s="3">
        <v>0</v>
      </c>
      <c r="H146" s="3">
        <v>49</v>
      </c>
      <c r="I146" s="3" t="s">
        <v>7708</v>
      </c>
      <c r="J146" s="3">
        <v>0</v>
      </c>
      <c r="K146" s="3">
        <v>0</v>
      </c>
    </row>
    <row r="147" spans="1:11">
      <c r="A147" s="3" t="s">
        <v>3091</v>
      </c>
      <c r="B147" s="3">
        <v>0</v>
      </c>
      <c r="C147" s="3">
        <v>0</v>
      </c>
      <c r="D147" s="3">
        <v>0</v>
      </c>
      <c r="E147" s="3">
        <v>0</v>
      </c>
      <c r="F147" s="3">
        <v>0</v>
      </c>
      <c r="G147" s="3">
        <v>0</v>
      </c>
      <c r="H147" s="3">
        <v>49</v>
      </c>
      <c r="I147" s="3" t="s">
        <v>7708</v>
      </c>
      <c r="J147" s="3">
        <v>0</v>
      </c>
      <c r="K147" s="3">
        <v>0</v>
      </c>
    </row>
    <row r="148" spans="1:11">
      <c r="A148" s="3" t="s">
        <v>2114</v>
      </c>
      <c r="B148" s="3">
        <v>59</v>
      </c>
      <c r="C148" s="3" t="s">
        <v>7611</v>
      </c>
      <c r="D148" s="3">
        <v>57</v>
      </c>
      <c r="E148" s="3" t="s">
        <v>7611</v>
      </c>
      <c r="F148" s="3">
        <v>60</v>
      </c>
      <c r="G148" s="3" t="s">
        <v>7611</v>
      </c>
      <c r="H148" s="3">
        <v>51</v>
      </c>
      <c r="I148" s="3" t="s">
        <v>7611</v>
      </c>
      <c r="J148" s="3">
        <v>0</v>
      </c>
      <c r="K148" s="3">
        <v>0</v>
      </c>
    </row>
    <row r="149" spans="1:11">
      <c r="A149" s="3" t="s">
        <v>2615</v>
      </c>
      <c r="B149" s="3">
        <v>59</v>
      </c>
      <c r="C149" s="3" t="s">
        <v>7611</v>
      </c>
      <c r="D149" s="3">
        <v>57</v>
      </c>
      <c r="E149" s="3" t="s">
        <v>7611</v>
      </c>
      <c r="F149" s="3">
        <v>60</v>
      </c>
      <c r="G149" s="3" t="s">
        <v>7611</v>
      </c>
      <c r="H149" s="3">
        <v>51</v>
      </c>
      <c r="I149" s="3" t="s">
        <v>7611</v>
      </c>
      <c r="J149" s="3">
        <v>0</v>
      </c>
      <c r="K149" s="3">
        <v>0</v>
      </c>
    </row>
    <row r="150" spans="1:11">
      <c r="A150" s="3" t="s">
        <v>3070</v>
      </c>
      <c r="B150" s="3">
        <v>59</v>
      </c>
      <c r="C150" s="3" t="s">
        <v>7611</v>
      </c>
      <c r="D150" s="3">
        <v>57</v>
      </c>
      <c r="E150" s="3" t="s">
        <v>7611</v>
      </c>
      <c r="F150" s="3">
        <v>60</v>
      </c>
      <c r="G150" s="3" t="s">
        <v>7611</v>
      </c>
      <c r="H150" s="3">
        <v>51</v>
      </c>
      <c r="I150" s="3" t="s">
        <v>7611</v>
      </c>
      <c r="J150" s="3">
        <v>0</v>
      </c>
      <c r="K150" s="3">
        <v>0</v>
      </c>
    </row>
    <row r="151" spans="1:11">
      <c r="A151" s="3" t="s">
        <v>2489</v>
      </c>
      <c r="B151" s="3">
        <v>0</v>
      </c>
      <c r="C151" s="3">
        <v>0</v>
      </c>
      <c r="D151" s="3">
        <v>0</v>
      </c>
      <c r="E151" s="3">
        <v>0</v>
      </c>
      <c r="F151" s="3">
        <v>0</v>
      </c>
      <c r="G151" s="3">
        <v>0</v>
      </c>
      <c r="H151" s="3">
        <v>0</v>
      </c>
      <c r="I151" s="3">
        <v>0</v>
      </c>
      <c r="J151" s="3">
        <v>1</v>
      </c>
      <c r="K151" s="3" t="s">
        <v>7620</v>
      </c>
    </row>
    <row r="152" spans="1:11">
      <c r="A152" s="3" t="s">
        <v>2494</v>
      </c>
      <c r="B152" s="3">
        <v>0</v>
      </c>
      <c r="C152" s="3">
        <v>0</v>
      </c>
      <c r="D152" s="3">
        <v>0</v>
      </c>
      <c r="E152" s="3">
        <v>0</v>
      </c>
      <c r="F152" s="3">
        <v>0</v>
      </c>
      <c r="G152" s="3">
        <v>0</v>
      </c>
      <c r="H152" s="3">
        <v>0</v>
      </c>
      <c r="I152" s="3">
        <v>0</v>
      </c>
      <c r="J152" s="3">
        <v>1</v>
      </c>
      <c r="K152" s="3" t="s">
        <v>7620</v>
      </c>
    </row>
    <row r="153" spans="1:11">
      <c r="A153" s="3" t="s">
        <v>2498</v>
      </c>
      <c r="B153" s="3">
        <v>0</v>
      </c>
      <c r="C153" s="3">
        <v>0</v>
      </c>
      <c r="D153" s="3">
        <v>0</v>
      </c>
      <c r="E153" s="3">
        <v>0</v>
      </c>
      <c r="F153" s="3">
        <v>0</v>
      </c>
      <c r="G153" s="3">
        <v>0</v>
      </c>
      <c r="H153" s="3">
        <v>0</v>
      </c>
      <c r="I153" s="3">
        <v>0</v>
      </c>
      <c r="J153" s="3">
        <v>1</v>
      </c>
      <c r="K153" s="3" t="s">
        <v>7620</v>
      </c>
    </row>
    <row r="154" spans="1:11">
      <c r="A154" s="3" t="s">
        <v>2504</v>
      </c>
      <c r="B154" s="3">
        <v>0</v>
      </c>
      <c r="C154" s="3">
        <v>0</v>
      </c>
      <c r="D154" s="3">
        <v>0</v>
      </c>
      <c r="E154" s="3">
        <v>0</v>
      </c>
      <c r="F154" s="3">
        <v>0</v>
      </c>
      <c r="G154" s="3">
        <v>0</v>
      </c>
      <c r="H154" s="3">
        <v>0</v>
      </c>
      <c r="I154" s="3">
        <v>0</v>
      </c>
      <c r="J154" s="3">
        <v>1</v>
      </c>
      <c r="K154" s="3" t="s">
        <v>7620</v>
      </c>
    </row>
    <row r="155" spans="1:11">
      <c r="A155" s="3" t="s">
        <v>2508</v>
      </c>
      <c r="B155" s="3">
        <v>0</v>
      </c>
      <c r="C155" s="3">
        <v>0</v>
      </c>
      <c r="D155" s="3">
        <v>0</v>
      </c>
      <c r="E155" s="3">
        <v>0</v>
      </c>
      <c r="F155" s="3">
        <v>0</v>
      </c>
      <c r="G155" s="3">
        <v>0</v>
      </c>
      <c r="H155" s="3">
        <v>0</v>
      </c>
      <c r="I155" s="3">
        <v>0</v>
      </c>
      <c r="J155" s="3">
        <v>1</v>
      </c>
      <c r="K155" s="3" t="s">
        <v>7620</v>
      </c>
    </row>
    <row r="156" spans="1:11">
      <c r="A156" s="3" t="s">
        <v>2511</v>
      </c>
      <c r="B156" s="3">
        <v>0</v>
      </c>
      <c r="C156" s="3">
        <v>0</v>
      </c>
      <c r="D156" s="3">
        <v>0</v>
      </c>
      <c r="E156" s="3">
        <v>0</v>
      </c>
      <c r="F156" s="3">
        <v>0</v>
      </c>
      <c r="G156" s="3">
        <v>0</v>
      </c>
      <c r="H156" s="3">
        <v>0</v>
      </c>
      <c r="I156" s="3">
        <v>0</v>
      </c>
      <c r="J156" s="3">
        <v>1</v>
      </c>
      <c r="K156" s="3" t="s">
        <v>7620</v>
      </c>
    </row>
    <row r="157" spans="1:11">
      <c r="A157" s="3" t="s">
        <v>1890</v>
      </c>
      <c r="B157" s="3">
        <v>0</v>
      </c>
      <c r="C157" s="3">
        <v>0</v>
      </c>
      <c r="D157" s="3">
        <v>0</v>
      </c>
      <c r="E157" s="3">
        <v>0</v>
      </c>
      <c r="F157" s="3">
        <v>0</v>
      </c>
      <c r="G157" s="3">
        <v>0</v>
      </c>
      <c r="H157" s="3">
        <v>0</v>
      </c>
      <c r="I157" s="3">
        <v>0</v>
      </c>
      <c r="J157" s="3">
        <v>1</v>
      </c>
      <c r="K157" s="3" t="s">
        <v>7620</v>
      </c>
    </row>
    <row r="158" spans="1:11">
      <c r="A158" s="3" t="s">
        <v>1896</v>
      </c>
      <c r="B158" s="3">
        <v>0</v>
      </c>
      <c r="C158" s="3">
        <v>0</v>
      </c>
      <c r="D158" s="3">
        <v>0</v>
      </c>
      <c r="E158" s="3">
        <v>0</v>
      </c>
      <c r="F158" s="3">
        <v>0</v>
      </c>
      <c r="G158" s="3">
        <v>0</v>
      </c>
      <c r="H158" s="3">
        <v>0</v>
      </c>
      <c r="I158" s="3">
        <v>0</v>
      </c>
      <c r="J158" s="3">
        <v>1</v>
      </c>
      <c r="K158" s="3" t="s">
        <v>7620</v>
      </c>
    </row>
    <row r="159" spans="1:11">
      <c r="A159" s="3" t="s">
        <v>1899</v>
      </c>
      <c r="B159" s="3">
        <v>0</v>
      </c>
      <c r="C159" s="3">
        <v>0</v>
      </c>
      <c r="D159" s="3">
        <v>0</v>
      </c>
      <c r="E159" s="3">
        <v>0</v>
      </c>
      <c r="F159" s="3">
        <v>0</v>
      </c>
      <c r="G159" s="3">
        <v>0</v>
      </c>
      <c r="H159" s="3">
        <v>0</v>
      </c>
      <c r="I159" s="3">
        <v>0</v>
      </c>
      <c r="J159" s="3">
        <v>1</v>
      </c>
      <c r="K159" s="3" t="s">
        <v>7620</v>
      </c>
    </row>
    <row r="160" spans="1:11">
      <c r="A160" s="3" t="s">
        <v>1905</v>
      </c>
      <c r="B160" s="3">
        <v>0</v>
      </c>
      <c r="C160" s="3">
        <v>0</v>
      </c>
      <c r="D160" s="3">
        <v>0</v>
      </c>
      <c r="E160" s="3">
        <v>0</v>
      </c>
      <c r="F160" s="3">
        <v>0</v>
      </c>
      <c r="G160" s="3">
        <v>0</v>
      </c>
      <c r="H160" s="3">
        <v>0</v>
      </c>
      <c r="I160" s="3">
        <v>0</v>
      </c>
      <c r="J160" s="3">
        <v>1</v>
      </c>
      <c r="K160" s="3" t="s">
        <v>7620</v>
      </c>
    </row>
    <row r="161" spans="1:11">
      <c r="A161" s="3" t="s">
        <v>1908</v>
      </c>
      <c r="B161" s="3">
        <v>0</v>
      </c>
      <c r="C161" s="3">
        <v>0</v>
      </c>
      <c r="D161" s="3">
        <v>0</v>
      </c>
      <c r="E161" s="3">
        <v>0</v>
      </c>
      <c r="F161" s="3">
        <v>0</v>
      </c>
      <c r="G161" s="3">
        <v>0</v>
      </c>
      <c r="H161" s="3">
        <v>0</v>
      </c>
      <c r="I161" s="3">
        <v>0</v>
      </c>
      <c r="J161" s="3">
        <v>1</v>
      </c>
      <c r="K161" s="3" t="s">
        <v>7620</v>
      </c>
    </row>
    <row r="162" spans="1:11">
      <c r="A162" s="3" t="s">
        <v>1911</v>
      </c>
      <c r="B162" s="3">
        <v>0</v>
      </c>
      <c r="C162" s="3">
        <v>0</v>
      </c>
      <c r="D162" s="3">
        <v>0</v>
      </c>
      <c r="E162" s="3">
        <v>0</v>
      </c>
      <c r="F162" s="3">
        <v>0</v>
      </c>
      <c r="G162" s="3">
        <v>0</v>
      </c>
      <c r="H162" s="3">
        <v>0</v>
      </c>
      <c r="I162" s="3">
        <v>0</v>
      </c>
      <c r="J162" s="3">
        <v>1</v>
      </c>
      <c r="K162" s="3" t="s">
        <v>7620</v>
      </c>
    </row>
    <row r="163" spans="1:11">
      <c r="A163" s="3" t="s">
        <v>1546</v>
      </c>
      <c r="B163" s="3">
        <v>0</v>
      </c>
      <c r="C163" s="3">
        <v>0</v>
      </c>
      <c r="D163" s="3">
        <v>0</v>
      </c>
      <c r="E163" s="3">
        <v>0</v>
      </c>
      <c r="F163" s="3">
        <v>0</v>
      </c>
      <c r="G163" s="3">
        <v>0</v>
      </c>
      <c r="H163" s="3">
        <v>0</v>
      </c>
      <c r="I163" s="3">
        <v>0</v>
      </c>
      <c r="J163" s="3">
        <v>1</v>
      </c>
      <c r="K163" s="3" t="s">
        <v>7620</v>
      </c>
    </row>
    <row r="164" spans="1:11">
      <c r="A164" s="3" t="s">
        <v>1551</v>
      </c>
      <c r="B164" s="3">
        <v>0</v>
      </c>
      <c r="C164" s="3">
        <v>0</v>
      </c>
      <c r="D164" s="3">
        <v>0</v>
      </c>
      <c r="E164" s="3">
        <v>0</v>
      </c>
      <c r="F164" s="3">
        <v>0</v>
      </c>
      <c r="G164" s="3">
        <v>0</v>
      </c>
      <c r="H164" s="3">
        <v>0</v>
      </c>
      <c r="I164" s="3">
        <v>0</v>
      </c>
      <c r="J164" s="3">
        <v>1</v>
      </c>
      <c r="K164" s="3" t="s">
        <v>7620</v>
      </c>
    </row>
    <row r="165" spans="1:11">
      <c r="A165" s="3" t="s">
        <v>1554</v>
      </c>
      <c r="B165" s="3">
        <v>0</v>
      </c>
      <c r="C165" s="3">
        <v>0</v>
      </c>
      <c r="D165" s="3">
        <v>0</v>
      </c>
      <c r="E165" s="3">
        <v>0</v>
      </c>
      <c r="F165" s="3">
        <v>0</v>
      </c>
      <c r="G165" s="3">
        <v>0</v>
      </c>
      <c r="H165" s="3">
        <v>0</v>
      </c>
      <c r="I165" s="3">
        <v>0</v>
      </c>
      <c r="J165" s="3">
        <v>1</v>
      </c>
      <c r="K165" s="3" t="s">
        <v>7620</v>
      </c>
    </row>
    <row r="166" spans="1:11">
      <c r="A166" s="3" t="s">
        <v>1560</v>
      </c>
      <c r="B166" s="3">
        <v>0</v>
      </c>
      <c r="C166" s="3">
        <v>0</v>
      </c>
      <c r="D166" s="3">
        <v>0</v>
      </c>
      <c r="E166" s="3">
        <v>0</v>
      </c>
      <c r="F166" s="3">
        <v>0</v>
      </c>
      <c r="G166" s="3">
        <v>0</v>
      </c>
      <c r="H166" s="3">
        <v>0</v>
      </c>
      <c r="I166" s="3">
        <v>0</v>
      </c>
      <c r="J166" s="3">
        <v>1</v>
      </c>
      <c r="K166" s="3" t="s">
        <v>7620</v>
      </c>
    </row>
    <row r="167" spans="1:11">
      <c r="A167" s="3" t="s">
        <v>1563</v>
      </c>
      <c r="B167" s="3">
        <v>0</v>
      </c>
      <c r="C167" s="3">
        <v>0</v>
      </c>
      <c r="D167" s="3">
        <v>0</v>
      </c>
      <c r="E167" s="3">
        <v>0</v>
      </c>
      <c r="F167" s="3">
        <v>0</v>
      </c>
      <c r="G167" s="3">
        <v>0</v>
      </c>
      <c r="H167" s="3">
        <v>0</v>
      </c>
      <c r="I167" s="3">
        <v>0</v>
      </c>
      <c r="J167" s="3">
        <v>1</v>
      </c>
      <c r="K167" s="3" t="s">
        <v>7620</v>
      </c>
    </row>
    <row r="168" spans="1:11">
      <c r="A168" s="3" t="s">
        <v>1097</v>
      </c>
      <c r="B168" s="3">
        <v>0</v>
      </c>
      <c r="C168" s="3">
        <v>0</v>
      </c>
      <c r="D168" s="3">
        <v>0</v>
      </c>
      <c r="E168" s="3">
        <v>0</v>
      </c>
      <c r="F168" s="3">
        <v>0</v>
      </c>
      <c r="G168" s="3">
        <v>0</v>
      </c>
      <c r="H168" s="3">
        <v>0</v>
      </c>
      <c r="I168" s="3">
        <v>0</v>
      </c>
      <c r="J168" s="3">
        <v>1</v>
      </c>
      <c r="K168" s="3" t="s">
        <v>7620</v>
      </c>
    </row>
    <row r="169" spans="1:11">
      <c r="A169" s="3" t="s">
        <v>4061</v>
      </c>
      <c r="B169" s="3">
        <v>0</v>
      </c>
      <c r="C169" s="3">
        <v>0</v>
      </c>
      <c r="D169" s="3">
        <v>0</v>
      </c>
      <c r="E169" s="3">
        <v>0</v>
      </c>
      <c r="F169" s="3">
        <v>0</v>
      </c>
      <c r="G169" s="3">
        <v>0</v>
      </c>
      <c r="H169" s="3">
        <v>0</v>
      </c>
      <c r="I169" s="3">
        <v>0</v>
      </c>
      <c r="J169" s="3">
        <v>1</v>
      </c>
      <c r="K169" s="3" t="s">
        <v>7620</v>
      </c>
    </row>
    <row r="170" spans="1:11">
      <c r="A170" s="3" t="s">
        <v>1420</v>
      </c>
      <c r="B170" s="3">
        <v>0</v>
      </c>
      <c r="C170" s="3">
        <v>0</v>
      </c>
      <c r="D170" s="3">
        <v>0</v>
      </c>
      <c r="E170" s="3">
        <v>0</v>
      </c>
      <c r="F170" s="3">
        <v>0</v>
      </c>
      <c r="G170" s="3">
        <v>0</v>
      </c>
      <c r="H170" s="3">
        <v>0</v>
      </c>
      <c r="I170" s="3">
        <v>0</v>
      </c>
      <c r="J170" s="3">
        <v>1</v>
      </c>
      <c r="K170" s="3" t="s">
        <v>7620</v>
      </c>
    </row>
    <row r="171" spans="1:11">
      <c r="A171" s="3" t="s">
        <v>1426</v>
      </c>
      <c r="B171" s="3">
        <v>0</v>
      </c>
      <c r="C171" s="3">
        <v>0</v>
      </c>
      <c r="D171" s="3">
        <v>0</v>
      </c>
      <c r="E171" s="3">
        <v>0</v>
      </c>
      <c r="F171" s="3">
        <v>0</v>
      </c>
      <c r="G171" s="3">
        <v>0</v>
      </c>
      <c r="H171" s="3">
        <v>0</v>
      </c>
      <c r="I171" s="3">
        <v>0</v>
      </c>
      <c r="J171" s="3">
        <v>1</v>
      </c>
      <c r="K171" s="3" t="s">
        <v>7620</v>
      </c>
    </row>
    <row r="172" spans="1:11">
      <c r="A172" s="3" t="s">
        <v>1429</v>
      </c>
      <c r="B172" s="3">
        <v>0</v>
      </c>
      <c r="C172" s="3">
        <v>0</v>
      </c>
      <c r="D172" s="3">
        <v>0</v>
      </c>
      <c r="E172" s="3">
        <v>0</v>
      </c>
      <c r="F172" s="3">
        <v>0</v>
      </c>
      <c r="G172" s="3">
        <v>0</v>
      </c>
      <c r="H172" s="3">
        <v>0</v>
      </c>
      <c r="I172" s="3">
        <v>0</v>
      </c>
      <c r="J172" s="3">
        <v>1</v>
      </c>
      <c r="K172" s="3" t="s">
        <v>7620</v>
      </c>
    </row>
    <row r="173" spans="1:11">
      <c r="A173" s="3" t="s">
        <v>1436</v>
      </c>
      <c r="B173" s="3">
        <v>0</v>
      </c>
      <c r="C173" s="3">
        <v>0</v>
      </c>
      <c r="D173" s="3">
        <v>0</v>
      </c>
      <c r="E173" s="3">
        <v>0</v>
      </c>
      <c r="F173" s="3">
        <v>0</v>
      </c>
      <c r="G173" s="3">
        <v>0</v>
      </c>
      <c r="H173" s="3">
        <v>0</v>
      </c>
      <c r="I173" s="3">
        <v>0</v>
      </c>
      <c r="J173" s="3">
        <v>1</v>
      </c>
      <c r="K173" s="3" t="s">
        <v>7620</v>
      </c>
    </row>
    <row r="174" spans="1:11">
      <c r="A174" s="3" t="s">
        <v>1439</v>
      </c>
      <c r="B174" s="3">
        <v>0</v>
      </c>
      <c r="C174" s="3">
        <v>0</v>
      </c>
      <c r="D174" s="3">
        <v>0</v>
      </c>
      <c r="E174" s="3">
        <v>0</v>
      </c>
      <c r="F174" s="3">
        <v>0</v>
      </c>
      <c r="G174" s="3">
        <v>0</v>
      </c>
      <c r="H174" s="3">
        <v>0</v>
      </c>
      <c r="I174" s="3">
        <v>0</v>
      </c>
      <c r="J174" s="3">
        <v>1</v>
      </c>
      <c r="K174" s="3" t="s">
        <v>7620</v>
      </c>
    </row>
    <row r="175" spans="1:11">
      <c r="A175" s="3" t="s">
        <v>1442</v>
      </c>
      <c r="B175" s="3">
        <v>0</v>
      </c>
      <c r="C175" s="3">
        <v>0</v>
      </c>
      <c r="D175" s="3">
        <v>0</v>
      </c>
      <c r="E175" s="3">
        <v>0</v>
      </c>
      <c r="F175" s="3">
        <v>0</v>
      </c>
      <c r="G175" s="3">
        <v>0</v>
      </c>
      <c r="H175" s="3">
        <v>0</v>
      </c>
      <c r="I175" s="3">
        <v>0</v>
      </c>
      <c r="J175" s="3">
        <v>1</v>
      </c>
      <c r="K175" s="3" t="s">
        <v>7620</v>
      </c>
    </row>
    <row r="176" spans="1:11">
      <c r="A176" s="3" t="s">
        <v>3399</v>
      </c>
      <c r="B176" s="3">
        <v>0</v>
      </c>
      <c r="C176" s="3">
        <v>0</v>
      </c>
      <c r="D176" s="3">
        <v>0</v>
      </c>
      <c r="E176" s="3">
        <v>0</v>
      </c>
      <c r="F176" s="3">
        <v>0</v>
      </c>
      <c r="G176" s="3">
        <v>0</v>
      </c>
      <c r="H176" s="3">
        <v>0</v>
      </c>
      <c r="I176" s="3">
        <v>0</v>
      </c>
      <c r="J176" s="3">
        <v>1</v>
      </c>
      <c r="K176" s="3" t="s">
        <v>7620</v>
      </c>
    </row>
    <row r="177" spans="1:11">
      <c r="A177" s="3" t="s">
        <v>3763</v>
      </c>
      <c r="B177" s="3">
        <v>0</v>
      </c>
      <c r="C177" s="3">
        <v>0</v>
      </c>
      <c r="D177" s="3">
        <v>0</v>
      </c>
      <c r="E177" s="3">
        <v>0</v>
      </c>
      <c r="F177" s="3">
        <v>0</v>
      </c>
      <c r="G177" s="3">
        <v>0</v>
      </c>
      <c r="H177" s="3">
        <v>0</v>
      </c>
      <c r="I177" s="3">
        <v>0</v>
      </c>
      <c r="J177" s="3">
        <v>1</v>
      </c>
      <c r="K177" s="3" t="s">
        <v>7620</v>
      </c>
    </row>
    <row r="178" spans="1:11">
      <c r="A178" s="3" t="s">
        <v>307</v>
      </c>
      <c r="B178" s="3">
        <v>0</v>
      </c>
      <c r="C178" s="3">
        <v>0</v>
      </c>
      <c r="D178" s="3">
        <v>0</v>
      </c>
      <c r="E178" s="3">
        <v>0</v>
      </c>
      <c r="F178" s="3">
        <v>0</v>
      </c>
      <c r="G178" s="3">
        <v>0</v>
      </c>
      <c r="H178" s="3">
        <v>0</v>
      </c>
      <c r="I178" s="3">
        <v>0</v>
      </c>
      <c r="J178" s="3">
        <v>1</v>
      </c>
      <c r="K178" s="3" t="s">
        <v>7620</v>
      </c>
    </row>
    <row r="179" spans="1:11">
      <c r="A179" s="3" t="s">
        <v>2459</v>
      </c>
      <c r="B179" s="3">
        <v>0</v>
      </c>
      <c r="C179" s="3">
        <v>0</v>
      </c>
      <c r="D179" s="3">
        <v>0</v>
      </c>
      <c r="E179" s="3">
        <v>0</v>
      </c>
      <c r="F179" s="3">
        <v>0</v>
      </c>
      <c r="G179" s="3">
        <v>0</v>
      </c>
      <c r="H179" s="3">
        <v>0</v>
      </c>
      <c r="I179" s="3">
        <v>0</v>
      </c>
      <c r="J179" s="3">
        <v>1</v>
      </c>
      <c r="K179" s="3" t="s">
        <v>7620</v>
      </c>
    </row>
    <row r="180" spans="1:11">
      <c r="A180" s="3" t="s">
        <v>841</v>
      </c>
      <c r="B180" s="3">
        <v>0</v>
      </c>
      <c r="C180" s="3">
        <v>0</v>
      </c>
      <c r="D180" s="3">
        <v>0</v>
      </c>
      <c r="E180" s="3">
        <v>0</v>
      </c>
      <c r="F180" s="3">
        <v>0</v>
      </c>
      <c r="G180" s="3">
        <v>0</v>
      </c>
      <c r="H180" s="3">
        <v>0</v>
      </c>
      <c r="I180" s="3">
        <v>0</v>
      </c>
      <c r="J180" s="3">
        <v>1</v>
      </c>
      <c r="K180" s="3" t="s">
        <v>7620</v>
      </c>
    </row>
    <row r="181" spans="1:11">
      <c r="A181" s="3" t="s">
        <v>846</v>
      </c>
      <c r="B181" s="3">
        <v>0</v>
      </c>
      <c r="C181" s="3">
        <v>0</v>
      </c>
      <c r="D181" s="3">
        <v>0</v>
      </c>
      <c r="E181" s="3">
        <v>0</v>
      </c>
      <c r="F181" s="3">
        <v>0</v>
      </c>
      <c r="G181" s="3">
        <v>0</v>
      </c>
      <c r="H181" s="3">
        <v>0</v>
      </c>
      <c r="I181" s="3">
        <v>0</v>
      </c>
      <c r="J181" s="3">
        <v>1</v>
      </c>
      <c r="K181" s="3" t="s">
        <v>7620</v>
      </c>
    </row>
    <row r="182" spans="1:11">
      <c r="A182" s="3" t="s">
        <v>850</v>
      </c>
      <c r="B182" s="3">
        <v>0</v>
      </c>
      <c r="C182" s="3">
        <v>0</v>
      </c>
      <c r="D182" s="3">
        <v>0</v>
      </c>
      <c r="E182" s="3">
        <v>0</v>
      </c>
      <c r="F182" s="3">
        <v>0</v>
      </c>
      <c r="G182" s="3">
        <v>0</v>
      </c>
      <c r="H182" s="3">
        <v>0</v>
      </c>
      <c r="I182" s="3">
        <v>0</v>
      </c>
      <c r="J182" s="3">
        <v>1</v>
      </c>
      <c r="K182" s="3" t="s">
        <v>7620</v>
      </c>
    </row>
    <row r="183" spans="1:11">
      <c r="A183" s="3" t="s">
        <v>3893</v>
      </c>
      <c r="B183" s="3">
        <v>0</v>
      </c>
      <c r="C183" s="3">
        <v>0</v>
      </c>
      <c r="D183" s="3">
        <v>0</v>
      </c>
      <c r="E183" s="3">
        <v>0</v>
      </c>
      <c r="F183" s="3">
        <v>0</v>
      </c>
      <c r="G183" s="3">
        <v>0</v>
      </c>
      <c r="H183" s="3">
        <v>0</v>
      </c>
      <c r="I183" s="3">
        <v>0</v>
      </c>
      <c r="J183" s="3">
        <v>1</v>
      </c>
      <c r="K183" s="3" t="s">
        <v>7620</v>
      </c>
    </row>
    <row r="184" spans="1:11">
      <c r="A184" s="3" t="s">
        <v>871</v>
      </c>
      <c r="B184" s="3">
        <v>1</v>
      </c>
      <c r="C184" s="3" t="s">
        <v>7620</v>
      </c>
      <c r="D184" s="3">
        <v>0</v>
      </c>
      <c r="E184" s="3">
        <v>0</v>
      </c>
      <c r="F184" s="3">
        <v>0</v>
      </c>
      <c r="G184" s="3">
        <v>0</v>
      </c>
      <c r="H184" s="3">
        <v>0</v>
      </c>
      <c r="I184" s="3">
        <v>0</v>
      </c>
      <c r="J184" s="3">
        <v>1</v>
      </c>
      <c r="K184" s="3" t="s">
        <v>7620</v>
      </c>
    </row>
    <row r="185" spans="1:11">
      <c r="A185" s="3" t="s">
        <v>1807</v>
      </c>
      <c r="B185" s="3">
        <v>0</v>
      </c>
      <c r="C185" s="3">
        <v>0</v>
      </c>
      <c r="D185" s="3">
        <v>1</v>
      </c>
      <c r="E185" s="3" t="s">
        <v>7620</v>
      </c>
      <c r="F185" s="3">
        <v>0</v>
      </c>
      <c r="G185" s="3">
        <v>0</v>
      </c>
      <c r="H185" s="3">
        <v>0</v>
      </c>
      <c r="I185" s="3">
        <v>0</v>
      </c>
      <c r="J185" s="3">
        <v>1</v>
      </c>
      <c r="K185" s="3" t="s">
        <v>7620</v>
      </c>
    </row>
    <row r="186" spans="1:11">
      <c r="A186" s="3" t="s">
        <v>3327</v>
      </c>
      <c r="B186" s="3">
        <v>1</v>
      </c>
      <c r="C186" s="3" t="s">
        <v>7620</v>
      </c>
      <c r="D186" s="3">
        <v>1</v>
      </c>
      <c r="E186" s="3" t="s">
        <v>7620</v>
      </c>
      <c r="F186" s="3">
        <v>0</v>
      </c>
      <c r="G186" s="3">
        <v>0</v>
      </c>
      <c r="H186" s="3">
        <v>0</v>
      </c>
      <c r="I186" s="3">
        <v>0</v>
      </c>
      <c r="J186" s="3">
        <v>1</v>
      </c>
      <c r="K186" s="3" t="s">
        <v>7620</v>
      </c>
    </row>
    <row r="187" spans="1:11">
      <c r="A187" s="3" t="s">
        <v>3388</v>
      </c>
      <c r="B187" s="3">
        <v>1</v>
      </c>
      <c r="C187" s="3" t="s">
        <v>7620</v>
      </c>
      <c r="D187" s="3">
        <v>1</v>
      </c>
      <c r="E187" s="3" t="s">
        <v>7620</v>
      </c>
      <c r="F187" s="3">
        <v>0</v>
      </c>
      <c r="G187" s="3">
        <v>0</v>
      </c>
      <c r="H187" s="3">
        <v>0</v>
      </c>
      <c r="I187" s="3">
        <v>0</v>
      </c>
      <c r="J187" s="3">
        <v>1</v>
      </c>
      <c r="K187" s="3" t="s">
        <v>7620</v>
      </c>
    </row>
    <row r="188" spans="1:11">
      <c r="A188" s="3" t="s">
        <v>2255</v>
      </c>
      <c r="B188" s="3">
        <v>1</v>
      </c>
      <c r="C188" s="3" t="s">
        <v>7620</v>
      </c>
      <c r="D188" s="3">
        <v>1</v>
      </c>
      <c r="E188" s="3" t="s">
        <v>7620</v>
      </c>
      <c r="F188" s="3">
        <v>0</v>
      </c>
      <c r="G188" s="3">
        <v>0</v>
      </c>
      <c r="H188" s="3">
        <v>0</v>
      </c>
      <c r="I188" s="3">
        <v>0</v>
      </c>
      <c r="J188" s="3">
        <v>1</v>
      </c>
      <c r="K188" s="3" t="s">
        <v>7620</v>
      </c>
    </row>
    <row r="189" spans="1:11">
      <c r="A189" s="3" t="s">
        <v>3695</v>
      </c>
      <c r="B189" s="3">
        <v>1</v>
      </c>
      <c r="C189" s="3" t="s">
        <v>7620</v>
      </c>
      <c r="D189" s="3">
        <v>1</v>
      </c>
      <c r="E189" s="3" t="s">
        <v>7620</v>
      </c>
      <c r="F189" s="3">
        <v>0</v>
      </c>
      <c r="G189" s="3">
        <v>0</v>
      </c>
      <c r="H189" s="3">
        <v>0</v>
      </c>
      <c r="I189" s="3">
        <v>0</v>
      </c>
      <c r="J189" s="3">
        <v>1</v>
      </c>
      <c r="K189" s="3" t="s">
        <v>7620</v>
      </c>
    </row>
    <row r="190" spans="1:11">
      <c r="A190" s="3" t="s">
        <v>2090</v>
      </c>
      <c r="B190" s="3">
        <v>1</v>
      </c>
      <c r="C190" s="3" t="s">
        <v>7620</v>
      </c>
      <c r="D190" s="3">
        <v>1</v>
      </c>
      <c r="E190" s="3" t="s">
        <v>7620</v>
      </c>
      <c r="F190" s="3">
        <v>0</v>
      </c>
      <c r="G190" s="3">
        <v>0</v>
      </c>
      <c r="H190" s="3">
        <v>0</v>
      </c>
      <c r="I190" s="3">
        <v>0</v>
      </c>
      <c r="J190" s="3">
        <v>1</v>
      </c>
      <c r="K190" s="3" t="s">
        <v>7620</v>
      </c>
    </row>
    <row r="191" spans="1:11">
      <c r="A191" s="3" t="s">
        <v>2560</v>
      </c>
      <c r="B191" s="3">
        <v>1</v>
      </c>
      <c r="C191" s="3" t="s">
        <v>7620</v>
      </c>
      <c r="D191" s="3">
        <v>1</v>
      </c>
      <c r="E191" s="3" t="s">
        <v>7620</v>
      </c>
      <c r="F191" s="3">
        <v>0</v>
      </c>
      <c r="G191" s="3">
        <v>0</v>
      </c>
      <c r="H191" s="3">
        <v>0</v>
      </c>
      <c r="I191" s="3">
        <v>0</v>
      </c>
      <c r="J191" s="3">
        <v>1</v>
      </c>
      <c r="K191" s="3" t="s">
        <v>7620</v>
      </c>
    </row>
    <row r="192" spans="1:11">
      <c r="A192" s="3" t="s">
        <v>1638</v>
      </c>
      <c r="B192" s="3">
        <v>1</v>
      </c>
      <c r="C192" s="3" t="s">
        <v>7620</v>
      </c>
      <c r="D192" s="3">
        <v>32</v>
      </c>
      <c r="E192" s="3" t="s">
        <v>7633</v>
      </c>
      <c r="F192" s="3">
        <v>0</v>
      </c>
      <c r="G192" s="3">
        <v>0</v>
      </c>
      <c r="H192" s="3">
        <v>0</v>
      </c>
      <c r="I192" s="3">
        <v>0</v>
      </c>
      <c r="J192" s="3">
        <v>1</v>
      </c>
      <c r="K192" s="3" t="s">
        <v>7620</v>
      </c>
    </row>
    <row r="193" spans="1:11">
      <c r="A193" s="3" t="s">
        <v>2915</v>
      </c>
      <c r="B193" s="3">
        <v>0</v>
      </c>
      <c r="C193" s="3">
        <v>0</v>
      </c>
      <c r="D193" s="3">
        <v>0</v>
      </c>
      <c r="E193" s="3">
        <v>0</v>
      </c>
      <c r="F193" s="3">
        <v>1</v>
      </c>
      <c r="G193" s="3" t="s">
        <v>7620</v>
      </c>
      <c r="H193" s="3">
        <v>0</v>
      </c>
      <c r="I193" s="3">
        <v>0</v>
      </c>
      <c r="J193" s="3">
        <v>1</v>
      </c>
      <c r="K193" s="3" t="s">
        <v>7620</v>
      </c>
    </row>
    <row r="194" spans="1:11">
      <c r="A194" s="3" t="s">
        <v>2927</v>
      </c>
      <c r="B194" s="3">
        <v>0</v>
      </c>
      <c r="C194" s="3">
        <v>0</v>
      </c>
      <c r="D194" s="3">
        <v>0</v>
      </c>
      <c r="E194" s="3">
        <v>0</v>
      </c>
      <c r="F194" s="3">
        <v>1</v>
      </c>
      <c r="G194" s="3" t="s">
        <v>7620</v>
      </c>
      <c r="H194" s="3">
        <v>0</v>
      </c>
      <c r="I194" s="3">
        <v>0</v>
      </c>
      <c r="J194" s="3">
        <v>1</v>
      </c>
      <c r="K194" s="3" t="s">
        <v>7620</v>
      </c>
    </row>
    <row r="195" spans="1:11">
      <c r="A195" s="3" t="s">
        <v>2954</v>
      </c>
      <c r="B195" s="3">
        <v>0</v>
      </c>
      <c r="C195" s="3">
        <v>0</v>
      </c>
      <c r="D195" s="3">
        <v>0</v>
      </c>
      <c r="E195" s="3">
        <v>0</v>
      </c>
      <c r="F195" s="3">
        <v>1</v>
      </c>
      <c r="G195" s="3" t="s">
        <v>7620</v>
      </c>
      <c r="H195" s="3">
        <v>0</v>
      </c>
      <c r="I195" s="3">
        <v>0</v>
      </c>
      <c r="J195" s="3">
        <v>1</v>
      </c>
      <c r="K195" s="3" t="s">
        <v>7620</v>
      </c>
    </row>
    <row r="196" spans="1:11">
      <c r="A196" s="3" t="s">
        <v>2936</v>
      </c>
      <c r="B196" s="3">
        <v>0</v>
      </c>
      <c r="C196" s="3">
        <v>0</v>
      </c>
      <c r="D196" s="3">
        <v>0</v>
      </c>
      <c r="E196" s="3">
        <v>0</v>
      </c>
      <c r="F196" s="3">
        <v>1</v>
      </c>
      <c r="G196" s="3" t="s">
        <v>7620</v>
      </c>
      <c r="H196" s="3">
        <v>0</v>
      </c>
      <c r="I196" s="3">
        <v>0</v>
      </c>
      <c r="J196" s="3">
        <v>1</v>
      </c>
      <c r="K196" s="3" t="s">
        <v>7620</v>
      </c>
    </row>
    <row r="197" spans="1:11">
      <c r="A197" s="3" t="s">
        <v>2939</v>
      </c>
      <c r="B197" s="3">
        <v>0</v>
      </c>
      <c r="C197" s="3">
        <v>0</v>
      </c>
      <c r="D197" s="3">
        <v>0</v>
      </c>
      <c r="E197" s="3">
        <v>0</v>
      </c>
      <c r="F197" s="3">
        <v>1</v>
      </c>
      <c r="G197" s="3" t="s">
        <v>7620</v>
      </c>
      <c r="H197" s="3">
        <v>0</v>
      </c>
      <c r="I197" s="3">
        <v>0</v>
      </c>
      <c r="J197" s="3">
        <v>1</v>
      </c>
      <c r="K197" s="3" t="s">
        <v>7620</v>
      </c>
    </row>
    <row r="198" spans="1:11">
      <c r="A198" s="3" t="s">
        <v>2942</v>
      </c>
      <c r="B198" s="3">
        <v>0</v>
      </c>
      <c r="C198" s="3">
        <v>0</v>
      </c>
      <c r="D198" s="3">
        <v>0</v>
      </c>
      <c r="E198" s="3">
        <v>0</v>
      </c>
      <c r="F198" s="3">
        <v>1</v>
      </c>
      <c r="G198" s="3" t="s">
        <v>7620</v>
      </c>
      <c r="H198" s="3">
        <v>0</v>
      </c>
      <c r="I198" s="3">
        <v>0</v>
      </c>
      <c r="J198" s="3">
        <v>1</v>
      </c>
      <c r="K198" s="3" t="s">
        <v>7620</v>
      </c>
    </row>
    <row r="199" spans="1:11">
      <c r="A199" s="3" t="s">
        <v>1632</v>
      </c>
      <c r="B199" s="3">
        <v>0</v>
      </c>
      <c r="C199" s="3">
        <v>0</v>
      </c>
      <c r="D199" s="3">
        <v>0</v>
      </c>
      <c r="E199" s="3">
        <v>0</v>
      </c>
      <c r="F199" s="3">
        <v>1</v>
      </c>
      <c r="G199" s="3" t="s">
        <v>7620</v>
      </c>
      <c r="H199" s="3">
        <v>0</v>
      </c>
      <c r="I199" s="3">
        <v>0</v>
      </c>
      <c r="J199" s="3">
        <v>1</v>
      </c>
      <c r="K199" s="3" t="s">
        <v>7620</v>
      </c>
    </row>
    <row r="200" spans="1:11">
      <c r="A200" s="3" t="s">
        <v>745</v>
      </c>
      <c r="B200" s="3">
        <v>0</v>
      </c>
      <c r="C200" s="3">
        <v>0</v>
      </c>
      <c r="D200" s="3">
        <v>0</v>
      </c>
      <c r="E200" s="3">
        <v>0</v>
      </c>
      <c r="F200" s="3">
        <v>1</v>
      </c>
      <c r="G200" s="3" t="s">
        <v>7620</v>
      </c>
      <c r="H200" s="3">
        <v>0</v>
      </c>
      <c r="I200" s="3">
        <v>0</v>
      </c>
      <c r="J200" s="3">
        <v>1</v>
      </c>
      <c r="K200" s="3" t="s">
        <v>7620</v>
      </c>
    </row>
    <row r="201" spans="1:11">
      <c r="A201" s="3" t="s">
        <v>2334</v>
      </c>
      <c r="B201" s="3">
        <v>0</v>
      </c>
      <c r="C201" s="3">
        <v>0</v>
      </c>
      <c r="D201" s="3">
        <v>0</v>
      </c>
      <c r="E201" s="3">
        <v>0</v>
      </c>
      <c r="F201" s="3">
        <v>1</v>
      </c>
      <c r="G201" s="3" t="s">
        <v>7620</v>
      </c>
      <c r="H201" s="3">
        <v>0</v>
      </c>
      <c r="I201" s="3">
        <v>0</v>
      </c>
      <c r="J201" s="3">
        <v>1</v>
      </c>
      <c r="K201" s="3" t="s">
        <v>7620</v>
      </c>
    </row>
    <row r="202" spans="1:11">
      <c r="A202" s="3" t="s">
        <v>2337</v>
      </c>
      <c r="B202" s="3">
        <v>0</v>
      </c>
      <c r="C202" s="3">
        <v>0</v>
      </c>
      <c r="D202" s="3">
        <v>0</v>
      </c>
      <c r="E202" s="3">
        <v>0</v>
      </c>
      <c r="F202" s="3">
        <v>1</v>
      </c>
      <c r="G202" s="3" t="s">
        <v>7620</v>
      </c>
      <c r="H202" s="3">
        <v>0</v>
      </c>
      <c r="I202" s="3">
        <v>0</v>
      </c>
      <c r="J202" s="3">
        <v>1</v>
      </c>
      <c r="K202" s="3" t="s">
        <v>7620</v>
      </c>
    </row>
    <row r="203" spans="1:11">
      <c r="A203" s="3" t="s">
        <v>3406</v>
      </c>
      <c r="B203" s="3">
        <v>0</v>
      </c>
      <c r="C203" s="3">
        <v>0</v>
      </c>
      <c r="D203" s="3">
        <v>1</v>
      </c>
      <c r="E203" s="3" t="s">
        <v>7620</v>
      </c>
      <c r="F203" s="3">
        <v>1</v>
      </c>
      <c r="G203" s="3" t="s">
        <v>7620</v>
      </c>
      <c r="H203" s="3">
        <v>0</v>
      </c>
      <c r="I203" s="3">
        <v>0</v>
      </c>
      <c r="J203" s="3">
        <v>1</v>
      </c>
      <c r="K203" s="3" t="s">
        <v>7620</v>
      </c>
    </row>
    <row r="204" spans="1:11">
      <c r="A204" s="3" t="s">
        <v>2096</v>
      </c>
      <c r="B204" s="3">
        <v>0</v>
      </c>
      <c r="C204" s="3">
        <v>0</v>
      </c>
      <c r="D204" s="3">
        <v>1</v>
      </c>
      <c r="E204" s="3" t="s">
        <v>7620</v>
      </c>
      <c r="F204" s="3">
        <v>1</v>
      </c>
      <c r="G204" s="3" t="s">
        <v>7620</v>
      </c>
      <c r="H204" s="3">
        <v>0</v>
      </c>
      <c r="I204" s="3">
        <v>0</v>
      </c>
      <c r="J204" s="3">
        <v>1</v>
      </c>
      <c r="K204" s="3" t="s">
        <v>7620</v>
      </c>
    </row>
    <row r="205" spans="1:11">
      <c r="A205" s="3" t="s">
        <v>1201</v>
      </c>
      <c r="B205" s="3">
        <v>1</v>
      </c>
      <c r="C205" s="3" t="s">
        <v>7620</v>
      </c>
      <c r="D205" s="3">
        <v>1</v>
      </c>
      <c r="E205" s="3" t="s">
        <v>7620</v>
      </c>
      <c r="F205" s="3">
        <v>1</v>
      </c>
      <c r="G205" s="3" t="s">
        <v>7620</v>
      </c>
      <c r="H205" s="3">
        <v>0</v>
      </c>
      <c r="I205" s="3">
        <v>0</v>
      </c>
      <c r="J205" s="3">
        <v>1</v>
      </c>
      <c r="K205" s="3" t="s">
        <v>7620</v>
      </c>
    </row>
    <row r="206" spans="1:11">
      <c r="A206" s="3" t="s">
        <v>3588</v>
      </c>
      <c r="B206" s="3">
        <v>1</v>
      </c>
      <c r="C206" s="3" t="s">
        <v>7620</v>
      </c>
      <c r="D206" s="3">
        <v>1</v>
      </c>
      <c r="E206" s="3" t="s">
        <v>7620</v>
      </c>
      <c r="F206" s="3">
        <v>1</v>
      </c>
      <c r="G206" s="3" t="s">
        <v>7620</v>
      </c>
      <c r="H206" s="3">
        <v>0</v>
      </c>
      <c r="I206" s="3">
        <v>0</v>
      </c>
      <c r="J206" s="3">
        <v>1</v>
      </c>
      <c r="K206" s="3" t="s">
        <v>7620</v>
      </c>
    </row>
    <row r="207" spans="1:11">
      <c r="A207" s="3" t="s">
        <v>3597</v>
      </c>
      <c r="B207" s="3">
        <v>1</v>
      </c>
      <c r="C207" s="3" t="s">
        <v>7620</v>
      </c>
      <c r="D207" s="3">
        <v>1</v>
      </c>
      <c r="E207" s="3" t="s">
        <v>7620</v>
      </c>
      <c r="F207" s="3">
        <v>1</v>
      </c>
      <c r="G207" s="3" t="s">
        <v>7620</v>
      </c>
      <c r="H207" s="3">
        <v>0</v>
      </c>
      <c r="I207" s="3">
        <v>0</v>
      </c>
      <c r="J207" s="3">
        <v>1</v>
      </c>
      <c r="K207" s="3" t="s">
        <v>7620</v>
      </c>
    </row>
    <row r="208" spans="1:11">
      <c r="A208" s="3" t="s">
        <v>2217</v>
      </c>
      <c r="B208" s="3">
        <v>1</v>
      </c>
      <c r="C208" s="3" t="s">
        <v>7620</v>
      </c>
      <c r="D208" s="3">
        <v>1</v>
      </c>
      <c r="E208" s="3" t="s">
        <v>7620</v>
      </c>
      <c r="F208" s="3">
        <v>1</v>
      </c>
      <c r="G208" s="3" t="s">
        <v>7620</v>
      </c>
      <c r="H208" s="3">
        <v>0</v>
      </c>
      <c r="I208" s="3">
        <v>0</v>
      </c>
      <c r="J208" s="3">
        <v>1</v>
      </c>
      <c r="K208" s="3" t="s">
        <v>7620</v>
      </c>
    </row>
    <row r="209" spans="1:11">
      <c r="A209" s="3" t="s">
        <v>431</v>
      </c>
      <c r="B209" s="3">
        <v>1</v>
      </c>
      <c r="C209" s="3" t="s">
        <v>7620</v>
      </c>
      <c r="D209" s="3">
        <v>1</v>
      </c>
      <c r="E209" s="3" t="s">
        <v>7620</v>
      </c>
      <c r="F209" s="3">
        <v>1</v>
      </c>
      <c r="G209" s="3" t="s">
        <v>7620</v>
      </c>
      <c r="H209" s="3">
        <v>0</v>
      </c>
      <c r="I209" s="3">
        <v>0</v>
      </c>
      <c r="J209" s="3">
        <v>1</v>
      </c>
      <c r="K209" s="3" t="s">
        <v>7620</v>
      </c>
    </row>
    <row r="210" spans="1:11">
      <c r="A210" s="3" t="s">
        <v>1230</v>
      </c>
      <c r="B210" s="3">
        <v>1</v>
      </c>
      <c r="C210" s="3" t="s">
        <v>7620</v>
      </c>
      <c r="D210" s="3">
        <v>1</v>
      </c>
      <c r="E210" s="3" t="s">
        <v>7620</v>
      </c>
      <c r="F210" s="3">
        <v>1</v>
      </c>
      <c r="G210" s="3" t="s">
        <v>7620</v>
      </c>
      <c r="H210" s="3">
        <v>0</v>
      </c>
      <c r="I210" s="3">
        <v>0</v>
      </c>
      <c r="J210" s="3">
        <v>1</v>
      </c>
      <c r="K210" s="3" t="s">
        <v>7620</v>
      </c>
    </row>
    <row r="211" spans="1:11">
      <c r="A211" s="3" t="s">
        <v>2921</v>
      </c>
      <c r="B211" s="3">
        <v>1</v>
      </c>
      <c r="C211" s="3" t="s">
        <v>7620</v>
      </c>
      <c r="D211" s="3">
        <v>1</v>
      </c>
      <c r="E211" s="3" t="s">
        <v>7620</v>
      </c>
      <c r="F211" s="3">
        <v>1</v>
      </c>
      <c r="G211" s="3" t="s">
        <v>7620</v>
      </c>
      <c r="H211" s="3">
        <v>0</v>
      </c>
      <c r="I211" s="3">
        <v>0</v>
      </c>
      <c r="J211" s="3">
        <v>1</v>
      </c>
      <c r="K211" s="3" t="s">
        <v>7620</v>
      </c>
    </row>
    <row r="212" spans="1:11">
      <c r="A212" s="3" t="s">
        <v>2930</v>
      </c>
      <c r="B212" s="3">
        <v>1</v>
      </c>
      <c r="C212" s="3" t="s">
        <v>7620</v>
      </c>
      <c r="D212" s="3">
        <v>1</v>
      </c>
      <c r="E212" s="3" t="s">
        <v>7620</v>
      </c>
      <c r="F212" s="3">
        <v>1</v>
      </c>
      <c r="G212" s="3" t="s">
        <v>7620</v>
      </c>
      <c r="H212" s="3">
        <v>0</v>
      </c>
      <c r="I212" s="3">
        <v>0</v>
      </c>
      <c r="J212" s="3">
        <v>1</v>
      </c>
      <c r="K212" s="3" t="s">
        <v>7620</v>
      </c>
    </row>
    <row r="213" spans="1:11">
      <c r="A213" s="3" t="s">
        <v>2945</v>
      </c>
      <c r="B213" s="3">
        <v>1</v>
      </c>
      <c r="C213" s="3" t="s">
        <v>7620</v>
      </c>
      <c r="D213" s="3">
        <v>1</v>
      </c>
      <c r="E213" s="3" t="s">
        <v>7620</v>
      </c>
      <c r="F213" s="3">
        <v>1</v>
      </c>
      <c r="G213" s="3" t="s">
        <v>7620</v>
      </c>
      <c r="H213" s="3">
        <v>0</v>
      </c>
      <c r="I213" s="3">
        <v>0</v>
      </c>
      <c r="J213" s="3">
        <v>1</v>
      </c>
      <c r="K213" s="3" t="s">
        <v>7620</v>
      </c>
    </row>
    <row r="214" spans="1:11">
      <c r="A214" s="3" t="s">
        <v>2948</v>
      </c>
      <c r="B214" s="3">
        <v>1</v>
      </c>
      <c r="C214" s="3" t="s">
        <v>7620</v>
      </c>
      <c r="D214" s="3">
        <v>1</v>
      </c>
      <c r="E214" s="3" t="s">
        <v>7620</v>
      </c>
      <c r="F214" s="3">
        <v>1</v>
      </c>
      <c r="G214" s="3" t="s">
        <v>7620</v>
      </c>
      <c r="H214" s="3">
        <v>0</v>
      </c>
      <c r="I214" s="3">
        <v>0</v>
      </c>
      <c r="J214" s="3">
        <v>1</v>
      </c>
      <c r="K214" s="3" t="s">
        <v>7620</v>
      </c>
    </row>
    <row r="215" spans="1:11">
      <c r="A215" s="3" t="s">
        <v>3617</v>
      </c>
      <c r="B215" s="3">
        <v>1</v>
      </c>
      <c r="C215" s="3" t="s">
        <v>7620</v>
      </c>
      <c r="D215" s="3">
        <v>1</v>
      </c>
      <c r="E215" s="3" t="s">
        <v>7620</v>
      </c>
      <c r="F215" s="3">
        <v>1</v>
      </c>
      <c r="G215" s="3" t="s">
        <v>7620</v>
      </c>
      <c r="H215" s="3">
        <v>0</v>
      </c>
      <c r="I215" s="3">
        <v>0</v>
      </c>
      <c r="J215" s="3">
        <v>1</v>
      </c>
      <c r="K215" s="3" t="s">
        <v>7620</v>
      </c>
    </row>
    <row r="216" spans="1:11">
      <c r="A216" s="3" t="s">
        <v>2418</v>
      </c>
      <c r="B216" s="3">
        <v>1</v>
      </c>
      <c r="C216" s="3" t="s">
        <v>7620</v>
      </c>
      <c r="D216" s="3">
        <v>1</v>
      </c>
      <c r="E216" s="3" t="s">
        <v>7620</v>
      </c>
      <c r="F216" s="3">
        <v>1</v>
      </c>
      <c r="G216" s="3" t="s">
        <v>7620</v>
      </c>
      <c r="H216" s="3">
        <v>0</v>
      </c>
      <c r="I216" s="3">
        <v>0</v>
      </c>
      <c r="J216" s="3">
        <v>1</v>
      </c>
      <c r="K216" s="3" t="s">
        <v>7620</v>
      </c>
    </row>
    <row r="217" spans="1:11">
      <c r="A217" s="3" t="s">
        <v>2414</v>
      </c>
      <c r="B217" s="3">
        <v>1</v>
      </c>
      <c r="C217" s="3" t="s">
        <v>7620</v>
      </c>
      <c r="D217" s="3">
        <v>1</v>
      </c>
      <c r="E217" s="3" t="s">
        <v>7620</v>
      </c>
      <c r="F217" s="3">
        <v>1</v>
      </c>
      <c r="G217" s="3" t="s">
        <v>7620</v>
      </c>
      <c r="H217" s="3">
        <v>0</v>
      </c>
      <c r="I217" s="3">
        <v>0</v>
      </c>
      <c r="J217" s="3">
        <v>1</v>
      </c>
      <c r="K217" s="3" t="s">
        <v>7620</v>
      </c>
    </row>
    <row r="218" spans="1:11">
      <c r="A218" s="3" t="s">
        <v>3639</v>
      </c>
      <c r="B218" s="3">
        <v>1</v>
      </c>
      <c r="C218" s="3" t="s">
        <v>7620</v>
      </c>
      <c r="D218" s="3">
        <v>1</v>
      </c>
      <c r="E218" s="3" t="s">
        <v>7620</v>
      </c>
      <c r="F218" s="3">
        <v>1</v>
      </c>
      <c r="G218" s="3" t="s">
        <v>7620</v>
      </c>
      <c r="H218" s="3">
        <v>0</v>
      </c>
      <c r="I218" s="3">
        <v>0</v>
      </c>
      <c r="J218" s="3">
        <v>1</v>
      </c>
      <c r="K218" s="3" t="s">
        <v>7620</v>
      </c>
    </row>
    <row r="219" spans="1:11">
      <c r="A219" s="3" t="s">
        <v>2594</v>
      </c>
      <c r="B219" s="3">
        <v>1</v>
      </c>
      <c r="C219" s="3" t="s">
        <v>7620</v>
      </c>
      <c r="D219" s="3">
        <v>1</v>
      </c>
      <c r="E219" s="3" t="s">
        <v>7620</v>
      </c>
      <c r="F219" s="3">
        <v>1</v>
      </c>
      <c r="G219" s="3" t="s">
        <v>7620</v>
      </c>
      <c r="H219" s="3">
        <v>0</v>
      </c>
      <c r="I219" s="3">
        <v>0</v>
      </c>
      <c r="J219" s="3">
        <v>1</v>
      </c>
      <c r="K219" s="3" t="s">
        <v>7620</v>
      </c>
    </row>
    <row r="220" spans="1:11">
      <c r="A220" s="3" t="s">
        <v>4081</v>
      </c>
      <c r="B220" s="3">
        <v>1</v>
      </c>
      <c r="C220" s="3" t="s">
        <v>7620</v>
      </c>
      <c r="D220" s="3">
        <v>1</v>
      </c>
      <c r="E220" s="3" t="s">
        <v>7620</v>
      </c>
      <c r="F220" s="3">
        <v>1</v>
      </c>
      <c r="G220" s="3" t="s">
        <v>7620</v>
      </c>
      <c r="H220" s="3">
        <v>0</v>
      </c>
      <c r="I220" s="3">
        <v>0</v>
      </c>
      <c r="J220" s="3">
        <v>1</v>
      </c>
      <c r="K220" s="3" t="s">
        <v>7620</v>
      </c>
    </row>
    <row r="221" spans="1:11">
      <c r="A221" s="3" t="s">
        <v>2464</v>
      </c>
      <c r="B221" s="3">
        <v>1</v>
      </c>
      <c r="C221" s="3" t="s">
        <v>7620</v>
      </c>
      <c r="D221" s="3">
        <v>1</v>
      </c>
      <c r="E221" s="3" t="s">
        <v>7620</v>
      </c>
      <c r="F221" s="3">
        <v>1</v>
      </c>
      <c r="G221" s="3" t="s">
        <v>7620</v>
      </c>
      <c r="H221" s="3">
        <v>0</v>
      </c>
      <c r="I221" s="3">
        <v>0</v>
      </c>
      <c r="J221" s="3">
        <v>1</v>
      </c>
      <c r="K221" s="3" t="s">
        <v>7620</v>
      </c>
    </row>
    <row r="222" spans="1:11">
      <c r="A222" s="3" t="s">
        <v>2469</v>
      </c>
      <c r="B222" s="3">
        <v>1</v>
      </c>
      <c r="C222" s="3" t="s">
        <v>7620</v>
      </c>
      <c r="D222" s="3">
        <v>1</v>
      </c>
      <c r="E222" s="3" t="s">
        <v>7620</v>
      </c>
      <c r="F222" s="3">
        <v>1</v>
      </c>
      <c r="G222" s="3" t="s">
        <v>7620</v>
      </c>
      <c r="H222" s="3">
        <v>0</v>
      </c>
      <c r="I222" s="3">
        <v>0</v>
      </c>
      <c r="J222" s="3">
        <v>1</v>
      </c>
      <c r="K222" s="3" t="s">
        <v>7620</v>
      </c>
    </row>
    <row r="223" spans="1:11">
      <c r="A223" s="3" t="s">
        <v>2475</v>
      </c>
      <c r="B223" s="3">
        <v>1</v>
      </c>
      <c r="C223" s="3" t="s">
        <v>7620</v>
      </c>
      <c r="D223" s="3">
        <v>1</v>
      </c>
      <c r="E223" s="3" t="s">
        <v>7620</v>
      </c>
      <c r="F223" s="3">
        <v>1</v>
      </c>
      <c r="G223" s="3" t="s">
        <v>7620</v>
      </c>
      <c r="H223" s="3">
        <v>0</v>
      </c>
      <c r="I223" s="3">
        <v>0</v>
      </c>
      <c r="J223" s="3">
        <v>1</v>
      </c>
      <c r="K223" s="3" t="s">
        <v>7620</v>
      </c>
    </row>
    <row r="224" spans="1:11">
      <c r="A224" s="3" t="s">
        <v>2481</v>
      </c>
      <c r="B224" s="3">
        <v>1</v>
      </c>
      <c r="C224" s="3" t="s">
        <v>7620</v>
      </c>
      <c r="D224" s="3">
        <v>1</v>
      </c>
      <c r="E224" s="3" t="s">
        <v>7620</v>
      </c>
      <c r="F224" s="3">
        <v>1</v>
      </c>
      <c r="G224" s="3" t="s">
        <v>7620</v>
      </c>
      <c r="H224" s="3">
        <v>0</v>
      </c>
      <c r="I224" s="3">
        <v>0</v>
      </c>
      <c r="J224" s="3">
        <v>1</v>
      </c>
      <c r="K224" s="3" t="s">
        <v>7620</v>
      </c>
    </row>
    <row r="225" spans="1:11">
      <c r="A225" s="3" t="s">
        <v>1252</v>
      </c>
      <c r="B225" s="3">
        <v>1</v>
      </c>
      <c r="C225" s="3" t="s">
        <v>7620</v>
      </c>
      <c r="D225" s="3">
        <v>1</v>
      </c>
      <c r="E225" s="3" t="s">
        <v>7620</v>
      </c>
      <c r="F225" s="3">
        <v>1</v>
      </c>
      <c r="G225" s="3" t="s">
        <v>7620</v>
      </c>
      <c r="H225" s="3">
        <v>0</v>
      </c>
      <c r="I225" s="3">
        <v>0</v>
      </c>
      <c r="J225" s="3">
        <v>1</v>
      </c>
      <c r="K225" s="3" t="s">
        <v>7620</v>
      </c>
    </row>
    <row r="226" spans="1:11">
      <c r="A226" s="3" t="s">
        <v>2779</v>
      </c>
      <c r="B226" s="3">
        <v>1</v>
      </c>
      <c r="C226" s="3" t="s">
        <v>7620</v>
      </c>
      <c r="D226" s="3">
        <v>1</v>
      </c>
      <c r="E226" s="3" t="s">
        <v>7620</v>
      </c>
      <c r="F226" s="3">
        <v>1</v>
      </c>
      <c r="G226" s="3" t="s">
        <v>7620</v>
      </c>
      <c r="H226" s="3">
        <v>0</v>
      </c>
      <c r="I226" s="3">
        <v>0</v>
      </c>
      <c r="J226" s="3">
        <v>1</v>
      </c>
      <c r="K226" s="3" t="s">
        <v>7620</v>
      </c>
    </row>
    <row r="227" spans="1:11">
      <c r="A227" s="3" t="s">
        <v>2785</v>
      </c>
      <c r="B227" s="3">
        <v>1</v>
      </c>
      <c r="C227" s="3" t="s">
        <v>7620</v>
      </c>
      <c r="D227" s="3">
        <v>1</v>
      </c>
      <c r="E227" s="3" t="s">
        <v>7620</v>
      </c>
      <c r="F227" s="3">
        <v>1</v>
      </c>
      <c r="G227" s="3" t="s">
        <v>7620</v>
      </c>
      <c r="H227" s="3">
        <v>0</v>
      </c>
      <c r="I227" s="3">
        <v>0</v>
      </c>
      <c r="J227" s="3">
        <v>1</v>
      </c>
      <c r="K227" s="3" t="s">
        <v>7620</v>
      </c>
    </row>
    <row r="228" spans="1:11">
      <c r="A228" s="3" t="s">
        <v>2791</v>
      </c>
      <c r="B228" s="3">
        <v>1</v>
      </c>
      <c r="C228" s="3" t="s">
        <v>7620</v>
      </c>
      <c r="D228" s="3">
        <v>1</v>
      </c>
      <c r="E228" s="3" t="s">
        <v>7620</v>
      </c>
      <c r="F228" s="3">
        <v>1</v>
      </c>
      <c r="G228" s="3" t="s">
        <v>7620</v>
      </c>
      <c r="H228" s="3">
        <v>0</v>
      </c>
      <c r="I228" s="3">
        <v>0</v>
      </c>
      <c r="J228" s="3">
        <v>1</v>
      </c>
      <c r="K228" s="3" t="s">
        <v>7620</v>
      </c>
    </row>
    <row r="229" spans="1:11">
      <c r="A229" s="3" t="s">
        <v>2800</v>
      </c>
      <c r="B229" s="3">
        <v>1</v>
      </c>
      <c r="C229" s="3" t="s">
        <v>7620</v>
      </c>
      <c r="D229" s="3">
        <v>1</v>
      </c>
      <c r="E229" s="3" t="s">
        <v>7620</v>
      </c>
      <c r="F229" s="3">
        <v>1</v>
      </c>
      <c r="G229" s="3" t="s">
        <v>7620</v>
      </c>
      <c r="H229" s="3">
        <v>0</v>
      </c>
      <c r="I229" s="3">
        <v>0</v>
      </c>
      <c r="J229" s="3">
        <v>1</v>
      </c>
      <c r="K229" s="3" t="s">
        <v>7620</v>
      </c>
    </row>
    <row r="230" spans="1:11">
      <c r="A230" s="3" t="s">
        <v>2803</v>
      </c>
      <c r="B230" s="3">
        <v>1</v>
      </c>
      <c r="C230" s="3" t="s">
        <v>7620</v>
      </c>
      <c r="D230" s="3">
        <v>1</v>
      </c>
      <c r="E230" s="3" t="s">
        <v>7620</v>
      </c>
      <c r="F230" s="3">
        <v>1</v>
      </c>
      <c r="G230" s="3" t="s">
        <v>7620</v>
      </c>
      <c r="H230" s="3">
        <v>0</v>
      </c>
      <c r="I230" s="3">
        <v>0</v>
      </c>
      <c r="J230" s="3">
        <v>1</v>
      </c>
      <c r="K230" s="3" t="s">
        <v>7620</v>
      </c>
    </row>
    <row r="231" spans="1:11">
      <c r="A231" s="3" t="s">
        <v>3997</v>
      </c>
      <c r="B231" s="3">
        <v>1</v>
      </c>
      <c r="C231" s="3" t="s">
        <v>7620</v>
      </c>
      <c r="D231" s="3">
        <v>1</v>
      </c>
      <c r="E231" s="3" t="s">
        <v>7620</v>
      </c>
      <c r="F231" s="3">
        <v>1</v>
      </c>
      <c r="G231" s="3" t="s">
        <v>7620</v>
      </c>
      <c r="H231" s="3">
        <v>0</v>
      </c>
      <c r="I231" s="3">
        <v>0</v>
      </c>
      <c r="J231" s="3">
        <v>1</v>
      </c>
      <c r="K231" s="3" t="s">
        <v>7620</v>
      </c>
    </row>
    <row r="232" spans="1:11">
      <c r="A232" s="3" t="s">
        <v>4000</v>
      </c>
      <c r="B232" s="3">
        <v>1</v>
      </c>
      <c r="C232" s="3" t="s">
        <v>7620</v>
      </c>
      <c r="D232" s="3">
        <v>1</v>
      </c>
      <c r="E232" s="3" t="s">
        <v>7620</v>
      </c>
      <c r="F232" s="3">
        <v>1</v>
      </c>
      <c r="G232" s="3" t="s">
        <v>7620</v>
      </c>
      <c r="H232" s="3">
        <v>0</v>
      </c>
      <c r="I232" s="3">
        <v>0</v>
      </c>
      <c r="J232" s="3">
        <v>1</v>
      </c>
      <c r="K232" s="3" t="s">
        <v>7620</v>
      </c>
    </row>
    <row r="233" spans="1:11">
      <c r="A233" s="3" t="s">
        <v>1478</v>
      </c>
      <c r="B233" s="3">
        <v>1</v>
      </c>
      <c r="C233" s="3" t="s">
        <v>7620</v>
      </c>
      <c r="D233" s="3">
        <v>1</v>
      </c>
      <c r="E233" s="3" t="s">
        <v>7620</v>
      </c>
      <c r="F233" s="3">
        <v>1</v>
      </c>
      <c r="G233" s="3" t="s">
        <v>7620</v>
      </c>
      <c r="H233" s="3">
        <v>0</v>
      </c>
      <c r="I233" s="3">
        <v>0</v>
      </c>
      <c r="J233" s="3">
        <v>1</v>
      </c>
      <c r="K233" s="3" t="s">
        <v>7620</v>
      </c>
    </row>
    <row r="234" spans="1:11">
      <c r="A234" s="3" t="s">
        <v>3348</v>
      </c>
      <c r="B234" s="3">
        <v>1</v>
      </c>
      <c r="C234" s="3" t="s">
        <v>7620</v>
      </c>
      <c r="D234" s="3">
        <v>1</v>
      </c>
      <c r="E234" s="3" t="s">
        <v>7620</v>
      </c>
      <c r="F234" s="3">
        <v>1</v>
      </c>
      <c r="G234" s="3" t="s">
        <v>7620</v>
      </c>
      <c r="H234" s="3">
        <v>0</v>
      </c>
      <c r="I234" s="3">
        <v>0</v>
      </c>
      <c r="J234" s="3">
        <v>1</v>
      </c>
      <c r="K234" s="3" t="s">
        <v>7620</v>
      </c>
    </row>
    <row r="235" spans="1:11">
      <c r="A235" s="3" t="s">
        <v>1400</v>
      </c>
      <c r="B235" s="3">
        <v>1</v>
      </c>
      <c r="C235" s="3" t="s">
        <v>7620</v>
      </c>
      <c r="D235" s="3">
        <v>1</v>
      </c>
      <c r="E235" s="3" t="s">
        <v>7620</v>
      </c>
      <c r="F235" s="3">
        <v>1</v>
      </c>
      <c r="G235" s="3" t="s">
        <v>7620</v>
      </c>
      <c r="H235" s="3">
        <v>0</v>
      </c>
      <c r="I235" s="3">
        <v>0</v>
      </c>
      <c r="J235" s="3">
        <v>1</v>
      </c>
      <c r="K235" s="3" t="s">
        <v>7620</v>
      </c>
    </row>
    <row r="236" spans="1:11">
      <c r="A236" s="3" t="s">
        <v>3656</v>
      </c>
      <c r="B236" s="3">
        <v>1</v>
      </c>
      <c r="C236" s="3" t="s">
        <v>7620</v>
      </c>
      <c r="D236" s="3">
        <v>1</v>
      </c>
      <c r="E236" s="3" t="s">
        <v>7620</v>
      </c>
      <c r="F236" s="3">
        <v>1</v>
      </c>
      <c r="G236" s="3" t="s">
        <v>7620</v>
      </c>
      <c r="H236" s="3">
        <v>0</v>
      </c>
      <c r="I236" s="3">
        <v>0</v>
      </c>
      <c r="J236" s="3">
        <v>1</v>
      </c>
      <c r="K236" s="3" t="s">
        <v>7620</v>
      </c>
    </row>
    <row r="237" spans="1:11">
      <c r="A237" s="3" t="s">
        <v>3663</v>
      </c>
      <c r="B237" s="3">
        <v>1</v>
      </c>
      <c r="C237" s="3" t="s">
        <v>7620</v>
      </c>
      <c r="D237" s="3">
        <v>1</v>
      </c>
      <c r="E237" s="3" t="s">
        <v>7620</v>
      </c>
      <c r="F237" s="3">
        <v>1</v>
      </c>
      <c r="G237" s="3" t="s">
        <v>7620</v>
      </c>
      <c r="H237" s="3">
        <v>0</v>
      </c>
      <c r="I237" s="3">
        <v>0</v>
      </c>
      <c r="J237" s="3">
        <v>1</v>
      </c>
      <c r="K237" s="3" t="s">
        <v>7620</v>
      </c>
    </row>
    <row r="238" spans="1:11">
      <c r="A238" s="3" t="s">
        <v>3669</v>
      </c>
      <c r="B238" s="3">
        <v>1</v>
      </c>
      <c r="C238" s="3" t="s">
        <v>7620</v>
      </c>
      <c r="D238" s="3">
        <v>1</v>
      </c>
      <c r="E238" s="3" t="s">
        <v>7620</v>
      </c>
      <c r="F238" s="3">
        <v>1</v>
      </c>
      <c r="G238" s="3" t="s">
        <v>7620</v>
      </c>
      <c r="H238" s="3">
        <v>0</v>
      </c>
      <c r="I238" s="3">
        <v>0</v>
      </c>
      <c r="J238" s="3">
        <v>1</v>
      </c>
      <c r="K238" s="3" t="s">
        <v>7620</v>
      </c>
    </row>
    <row r="239" spans="1:11">
      <c r="A239" s="3" t="s">
        <v>2264</v>
      </c>
      <c r="B239" s="3">
        <v>1</v>
      </c>
      <c r="C239" s="3" t="s">
        <v>7620</v>
      </c>
      <c r="D239" s="3">
        <v>1</v>
      </c>
      <c r="E239" s="3" t="s">
        <v>7620</v>
      </c>
      <c r="F239" s="3">
        <v>1</v>
      </c>
      <c r="G239" s="3" t="s">
        <v>7620</v>
      </c>
      <c r="H239" s="3">
        <v>0</v>
      </c>
      <c r="I239" s="3">
        <v>0</v>
      </c>
      <c r="J239" s="3">
        <v>1</v>
      </c>
      <c r="K239" s="3" t="s">
        <v>7620</v>
      </c>
    </row>
    <row r="240" spans="1:11">
      <c r="A240" s="3" t="s">
        <v>2809</v>
      </c>
      <c r="B240" s="3">
        <v>1</v>
      </c>
      <c r="C240" s="3" t="s">
        <v>7620</v>
      </c>
      <c r="D240" s="3">
        <v>1</v>
      </c>
      <c r="E240" s="3" t="s">
        <v>7620</v>
      </c>
      <c r="F240" s="3">
        <v>1</v>
      </c>
      <c r="G240" s="3" t="s">
        <v>7620</v>
      </c>
      <c r="H240" s="3">
        <v>0</v>
      </c>
      <c r="I240" s="3">
        <v>0</v>
      </c>
      <c r="J240" s="3">
        <v>1</v>
      </c>
      <c r="K240" s="3" t="s">
        <v>7620</v>
      </c>
    </row>
    <row r="241" spans="1:11">
      <c r="A241" s="3" t="s">
        <v>3679</v>
      </c>
      <c r="B241" s="3">
        <v>1</v>
      </c>
      <c r="C241" s="3" t="s">
        <v>7620</v>
      </c>
      <c r="D241" s="3">
        <v>1</v>
      </c>
      <c r="E241" s="3" t="s">
        <v>7620</v>
      </c>
      <c r="F241" s="3">
        <v>1</v>
      </c>
      <c r="G241" s="3" t="s">
        <v>7620</v>
      </c>
      <c r="H241" s="3">
        <v>0</v>
      </c>
      <c r="I241" s="3">
        <v>0</v>
      </c>
      <c r="J241" s="3">
        <v>1</v>
      </c>
      <c r="K241" s="3" t="s">
        <v>7620</v>
      </c>
    </row>
    <row r="242" spans="1:11">
      <c r="A242" s="3" t="s">
        <v>3355</v>
      </c>
      <c r="B242" s="3">
        <v>1</v>
      </c>
      <c r="C242" s="3" t="s">
        <v>7620</v>
      </c>
      <c r="D242" s="3">
        <v>1</v>
      </c>
      <c r="E242" s="3" t="s">
        <v>7620</v>
      </c>
      <c r="F242" s="3">
        <v>1</v>
      </c>
      <c r="G242" s="3" t="s">
        <v>7620</v>
      </c>
      <c r="H242" s="3">
        <v>0</v>
      </c>
      <c r="I242" s="3">
        <v>0</v>
      </c>
      <c r="J242" s="3">
        <v>1</v>
      </c>
      <c r="K242" s="3" t="s">
        <v>7620</v>
      </c>
    </row>
    <row r="243" spans="1:11">
      <c r="A243" s="3" t="s">
        <v>3546</v>
      </c>
      <c r="B243" s="3">
        <v>1</v>
      </c>
      <c r="C243" s="3" t="s">
        <v>7620</v>
      </c>
      <c r="D243" s="3">
        <v>1</v>
      </c>
      <c r="E243" s="3" t="s">
        <v>7620</v>
      </c>
      <c r="F243" s="3">
        <v>1</v>
      </c>
      <c r="G243" s="3" t="s">
        <v>7620</v>
      </c>
      <c r="H243" s="3">
        <v>0</v>
      </c>
      <c r="I243" s="3">
        <v>0</v>
      </c>
      <c r="J243" s="3">
        <v>1</v>
      </c>
      <c r="K243" s="3" t="s">
        <v>7620</v>
      </c>
    </row>
    <row r="244" spans="1:11">
      <c r="A244" s="3" t="s">
        <v>3526</v>
      </c>
      <c r="B244" s="3">
        <v>1</v>
      </c>
      <c r="C244" s="3" t="s">
        <v>7620</v>
      </c>
      <c r="D244" s="3">
        <v>1</v>
      </c>
      <c r="E244" s="3" t="s">
        <v>7620</v>
      </c>
      <c r="F244" s="3">
        <v>1</v>
      </c>
      <c r="G244" s="3" t="s">
        <v>7620</v>
      </c>
      <c r="H244" s="3">
        <v>0</v>
      </c>
      <c r="I244" s="3">
        <v>0</v>
      </c>
      <c r="J244" s="3">
        <v>1</v>
      </c>
      <c r="K244" s="3" t="s">
        <v>7620</v>
      </c>
    </row>
    <row r="245" spans="1:11">
      <c r="A245" s="3" t="s">
        <v>3529</v>
      </c>
      <c r="B245" s="3">
        <v>1</v>
      </c>
      <c r="C245" s="3" t="s">
        <v>7620</v>
      </c>
      <c r="D245" s="3">
        <v>1</v>
      </c>
      <c r="E245" s="3" t="s">
        <v>7620</v>
      </c>
      <c r="F245" s="3">
        <v>1</v>
      </c>
      <c r="G245" s="3" t="s">
        <v>7620</v>
      </c>
      <c r="H245" s="3">
        <v>0</v>
      </c>
      <c r="I245" s="3">
        <v>0</v>
      </c>
      <c r="J245" s="3">
        <v>1</v>
      </c>
      <c r="K245" s="3" t="s">
        <v>7620</v>
      </c>
    </row>
    <row r="246" spans="1:11">
      <c r="A246" s="3" t="s">
        <v>1235</v>
      </c>
      <c r="B246" s="3">
        <v>1</v>
      </c>
      <c r="C246" s="3" t="s">
        <v>7620</v>
      </c>
      <c r="D246" s="3">
        <v>1</v>
      </c>
      <c r="E246" s="3" t="s">
        <v>7620</v>
      </c>
      <c r="F246" s="3">
        <v>1</v>
      </c>
      <c r="G246" s="3" t="s">
        <v>7620</v>
      </c>
      <c r="H246" s="3">
        <v>0</v>
      </c>
      <c r="I246" s="3">
        <v>0</v>
      </c>
      <c r="J246" s="3">
        <v>1</v>
      </c>
      <c r="K246" s="3" t="s">
        <v>7620</v>
      </c>
    </row>
    <row r="247" spans="1:11">
      <c r="A247" s="3" t="s">
        <v>2514</v>
      </c>
      <c r="B247" s="3">
        <v>1</v>
      </c>
      <c r="C247" s="3" t="s">
        <v>7620</v>
      </c>
      <c r="D247" s="3">
        <v>1</v>
      </c>
      <c r="E247" s="3" t="s">
        <v>7620</v>
      </c>
      <c r="F247" s="3">
        <v>1</v>
      </c>
      <c r="G247" s="3" t="s">
        <v>7620</v>
      </c>
      <c r="H247" s="3">
        <v>0</v>
      </c>
      <c r="I247" s="3">
        <v>0</v>
      </c>
      <c r="J247" s="3">
        <v>1</v>
      </c>
      <c r="K247" s="3" t="s">
        <v>7620</v>
      </c>
    </row>
    <row r="248" spans="1:11">
      <c r="A248" s="3" t="s">
        <v>2848</v>
      </c>
      <c r="B248" s="3">
        <v>1</v>
      </c>
      <c r="C248" s="3" t="s">
        <v>7620</v>
      </c>
      <c r="D248" s="3">
        <v>1</v>
      </c>
      <c r="E248" s="3" t="s">
        <v>7620</v>
      </c>
      <c r="F248" s="3">
        <v>1</v>
      </c>
      <c r="G248" s="3" t="s">
        <v>7620</v>
      </c>
      <c r="H248" s="3">
        <v>0</v>
      </c>
      <c r="I248" s="3">
        <v>0</v>
      </c>
      <c r="J248" s="3">
        <v>1</v>
      </c>
      <c r="K248" s="3" t="s">
        <v>7620</v>
      </c>
    </row>
    <row r="249" spans="1:11">
      <c r="A249" s="3" t="s">
        <v>3045</v>
      </c>
      <c r="B249" s="3">
        <v>1</v>
      </c>
      <c r="C249" s="3" t="s">
        <v>7620</v>
      </c>
      <c r="D249" s="3">
        <v>1</v>
      </c>
      <c r="E249" s="3" t="s">
        <v>7620</v>
      </c>
      <c r="F249" s="3">
        <v>1</v>
      </c>
      <c r="G249" s="3" t="s">
        <v>7620</v>
      </c>
      <c r="H249" s="3">
        <v>0</v>
      </c>
      <c r="I249" s="3">
        <v>0</v>
      </c>
      <c r="J249" s="3">
        <v>1</v>
      </c>
      <c r="K249" s="3" t="s">
        <v>7620</v>
      </c>
    </row>
    <row r="250" spans="1:11">
      <c r="A250" s="3" t="s">
        <v>3375</v>
      </c>
      <c r="B250" s="3">
        <v>1</v>
      </c>
      <c r="C250" s="3" t="s">
        <v>7620</v>
      </c>
      <c r="D250" s="3">
        <v>1</v>
      </c>
      <c r="E250" s="3" t="s">
        <v>7620</v>
      </c>
      <c r="F250" s="3">
        <v>1</v>
      </c>
      <c r="G250" s="3" t="s">
        <v>7620</v>
      </c>
      <c r="H250" s="3">
        <v>0</v>
      </c>
      <c r="I250" s="3">
        <v>0</v>
      </c>
      <c r="J250" s="3">
        <v>1</v>
      </c>
      <c r="K250" s="3" t="s">
        <v>7620</v>
      </c>
    </row>
    <row r="251" spans="1:11">
      <c r="A251" s="3" t="s">
        <v>3380</v>
      </c>
      <c r="B251" s="3">
        <v>1</v>
      </c>
      <c r="C251" s="3" t="s">
        <v>7620</v>
      </c>
      <c r="D251" s="3">
        <v>1</v>
      </c>
      <c r="E251" s="3" t="s">
        <v>7620</v>
      </c>
      <c r="F251" s="3">
        <v>1</v>
      </c>
      <c r="G251" s="3" t="s">
        <v>7620</v>
      </c>
      <c r="H251" s="3">
        <v>0</v>
      </c>
      <c r="I251" s="3">
        <v>0</v>
      </c>
      <c r="J251" s="3">
        <v>1</v>
      </c>
      <c r="K251" s="3" t="s">
        <v>7620</v>
      </c>
    </row>
    <row r="252" spans="1:11">
      <c r="A252" s="3" t="s">
        <v>2197</v>
      </c>
      <c r="B252" s="3">
        <v>1</v>
      </c>
      <c r="C252" s="3" t="s">
        <v>7620</v>
      </c>
      <c r="D252" s="3">
        <v>1</v>
      </c>
      <c r="E252" s="3" t="s">
        <v>7620</v>
      </c>
      <c r="F252" s="3">
        <v>1</v>
      </c>
      <c r="G252" s="3" t="s">
        <v>7620</v>
      </c>
      <c r="H252" s="3">
        <v>0</v>
      </c>
      <c r="I252" s="3">
        <v>0</v>
      </c>
      <c r="J252" s="3">
        <v>1</v>
      </c>
      <c r="K252" s="3" t="s">
        <v>7620</v>
      </c>
    </row>
    <row r="253" spans="1:11">
      <c r="A253" s="3" t="s">
        <v>1708</v>
      </c>
      <c r="B253" s="3">
        <v>1</v>
      </c>
      <c r="C253" s="3" t="s">
        <v>7620</v>
      </c>
      <c r="D253" s="3">
        <v>1</v>
      </c>
      <c r="E253" s="3" t="s">
        <v>7620</v>
      </c>
      <c r="F253" s="3">
        <v>1</v>
      </c>
      <c r="G253" s="3" t="s">
        <v>7620</v>
      </c>
      <c r="H253" s="3">
        <v>0</v>
      </c>
      <c r="I253" s="3">
        <v>0</v>
      </c>
      <c r="J253" s="3">
        <v>1</v>
      </c>
      <c r="K253" s="3" t="s">
        <v>7620</v>
      </c>
    </row>
    <row r="254" spans="1:11">
      <c r="A254" s="3" t="s">
        <v>239</v>
      </c>
      <c r="B254" s="3">
        <v>1</v>
      </c>
      <c r="C254" s="3" t="s">
        <v>7620</v>
      </c>
      <c r="D254" s="3">
        <v>1</v>
      </c>
      <c r="E254" s="3" t="s">
        <v>7620</v>
      </c>
      <c r="F254" s="3">
        <v>1</v>
      </c>
      <c r="G254" s="3" t="s">
        <v>7620</v>
      </c>
      <c r="H254" s="3">
        <v>0</v>
      </c>
      <c r="I254" s="3">
        <v>0</v>
      </c>
      <c r="J254" s="3">
        <v>1</v>
      </c>
      <c r="K254" s="3" t="s">
        <v>7620</v>
      </c>
    </row>
    <row r="255" spans="1:11">
      <c r="A255" s="3" t="s">
        <v>229</v>
      </c>
      <c r="B255" s="3">
        <v>1</v>
      </c>
      <c r="C255" s="3" t="s">
        <v>7620</v>
      </c>
      <c r="D255" s="3">
        <v>1</v>
      </c>
      <c r="E255" s="3" t="s">
        <v>7620</v>
      </c>
      <c r="F255" s="3">
        <v>1</v>
      </c>
      <c r="G255" s="3" t="s">
        <v>7620</v>
      </c>
      <c r="H255" s="3">
        <v>0</v>
      </c>
      <c r="I255" s="3">
        <v>0</v>
      </c>
      <c r="J255" s="3">
        <v>1</v>
      </c>
      <c r="K255" s="3" t="s">
        <v>7620</v>
      </c>
    </row>
    <row r="256" spans="1:11">
      <c r="A256" s="3" t="s">
        <v>235</v>
      </c>
      <c r="B256" s="3">
        <v>1</v>
      </c>
      <c r="C256" s="3" t="s">
        <v>7620</v>
      </c>
      <c r="D256" s="3">
        <v>1</v>
      </c>
      <c r="E256" s="3" t="s">
        <v>7620</v>
      </c>
      <c r="F256" s="3">
        <v>1</v>
      </c>
      <c r="G256" s="3" t="s">
        <v>7620</v>
      </c>
      <c r="H256" s="3">
        <v>0</v>
      </c>
      <c r="I256" s="3">
        <v>0</v>
      </c>
      <c r="J256" s="3">
        <v>1</v>
      </c>
      <c r="K256" s="3" t="s">
        <v>7620</v>
      </c>
    </row>
    <row r="257" spans="1:11">
      <c r="A257" s="3" t="s">
        <v>2433</v>
      </c>
      <c r="B257" s="3">
        <v>1</v>
      </c>
      <c r="C257" s="3" t="s">
        <v>7620</v>
      </c>
      <c r="D257" s="3">
        <v>1</v>
      </c>
      <c r="E257" s="3" t="s">
        <v>7620</v>
      </c>
      <c r="F257" s="3">
        <v>1</v>
      </c>
      <c r="G257" s="3" t="s">
        <v>7620</v>
      </c>
      <c r="H257" s="3">
        <v>0</v>
      </c>
      <c r="I257" s="3">
        <v>0</v>
      </c>
      <c r="J257" s="3">
        <v>1</v>
      </c>
      <c r="K257" s="3" t="s">
        <v>7620</v>
      </c>
    </row>
    <row r="258" spans="1:11">
      <c r="A258" s="3" t="s">
        <v>3036</v>
      </c>
      <c r="B258" s="3">
        <v>1</v>
      </c>
      <c r="C258" s="3" t="s">
        <v>7620</v>
      </c>
      <c r="D258" s="3">
        <v>1</v>
      </c>
      <c r="E258" s="3" t="s">
        <v>7620</v>
      </c>
      <c r="F258" s="3">
        <v>1</v>
      </c>
      <c r="G258" s="3" t="s">
        <v>7620</v>
      </c>
      <c r="H258" s="3">
        <v>0</v>
      </c>
      <c r="I258" s="3">
        <v>0</v>
      </c>
      <c r="J258" s="3">
        <v>1</v>
      </c>
      <c r="K258" s="3" t="s">
        <v>7620</v>
      </c>
    </row>
    <row r="259" spans="1:11">
      <c r="A259" s="3" t="s">
        <v>2543</v>
      </c>
      <c r="B259" s="3">
        <v>1</v>
      </c>
      <c r="C259" s="3" t="s">
        <v>7620</v>
      </c>
      <c r="D259" s="3">
        <v>1</v>
      </c>
      <c r="E259" s="3" t="s">
        <v>7620</v>
      </c>
      <c r="F259" s="3">
        <v>1</v>
      </c>
      <c r="G259" s="3" t="s">
        <v>7620</v>
      </c>
      <c r="H259" s="3">
        <v>0</v>
      </c>
      <c r="I259" s="3">
        <v>0</v>
      </c>
      <c r="J259" s="3">
        <v>1</v>
      </c>
      <c r="K259" s="3" t="s">
        <v>7620</v>
      </c>
    </row>
    <row r="260" spans="1:11">
      <c r="A260" s="3" t="s">
        <v>3082</v>
      </c>
      <c r="B260" s="3">
        <v>1</v>
      </c>
      <c r="C260" s="3" t="s">
        <v>7620</v>
      </c>
      <c r="D260" s="3">
        <v>1</v>
      </c>
      <c r="E260" s="3" t="s">
        <v>7620</v>
      </c>
      <c r="F260" s="3">
        <v>1</v>
      </c>
      <c r="G260" s="3" t="s">
        <v>7620</v>
      </c>
      <c r="H260" s="3">
        <v>0</v>
      </c>
      <c r="I260" s="3">
        <v>0</v>
      </c>
      <c r="J260" s="3">
        <v>1</v>
      </c>
      <c r="K260" s="3" t="s">
        <v>7620</v>
      </c>
    </row>
    <row r="261" spans="1:11">
      <c r="A261" s="3" t="s">
        <v>3130</v>
      </c>
      <c r="B261" s="3">
        <v>1</v>
      </c>
      <c r="C261" s="3" t="s">
        <v>7620</v>
      </c>
      <c r="D261" s="3">
        <v>1</v>
      </c>
      <c r="E261" s="3" t="s">
        <v>7620</v>
      </c>
      <c r="F261" s="3">
        <v>1</v>
      </c>
      <c r="G261" s="3" t="s">
        <v>7620</v>
      </c>
      <c r="H261" s="3">
        <v>0</v>
      </c>
      <c r="I261" s="3">
        <v>0</v>
      </c>
      <c r="J261" s="3">
        <v>1</v>
      </c>
      <c r="K261" s="3" t="s">
        <v>7620</v>
      </c>
    </row>
    <row r="262" spans="1:11">
      <c r="A262" s="3" t="s">
        <v>3187</v>
      </c>
      <c r="B262" s="3">
        <v>1</v>
      </c>
      <c r="C262" s="3" t="s">
        <v>7620</v>
      </c>
      <c r="D262" s="3">
        <v>1</v>
      </c>
      <c r="E262" s="3" t="s">
        <v>7620</v>
      </c>
      <c r="F262" s="3">
        <v>1</v>
      </c>
      <c r="G262" s="3" t="s">
        <v>7620</v>
      </c>
      <c r="H262" s="3">
        <v>0</v>
      </c>
      <c r="I262" s="3">
        <v>0</v>
      </c>
      <c r="J262" s="3">
        <v>1</v>
      </c>
      <c r="K262" s="3" t="s">
        <v>7620</v>
      </c>
    </row>
    <row r="263" spans="1:11">
      <c r="A263" s="3" t="s">
        <v>3205</v>
      </c>
      <c r="B263" s="3">
        <v>1</v>
      </c>
      <c r="C263" s="3" t="s">
        <v>7620</v>
      </c>
      <c r="D263" s="3">
        <v>1</v>
      </c>
      <c r="E263" s="3" t="s">
        <v>7620</v>
      </c>
      <c r="F263" s="3">
        <v>1</v>
      </c>
      <c r="G263" s="3" t="s">
        <v>7620</v>
      </c>
      <c r="H263" s="3">
        <v>0</v>
      </c>
      <c r="I263" s="3">
        <v>0</v>
      </c>
      <c r="J263" s="3">
        <v>1</v>
      </c>
      <c r="K263" s="3" t="s">
        <v>7620</v>
      </c>
    </row>
    <row r="264" spans="1:11">
      <c r="A264" s="3" t="s">
        <v>3208</v>
      </c>
      <c r="B264" s="3">
        <v>1</v>
      </c>
      <c r="C264" s="3" t="s">
        <v>7620</v>
      </c>
      <c r="D264" s="3">
        <v>1</v>
      </c>
      <c r="E264" s="3" t="s">
        <v>7620</v>
      </c>
      <c r="F264" s="3">
        <v>1</v>
      </c>
      <c r="G264" s="3" t="s">
        <v>7620</v>
      </c>
      <c r="H264" s="3">
        <v>0</v>
      </c>
      <c r="I264" s="3">
        <v>0</v>
      </c>
      <c r="J264" s="3">
        <v>1</v>
      </c>
      <c r="K264" s="3" t="s">
        <v>7620</v>
      </c>
    </row>
    <row r="265" spans="1:11">
      <c r="A265" s="3" t="s">
        <v>3265</v>
      </c>
      <c r="B265" s="3">
        <v>1</v>
      </c>
      <c r="C265" s="3" t="s">
        <v>7620</v>
      </c>
      <c r="D265" s="3">
        <v>1</v>
      </c>
      <c r="E265" s="3" t="s">
        <v>7620</v>
      </c>
      <c r="F265" s="3">
        <v>1</v>
      </c>
      <c r="G265" s="3" t="s">
        <v>7620</v>
      </c>
      <c r="H265" s="3">
        <v>0</v>
      </c>
      <c r="I265" s="3">
        <v>0</v>
      </c>
      <c r="J265" s="3">
        <v>1</v>
      </c>
      <c r="K265" s="3" t="s">
        <v>7620</v>
      </c>
    </row>
    <row r="266" spans="1:11">
      <c r="A266" s="3" t="s">
        <v>1395</v>
      </c>
      <c r="B266" s="3">
        <v>1</v>
      </c>
      <c r="C266" s="3" t="s">
        <v>7620</v>
      </c>
      <c r="D266" s="3">
        <v>1</v>
      </c>
      <c r="E266" s="3" t="s">
        <v>7620</v>
      </c>
      <c r="F266" s="3">
        <v>1</v>
      </c>
      <c r="G266" s="3" t="s">
        <v>7620</v>
      </c>
      <c r="H266" s="3">
        <v>0</v>
      </c>
      <c r="I266" s="3">
        <v>0</v>
      </c>
      <c r="J266" s="3">
        <v>1</v>
      </c>
      <c r="K266" s="3" t="s">
        <v>7620</v>
      </c>
    </row>
    <row r="267" spans="1:11">
      <c r="A267" s="3" t="s">
        <v>2053</v>
      </c>
      <c r="B267" s="3">
        <v>1</v>
      </c>
      <c r="C267" s="3" t="s">
        <v>7620</v>
      </c>
      <c r="D267" s="3">
        <v>1</v>
      </c>
      <c r="E267" s="3" t="s">
        <v>7620</v>
      </c>
      <c r="F267" s="3">
        <v>1</v>
      </c>
      <c r="G267" s="3" t="s">
        <v>7620</v>
      </c>
      <c r="H267" s="3">
        <v>0</v>
      </c>
      <c r="I267" s="3">
        <v>0</v>
      </c>
      <c r="J267" s="3">
        <v>1</v>
      </c>
      <c r="K267" s="3" t="s">
        <v>7620</v>
      </c>
    </row>
    <row r="268" spans="1:11">
      <c r="A268" s="3" t="s">
        <v>2520</v>
      </c>
      <c r="B268" s="3">
        <v>1</v>
      </c>
      <c r="C268" s="3" t="s">
        <v>7620</v>
      </c>
      <c r="D268" s="3">
        <v>1</v>
      </c>
      <c r="E268" s="3" t="s">
        <v>7620</v>
      </c>
      <c r="F268" s="3">
        <v>1</v>
      </c>
      <c r="G268" s="3" t="s">
        <v>7620</v>
      </c>
      <c r="H268" s="3">
        <v>0</v>
      </c>
      <c r="I268" s="3">
        <v>0</v>
      </c>
      <c r="J268" s="3">
        <v>1</v>
      </c>
      <c r="K268" s="3" t="s">
        <v>7620</v>
      </c>
    </row>
    <row r="269" spans="1:11">
      <c r="A269" s="3" t="s">
        <v>2270</v>
      </c>
      <c r="B269" s="3">
        <v>1</v>
      </c>
      <c r="C269" s="3" t="s">
        <v>7620</v>
      </c>
      <c r="D269" s="3">
        <v>1</v>
      </c>
      <c r="E269" s="3" t="s">
        <v>7620</v>
      </c>
      <c r="F269" s="3">
        <v>1</v>
      </c>
      <c r="G269" s="3" t="s">
        <v>7620</v>
      </c>
      <c r="H269" s="3">
        <v>0</v>
      </c>
      <c r="I269" s="3">
        <v>0</v>
      </c>
      <c r="J269" s="3">
        <v>1</v>
      </c>
      <c r="K269" s="3" t="s">
        <v>7620</v>
      </c>
    </row>
    <row r="270" spans="1:11">
      <c r="A270" s="3" t="s">
        <v>3579</v>
      </c>
      <c r="B270" s="3">
        <v>1</v>
      </c>
      <c r="C270" s="3" t="s">
        <v>7620</v>
      </c>
      <c r="D270" s="3">
        <v>1</v>
      </c>
      <c r="E270" s="3" t="s">
        <v>7620</v>
      </c>
      <c r="F270" s="3">
        <v>1</v>
      </c>
      <c r="G270" s="3" t="s">
        <v>7620</v>
      </c>
      <c r="H270" s="3">
        <v>0</v>
      </c>
      <c r="I270" s="3">
        <v>0</v>
      </c>
      <c r="J270" s="3">
        <v>1</v>
      </c>
      <c r="K270" s="3" t="s">
        <v>7620</v>
      </c>
    </row>
    <row r="271" spans="1:11">
      <c r="A271" s="3" t="s">
        <v>2048</v>
      </c>
      <c r="B271" s="3">
        <v>1</v>
      </c>
      <c r="C271" s="3" t="s">
        <v>7620</v>
      </c>
      <c r="D271" s="3">
        <v>1</v>
      </c>
      <c r="E271" s="3" t="s">
        <v>7620</v>
      </c>
      <c r="F271" s="3">
        <v>1</v>
      </c>
      <c r="G271" s="3" t="s">
        <v>7620</v>
      </c>
      <c r="H271" s="3">
        <v>0</v>
      </c>
      <c r="I271" s="3">
        <v>0</v>
      </c>
      <c r="J271" s="3">
        <v>1</v>
      </c>
      <c r="K271" s="3" t="s">
        <v>7620</v>
      </c>
    </row>
    <row r="272" spans="1:11">
      <c r="A272" s="3" t="s">
        <v>999</v>
      </c>
      <c r="B272" s="3">
        <v>1</v>
      </c>
      <c r="C272" s="3" t="s">
        <v>7620</v>
      </c>
      <c r="D272" s="3">
        <v>1</v>
      </c>
      <c r="E272" s="3" t="s">
        <v>7620</v>
      </c>
      <c r="F272" s="3">
        <v>1</v>
      </c>
      <c r="G272" s="3" t="s">
        <v>7620</v>
      </c>
      <c r="H272" s="3">
        <v>0</v>
      </c>
      <c r="I272" s="3">
        <v>0</v>
      </c>
      <c r="J272" s="3">
        <v>1</v>
      </c>
      <c r="K272" s="3" t="s">
        <v>7620</v>
      </c>
    </row>
    <row r="273" spans="1:11">
      <c r="A273" s="3" t="s">
        <v>601</v>
      </c>
      <c r="B273" s="3">
        <v>1</v>
      </c>
      <c r="C273" s="3" t="s">
        <v>7620</v>
      </c>
      <c r="D273" s="3">
        <v>1</v>
      </c>
      <c r="E273" s="3" t="s">
        <v>7620</v>
      </c>
      <c r="F273" s="3">
        <v>1</v>
      </c>
      <c r="G273" s="3" t="s">
        <v>7620</v>
      </c>
      <c r="H273" s="3">
        <v>0</v>
      </c>
      <c r="I273" s="3">
        <v>0</v>
      </c>
      <c r="J273" s="3">
        <v>1</v>
      </c>
      <c r="K273" s="3" t="s">
        <v>7620</v>
      </c>
    </row>
    <row r="274" spans="1:11">
      <c r="A274" s="3" t="s">
        <v>3729</v>
      </c>
      <c r="B274" s="3">
        <v>1</v>
      </c>
      <c r="C274" s="3" t="s">
        <v>7620</v>
      </c>
      <c r="D274" s="3">
        <v>1</v>
      </c>
      <c r="E274" s="3" t="s">
        <v>7620</v>
      </c>
      <c r="F274" s="3">
        <v>1</v>
      </c>
      <c r="G274" s="3" t="s">
        <v>7620</v>
      </c>
      <c r="H274" s="3">
        <v>0</v>
      </c>
      <c r="I274" s="3">
        <v>0</v>
      </c>
      <c r="J274" s="3">
        <v>1</v>
      </c>
      <c r="K274" s="3" t="s">
        <v>7620</v>
      </c>
    </row>
    <row r="275" spans="1:11">
      <c r="A275" s="3" t="s">
        <v>1762</v>
      </c>
      <c r="B275" s="3">
        <v>1</v>
      </c>
      <c r="C275" s="3" t="s">
        <v>7620</v>
      </c>
      <c r="D275" s="3">
        <v>1</v>
      </c>
      <c r="E275" s="3" t="s">
        <v>7620</v>
      </c>
      <c r="F275" s="3">
        <v>1</v>
      </c>
      <c r="G275" s="3" t="s">
        <v>7620</v>
      </c>
      <c r="H275" s="3">
        <v>0</v>
      </c>
      <c r="I275" s="3">
        <v>0</v>
      </c>
      <c r="J275" s="3">
        <v>1</v>
      </c>
      <c r="K275" s="3" t="s">
        <v>7620</v>
      </c>
    </row>
    <row r="276" spans="1:11">
      <c r="A276" s="3" t="s">
        <v>1445</v>
      </c>
      <c r="B276" s="3">
        <v>1</v>
      </c>
      <c r="C276" s="3" t="s">
        <v>7620</v>
      </c>
      <c r="D276" s="3">
        <v>1</v>
      </c>
      <c r="E276" s="3" t="s">
        <v>7620</v>
      </c>
      <c r="F276" s="3">
        <v>1</v>
      </c>
      <c r="G276" s="3" t="s">
        <v>7620</v>
      </c>
      <c r="H276" s="3">
        <v>0</v>
      </c>
      <c r="I276" s="3">
        <v>0</v>
      </c>
      <c r="J276" s="3">
        <v>1</v>
      </c>
      <c r="K276" s="3" t="s">
        <v>7620</v>
      </c>
    </row>
    <row r="277" spans="1:11">
      <c r="A277" s="3" t="s">
        <v>2203</v>
      </c>
      <c r="B277" s="3">
        <v>1</v>
      </c>
      <c r="C277" s="3" t="s">
        <v>7620</v>
      </c>
      <c r="D277" s="3">
        <v>1</v>
      </c>
      <c r="E277" s="3" t="s">
        <v>7620</v>
      </c>
      <c r="F277" s="3">
        <v>1</v>
      </c>
      <c r="G277" s="3" t="s">
        <v>7620</v>
      </c>
      <c r="H277" s="3">
        <v>0</v>
      </c>
      <c r="I277" s="3">
        <v>0</v>
      </c>
      <c r="J277" s="3">
        <v>1</v>
      </c>
      <c r="K277" s="3" t="s">
        <v>7620</v>
      </c>
    </row>
    <row r="278" spans="1:11">
      <c r="A278" s="3" t="s">
        <v>1384</v>
      </c>
      <c r="B278" s="3">
        <v>1</v>
      </c>
      <c r="C278" s="3" t="s">
        <v>7620</v>
      </c>
      <c r="D278" s="3">
        <v>1</v>
      </c>
      <c r="E278" s="3" t="s">
        <v>7620</v>
      </c>
      <c r="F278" s="3">
        <v>1</v>
      </c>
      <c r="G278" s="3" t="s">
        <v>7620</v>
      </c>
      <c r="H278" s="3">
        <v>0</v>
      </c>
      <c r="I278" s="3">
        <v>0</v>
      </c>
      <c r="J278" s="3">
        <v>1</v>
      </c>
      <c r="K278" s="3" t="s">
        <v>7620</v>
      </c>
    </row>
    <row r="279" spans="1:11">
      <c r="A279" s="3" t="s">
        <v>1004</v>
      </c>
      <c r="B279" s="3">
        <v>1</v>
      </c>
      <c r="C279" s="3" t="s">
        <v>7620</v>
      </c>
      <c r="D279" s="3">
        <v>1</v>
      </c>
      <c r="E279" s="3" t="s">
        <v>7620</v>
      </c>
      <c r="F279" s="3">
        <v>1</v>
      </c>
      <c r="G279" s="3" t="s">
        <v>7620</v>
      </c>
      <c r="H279" s="3">
        <v>0</v>
      </c>
      <c r="I279" s="3">
        <v>0</v>
      </c>
      <c r="J279" s="3">
        <v>1</v>
      </c>
      <c r="K279" s="3" t="s">
        <v>7620</v>
      </c>
    </row>
    <row r="280" spans="1:11">
      <c r="A280" s="3" t="s">
        <v>1007</v>
      </c>
      <c r="B280" s="3">
        <v>1</v>
      </c>
      <c r="C280" s="3" t="s">
        <v>7620</v>
      </c>
      <c r="D280" s="3">
        <v>1</v>
      </c>
      <c r="E280" s="3" t="s">
        <v>7620</v>
      </c>
      <c r="F280" s="3">
        <v>1</v>
      </c>
      <c r="G280" s="3" t="s">
        <v>7620</v>
      </c>
      <c r="H280" s="3">
        <v>0</v>
      </c>
      <c r="I280" s="3">
        <v>0</v>
      </c>
      <c r="J280" s="3">
        <v>1</v>
      </c>
      <c r="K280" s="3" t="s">
        <v>7620</v>
      </c>
    </row>
    <row r="281" spans="1:11">
      <c r="A281" s="3" t="s">
        <v>3432</v>
      </c>
      <c r="B281" s="3">
        <v>1</v>
      </c>
      <c r="C281" s="3" t="s">
        <v>7620</v>
      </c>
      <c r="D281" s="3">
        <v>1</v>
      </c>
      <c r="E281" s="3" t="s">
        <v>7620</v>
      </c>
      <c r="F281" s="3">
        <v>1</v>
      </c>
      <c r="G281" s="3" t="s">
        <v>7620</v>
      </c>
      <c r="H281" s="3">
        <v>0</v>
      </c>
      <c r="I281" s="3">
        <v>0</v>
      </c>
      <c r="J281" s="3">
        <v>1</v>
      </c>
      <c r="K281" s="3" t="s">
        <v>7620</v>
      </c>
    </row>
    <row r="282" spans="1:11">
      <c r="A282" s="3" t="s">
        <v>3783</v>
      </c>
      <c r="B282" s="3">
        <v>1</v>
      </c>
      <c r="C282" s="3" t="s">
        <v>7620</v>
      </c>
      <c r="D282" s="3">
        <v>1</v>
      </c>
      <c r="E282" s="3" t="s">
        <v>7620</v>
      </c>
      <c r="F282" s="3">
        <v>1</v>
      </c>
      <c r="G282" s="3" t="s">
        <v>7620</v>
      </c>
      <c r="H282" s="3">
        <v>0</v>
      </c>
      <c r="I282" s="3">
        <v>0</v>
      </c>
      <c r="J282" s="3">
        <v>1</v>
      </c>
      <c r="K282" s="3" t="s">
        <v>7620</v>
      </c>
    </row>
    <row r="283" spans="1:11">
      <c r="A283" s="3" t="s">
        <v>1914</v>
      </c>
      <c r="B283" s="3">
        <v>1</v>
      </c>
      <c r="C283" s="3" t="s">
        <v>7620</v>
      </c>
      <c r="D283" s="3">
        <v>1</v>
      </c>
      <c r="E283" s="3" t="s">
        <v>7620</v>
      </c>
      <c r="F283" s="3">
        <v>1</v>
      </c>
      <c r="G283" s="3" t="s">
        <v>7620</v>
      </c>
      <c r="H283" s="3">
        <v>0</v>
      </c>
      <c r="I283" s="3">
        <v>0</v>
      </c>
      <c r="J283" s="3">
        <v>1</v>
      </c>
      <c r="K283" s="3" t="s">
        <v>7620</v>
      </c>
    </row>
    <row r="284" spans="1:11">
      <c r="A284" s="3" t="s">
        <v>1919</v>
      </c>
      <c r="B284" s="3">
        <v>1</v>
      </c>
      <c r="C284" s="3" t="s">
        <v>7620</v>
      </c>
      <c r="D284" s="3">
        <v>1</v>
      </c>
      <c r="E284" s="3" t="s">
        <v>7620</v>
      </c>
      <c r="F284" s="3">
        <v>1</v>
      </c>
      <c r="G284" s="3" t="s">
        <v>7620</v>
      </c>
      <c r="H284" s="3">
        <v>0</v>
      </c>
      <c r="I284" s="3">
        <v>0</v>
      </c>
      <c r="J284" s="3">
        <v>1</v>
      </c>
      <c r="K284" s="3" t="s">
        <v>7620</v>
      </c>
    </row>
    <row r="285" spans="1:11">
      <c r="A285" s="3" t="s">
        <v>3797</v>
      </c>
      <c r="B285" s="3">
        <v>1</v>
      </c>
      <c r="C285" s="3" t="s">
        <v>7620</v>
      </c>
      <c r="D285" s="3">
        <v>1</v>
      </c>
      <c r="E285" s="3" t="s">
        <v>7620</v>
      </c>
      <c r="F285" s="3">
        <v>1</v>
      </c>
      <c r="G285" s="3" t="s">
        <v>7620</v>
      </c>
      <c r="H285" s="3">
        <v>0</v>
      </c>
      <c r="I285" s="3">
        <v>0</v>
      </c>
      <c r="J285" s="3">
        <v>1</v>
      </c>
      <c r="K285" s="3" t="s">
        <v>7620</v>
      </c>
    </row>
    <row r="286" spans="1:11">
      <c r="A286" s="3" t="s">
        <v>3801</v>
      </c>
      <c r="B286" s="3">
        <v>1</v>
      </c>
      <c r="C286" s="3" t="s">
        <v>7620</v>
      </c>
      <c r="D286" s="3">
        <v>1</v>
      </c>
      <c r="E286" s="3" t="s">
        <v>7620</v>
      </c>
      <c r="F286" s="3">
        <v>1</v>
      </c>
      <c r="G286" s="3" t="s">
        <v>7620</v>
      </c>
      <c r="H286" s="3">
        <v>0</v>
      </c>
      <c r="I286" s="3">
        <v>0</v>
      </c>
      <c r="J286" s="3">
        <v>1</v>
      </c>
      <c r="K286" s="3" t="s">
        <v>7620</v>
      </c>
    </row>
    <row r="287" spans="1:11">
      <c r="A287" s="3" t="s">
        <v>3804</v>
      </c>
      <c r="B287" s="3">
        <v>1</v>
      </c>
      <c r="C287" s="3" t="s">
        <v>7620</v>
      </c>
      <c r="D287" s="3">
        <v>1</v>
      </c>
      <c r="E287" s="3" t="s">
        <v>7620</v>
      </c>
      <c r="F287" s="3">
        <v>1</v>
      </c>
      <c r="G287" s="3" t="s">
        <v>7620</v>
      </c>
      <c r="H287" s="3">
        <v>0</v>
      </c>
      <c r="I287" s="3">
        <v>0</v>
      </c>
      <c r="J287" s="3">
        <v>1</v>
      </c>
      <c r="K287" s="3" t="s">
        <v>7620</v>
      </c>
    </row>
    <row r="288" spans="1:11">
      <c r="A288" s="3" t="s">
        <v>2833</v>
      </c>
      <c r="B288" s="3">
        <v>1</v>
      </c>
      <c r="C288" s="3" t="s">
        <v>7620</v>
      </c>
      <c r="D288" s="3">
        <v>1</v>
      </c>
      <c r="E288" s="3" t="s">
        <v>7620</v>
      </c>
      <c r="F288" s="3">
        <v>1</v>
      </c>
      <c r="G288" s="3" t="s">
        <v>7620</v>
      </c>
      <c r="H288" s="3">
        <v>0</v>
      </c>
      <c r="I288" s="3">
        <v>0</v>
      </c>
      <c r="J288" s="3">
        <v>1</v>
      </c>
      <c r="K288" s="3" t="s">
        <v>7620</v>
      </c>
    </row>
    <row r="289" spans="1:11">
      <c r="A289" s="3" t="s">
        <v>2079</v>
      </c>
      <c r="B289" s="3">
        <v>1</v>
      </c>
      <c r="C289" s="3" t="s">
        <v>7620</v>
      </c>
      <c r="D289" s="3">
        <v>1</v>
      </c>
      <c r="E289" s="3" t="s">
        <v>7620</v>
      </c>
      <c r="F289" s="3">
        <v>1</v>
      </c>
      <c r="G289" s="3" t="s">
        <v>7620</v>
      </c>
      <c r="H289" s="3">
        <v>0</v>
      </c>
      <c r="I289" s="3">
        <v>0</v>
      </c>
      <c r="J289" s="3">
        <v>1</v>
      </c>
      <c r="K289" s="3" t="s">
        <v>7620</v>
      </c>
    </row>
    <row r="290" spans="1:11">
      <c r="A290" s="3" t="s">
        <v>1092</v>
      </c>
      <c r="B290" s="3">
        <v>1</v>
      </c>
      <c r="C290" s="3" t="s">
        <v>7620</v>
      </c>
      <c r="D290" s="3">
        <v>1</v>
      </c>
      <c r="E290" s="3" t="s">
        <v>7620</v>
      </c>
      <c r="F290" s="3">
        <v>1</v>
      </c>
      <c r="G290" s="3" t="s">
        <v>7620</v>
      </c>
      <c r="H290" s="3">
        <v>0</v>
      </c>
      <c r="I290" s="3">
        <v>0</v>
      </c>
      <c r="J290" s="3">
        <v>1</v>
      </c>
      <c r="K290" s="3" t="s">
        <v>7620</v>
      </c>
    </row>
    <row r="291" spans="1:11">
      <c r="A291" s="3" t="s">
        <v>955</v>
      </c>
      <c r="B291" s="3">
        <v>1</v>
      </c>
      <c r="C291" s="3" t="s">
        <v>7620</v>
      </c>
      <c r="D291" s="3">
        <v>1</v>
      </c>
      <c r="E291" s="3" t="s">
        <v>7620</v>
      </c>
      <c r="F291" s="3">
        <v>1</v>
      </c>
      <c r="G291" s="3" t="s">
        <v>7620</v>
      </c>
      <c r="H291" s="3">
        <v>0</v>
      </c>
      <c r="I291" s="3">
        <v>0</v>
      </c>
      <c r="J291" s="3">
        <v>1</v>
      </c>
      <c r="K291" s="3" t="s">
        <v>7620</v>
      </c>
    </row>
    <row r="292" spans="1:11">
      <c r="A292" s="3" t="s">
        <v>1836</v>
      </c>
      <c r="B292" s="3">
        <v>1</v>
      </c>
      <c r="C292" s="3" t="s">
        <v>7620</v>
      </c>
      <c r="D292" s="3">
        <v>1</v>
      </c>
      <c r="E292" s="3" t="s">
        <v>7620</v>
      </c>
      <c r="F292" s="3">
        <v>1</v>
      </c>
      <c r="G292" s="3" t="s">
        <v>7620</v>
      </c>
      <c r="H292" s="3">
        <v>0</v>
      </c>
      <c r="I292" s="3">
        <v>0</v>
      </c>
      <c r="J292" s="3">
        <v>1</v>
      </c>
      <c r="K292" s="3" t="s">
        <v>7620</v>
      </c>
    </row>
    <row r="293" spans="1:11">
      <c r="A293" s="3" t="s">
        <v>1927</v>
      </c>
      <c r="B293" s="3">
        <v>1</v>
      </c>
      <c r="C293" s="3" t="s">
        <v>7620</v>
      </c>
      <c r="D293" s="3">
        <v>1</v>
      </c>
      <c r="E293" s="3" t="s">
        <v>7620</v>
      </c>
      <c r="F293" s="3">
        <v>1</v>
      </c>
      <c r="G293" s="3" t="s">
        <v>7620</v>
      </c>
      <c r="H293" s="3">
        <v>0</v>
      </c>
      <c r="I293" s="3">
        <v>0</v>
      </c>
      <c r="J293" s="3">
        <v>1</v>
      </c>
      <c r="K293" s="3" t="s">
        <v>7620</v>
      </c>
    </row>
    <row r="294" spans="1:11">
      <c r="A294" s="3" t="s">
        <v>1641</v>
      </c>
      <c r="B294" s="3">
        <v>1</v>
      </c>
      <c r="C294" s="3" t="s">
        <v>7620</v>
      </c>
      <c r="D294" s="3">
        <v>1</v>
      </c>
      <c r="E294" s="3" t="s">
        <v>7620</v>
      </c>
      <c r="F294" s="3">
        <v>1</v>
      </c>
      <c r="G294" s="3" t="s">
        <v>7620</v>
      </c>
      <c r="H294" s="3">
        <v>0</v>
      </c>
      <c r="I294" s="3">
        <v>0</v>
      </c>
      <c r="J294" s="3">
        <v>1</v>
      </c>
      <c r="K294" s="3" t="s">
        <v>7620</v>
      </c>
    </row>
    <row r="295" spans="1:11">
      <c r="A295" s="3" t="s">
        <v>707</v>
      </c>
      <c r="B295" s="3">
        <v>1</v>
      </c>
      <c r="C295" s="3" t="s">
        <v>7620</v>
      </c>
      <c r="D295" s="3">
        <v>1</v>
      </c>
      <c r="E295" s="3" t="s">
        <v>7620</v>
      </c>
      <c r="F295" s="3">
        <v>1</v>
      </c>
      <c r="G295" s="3" t="s">
        <v>7620</v>
      </c>
      <c r="H295" s="3">
        <v>0</v>
      </c>
      <c r="I295" s="3">
        <v>0</v>
      </c>
      <c r="J295" s="3">
        <v>1</v>
      </c>
      <c r="K295" s="3" t="s">
        <v>7620</v>
      </c>
    </row>
    <row r="296" spans="1:11">
      <c r="A296" s="3" t="s">
        <v>715</v>
      </c>
      <c r="B296" s="3">
        <v>1</v>
      </c>
      <c r="C296" s="3" t="s">
        <v>7620</v>
      </c>
      <c r="D296" s="3">
        <v>1</v>
      </c>
      <c r="E296" s="3" t="s">
        <v>7620</v>
      </c>
      <c r="F296" s="3">
        <v>1</v>
      </c>
      <c r="G296" s="3" t="s">
        <v>7620</v>
      </c>
      <c r="H296" s="3">
        <v>0</v>
      </c>
      <c r="I296" s="3">
        <v>0</v>
      </c>
      <c r="J296" s="3">
        <v>1</v>
      </c>
      <c r="K296" s="3" t="s">
        <v>7620</v>
      </c>
    </row>
    <row r="297" spans="1:11">
      <c r="A297" s="3" t="s">
        <v>718</v>
      </c>
      <c r="B297" s="3">
        <v>1</v>
      </c>
      <c r="C297" s="3" t="s">
        <v>7620</v>
      </c>
      <c r="D297" s="3">
        <v>1</v>
      </c>
      <c r="E297" s="3" t="s">
        <v>7620</v>
      </c>
      <c r="F297" s="3">
        <v>1</v>
      </c>
      <c r="G297" s="3" t="s">
        <v>7620</v>
      </c>
      <c r="H297" s="3">
        <v>0</v>
      </c>
      <c r="I297" s="3">
        <v>0</v>
      </c>
      <c r="J297" s="3">
        <v>1</v>
      </c>
      <c r="K297" s="3" t="s">
        <v>7620</v>
      </c>
    </row>
    <row r="298" spans="1:11">
      <c r="A298" s="3" t="s">
        <v>721</v>
      </c>
      <c r="B298" s="3">
        <v>1</v>
      </c>
      <c r="C298" s="3" t="s">
        <v>7620</v>
      </c>
      <c r="D298" s="3">
        <v>1</v>
      </c>
      <c r="E298" s="3" t="s">
        <v>7620</v>
      </c>
      <c r="F298" s="3">
        <v>1</v>
      </c>
      <c r="G298" s="3" t="s">
        <v>7620</v>
      </c>
      <c r="H298" s="3">
        <v>0</v>
      </c>
      <c r="I298" s="3">
        <v>0</v>
      </c>
      <c r="J298" s="3">
        <v>1</v>
      </c>
      <c r="K298" s="3" t="s">
        <v>7620</v>
      </c>
    </row>
    <row r="299" spans="1:11">
      <c r="A299" s="3" t="s">
        <v>724</v>
      </c>
      <c r="B299" s="3">
        <v>1</v>
      </c>
      <c r="C299" s="3" t="s">
        <v>7620</v>
      </c>
      <c r="D299" s="3">
        <v>1</v>
      </c>
      <c r="E299" s="3" t="s">
        <v>7620</v>
      </c>
      <c r="F299" s="3">
        <v>1</v>
      </c>
      <c r="G299" s="3" t="s">
        <v>7620</v>
      </c>
      <c r="H299" s="3">
        <v>0</v>
      </c>
      <c r="I299" s="3">
        <v>0</v>
      </c>
      <c r="J299" s="3">
        <v>1</v>
      </c>
      <c r="K299" s="3" t="s">
        <v>7620</v>
      </c>
    </row>
    <row r="300" spans="1:11">
      <c r="A300" s="3" t="s">
        <v>2534</v>
      </c>
      <c r="B300" s="3">
        <v>1</v>
      </c>
      <c r="C300" s="3" t="s">
        <v>7620</v>
      </c>
      <c r="D300" s="3">
        <v>1</v>
      </c>
      <c r="E300" s="3" t="s">
        <v>7620</v>
      </c>
      <c r="F300" s="3">
        <v>1</v>
      </c>
      <c r="G300" s="3" t="s">
        <v>7620</v>
      </c>
      <c r="H300" s="3">
        <v>0</v>
      </c>
      <c r="I300" s="3">
        <v>0</v>
      </c>
      <c r="J300" s="3">
        <v>1</v>
      </c>
      <c r="K300" s="3" t="s">
        <v>7620</v>
      </c>
    </row>
    <row r="301" spans="1:11">
      <c r="A301" s="3" t="s">
        <v>3869</v>
      </c>
      <c r="B301" s="3">
        <v>1</v>
      </c>
      <c r="C301" s="3" t="s">
        <v>7620</v>
      </c>
      <c r="D301" s="3">
        <v>1</v>
      </c>
      <c r="E301" s="3" t="s">
        <v>7620</v>
      </c>
      <c r="F301" s="3">
        <v>1</v>
      </c>
      <c r="G301" s="3" t="s">
        <v>7620</v>
      </c>
      <c r="H301" s="3">
        <v>0</v>
      </c>
      <c r="I301" s="3">
        <v>0</v>
      </c>
      <c r="J301" s="3">
        <v>1</v>
      </c>
      <c r="K301" s="3" t="s">
        <v>7620</v>
      </c>
    </row>
    <row r="302" spans="1:11">
      <c r="A302" s="3" t="s">
        <v>1713</v>
      </c>
      <c r="B302" s="3">
        <v>1</v>
      </c>
      <c r="C302" s="3" t="s">
        <v>7620</v>
      </c>
      <c r="D302" s="3">
        <v>1</v>
      </c>
      <c r="E302" s="3" t="s">
        <v>7620</v>
      </c>
      <c r="F302" s="3">
        <v>1</v>
      </c>
      <c r="G302" s="3" t="s">
        <v>7620</v>
      </c>
      <c r="H302" s="3">
        <v>0</v>
      </c>
      <c r="I302" s="3">
        <v>0</v>
      </c>
      <c r="J302" s="3">
        <v>1</v>
      </c>
      <c r="K302" s="3" t="s">
        <v>7620</v>
      </c>
    </row>
    <row r="303" spans="1:11">
      <c r="A303" s="3" t="s">
        <v>120</v>
      </c>
      <c r="B303" s="3">
        <v>1</v>
      </c>
      <c r="C303" s="3" t="s">
        <v>7620</v>
      </c>
      <c r="D303" s="3">
        <v>1</v>
      </c>
      <c r="E303" s="3" t="s">
        <v>7620</v>
      </c>
      <c r="F303" s="3">
        <v>1</v>
      </c>
      <c r="G303" s="3" t="s">
        <v>7620</v>
      </c>
      <c r="H303" s="3">
        <v>0</v>
      </c>
      <c r="I303" s="3">
        <v>0</v>
      </c>
      <c r="J303" s="3">
        <v>1</v>
      </c>
      <c r="K303" s="3" t="s">
        <v>7620</v>
      </c>
    </row>
    <row r="304" spans="1:11">
      <c r="A304" s="3" t="s">
        <v>2084</v>
      </c>
      <c r="B304" s="3">
        <v>1</v>
      </c>
      <c r="C304" s="3" t="s">
        <v>7620</v>
      </c>
      <c r="D304" s="3">
        <v>1</v>
      </c>
      <c r="E304" s="3" t="s">
        <v>7620</v>
      </c>
      <c r="F304" s="3">
        <v>1</v>
      </c>
      <c r="G304" s="3" t="s">
        <v>7620</v>
      </c>
      <c r="H304" s="3">
        <v>0</v>
      </c>
      <c r="I304" s="3">
        <v>0</v>
      </c>
      <c r="J304" s="3">
        <v>1</v>
      </c>
      <c r="K304" s="3" t="s">
        <v>7620</v>
      </c>
    </row>
    <row r="305" spans="1:11">
      <c r="A305" s="3" t="s">
        <v>1776</v>
      </c>
      <c r="B305" s="3">
        <v>1</v>
      </c>
      <c r="C305" s="3" t="s">
        <v>7620</v>
      </c>
      <c r="D305" s="3">
        <v>1</v>
      </c>
      <c r="E305" s="3" t="s">
        <v>7620</v>
      </c>
      <c r="F305" s="3">
        <v>1</v>
      </c>
      <c r="G305" s="3" t="s">
        <v>7620</v>
      </c>
      <c r="H305" s="3">
        <v>0</v>
      </c>
      <c r="I305" s="3">
        <v>0</v>
      </c>
      <c r="J305" s="3">
        <v>1</v>
      </c>
      <c r="K305" s="3" t="s">
        <v>7620</v>
      </c>
    </row>
    <row r="306" spans="1:11">
      <c r="A306" s="3" t="s">
        <v>3468</v>
      </c>
      <c r="B306" s="3">
        <v>1</v>
      </c>
      <c r="C306" s="3" t="s">
        <v>7620</v>
      </c>
      <c r="D306" s="3">
        <v>1</v>
      </c>
      <c r="E306" s="3" t="s">
        <v>7620</v>
      </c>
      <c r="F306" s="3">
        <v>1</v>
      </c>
      <c r="G306" s="3" t="s">
        <v>7620</v>
      </c>
      <c r="H306" s="3">
        <v>0</v>
      </c>
      <c r="I306" s="3">
        <v>0</v>
      </c>
      <c r="J306" s="3">
        <v>1</v>
      </c>
      <c r="K306" s="3" t="s">
        <v>7620</v>
      </c>
    </row>
    <row r="307" spans="1:11">
      <c r="A307" s="3" t="s">
        <v>2853</v>
      </c>
      <c r="B307" s="3">
        <v>1</v>
      </c>
      <c r="C307" s="3" t="s">
        <v>7620</v>
      </c>
      <c r="D307" s="3">
        <v>1</v>
      </c>
      <c r="E307" s="3" t="s">
        <v>7620</v>
      </c>
      <c r="F307" s="3">
        <v>1</v>
      </c>
      <c r="G307" s="3" t="s">
        <v>7620</v>
      </c>
      <c r="H307" s="3">
        <v>0</v>
      </c>
      <c r="I307" s="3">
        <v>0</v>
      </c>
      <c r="J307" s="3">
        <v>1</v>
      </c>
      <c r="K307" s="3" t="s">
        <v>7620</v>
      </c>
    </row>
    <row r="308" spans="1:11">
      <c r="A308" s="3" t="s">
        <v>1269</v>
      </c>
      <c r="B308" s="3">
        <v>1</v>
      </c>
      <c r="C308" s="3" t="s">
        <v>7620</v>
      </c>
      <c r="D308" s="3">
        <v>1</v>
      </c>
      <c r="E308" s="3" t="s">
        <v>7620</v>
      </c>
      <c r="F308" s="3">
        <v>1</v>
      </c>
      <c r="G308" s="3" t="s">
        <v>7620</v>
      </c>
      <c r="H308" s="3">
        <v>0</v>
      </c>
      <c r="I308" s="3">
        <v>0</v>
      </c>
      <c r="J308" s="3">
        <v>1</v>
      </c>
      <c r="K308" s="3" t="s">
        <v>7620</v>
      </c>
    </row>
    <row r="309" spans="1:11">
      <c r="A309" s="3" t="s">
        <v>286</v>
      </c>
      <c r="B309" s="3">
        <v>1</v>
      </c>
      <c r="C309" s="3" t="s">
        <v>7620</v>
      </c>
      <c r="D309" s="3">
        <v>1</v>
      </c>
      <c r="E309" s="3" t="s">
        <v>7620</v>
      </c>
      <c r="F309" s="3">
        <v>1</v>
      </c>
      <c r="G309" s="3" t="s">
        <v>7620</v>
      </c>
      <c r="H309" s="3">
        <v>0</v>
      </c>
      <c r="I309" s="3">
        <v>0</v>
      </c>
      <c r="J309" s="3">
        <v>1</v>
      </c>
      <c r="K309" s="3" t="s">
        <v>7620</v>
      </c>
    </row>
    <row r="310" spans="1:11">
      <c r="A310" s="3" t="s">
        <v>4036</v>
      </c>
      <c r="B310" s="3">
        <v>1</v>
      </c>
      <c r="C310" s="3" t="s">
        <v>7620</v>
      </c>
      <c r="D310" s="3">
        <v>1</v>
      </c>
      <c r="E310" s="3" t="s">
        <v>7620</v>
      </c>
      <c r="F310" s="3">
        <v>1</v>
      </c>
      <c r="G310" s="3" t="s">
        <v>7620</v>
      </c>
      <c r="H310" s="3">
        <v>0</v>
      </c>
      <c r="I310" s="3">
        <v>0</v>
      </c>
      <c r="J310" s="3">
        <v>1</v>
      </c>
      <c r="K310" s="3" t="s">
        <v>7620</v>
      </c>
    </row>
    <row r="311" spans="1:11">
      <c r="A311" s="3" t="s">
        <v>3531</v>
      </c>
      <c r="B311" s="3">
        <v>1</v>
      </c>
      <c r="C311" s="3" t="s">
        <v>7620</v>
      </c>
      <c r="D311" s="3">
        <v>1</v>
      </c>
      <c r="E311" s="3" t="s">
        <v>7620</v>
      </c>
      <c r="F311" s="3">
        <v>1</v>
      </c>
      <c r="G311" s="3" t="s">
        <v>7620</v>
      </c>
      <c r="H311" s="3">
        <v>0</v>
      </c>
      <c r="I311" s="3">
        <v>0</v>
      </c>
      <c r="J311" s="3">
        <v>1</v>
      </c>
      <c r="K311" s="3" t="s">
        <v>7620</v>
      </c>
    </row>
    <row r="312" spans="1:11">
      <c r="A312" s="3" t="s">
        <v>1789</v>
      </c>
      <c r="B312" s="3">
        <v>1</v>
      </c>
      <c r="C312" s="3" t="s">
        <v>7620</v>
      </c>
      <c r="D312" s="3">
        <v>1</v>
      </c>
      <c r="E312" s="3" t="s">
        <v>7620</v>
      </c>
      <c r="F312" s="3">
        <v>1</v>
      </c>
      <c r="G312" s="3" t="s">
        <v>7620</v>
      </c>
      <c r="H312" s="3">
        <v>0</v>
      </c>
      <c r="I312" s="3">
        <v>0</v>
      </c>
      <c r="J312" s="3">
        <v>1</v>
      </c>
      <c r="K312" s="3" t="s">
        <v>7620</v>
      </c>
    </row>
    <row r="313" spans="1:11">
      <c r="A313" s="3" t="s">
        <v>301</v>
      </c>
      <c r="B313" s="3">
        <v>1</v>
      </c>
      <c r="C313" s="3" t="s">
        <v>7620</v>
      </c>
      <c r="D313" s="3">
        <v>1</v>
      </c>
      <c r="E313" s="3" t="s">
        <v>7620</v>
      </c>
      <c r="F313" s="3">
        <v>1</v>
      </c>
      <c r="G313" s="3" t="s">
        <v>7620</v>
      </c>
      <c r="H313" s="3">
        <v>0</v>
      </c>
      <c r="I313" s="3">
        <v>0</v>
      </c>
      <c r="J313" s="3">
        <v>1</v>
      </c>
      <c r="K313" s="3" t="s">
        <v>7620</v>
      </c>
    </row>
    <row r="314" spans="1:11">
      <c r="A314" s="3" t="s">
        <v>2064</v>
      </c>
      <c r="B314" s="3">
        <v>1</v>
      </c>
      <c r="C314" s="3" t="s">
        <v>7620</v>
      </c>
      <c r="D314" s="3">
        <v>1</v>
      </c>
      <c r="E314" s="3" t="s">
        <v>7620</v>
      </c>
      <c r="F314" s="3">
        <v>1</v>
      </c>
      <c r="G314" s="3" t="s">
        <v>7620</v>
      </c>
      <c r="H314" s="3">
        <v>0</v>
      </c>
      <c r="I314" s="3">
        <v>0</v>
      </c>
      <c r="J314" s="3">
        <v>1</v>
      </c>
      <c r="K314" s="3" t="s">
        <v>7620</v>
      </c>
    </row>
    <row r="315" spans="1:11">
      <c r="A315" s="3" t="s">
        <v>189</v>
      </c>
      <c r="B315" s="3">
        <v>1</v>
      </c>
      <c r="C315" s="3" t="s">
        <v>7620</v>
      </c>
      <c r="D315" s="3">
        <v>1</v>
      </c>
      <c r="E315" s="3" t="s">
        <v>7620</v>
      </c>
      <c r="F315" s="3">
        <v>1</v>
      </c>
      <c r="G315" s="3" t="s">
        <v>7620</v>
      </c>
      <c r="H315" s="3">
        <v>0</v>
      </c>
      <c r="I315" s="3">
        <v>0</v>
      </c>
      <c r="J315" s="3">
        <v>1</v>
      </c>
      <c r="K315" s="3" t="s">
        <v>7620</v>
      </c>
    </row>
    <row r="316" spans="1:11">
      <c r="A316" s="3" t="s">
        <v>191</v>
      </c>
      <c r="B316" s="3">
        <v>1</v>
      </c>
      <c r="C316" s="3" t="s">
        <v>7620</v>
      </c>
      <c r="D316" s="3">
        <v>1</v>
      </c>
      <c r="E316" s="3" t="s">
        <v>7620</v>
      </c>
      <c r="F316" s="3">
        <v>1</v>
      </c>
      <c r="G316" s="3" t="s">
        <v>7620</v>
      </c>
      <c r="H316" s="3">
        <v>0</v>
      </c>
      <c r="I316" s="3">
        <v>0</v>
      </c>
      <c r="J316" s="3">
        <v>1</v>
      </c>
      <c r="K316" s="3" t="s">
        <v>7620</v>
      </c>
    </row>
    <row r="317" spans="1:11">
      <c r="A317" s="3" t="s">
        <v>3481</v>
      </c>
      <c r="B317" s="3">
        <v>1</v>
      </c>
      <c r="C317" s="3" t="s">
        <v>7620</v>
      </c>
      <c r="D317" s="3">
        <v>1</v>
      </c>
      <c r="E317" s="3" t="s">
        <v>7620</v>
      </c>
      <c r="F317" s="3">
        <v>1</v>
      </c>
      <c r="G317" s="3" t="s">
        <v>7620</v>
      </c>
      <c r="H317" s="3">
        <v>0</v>
      </c>
      <c r="I317" s="3">
        <v>0</v>
      </c>
      <c r="J317" s="3">
        <v>1</v>
      </c>
      <c r="K317" s="3" t="s">
        <v>7620</v>
      </c>
    </row>
    <row r="318" spans="1:11">
      <c r="A318" s="3" t="s">
        <v>1011</v>
      </c>
      <c r="B318" s="3">
        <v>1</v>
      </c>
      <c r="C318" s="3" t="s">
        <v>7620</v>
      </c>
      <c r="D318" s="3">
        <v>1</v>
      </c>
      <c r="E318" s="3" t="s">
        <v>7620</v>
      </c>
      <c r="F318" s="3">
        <v>1</v>
      </c>
      <c r="G318" s="3" t="s">
        <v>7620</v>
      </c>
      <c r="H318" s="3">
        <v>0</v>
      </c>
      <c r="I318" s="3">
        <v>0</v>
      </c>
      <c r="J318" s="3">
        <v>1</v>
      </c>
      <c r="K318" s="3" t="s">
        <v>7620</v>
      </c>
    </row>
    <row r="319" spans="1:11">
      <c r="A319" s="3" t="s">
        <v>1072</v>
      </c>
      <c r="B319" s="3">
        <v>1</v>
      </c>
      <c r="C319" s="3" t="s">
        <v>7620</v>
      </c>
      <c r="D319" s="3">
        <v>1</v>
      </c>
      <c r="E319" s="3" t="s">
        <v>7620</v>
      </c>
      <c r="F319" s="3">
        <v>1</v>
      </c>
      <c r="G319" s="3" t="s">
        <v>7620</v>
      </c>
      <c r="H319" s="3">
        <v>0</v>
      </c>
      <c r="I319" s="3">
        <v>0</v>
      </c>
      <c r="J319" s="3">
        <v>1</v>
      </c>
      <c r="K319" s="3" t="s">
        <v>7620</v>
      </c>
    </row>
    <row r="320" spans="1:11">
      <c r="A320" s="3" t="s">
        <v>2727</v>
      </c>
      <c r="B320" s="3">
        <v>1</v>
      </c>
      <c r="C320" s="3" t="s">
        <v>7620</v>
      </c>
      <c r="D320" s="3">
        <v>1</v>
      </c>
      <c r="E320" s="3" t="s">
        <v>7620</v>
      </c>
      <c r="F320" s="3">
        <v>1</v>
      </c>
      <c r="G320" s="3" t="s">
        <v>7620</v>
      </c>
      <c r="H320" s="3">
        <v>0</v>
      </c>
      <c r="I320" s="3">
        <v>0</v>
      </c>
      <c r="J320" s="3">
        <v>1</v>
      </c>
      <c r="K320" s="3" t="s">
        <v>7620</v>
      </c>
    </row>
    <row r="321" spans="1:11">
      <c r="A321" s="3" t="s">
        <v>2733</v>
      </c>
      <c r="B321" s="3">
        <v>1</v>
      </c>
      <c r="C321" s="3" t="s">
        <v>7620</v>
      </c>
      <c r="D321" s="3">
        <v>1</v>
      </c>
      <c r="E321" s="3" t="s">
        <v>7620</v>
      </c>
      <c r="F321" s="3">
        <v>1</v>
      </c>
      <c r="G321" s="3" t="s">
        <v>7620</v>
      </c>
      <c r="H321" s="3">
        <v>0</v>
      </c>
      <c r="I321" s="3">
        <v>0</v>
      </c>
      <c r="J321" s="3">
        <v>1</v>
      </c>
      <c r="K321" s="3" t="s">
        <v>7620</v>
      </c>
    </row>
    <row r="322" spans="1:11">
      <c r="A322" s="3" t="s">
        <v>2739</v>
      </c>
      <c r="B322" s="3">
        <v>1</v>
      </c>
      <c r="C322" s="3" t="s">
        <v>7620</v>
      </c>
      <c r="D322" s="3">
        <v>1</v>
      </c>
      <c r="E322" s="3" t="s">
        <v>7620</v>
      </c>
      <c r="F322" s="3">
        <v>1</v>
      </c>
      <c r="G322" s="3" t="s">
        <v>7620</v>
      </c>
      <c r="H322" s="3">
        <v>0</v>
      </c>
      <c r="I322" s="3">
        <v>0</v>
      </c>
      <c r="J322" s="3">
        <v>1</v>
      </c>
      <c r="K322" s="3" t="s">
        <v>7620</v>
      </c>
    </row>
    <row r="323" spans="1:11">
      <c r="A323" s="3" t="s">
        <v>2143</v>
      </c>
      <c r="B323" s="3">
        <v>1</v>
      </c>
      <c r="C323" s="3" t="s">
        <v>7620</v>
      </c>
      <c r="D323" s="3">
        <v>1</v>
      </c>
      <c r="E323" s="3" t="s">
        <v>7620</v>
      </c>
      <c r="F323" s="3">
        <v>1</v>
      </c>
      <c r="G323" s="3" t="s">
        <v>7620</v>
      </c>
      <c r="H323" s="3">
        <v>0</v>
      </c>
      <c r="I323" s="3">
        <v>0</v>
      </c>
      <c r="J323" s="3">
        <v>1</v>
      </c>
      <c r="K323" s="3" t="s">
        <v>7620</v>
      </c>
    </row>
    <row r="324" spans="1:11">
      <c r="A324" s="3" t="s">
        <v>3881</v>
      </c>
      <c r="B324" s="3">
        <v>1</v>
      </c>
      <c r="C324" s="3" t="s">
        <v>7620</v>
      </c>
      <c r="D324" s="3">
        <v>1</v>
      </c>
      <c r="E324" s="3" t="s">
        <v>7620</v>
      </c>
      <c r="F324" s="3">
        <v>1</v>
      </c>
      <c r="G324" s="3" t="s">
        <v>7620</v>
      </c>
      <c r="H324" s="3">
        <v>0</v>
      </c>
      <c r="I324" s="3">
        <v>0</v>
      </c>
      <c r="J324" s="3">
        <v>1</v>
      </c>
      <c r="K324" s="3" t="s">
        <v>7620</v>
      </c>
    </row>
    <row r="325" spans="1:11">
      <c r="A325" s="3" t="s">
        <v>2815</v>
      </c>
      <c r="B325" s="3">
        <v>1</v>
      </c>
      <c r="C325" s="3" t="s">
        <v>7620</v>
      </c>
      <c r="D325" s="3">
        <v>1</v>
      </c>
      <c r="E325" s="3" t="s">
        <v>7620</v>
      </c>
      <c r="F325" s="3">
        <v>1</v>
      </c>
      <c r="G325" s="3" t="s">
        <v>7620</v>
      </c>
      <c r="H325" s="3">
        <v>0</v>
      </c>
      <c r="I325" s="3">
        <v>0</v>
      </c>
      <c r="J325" s="3">
        <v>1</v>
      </c>
      <c r="K325" s="3" t="s">
        <v>7620</v>
      </c>
    </row>
    <row r="326" spans="1:11">
      <c r="A326" s="3" t="s">
        <v>3488</v>
      </c>
      <c r="B326" s="3">
        <v>1</v>
      </c>
      <c r="C326" s="3" t="s">
        <v>7620</v>
      </c>
      <c r="D326" s="3">
        <v>1</v>
      </c>
      <c r="E326" s="3" t="s">
        <v>7620</v>
      </c>
      <c r="F326" s="3">
        <v>1</v>
      </c>
      <c r="G326" s="3" t="s">
        <v>7620</v>
      </c>
      <c r="H326" s="3">
        <v>0</v>
      </c>
      <c r="I326" s="3">
        <v>0</v>
      </c>
      <c r="J326" s="3">
        <v>1</v>
      </c>
      <c r="K326" s="3" t="s">
        <v>7620</v>
      </c>
    </row>
    <row r="327" spans="1:11">
      <c r="A327" s="3" t="s">
        <v>1078</v>
      </c>
      <c r="B327" s="3">
        <v>1</v>
      </c>
      <c r="C327" s="3" t="s">
        <v>7620</v>
      </c>
      <c r="D327" s="3">
        <v>1</v>
      </c>
      <c r="E327" s="3" t="s">
        <v>7620</v>
      </c>
      <c r="F327" s="3">
        <v>1</v>
      </c>
      <c r="G327" s="3" t="s">
        <v>7620</v>
      </c>
      <c r="H327" s="3">
        <v>0</v>
      </c>
      <c r="I327" s="3">
        <v>0</v>
      </c>
      <c r="J327" s="3">
        <v>1</v>
      </c>
      <c r="K327" s="3" t="s">
        <v>7620</v>
      </c>
    </row>
    <row r="328" spans="1:11">
      <c r="A328" s="3" t="s">
        <v>1241</v>
      </c>
      <c r="B328" s="3">
        <v>1</v>
      </c>
      <c r="C328" s="3" t="s">
        <v>7620</v>
      </c>
      <c r="D328" s="3">
        <v>1</v>
      </c>
      <c r="E328" s="3" t="s">
        <v>7620</v>
      </c>
      <c r="F328" s="3">
        <v>1</v>
      </c>
      <c r="G328" s="3" t="s">
        <v>7620</v>
      </c>
      <c r="H328" s="3">
        <v>0</v>
      </c>
      <c r="I328" s="3">
        <v>0</v>
      </c>
      <c r="J328" s="3">
        <v>1</v>
      </c>
      <c r="K328" s="3" t="s">
        <v>7620</v>
      </c>
    </row>
    <row r="329" spans="1:11">
      <c r="A329" s="3" t="s">
        <v>674</v>
      </c>
      <c r="B329" s="3">
        <v>1</v>
      </c>
      <c r="C329" s="3" t="s">
        <v>7620</v>
      </c>
      <c r="D329" s="3">
        <v>1</v>
      </c>
      <c r="E329" s="3" t="s">
        <v>7620</v>
      </c>
      <c r="F329" s="3">
        <v>1</v>
      </c>
      <c r="G329" s="3" t="s">
        <v>7620</v>
      </c>
      <c r="H329" s="3">
        <v>0</v>
      </c>
      <c r="I329" s="3">
        <v>0</v>
      </c>
      <c r="J329" s="3">
        <v>1</v>
      </c>
      <c r="K329" s="3" t="s">
        <v>7620</v>
      </c>
    </row>
    <row r="330" spans="1:11">
      <c r="A330" s="3" t="s">
        <v>981</v>
      </c>
      <c r="B330" s="3">
        <v>1</v>
      </c>
      <c r="C330" s="3" t="s">
        <v>7620</v>
      </c>
      <c r="D330" s="3">
        <v>1</v>
      </c>
      <c r="E330" s="3" t="s">
        <v>7620</v>
      </c>
      <c r="F330" s="3">
        <v>1</v>
      </c>
      <c r="G330" s="3" t="s">
        <v>7620</v>
      </c>
      <c r="H330" s="3">
        <v>0</v>
      </c>
      <c r="I330" s="3">
        <v>0</v>
      </c>
      <c r="J330" s="3">
        <v>1</v>
      </c>
      <c r="K330" s="3" t="s">
        <v>7620</v>
      </c>
    </row>
    <row r="331" spans="1:11">
      <c r="A331" s="3" t="s">
        <v>3517</v>
      </c>
      <c r="B331" s="3">
        <v>1</v>
      </c>
      <c r="C331" s="3" t="s">
        <v>7620</v>
      </c>
      <c r="D331" s="3">
        <v>1</v>
      </c>
      <c r="E331" s="3" t="s">
        <v>7620</v>
      </c>
      <c r="F331" s="3">
        <v>1</v>
      </c>
      <c r="G331" s="3" t="s">
        <v>7620</v>
      </c>
      <c r="H331" s="3">
        <v>0</v>
      </c>
      <c r="I331" s="3">
        <v>0</v>
      </c>
      <c r="J331" s="3">
        <v>1</v>
      </c>
      <c r="K331" s="3" t="s">
        <v>7620</v>
      </c>
    </row>
    <row r="332" spans="1:11">
      <c r="A332" s="3" t="s">
        <v>3520</v>
      </c>
      <c r="B332" s="3">
        <v>1</v>
      </c>
      <c r="C332" s="3" t="s">
        <v>7620</v>
      </c>
      <c r="D332" s="3">
        <v>1</v>
      </c>
      <c r="E332" s="3" t="s">
        <v>7620</v>
      </c>
      <c r="F332" s="3">
        <v>1</v>
      </c>
      <c r="G332" s="3" t="s">
        <v>7620</v>
      </c>
      <c r="H332" s="3">
        <v>0</v>
      </c>
      <c r="I332" s="3">
        <v>0</v>
      </c>
      <c r="J332" s="3">
        <v>1</v>
      </c>
      <c r="K332" s="3" t="s">
        <v>7620</v>
      </c>
    </row>
    <row r="333" spans="1:11">
      <c r="A333" s="3" t="s">
        <v>3735</v>
      </c>
      <c r="B333" s="3">
        <v>9</v>
      </c>
      <c r="C333" s="3" t="s">
        <v>7618</v>
      </c>
      <c r="D333" s="3">
        <v>1</v>
      </c>
      <c r="E333" s="3" t="s">
        <v>7620</v>
      </c>
      <c r="F333" s="3">
        <v>1</v>
      </c>
      <c r="G333" s="3" t="s">
        <v>7620</v>
      </c>
      <c r="H333" s="3">
        <v>0</v>
      </c>
      <c r="I333" s="3">
        <v>0</v>
      </c>
      <c r="J333" s="3">
        <v>1</v>
      </c>
      <c r="K333" s="3" t="s">
        <v>7620</v>
      </c>
    </row>
    <row r="334" spans="1:11">
      <c r="A334" s="3" t="s">
        <v>539</v>
      </c>
      <c r="B334" s="3">
        <v>23</v>
      </c>
      <c r="C334" s="3" t="s">
        <v>7635</v>
      </c>
      <c r="D334" s="3">
        <v>5</v>
      </c>
      <c r="E334" s="3" t="s">
        <v>7635</v>
      </c>
      <c r="F334" s="3">
        <v>1</v>
      </c>
      <c r="G334" s="3" t="s">
        <v>7620</v>
      </c>
      <c r="H334" s="3">
        <v>0</v>
      </c>
      <c r="I334" s="3">
        <v>0</v>
      </c>
      <c r="J334" s="3">
        <v>1</v>
      </c>
      <c r="K334" s="3" t="s">
        <v>7620</v>
      </c>
    </row>
    <row r="335" spans="1:11">
      <c r="A335" s="3" t="s">
        <v>2951</v>
      </c>
      <c r="B335" s="3">
        <v>13</v>
      </c>
      <c r="C335" s="3" t="s">
        <v>7633</v>
      </c>
      <c r="D335" s="3">
        <v>11</v>
      </c>
      <c r="E335" s="3" t="s">
        <v>7633</v>
      </c>
      <c r="F335" s="3">
        <v>1</v>
      </c>
      <c r="G335" s="3" t="s">
        <v>7620</v>
      </c>
      <c r="H335" s="3">
        <v>0</v>
      </c>
      <c r="I335" s="3">
        <v>0</v>
      </c>
      <c r="J335" s="3">
        <v>1</v>
      </c>
      <c r="K335" s="3" t="s">
        <v>7620</v>
      </c>
    </row>
    <row r="336" spans="1:11">
      <c r="A336" s="3" t="s">
        <v>2340</v>
      </c>
      <c r="B336" s="3">
        <v>13</v>
      </c>
      <c r="C336" s="3" t="s">
        <v>7633</v>
      </c>
      <c r="D336" s="3">
        <v>11</v>
      </c>
      <c r="E336" s="3" t="s">
        <v>7633</v>
      </c>
      <c r="F336" s="3">
        <v>1</v>
      </c>
      <c r="G336" s="3" t="s">
        <v>7620</v>
      </c>
      <c r="H336" s="3">
        <v>0</v>
      </c>
      <c r="I336" s="3">
        <v>0</v>
      </c>
      <c r="J336" s="3">
        <v>1</v>
      </c>
      <c r="K336" s="3" t="s">
        <v>7620</v>
      </c>
    </row>
    <row r="337" spans="1:11">
      <c r="A337" s="3" t="s">
        <v>3613</v>
      </c>
      <c r="B337" s="3">
        <v>1</v>
      </c>
      <c r="C337" s="3" t="s">
        <v>7620</v>
      </c>
      <c r="D337" s="3">
        <v>1</v>
      </c>
      <c r="E337" s="3" t="s">
        <v>7620</v>
      </c>
      <c r="F337" s="3">
        <v>1</v>
      </c>
      <c r="G337" s="3" t="s">
        <v>7620</v>
      </c>
      <c r="H337" s="3">
        <v>4</v>
      </c>
      <c r="I337" s="3" t="s">
        <v>7626</v>
      </c>
      <c r="J337" s="3">
        <v>1</v>
      </c>
      <c r="K337" s="3" t="s">
        <v>7620</v>
      </c>
    </row>
    <row r="338" spans="1:11">
      <c r="A338" s="3" t="s">
        <v>3635</v>
      </c>
      <c r="B338" s="3">
        <v>1</v>
      </c>
      <c r="C338" s="3" t="s">
        <v>7620</v>
      </c>
      <c r="D338" s="3">
        <v>1</v>
      </c>
      <c r="E338" s="3" t="s">
        <v>7620</v>
      </c>
      <c r="F338" s="3">
        <v>1</v>
      </c>
      <c r="G338" s="3" t="s">
        <v>7620</v>
      </c>
      <c r="H338" s="3">
        <v>4</v>
      </c>
      <c r="I338" s="3" t="s">
        <v>7626</v>
      </c>
      <c r="J338" s="3">
        <v>1</v>
      </c>
      <c r="K338" s="3" t="s">
        <v>7620</v>
      </c>
    </row>
    <row r="339" spans="1:11">
      <c r="A339" s="3" t="s">
        <v>4093</v>
      </c>
      <c r="B339" s="3">
        <v>1</v>
      </c>
      <c r="C339" s="3" t="s">
        <v>7620</v>
      </c>
      <c r="D339" s="3">
        <v>1</v>
      </c>
      <c r="E339" s="3" t="s">
        <v>7620</v>
      </c>
      <c r="F339" s="3">
        <v>1</v>
      </c>
      <c r="G339" s="3" t="s">
        <v>7620</v>
      </c>
      <c r="H339" s="3">
        <v>4</v>
      </c>
      <c r="I339" s="3" t="s">
        <v>7626</v>
      </c>
      <c r="J339" s="3">
        <v>1</v>
      </c>
      <c r="K339" s="3" t="s">
        <v>7620</v>
      </c>
    </row>
    <row r="340" spans="1:11">
      <c r="A340" s="3" t="s">
        <v>3702</v>
      </c>
      <c r="B340" s="3">
        <v>1</v>
      </c>
      <c r="C340" s="3" t="s">
        <v>7620</v>
      </c>
      <c r="D340" s="3">
        <v>1</v>
      </c>
      <c r="E340" s="3" t="s">
        <v>7620</v>
      </c>
      <c r="F340" s="3">
        <v>1</v>
      </c>
      <c r="G340" s="3" t="s">
        <v>7620</v>
      </c>
      <c r="H340" s="3">
        <v>4</v>
      </c>
      <c r="I340" s="3" t="s">
        <v>7626</v>
      </c>
      <c r="J340" s="3">
        <v>1</v>
      </c>
      <c r="K340" s="3" t="s">
        <v>7620</v>
      </c>
    </row>
    <row r="341" spans="1:11">
      <c r="A341" s="3" t="s">
        <v>2583</v>
      </c>
      <c r="B341" s="3">
        <v>1</v>
      </c>
      <c r="C341" s="3" t="s">
        <v>7620</v>
      </c>
      <c r="D341" s="3">
        <v>1</v>
      </c>
      <c r="E341" s="3" t="s">
        <v>7620</v>
      </c>
      <c r="F341" s="3">
        <v>1</v>
      </c>
      <c r="G341" s="3" t="s">
        <v>7620</v>
      </c>
      <c r="H341" s="3">
        <v>4</v>
      </c>
      <c r="I341" s="3" t="s">
        <v>7626</v>
      </c>
      <c r="J341" s="3">
        <v>1</v>
      </c>
      <c r="K341" s="3" t="s">
        <v>7620</v>
      </c>
    </row>
    <row r="342" spans="1:11">
      <c r="A342" s="3" t="s">
        <v>3271</v>
      </c>
      <c r="B342" s="3">
        <v>1</v>
      </c>
      <c r="C342" s="3" t="s">
        <v>7620</v>
      </c>
      <c r="D342" s="3">
        <v>1</v>
      </c>
      <c r="E342" s="3" t="s">
        <v>7620</v>
      </c>
      <c r="F342" s="3">
        <v>0</v>
      </c>
      <c r="G342" s="3">
        <v>0</v>
      </c>
      <c r="H342" s="3">
        <v>5</v>
      </c>
      <c r="I342" s="3" t="s">
        <v>7032</v>
      </c>
      <c r="J342" s="3">
        <v>1</v>
      </c>
      <c r="K342" s="3" t="s">
        <v>7620</v>
      </c>
    </row>
    <row r="343" spans="1:11">
      <c r="A343" s="3" t="s">
        <v>3890</v>
      </c>
      <c r="B343" s="3">
        <v>1</v>
      </c>
      <c r="C343" s="3" t="s">
        <v>7620</v>
      </c>
      <c r="D343" s="3">
        <v>1</v>
      </c>
      <c r="E343" s="3" t="s">
        <v>7620</v>
      </c>
      <c r="F343" s="3">
        <v>0</v>
      </c>
      <c r="G343" s="3">
        <v>0</v>
      </c>
      <c r="H343" s="3">
        <v>5</v>
      </c>
      <c r="I343" s="3" t="s">
        <v>7032</v>
      </c>
      <c r="J343" s="3">
        <v>1</v>
      </c>
      <c r="K343" s="3" t="s">
        <v>7620</v>
      </c>
    </row>
    <row r="344" spans="1:11">
      <c r="A344" s="3" t="s">
        <v>4128</v>
      </c>
      <c r="B344" s="3">
        <v>0</v>
      </c>
      <c r="C344" s="3">
        <v>0</v>
      </c>
      <c r="D344" s="3">
        <v>0</v>
      </c>
      <c r="E344" s="3">
        <v>0</v>
      </c>
      <c r="F344" s="3">
        <v>5</v>
      </c>
      <c r="G344" s="3" t="s">
        <v>7032</v>
      </c>
      <c r="H344" s="3">
        <v>5</v>
      </c>
      <c r="I344" s="3" t="s">
        <v>7032</v>
      </c>
      <c r="J344" s="3">
        <v>1</v>
      </c>
      <c r="K344" s="3" t="s">
        <v>7620</v>
      </c>
    </row>
    <row r="345" spans="1:11">
      <c r="A345" s="3" t="s">
        <v>1735</v>
      </c>
      <c r="B345" s="3">
        <v>1</v>
      </c>
      <c r="C345" s="3" t="s">
        <v>7620</v>
      </c>
      <c r="D345" s="3">
        <v>1</v>
      </c>
      <c r="E345" s="3" t="s">
        <v>7620</v>
      </c>
      <c r="F345" s="3">
        <v>1</v>
      </c>
      <c r="G345" s="3" t="s">
        <v>7620</v>
      </c>
      <c r="H345" s="3">
        <v>8</v>
      </c>
      <c r="I345" s="3" t="s">
        <v>7629</v>
      </c>
      <c r="J345" s="3">
        <v>1</v>
      </c>
      <c r="K345" s="3" t="s">
        <v>7620</v>
      </c>
    </row>
    <row r="346" spans="1:11">
      <c r="A346" s="3" t="s">
        <v>3829</v>
      </c>
      <c r="B346" s="3">
        <v>1</v>
      </c>
      <c r="C346" s="3" t="s">
        <v>7620</v>
      </c>
      <c r="D346" s="3">
        <v>1</v>
      </c>
      <c r="E346" s="3" t="s">
        <v>7620</v>
      </c>
      <c r="F346" s="3">
        <v>0</v>
      </c>
      <c r="G346" s="3">
        <v>0</v>
      </c>
      <c r="H346" s="3">
        <v>9</v>
      </c>
      <c r="I346" s="3" t="s">
        <v>7617</v>
      </c>
      <c r="J346" s="3">
        <v>1</v>
      </c>
      <c r="K346" s="3" t="s">
        <v>7620</v>
      </c>
    </row>
    <row r="347" spans="1:11">
      <c r="A347" s="3" t="s">
        <v>3832</v>
      </c>
      <c r="B347" s="3">
        <v>1</v>
      </c>
      <c r="C347" s="3" t="s">
        <v>7620</v>
      </c>
      <c r="D347" s="3">
        <v>1</v>
      </c>
      <c r="E347" s="3" t="s">
        <v>7620</v>
      </c>
      <c r="F347" s="3">
        <v>0</v>
      </c>
      <c r="G347" s="3">
        <v>0</v>
      </c>
      <c r="H347" s="3">
        <v>9</v>
      </c>
      <c r="I347" s="3" t="s">
        <v>7617</v>
      </c>
      <c r="J347" s="3">
        <v>1</v>
      </c>
      <c r="K347" s="3" t="s">
        <v>7620</v>
      </c>
    </row>
    <row r="348" spans="1:11">
      <c r="A348" s="3" t="s">
        <v>3826</v>
      </c>
      <c r="B348" s="3">
        <v>25</v>
      </c>
      <c r="C348" s="3" t="s">
        <v>7617</v>
      </c>
      <c r="D348" s="3">
        <v>20</v>
      </c>
      <c r="E348" s="3" t="s">
        <v>7617</v>
      </c>
      <c r="F348" s="3">
        <v>0</v>
      </c>
      <c r="G348" s="3">
        <v>0</v>
      </c>
      <c r="H348" s="3">
        <v>9</v>
      </c>
      <c r="I348" s="3" t="s">
        <v>7617</v>
      </c>
      <c r="J348" s="3">
        <v>1</v>
      </c>
      <c r="K348" s="3" t="s">
        <v>7620</v>
      </c>
    </row>
    <row r="349" spans="1:11">
      <c r="A349" s="3" t="s">
        <v>3835</v>
      </c>
      <c r="B349" s="3">
        <v>25</v>
      </c>
      <c r="C349" s="3" t="s">
        <v>7617</v>
      </c>
      <c r="D349" s="3">
        <v>20</v>
      </c>
      <c r="E349" s="3" t="s">
        <v>7617</v>
      </c>
      <c r="F349" s="3">
        <v>0</v>
      </c>
      <c r="G349" s="3">
        <v>0</v>
      </c>
      <c r="H349" s="3">
        <v>9</v>
      </c>
      <c r="I349" s="3" t="s">
        <v>7617</v>
      </c>
      <c r="J349" s="3">
        <v>1</v>
      </c>
      <c r="K349" s="3" t="s">
        <v>7620</v>
      </c>
    </row>
    <row r="350" spans="1:11">
      <c r="A350" s="3" t="s">
        <v>4131</v>
      </c>
      <c r="B350" s="3">
        <v>0</v>
      </c>
      <c r="C350" s="3">
        <v>0</v>
      </c>
      <c r="D350" s="3">
        <v>0</v>
      </c>
      <c r="E350" s="3">
        <v>0</v>
      </c>
      <c r="F350" s="3">
        <v>0</v>
      </c>
      <c r="G350" s="3">
        <v>0</v>
      </c>
      <c r="H350" s="3">
        <v>17</v>
      </c>
      <c r="I350" s="3" t="s">
        <v>7616</v>
      </c>
      <c r="J350" s="3">
        <v>1</v>
      </c>
      <c r="K350" s="3" t="s">
        <v>7620</v>
      </c>
    </row>
    <row r="351" spans="1:11">
      <c r="A351" s="3" t="s">
        <v>3301</v>
      </c>
      <c r="B351" s="3">
        <v>1</v>
      </c>
      <c r="C351" s="3" t="s">
        <v>7620</v>
      </c>
      <c r="D351" s="3">
        <v>1</v>
      </c>
      <c r="E351" s="3" t="s">
        <v>7620</v>
      </c>
      <c r="F351" s="3">
        <v>1</v>
      </c>
      <c r="G351" s="3" t="s">
        <v>7620</v>
      </c>
      <c r="H351" s="3">
        <v>21</v>
      </c>
      <c r="I351" s="3" t="s">
        <v>7616</v>
      </c>
      <c r="J351" s="3">
        <v>1</v>
      </c>
      <c r="K351" s="3" t="s">
        <v>7620</v>
      </c>
    </row>
    <row r="352" spans="1:11">
      <c r="A352" s="3" t="s">
        <v>760</v>
      </c>
      <c r="B352" s="3">
        <v>1</v>
      </c>
      <c r="C352" s="3" t="s">
        <v>7620</v>
      </c>
      <c r="D352" s="3">
        <v>1</v>
      </c>
      <c r="E352" s="3" t="s">
        <v>7620</v>
      </c>
      <c r="F352" s="3">
        <v>1</v>
      </c>
      <c r="G352" s="3" t="s">
        <v>7620</v>
      </c>
      <c r="H352" s="3">
        <v>21</v>
      </c>
      <c r="I352" s="3" t="s">
        <v>7616</v>
      </c>
      <c r="J352" s="3">
        <v>1</v>
      </c>
      <c r="K352" s="3" t="s">
        <v>7620</v>
      </c>
    </row>
    <row r="353" spans="1:11">
      <c r="A353" s="3" t="s">
        <v>3995</v>
      </c>
      <c r="B353" s="3">
        <v>1</v>
      </c>
      <c r="C353" s="3" t="s">
        <v>7620</v>
      </c>
      <c r="D353" s="3">
        <v>1</v>
      </c>
      <c r="E353" s="3" t="s">
        <v>7620</v>
      </c>
      <c r="F353" s="3">
        <v>1</v>
      </c>
      <c r="G353" s="3" t="s">
        <v>7620</v>
      </c>
      <c r="H353" s="3">
        <v>21</v>
      </c>
      <c r="I353" s="3" t="s">
        <v>7616</v>
      </c>
      <c r="J353" s="3">
        <v>1</v>
      </c>
      <c r="K353" s="3" t="s">
        <v>7620</v>
      </c>
    </row>
    <row r="354" spans="1:11">
      <c r="A354" s="3" t="s">
        <v>2191</v>
      </c>
      <c r="B354" s="3">
        <v>0</v>
      </c>
      <c r="C354" s="3">
        <v>0</v>
      </c>
      <c r="D354" s="3">
        <v>0</v>
      </c>
      <c r="E354" s="3">
        <v>0</v>
      </c>
      <c r="F354" s="3">
        <v>50</v>
      </c>
      <c r="G354" s="3" t="s">
        <v>7611</v>
      </c>
      <c r="H354" s="3">
        <v>40</v>
      </c>
      <c r="I354" s="3" t="s">
        <v>7611</v>
      </c>
      <c r="J354" s="3">
        <v>1</v>
      </c>
      <c r="K354" s="3" t="s">
        <v>7620</v>
      </c>
    </row>
    <row r="355" spans="1:11">
      <c r="A355" s="3" t="s">
        <v>296</v>
      </c>
      <c r="B355" s="3">
        <v>0</v>
      </c>
      <c r="C355" s="3">
        <v>0</v>
      </c>
      <c r="D355" s="3">
        <v>0</v>
      </c>
      <c r="E355" s="3">
        <v>0</v>
      </c>
      <c r="F355" s="3">
        <v>50</v>
      </c>
      <c r="G355" s="3" t="s">
        <v>7611</v>
      </c>
      <c r="H355" s="3">
        <v>40</v>
      </c>
      <c r="I355" s="3" t="s">
        <v>7611</v>
      </c>
      <c r="J355" s="3">
        <v>1</v>
      </c>
      <c r="K355" s="3" t="s">
        <v>7620</v>
      </c>
    </row>
    <row r="356" spans="1:11">
      <c r="A356" s="3" t="s">
        <v>3605</v>
      </c>
      <c r="B356" s="3">
        <v>1</v>
      </c>
      <c r="C356" s="3" t="s">
        <v>7620</v>
      </c>
      <c r="D356" s="3">
        <v>1</v>
      </c>
      <c r="E356" s="3" t="s">
        <v>7620</v>
      </c>
      <c r="F356" s="3">
        <v>1</v>
      </c>
      <c r="G356" s="3" t="s">
        <v>7620</v>
      </c>
      <c r="H356" s="3">
        <v>47</v>
      </c>
      <c r="I356" s="3" t="s">
        <v>7611</v>
      </c>
      <c r="J356" s="3">
        <v>1</v>
      </c>
      <c r="K356" s="3" t="s">
        <v>7620</v>
      </c>
    </row>
    <row r="357" spans="1:11">
      <c r="A357" s="3" t="s">
        <v>3645</v>
      </c>
      <c r="B357" s="3">
        <v>1</v>
      </c>
      <c r="C357" s="3" t="s">
        <v>7620</v>
      </c>
      <c r="D357" s="3">
        <v>1</v>
      </c>
      <c r="E357" s="3" t="s">
        <v>7620</v>
      </c>
      <c r="F357" s="3">
        <v>1</v>
      </c>
      <c r="G357" s="3" t="s">
        <v>7620</v>
      </c>
      <c r="H357" s="3">
        <v>47</v>
      </c>
      <c r="I357" s="3" t="s">
        <v>7611</v>
      </c>
      <c r="J357" s="3">
        <v>1</v>
      </c>
      <c r="K357" s="3" t="s">
        <v>7620</v>
      </c>
    </row>
    <row r="358" spans="1:11">
      <c r="A358" s="3" t="s">
        <v>3151</v>
      </c>
      <c r="B358" s="3">
        <v>0</v>
      </c>
      <c r="C358" s="3">
        <v>0</v>
      </c>
      <c r="D358" s="3">
        <v>2</v>
      </c>
      <c r="E358" s="3" t="s">
        <v>7621</v>
      </c>
      <c r="F358" s="3">
        <v>2</v>
      </c>
      <c r="G358" s="3" t="s">
        <v>7621</v>
      </c>
      <c r="H358" s="3">
        <v>0</v>
      </c>
      <c r="I358" s="3">
        <v>0</v>
      </c>
      <c r="J358" s="3">
        <v>2</v>
      </c>
      <c r="K358" s="3" t="s">
        <v>7710</v>
      </c>
    </row>
    <row r="359" spans="1:11">
      <c r="A359" s="3" t="s">
        <v>3268</v>
      </c>
      <c r="B359" s="3">
        <v>0</v>
      </c>
      <c r="C359" s="3">
        <v>0</v>
      </c>
      <c r="D359" s="3">
        <v>2</v>
      </c>
      <c r="E359" s="3" t="s">
        <v>7621</v>
      </c>
      <c r="F359" s="3">
        <v>2</v>
      </c>
      <c r="G359" s="3" t="s">
        <v>7621</v>
      </c>
      <c r="H359" s="3">
        <v>1</v>
      </c>
      <c r="I359" s="3" t="s">
        <v>7621</v>
      </c>
      <c r="J359" s="3">
        <v>2</v>
      </c>
      <c r="K359" s="3" t="s">
        <v>7710</v>
      </c>
    </row>
    <row r="360" spans="1:11">
      <c r="A360" s="3" t="s">
        <v>4084</v>
      </c>
      <c r="B360" s="3">
        <v>2</v>
      </c>
      <c r="C360" s="3" t="s">
        <v>7621</v>
      </c>
      <c r="D360" s="3">
        <v>2</v>
      </c>
      <c r="E360" s="3" t="s">
        <v>7621</v>
      </c>
      <c r="F360" s="3">
        <v>2</v>
      </c>
      <c r="G360" s="3" t="s">
        <v>7621</v>
      </c>
      <c r="H360" s="3">
        <v>1</v>
      </c>
      <c r="I360" s="3" t="s">
        <v>7621</v>
      </c>
      <c r="J360" s="3">
        <v>2</v>
      </c>
      <c r="K360" s="3" t="s">
        <v>7710</v>
      </c>
    </row>
    <row r="361" spans="1:11">
      <c r="A361" s="3" t="s">
        <v>3076</v>
      </c>
      <c r="B361" s="3">
        <v>2</v>
      </c>
      <c r="C361" s="3" t="s">
        <v>7621</v>
      </c>
      <c r="D361" s="3">
        <v>2</v>
      </c>
      <c r="E361" s="3" t="s">
        <v>7621</v>
      </c>
      <c r="F361" s="3">
        <v>2</v>
      </c>
      <c r="G361" s="3" t="s">
        <v>7621</v>
      </c>
      <c r="H361" s="3">
        <v>1</v>
      </c>
      <c r="I361" s="3" t="s">
        <v>7621</v>
      </c>
      <c r="J361" s="3">
        <v>2</v>
      </c>
      <c r="K361" s="3" t="s">
        <v>7710</v>
      </c>
    </row>
    <row r="362" spans="1:11">
      <c r="A362" s="3" t="s">
        <v>3061</v>
      </c>
      <c r="B362" s="3">
        <v>2</v>
      </c>
      <c r="C362" s="3" t="s">
        <v>7621</v>
      </c>
      <c r="D362" s="3">
        <v>2</v>
      </c>
      <c r="E362" s="3" t="s">
        <v>7621</v>
      </c>
      <c r="F362" s="3">
        <v>2</v>
      </c>
      <c r="G362" s="3" t="s">
        <v>7621</v>
      </c>
      <c r="H362" s="3">
        <v>1</v>
      </c>
      <c r="I362" s="3" t="s">
        <v>7621</v>
      </c>
      <c r="J362" s="3">
        <v>2</v>
      </c>
      <c r="K362" s="3" t="s">
        <v>7710</v>
      </c>
    </row>
    <row r="363" spans="1:11">
      <c r="A363" s="3" t="s">
        <v>3181</v>
      </c>
      <c r="B363" s="3">
        <v>2</v>
      </c>
      <c r="C363" s="3" t="s">
        <v>7621</v>
      </c>
      <c r="D363" s="3">
        <v>2</v>
      </c>
      <c r="E363" s="3" t="s">
        <v>7621</v>
      </c>
      <c r="F363" s="3">
        <v>2</v>
      </c>
      <c r="G363" s="3" t="s">
        <v>7621</v>
      </c>
      <c r="H363" s="3">
        <v>1</v>
      </c>
      <c r="I363" s="3" t="s">
        <v>7621</v>
      </c>
      <c r="J363" s="3">
        <v>2</v>
      </c>
      <c r="K363" s="3" t="s">
        <v>7710</v>
      </c>
    </row>
    <row r="364" spans="1:11">
      <c r="A364" s="3" t="s">
        <v>3202</v>
      </c>
      <c r="B364" s="3">
        <v>2</v>
      </c>
      <c r="C364" s="3" t="s">
        <v>7621</v>
      </c>
      <c r="D364" s="3">
        <v>2</v>
      </c>
      <c r="E364" s="3" t="s">
        <v>7621</v>
      </c>
      <c r="F364" s="3">
        <v>2</v>
      </c>
      <c r="G364" s="3" t="s">
        <v>7621</v>
      </c>
      <c r="H364" s="3">
        <v>1</v>
      </c>
      <c r="I364" s="3" t="s">
        <v>7621</v>
      </c>
      <c r="J364" s="3">
        <v>2</v>
      </c>
      <c r="K364" s="3" t="s">
        <v>7710</v>
      </c>
    </row>
    <row r="365" spans="1:11">
      <c r="A365" s="3" t="s">
        <v>3250</v>
      </c>
      <c r="B365" s="3">
        <v>2</v>
      </c>
      <c r="C365" s="3" t="s">
        <v>7621</v>
      </c>
      <c r="D365" s="3">
        <v>2</v>
      </c>
      <c r="E365" s="3" t="s">
        <v>7621</v>
      </c>
      <c r="F365" s="3">
        <v>2</v>
      </c>
      <c r="G365" s="3" t="s">
        <v>7621</v>
      </c>
      <c r="H365" s="3">
        <v>1</v>
      </c>
      <c r="I365" s="3" t="s">
        <v>7621</v>
      </c>
      <c r="J365" s="3">
        <v>2</v>
      </c>
      <c r="K365" s="3" t="s">
        <v>7710</v>
      </c>
    </row>
    <row r="366" spans="1:11">
      <c r="A366" s="3" t="s">
        <v>3274</v>
      </c>
      <c r="B366" s="3">
        <v>2</v>
      </c>
      <c r="C366" s="3" t="s">
        <v>7621</v>
      </c>
      <c r="D366" s="3">
        <v>2</v>
      </c>
      <c r="E366" s="3" t="s">
        <v>7621</v>
      </c>
      <c r="F366" s="3">
        <v>2</v>
      </c>
      <c r="G366" s="3" t="s">
        <v>7621</v>
      </c>
      <c r="H366" s="3">
        <v>1</v>
      </c>
      <c r="I366" s="3" t="s">
        <v>7621</v>
      </c>
      <c r="J366" s="3">
        <v>2</v>
      </c>
      <c r="K366" s="3" t="s">
        <v>7710</v>
      </c>
    </row>
    <row r="367" spans="1:11">
      <c r="A367" s="3" t="s">
        <v>3283</v>
      </c>
      <c r="B367" s="3">
        <v>2</v>
      </c>
      <c r="C367" s="3" t="s">
        <v>7621</v>
      </c>
      <c r="D367" s="3">
        <v>2</v>
      </c>
      <c r="E367" s="3" t="s">
        <v>7621</v>
      </c>
      <c r="F367" s="3">
        <v>2</v>
      </c>
      <c r="G367" s="3" t="s">
        <v>7621</v>
      </c>
      <c r="H367" s="3">
        <v>1</v>
      </c>
      <c r="I367" s="3" t="s">
        <v>7621</v>
      </c>
      <c r="J367" s="3">
        <v>2</v>
      </c>
      <c r="K367" s="3" t="s">
        <v>7710</v>
      </c>
    </row>
    <row r="368" spans="1:11">
      <c r="A368" s="3" t="s">
        <v>3289</v>
      </c>
      <c r="B368" s="3">
        <v>2</v>
      </c>
      <c r="C368" s="3" t="s">
        <v>7621</v>
      </c>
      <c r="D368" s="3">
        <v>2</v>
      </c>
      <c r="E368" s="3" t="s">
        <v>7621</v>
      </c>
      <c r="F368" s="3">
        <v>2</v>
      </c>
      <c r="G368" s="3" t="s">
        <v>7621</v>
      </c>
      <c r="H368" s="3">
        <v>1</v>
      </c>
      <c r="I368" s="3" t="s">
        <v>7621</v>
      </c>
      <c r="J368" s="3">
        <v>2</v>
      </c>
      <c r="K368" s="3" t="s">
        <v>7710</v>
      </c>
    </row>
    <row r="369" spans="1:11">
      <c r="A369" s="3" t="s">
        <v>3298</v>
      </c>
      <c r="B369" s="3">
        <v>2</v>
      </c>
      <c r="C369" s="3" t="s">
        <v>7621</v>
      </c>
      <c r="D369" s="3">
        <v>2</v>
      </c>
      <c r="E369" s="3" t="s">
        <v>7621</v>
      </c>
      <c r="F369" s="3">
        <v>2</v>
      </c>
      <c r="G369" s="3" t="s">
        <v>7621</v>
      </c>
      <c r="H369" s="3">
        <v>1</v>
      </c>
      <c r="I369" s="3" t="s">
        <v>7621</v>
      </c>
      <c r="J369" s="3">
        <v>2</v>
      </c>
      <c r="K369" s="3" t="s">
        <v>7710</v>
      </c>
    </row>
    <row r="370" spans="1:11">
      <c r="A370" s="3" t="s">
        <v>3757</v>
      </c>
      <c r="B370" s="3">
        <v>2</v>
      </c>
      <c r="C370" s="3" t="s">
        <v>7621</v>
      </c>
      <c r="D370" s="3">
        <v>2</v>
      </c>
      <c r="E370" s="3" t="s">
        <v>7621</v>
      </c>
      <c r="F370" s="3">
        <v>2</v>
      </c>
      <c r="G370" s="3" t="s">
        <v>7621</v>
      </c>
      <c r="H370" s="3">
        <v>1</v>
      </c>
      <c r="I370" s="3" t="s">
        <v>7621</v>
      </c>
      <c r="J370" s="3">
        <v>2</v>
      </c>
      <c r="K370" s="3" t="s">
        <v>7710</v>
      </c>
    </row>
    <row r="371" spans="1:11">
      <c r="A371" s="3" t="s">
        <v>535</v>
      </c>
      <c r="B371" s="3">
        <v>2</v>
      </c>
      <c r="C371" s="3" t="s">
        <v>7621</v>
      </c>
      <c r="D371" s="3">
        <v>2</v>
      </c>
      <c r="E371" s="3" t="s">
        <v>7621</v>
      </c>
      <c r="F371" s="3">
        <v>2</v>
      </c>
      <c r="G371" s="3" t="s">
        <v>7621</v>
      </c>
      <c r="H371" s="3">
        <v>1</v>
      </c>
      <c r="I371" s="3" t="s">
        <v>7621</v>
      </c>
      <c r="J371" s="3">
        <v>2</v>
      </c>
      <c r="K371" s="3" t="s">
        <v>7710</v>
      </c>
    </row>
    <row r="372" spans="1:11">
      <c r="A372" s="3" t="s">
        <v>780</v>
      </c>
      <c r="B372" s="3">
        <v>2</v>
      </c>
      <c r="C372" s="3" t="s">
        <v>7621</v>
      </c>
      <c r="D372" s="3">
        <v>2</v>
      </c>
      <c r="E372" s="3" t="s">
        <v>7621</v>
      </c>
      <c r="F372" s="3">
        <v>2</v>
      </c>
      <c r="G372" s="3" t="s">
        <v>7621</v>
      </c>
      <c r="H372" s="3">
        <v>1</v>
      </c>
      <c r="I372" s="3" t="s">
        <v>7621</v>
      </c>
      <c r="J372" s="3">
        <v>2</v>
      </c>
      <c r="K372" s="3" t="s">
        <v>7710</v>
      </c>
    </row>
    <row r="373" spans="1:11">
      <c r="A373" s="3" t="s">
        <v>3771</v>
      </c>
      <c r="B373" s="3">
        <v>2</v>
      </c>
      <c r="C373" s="3" t="s">
        <v>7621</v>
      </c>
      <c r="D373" s="3">
        <v>2</v>
      </c>
      <c r="E373" s="3" t="s">
        <v>7621</v>
      </c>
      <c r="F373" s="3">
        <v>2</v>
      </c>
      <c r="G373" s="3" t="s">
        <v>7621</v>
      </c>
      <c r="H373" s="3">
        <v>1</v>
      </c>
      <c r="I373" s="3" t="s">
        <v>7621</v>
      </c>
      <c r="J373" s="3">
        <v>2</v>
      </c>
      <c r="K373" s="3" t="s">
        <v>7710</v>
      </c>
    </row>
    <row r="374" spans="1:11">
      <c r="A374" s="3" t="s">
        <v>336</v>
      </c>
      <c r="B374" s="3">
        <v>2</v>
      </c>
      <c r="C374" s="3" t="s">
        <v>7621</v>
      </c>
      <c r="D374" s="3">
        <v>2</v>
      </c>
      <c r="E374" s="3" t="s">
        <v>7621</v>
      </c>
      <c r="F374" s="3">
        <v>2</v>
      </c>
      <c r="G374" s="3" t="s">
        <v>7621</v>
      </c>
      <c r="H374" s="3">
        <v>1</v>
      </c>
      <c r="I374" s="3" t="s">
        <v>7621</v>
      </c>
      <c r="J374" s="3">
        <v>2</v>
      </c>
      <c r="K374" s="3" t="s">
        <v>7710</v>
      </c>
    </row>
    <row r="375" spans="1:11">
      <c r="A375" s="3" t="s">
        <v>2963</v>
      </c>
      <c r="B375" s="3">
        <v>2</v>
      </c>
      <c r="C375" s="3" t="s">
        <v>7621</v>
      </c>
      <c r="D375" s="3">
        <v>2</v>
      </c>
      <c r="E375" s="3" t="s">
        <v>7621</v>
      </c>
      <c r="F375" s="3">
        <v>2</v>
      </c>
      <c r="G375" s="3" t="s">
        <v>7621</v>
      </c>
      <c r="H375" s="3">
        <v>1</v>
      </c>
      <c r="I375" s="3" t="s">
        <v>7621</v>
      </c>
      <c r="J375" s="3">
        <v>2</v>
      </c>
      <c r="K375" s="3" t="s">
        <v>7710</v>
      </c>
    </row>
    <row r="376" spans="1:11">
      <c r="A376" s="3" t="s">
        <v>351</v>
      </c>
      <c r="B376" s="3">
        <v>2</v>
      </c>
      <c r="C376" s="3" t="s">
        <v>7621</v>
      </c>
      <c r="D376" s="3">
        <v>2</v>
      </c>
      <c r="E376" s="3" t="s">
        <v>7621</v>
      </c>
      <c r="F376" s="3">
        <v>2</v>
      </c>
      <c r="G376" s="3" t="s">
        <v>7621</v>
      </c>
      <c r="H376" s="3">
        <v>1</v>
      </c>
      <c r="I376" s="3" t="s">
        <v>7621</v>
      </c>
      <c r="J376" s="3">
        <v>2</v>
      </c>
      <c r="K376" s="3" t="s">
        <v>7710</v>
      </c>
    </row>
    <row r="377" spans="1:11">
      <c r="A377" s="3" t="s">
        <v>363</v>
      </c>
      <c r="B377" s="3">
        <v>2</v>
      </c>
      <c r="C377" s="3" t="s">
        <v>7621</v>
      </c>
      <c r="D377" s="3">
        <v>2</v>
      </c>
      <c r="E377" s="3" t="s">
        <v>7621</v>
      </c>
      <c r="F377" s="3">
        <v>2</v>
      </c>
      <c r="G377" s="3" t="s">
        <v>7621</v>
      </c>
      <c r="H377" s="3">
        <v>1</v>
      </c>
      <c r="I377" s="3" t="s">
        <v>7621</v>
      </c>
      <c r="J377" s="3">
        <v>2</v>
      </c>
      <c r="K377" s="3" t="s">
        <v>7710</v>
      </c>
    </row>
    <row r="378" spans="1:11">
      <c r="A378" s="3" t="s">
        <v>366</v>
      </c>
      <c r="B378" s="3">
        <v>2</v>
      </c>
      <c r="C378" s="3" t="s">
        <v>7621</v>
      </c>
      <c r="D378" s="3">
        <v>2</v>
      </c>
      <c r="E378" s="3" t="s">
        <v>7621</v>
      </c>
      <c r="F378" s="3">
        <v>2</v>
      </c>
      <c r="G378" s="3" t="s">
        <v>7621</v>
      </c>
      <c r="H378" s="3">
        <v>1</v>
      </c>
      <c r="I378" s="3" t="s">
        <v>7621</v>
      </c>
      <c r="J378" s="3">
        <v>2</v>
      </c>
      <c r="K378" s="3" t="s">
        <v>7710</v>
      </c>
    </row>
    <row r="379" spans="1:11">
      <c r="A379" s="3" t="s">
        <v>369</v>
      </c>
      <c r="B379" s="3">
        <v>2</v>
      </c>
      <c r="C379" s="3" t="s">
        <v>7621</v>
      </c>
      <c r="D379" s="3">
        <v>2</v>
      </c>
      <c r="E379" s="3" t="s">
        <v>7621</v>
      </c>
      <c r="F379" s="3">
        <v>2</v>
      </c>
      <c r="G379" s="3" t="s">
        <v>7621</v>
      </c>
      <c r="H379" s="3">
        <v>1</v>
      </c>
      <c r="I379" s="3" t="s">
        <v>7621</v>
      </c>
      <c r="J379" s="3">
        <v>2</v>
      </c>
      <c r="K379" s="3" t="s">
        <v>7710</v>
      </c>
    </row>
    <row r="380" spans="1:11">
      <c r="A380" s="3" t="s">
        <v>3121</v>
      </c>
      <c r="B380" s="3">
        <v>0</v>
      </c>
      <c r="C380" s="3">
        <v>0</v>
      </c>
      <c r="D380" s="3">
        <v>2</v>
      </c>
      <c r="E380" s="3" t="s">
        <v>7621</v>
      </c>
      <c r="F380" s="3">
        <v>2</v>
      </c>
      <c r="G380" s="3" t="s">
        <v>7621</v>
      </c>
      <c r="H380" s="3">
        <v>48</v>
      </c>
      <c r="I380" s="3" t="s">
        <v>7628</v>
      </c>
      <c r="J380" s="3">
        <v>2</v>
      </c>
      <c r="K380" s="3" t="s">
        <v>7710</v>
      </c>
    </row>
    <row r="381" spans="1:11">
      <c r="A381" s="3" t="s">
        <v>1467</v>
      </c>
      <c r="B381" s="3">
        <v>0</v>
      </c>
      <c r="C381" s="3">
        <v>0</v>
      </c>
      <c r="D381" s="3">
        <v>0</v>
      </c>
      <c r="E381" s="3">
        <v>0</v>
      </c>
      <c r="F381" s="3">
        <v>0</v>
      </c>
      <c r="G381" s="3">
        <v>0</v>
      </c>
      <c r="H381" s="3">
        <v>0</v>
      </c>
      <c r="I381" s="3">
        <v>0</v>
      </c>
      <c r="J381" s="3">
        <v>3</v>
      </c>
      <c r="K381" s="3" t="s">
        <v>7644</v>
      </c>
    </row>
    <row r="382" spans="1:11">
      <c r="A382" s="3" t="s">
        <v>1841</v>
      </c>
      <c r="B382" s="3">
        <v>0</v>
      </c>
      <c r="C382" s="3">
        <v>0</v>
      </c>
      <c r="D382" s="3">
        <v>0</v>
      </c>
      <c r="E382" s="3">
        <v>0</v>
      </c>
      <c r="F382" s="3">
        <v>0</v>
      </c>
      <c r="G382" s="3">
        <v>0</v>
      </c>
      <c r="H382" s="3">
        <v>0</v>
      </c>
      <c r="I382" s="3">
        <v>0</v>
      </c>
      <c r="J382" s="3">
        <v>3</v>
      </c>
      <c r="K382" s="3" t="s">
        <v>7644</v>
      </c>
    </row>
    <row r="383" spans="1:11">
      <c r="A383" s="3" t="s">
        <v>2563</v>
      </c>
      <c r="B383" s="3">
        <v>0</v>
      </c>
      <c r="C383" s="3">
        <v>0</v>
      </c>
      <c r="D383" s="3">
        <v>24</v>
      </c>
      <c r="E383" s="3" t="s">
        <v>7641</v>
      </c>
      <c r="F383" s="3">
        <v>0</v>
      </c>
      <c r="G383" s="3">
        <v>0</v>
      </c>
      <c r="H383" s="3">
        <v>0</v>
      </c>
      <c r="I383" s="3">
        <v>0</v>
      </c>
      <c r="J383" s="3">
        <v>3</v>
      </c>
      <c r="K383" s="3" t="s">
        <v>7644</v>
      </c>
    </row>
    <row r="384" spans="1:11">
      <c r="A384" s="3" t="s">
        <v>2575</v>
      </c>
      <c r="B384" s="3">
        <v>0</v>
      </c>
      <c r="C384" s="3">
        <v>0</v>
      </c>
      <c r="D384" s="3">
        <v>24</v>
      </c>
      <c r="E384" s="3" t="s">
        <v>7641</v>
      </c>
      <c r="F384" s="3">
        <v>0</v>
      </c>
      <c r="G384" s="3">
        <v>0</v>
      </c>
      <c r="H384" s="3">
        <v>0</v>
      </c>
      <c r="I384" s="3">
        <v>0</v>
      </c>
      <c r="J384" s="3">
        <v>3</v>
      </c>
      <c r="K384" s="3" t="s">
        <v>7644</v>
      </c>
    </row>
    <row r="385" spans="1:11">
      <c r="A385" s="3" t="s">
        <v>513</v>
      </c>
      <c r="B385" s="3">
        <v>8</v>
      </c>
      <c r="C385" s="3" t="s">
        <v>7627</v>
      </c>
      <c r="D385" s="3">
        <v>24</v>
      </c>
      <c r="E385" s="3" t="s">
        <v>7641</v>
      </c>
      <c r="F385" s="3">
        <v>0</v>
      </c>
      <c r="G385" s="3">
        <v>0</v>
      </c>
      <c r="H385" s="3">
        <v>0</v>
      </c>
      <c r="I385" s="3">
        <v>0</v>
      </c>
      <c r="J385" s="3">
        <v>3</v>
      </c>
      <c r="K385" s="3" t="s">
        <v>7644</v>
      </c>
    </row>
    <row r="386" spans="1:11">
      <c r="A386" s="3" t="s">
        <v>2604</v>
      </c>
      <c r="B386" s="3">
        <v>8</v>
      </c>
      <c r="C386" s="3" t="s">
        <v>7627</v>
      </c>
      <c r="D386" s="3">
        <v>24</v>
      </c>
      <c r="E386" s="3" t="s">
        <v>7641</v>
      </c>
      <c r="F386" s="3">
        <v>0</v>
      </c>
      <c r="G386" s="3">
        <v>0</v>
      </c>
      <c r="H386" s="3">
        <v>0</v>
      </c>
      <c r="I386" s="3">
        <v>0</v>
      </c>
      <c r="J386" s="3">
        <v>3</v>
      </c>
      <c r="K386" s="3" t="s">
        <v>7644</v>
      </c>
    </row>
    <row r="387" spans="1:11">
      <c r="A387" s="3" t="s">
        <v>816</v>
      </c>
      <c r="B387" s="3">
        <v>0</v>
      </c>
      <c r="C387" s="3">
        <v>0</v>
      </c>
      <c r="D387" s="3">
        <v>0</v>
      </c>
      <c r="E387" s="3">
        <v>0</v>
      </c>
      <c r="F387" s="3">
        <v>3</v>
      </c>
      <c r="G387" s="3" t="s">
        <v>7643</v>
      </c>
      <c r="H387" s="3">
        <v>0</v>
      </c>
      <c r="I387" s="3">
        <v>0</v>
      </c>
      <c r="J387" s="3">
        <v>3</v>
      </c>
      <c r="K387" s="3" t="s">
        <v>7644</v>
      </c>
    </row>
    <row r="388" spans="1:11">
      <c r="A388" s="3" t="s">
        <v>279</v>
      </c>
      <c r="B388" s="3">
        <v>0</v>
      </c>
      <c r="C388" s="3">
        <v>0</v>
      </c>
      <c r="D388" s="3">
        <v>0</v>
      </c>
      <c r="E388" s="3">
        <v>0</v>
      </c>
      <c r="F388" s="3">
        <v>3</v>
      </c>
      <c r="G388" s="3" t="s">
        <v>7643</v>
      </c>
      <c r="H388" s="3">
        <v>0</v>
      </c>
      <c r="I388" s="3">
        <v>0</v>
      </c>
      <c r="J388" s="3">
        <v>3</v>
      </c>
      <c r="K388" s="3" t="s">
        <v>7644</v>
      </c>
    </row>
    <row r="389" spans="1:11">
      <c r="A389" s="3" t="s">
        <v>3862</v>
      </c>
      <c r="B389" s="3">
        <v>1</v>
      </c>
      <c r="C389" s="3" t="s">
        <v>7620</v>
      </c>
      <c r="D389" s="3">
        <v>1</v>
      </c>
      <c r="E389" s="3" t="s">
        <v>7620</v>
      </c>
      <c r="F389" s="3">
        <v>3</v>
      </c>
      <c r="G389" s="3" t="s">
        <v>7643</v>
      </c>
      <c r="H389" s="3">
        <v>0</v>
      </c>
      <c r="I389" s="3">
        <v>0</v>
      </c>
      <c r="J389" s="3">
        <v>3</v>
      </c>
      <c r="K389" s="3" t="s">
        <v>7644</v>
      </c>
    </row>
    <row r="390" spans="1:11">
      <c r="A390" s="3" t="s">
        <v>2973</v>
      </c>
      <c r="B390" s="3">
        <v>9</v>
      </c>
      <c r="C390" s="3" t="s">
        <v>7618</v>
      </c>
      <c r="D390" s="3">
        <v>1</v>
      </c>
      <c r="E390" s="3" t="s">
        <v>7620</v>
      </c>
      <c r="F390" s="3">
        <v>3</v>
      </c>
      <c r="G390" s="3" t="s">
        <v>7643</v>
      </c>
      <c r="H390" s="3">
        <v>0</v>
      </c>
      <c r="I390" s="3">
        <v>0</v>
      </c>
      <c r="J390" s="3">
        <v>3</v>
      </c>
      <c r="K390" s="3" t="s">
        <v>7644</v>
      </c>
    </row>
    <row r="391" spans="1:11">
      <c r="A391" s="3" t="s">
        <v>225</v>
      </c>
      <c r="B391" s="3">
        <v>0</v>
      </c>
      <c r="C391" s="3">
        <v>0</v>
      </c>
      <c r="D391" s="3">
        <v>4</v>
      </c>
      <c r="E391" s="3" t="s">
        <v>7612</v>
      </c>
      <c r="F391" s="3">
        <v>3</v>
      </c>
      <c r="G391" s="3" t="s">
        <v>7643</v>
      </c>
      <c r="H391" s="3">
        <v>0</v>
      </c>
      <c r="I391" s="3">
        <v>0</v>
      </c>
      <c r="J391" s="3">
        <v>3</v>
      </c>
      <c r="K391" s="3" t="s">
        <v>7644</v>
      </c>
    </row>
    <row r="392" spans="1:11">
      <c r="A392" s="3" t="s">
        <v>907</v>
      </c>
      <c r="B392" s="3">
        <v>0</v>
      </c>
      <c r="C392" s="3">
        <v>0</v>
      </c>
      <c r="D392" s="3">
        <v>4</v>
      </c>
      <c r="E392" s="3" t="s">
        <v>7612</v>
      </c>
      <c r="F392" s="3">
        <v>3</v>
      </c>
      <c r="G392" s="3" t="s">
        <v>7643</v>
      </c>
      <c r="H392" s="3">
        <v>0</v>
      </c>
      <c r="I392" s="3">
        <v>0</v>
      </c>
      <c r="J392" s="3">
        <v>3</v>
      </c>
      <c r="K392" s="3" t="s">
        <v>7644</v>
      </c>
    </row>
    <row r="393" spans="1:11">
      <c r="A393" s="3" t="s">
        <v>2139</v>
      </c>
      <c r="B393" s="3">
        <v>8</v>
      </c>
      <c r="C393" s="3" t="s">
        <v>7627</v>
      </c>
      <c r="D393" s="3">
        <v>4</v>
      </c>
      <c r="E393" s="3" t="s">
        <v>7612</v>
      </c>
      <c r="F393" s="3">
        <v>3</v>
      </c>
      <c r="G393" s="3" t="s">
        <v>7643</v>
      </c>
      <c r="H393" s="3">
        <v>0</v>
      </c>
      <c r="I393" s="3">
        <v>0</v>
      </c>
      <c r="J393" s="3">
        <v>3</v>
      </c>
      <c r="K393" s="3" t="s">
        <v>7644</v>
      </c>
    </row>
    <row r="394" spans="1:11">
      <c r="A394" s="3" t="s">
        <v>3672</v>
      </c>
      <c r="B394" s="3">
        <v>8</v>
      </c>
      <c r="C394" s="3" t="s">
        <v>7627</v>
      </c>
      <c r="D394" s="3">
        <v>4</v>
      </c>
      <c r="E394" s="3" t="s">
        <v>7612</v>
      </c>
      <c r="F394" s="3">
        <v>3</v>
      </c>
      <c r="G394" s="3" t="s">
        <v>7643</v>
      </c>
      <c r="H394" s="3">
        <v>0</v>
      </c>
      <c r="I394" s="3">
        <v>0</v>
      </c>
      <c r="J394" s="3">
        <v>3</v>
      </c>
      <c r="K394" s="3" t="s">
        <v>7644</v>
      </c>
    </row>
    <row r="395" spans="1:11">
      <c r="A395" s="3" t="s">
        <v>3666</v>
      </c>
      <c r="B395" s="3">
        <v>26</v>
      </c>
      <c r="C395" s="3" t="s">
        <v>7628</v>
      </c>
      <c r="D395" s="3">
        <v>4</v>
      </c>
      <c r="E395" s="3" t="s">
        <v>7612</v>
      </c>
      <c r="F395" s="3">
        <v>3</v>
      </c>
      <c r="G395" s="3" t="s">
        <v>7643</v>
      </c>
      <c r="H395" s="3">
        <v>0</v>
      </c>
      <c r="I395" s="3">
        <v>0</v>
      </c>
      <c r="J395" s="3">
        <v>3</v>
      </c>
      <c r="K395" s="3" t="s">
        <v>7644</v>
      </c>
    </row>
    <row r="396" spans="1:11">
      <c r="A396" s="3" t="s">
        <v>1572</v>
      </c>
      <c r="B396" s="3">
        <v>8</v>
      </c>
      <c r="C396" s="3" t="s">
        <v>7627</v>
      </c>
      <c r="D396" s="3">
        <v>4</v>
      </c>
      <c r="E396" s="3" t="s">
        <v>7612</v>
      </c>
      <c r="F396" s="3">
        <v>61</v>
      </c>
      <c r="G396" s="3" t="s">
        <v>7642</v>
      </c>
      <c r="H396" s="3">
        <v>0</v>
      </c>
      <c r="I396" s="3">
        <v>0</v>
      </c>
      <c r="J396" s="3">
        <v>3</v>
      </c>
      <c r="K396" s="3" t="s">
        <v>7644</v>
      </c>
    </row>
    <row r="397" spans="1:11">
      <c r="A397" s="3" t="s">
        <v>3600</v>
      </c>
      <c r="B397" s="3">
        <v>8</v>
      </c>
      <c r="C397" s="3" t="s">
        <v>7627</v>
      </c>
      <c r="D397" s="3">
        <v>4</v>
      </c>
      <c r="E397" s="3" t="s">
        <v>7612</v>
      </c>
      <c r="F397" s="3">
        <v>61</v>
      </c>
      <c r="G397" s="3" t="s">
        <v>7642</v>
      </c>
      <c r="H397" s="3">
        <v>0</v>
      </c>
      <c r="I397" s="3">
        <v>0</v>
      </c>
      <c r="J397" s="3">
        <v>3</v>
      </c>
      <c r="K397" s="3" t="s">
        <v>7644</v>
      </c>
    </row>
    <row r="398" spans="1:11">
      <c r="A398" s="3" t="s">
        <v>3064</v>
      </c>
      <c r="B398" s="3">
        <v>8</v>
      </c>
      <c r="C398" s="3" t="s">
        <v>7627</v>
      </c>
      <c r="D398" s="3">
        <v>4</v>
      </c>
      <c r="E398" s="3" t="s">
        <v>7612</v>
      </c>
      <c r="F398" s="3">
        <v>61</v>
      </c>
      <c r="G398" s="3" t="s">
        <v>7642</v>
      </c>
      <c r="H398" s="3">
        <v>0</v>
      </c>
      <c r="I398" s="3">
        <v>0</v>
      </c>
      <c r="J398" s="3">
        <v>3</v>
      </c>
      <c r="K398" s="3" t="s">
        <v>7644</v>
      </c>
    </row>
    <row r="399" spans="1:11">
      <c r="A399" s="3" t="s">
        <v>67</v>
      </c>
      <c r="B399" s="3">
        <v>0</v>
      </c>
      <c r="C399" s="3">
        <v>0</v>
      </c>
      <c r="D399" s="3">
        <v>0</v>
      </c>
      <c r="E399" s="3">
        <v>0</v>
      </c>
      <c r="F399" s="3">
        <v>0</v>
      </c>
      <c r="G399" s="3">
        <v>0</v>
      </c>
      <c r="H399" s="3">
        <v>0</v>
      </c>
      <c r="I399" s="3">
        <v>0</v>
      </c>
      <c r="J399" s="3">
        <v>4</v>
      </c>
      <c r="K399" s="3" t="s">
        <v>7633</v>
      </c>
    </row>
    <row r="400" spans="1:11">
      <c r="A400" s="3" t="s">
        <v>125</v>
      </c>
      <c r="B400" s="3">
        <v>0</v>
      </c>
      <c r="C400" s="3">
        <v>0</v>
      </c>
      <c r="D400" s="3">
        <v>0</v>
      </c>
      <c r="E400" s="3">
        <v>0</v>
      </c>
      <c r="F400" s="3">
        <v>0</v>
      </c>
      <c r="G400" s="3">
        <v>0</v>
      </c>
      <c r="H400" s="3">
        <v>0</v>
      </c>
      <c r="I400" s="3">
        <v>0</v>
      </c>
      <c r="J400" s="3">
        <v>4</v>
      </c>
      <c r="K400" s="3" t="s">
        <v>7633</v>
      </c>
    </row>
    <row r="401" spans="1:11">
      <c r="A401" s="3" t="s">
        <v>136</v>
      </c>
      <c r="B401" s="3">
        <v>0</v>
      </c>
      <c r="C401" s="3">
        <v>0</v>
      </c>
      <c r="D401" s="3">
        <v>0</v>
      </c>
      <c r="E401" s="3">
        <v>0</v>
      </c>
      <c r="F401" s="3">
        <v>0</v>
      </c>
      <c r="G401" s="3">
        <v>0</v>
      </c>
      <c r="H401" s="3">
        <v>0</v>
      </c>
      <c r="I401" s="3">
        <v>0</v>
      </c>
      <c r="J401" s="3">
        <v>4</v>
      </c>
      <c r="K401" s="3" t="s">
        <v>7633</v>
      </c>
    </row>
    <row r="402" spans="1:11">
      <c r="A402" s="3" t="s">
        <v>64</v>
      </c>
      <c r="B402" s="3">
        <v>0</v>
      </c>
      <c r="C402" s="3">
        <v>0</v>
      </c>
      <c r="D402" s="3">
        <v>0</v>
      </c>
      <c r="E402" s="3">
        <v>0</v>
      </c>
      <c r="F402" s="3">
        <v>6</v>
      </c>
      <c r="G402" s="3" t="s">
        <v>7633</v>
      </c>
      <c r="H402" s="3">
        <v>0</v>
      </c>
      <c r="I402" s="3">
        <v>0</v>
      </c>
      <c r="J402" s="3">
        <v>4</v>
      </c>
      <c r="K402" s="3" t="s">
        <v>7633</v>
      </c>
    </row>
    <row r="403" spans="1:11">
      <c r="A403" s="3" t="s">
        <v>70</v>
      </c>
      <c r="B403" s="3">
        <v>0</v>
      </c>
      <c r="C403" s="3">
        <v>0</v>
      </c>
      <c r="D403" s="3">
        <v>0</v>
      </c>
      <c r="E403" s="3">
        <v>0</v>
      </c>
      <c r="F403" s="3">
        <v>6</v>
      </c>
      <c r="G403" s="3" t="s">
        <v>7633</v>
      </c>
      <c r="H403" s="3">
        <v>0</v>
      </c>
      <c r="I403" s="3">
        <v>0</v>
      </c>
      <c r="J403" s="3">
        <v>4</v>
      </c>
      <c r="K403" s="3" t="s">
        <v>7633</v>
      </c>
    </row>
    <row r="404" spans="1:11">
      <c r="A404" s="3" t="s">
        <v>130</v>
      </c>
      <c r="B404" s="3">
        <v>0</v>
      </c>
      <c r="C404" s="3">
        <v>0</v>
      </c>
      <c r="D404" s="3">
        <v>0</v>
      </c>
      <c r="E404" s="3">
        <v>0</v>
      </c>
      <c r="F404" s="3">
        <v>6</v>
      </c>
      <c r="G404" s="3" t="s">
        <v>7633</v>
      </c>
      <c r="H404" s="3">
        <v>0</v>
      </c>
      <c r="I404" s="3">
        <v>0</v>
      </c>
      <c r="J404" s="3">
        <v>4</v>
      </c>
      <c r="K404" s="3" t="s">
        <v>7633</v>
      </c>
    </row>
    <row r="405" spans="1:11">
      <c r="A405" s="3" t="s">
        <v>133</v>
      </c>
      <c r="B405" s="3">
        <v>0</v>
      </c>
      <c r="C405" s="3">
        <v>0</v>
      </c>
      <c r="D405" s="3">
        <v>0</v>
      </c>
      <c r="E405" s="3">
        <v>0</v>
      </c>
      <c r="F405" s="3">
        <v>6</v>
      </c>
      <c r="G405" s="3" t="s">
        <v>7633</v>
      </c>
      <c r="H405" s="3">
        <v>0</v>
      </c>
      <c r="I405" s="3">
        <v>0</v>
      </c>
      <c r="J405" s="3">
        <v>4</v>
      </c>
      <c r="K405" s="3" t="s">
        <v>7633</v>
      </c>
    </row>
    <row r="406" spans="1:11">
      <c r="A406" s="3" t="s">
        <v>139</v>
      </c>
      <c r="B406" s="3">
        <v>0</v>
      </c>
      <c r="C406" s="3">
        <v>0</v>
      </c>
      <c r="D406" s="3">
        <v>0</v>
      </c>
      <c r="E406" s="3">
        <v>0</v>
      </c>
      <c r="F406" s="3">
        <v>6</v>
      </c>
      <c r="G406" s="3" t="s">
        <v>7633</v>
      </c>
      <c r="H406" s="3">
        <v>0</v>
      </c>
      <c r="I406" s="3">
        <v>0</v>
      </c>
      <c r="J406" s="3">
        <v>4</v>
      </c>
      <c r="K406" s="3" t="s">
        <v>7633</v>
      </c>
    </row>
    <row r="407" spans="1:11">
      <c r="A407" s="3" t="s">
        <v>142</v>
      </c>
      <c r="B407" s="3">
        <v>0</v>
      </c>
      <c r="C407" s="3">
        <v>0</v>
      </c>
      <c r="D407" s="3">
        <v>0</v>
      </c>
      <c r="E407" s="3">
        <v>0</v>
      </c>
      <c r="F407" s="3">
        <v>6</v>
      </c>
      <c r="G407" s="3" t="s">
        <v>7633</v>
      </c>
      <c r="H407" s="3">
        <v>0</v>
      </c>
      <c r="I407" s="3">
        <v>0</v>
      </c>
      <c r="J407" s="3">
        <v>4</v>
      </c>
      <c r="K407" s="3" t="s">
        <v>7633</v>
      </c>
    </row>
    <row r="408" spans="1:11">
      <c r="A408" s="3" t="s">
        <v>73</v>
      </c>
      <c r="B408" s="3">
        <v>13</v>
      </c>
      <c r="C408" s="3" t="s">
        <v>7633</v>
      </c>
      <c r="D408" s="3">
        <v>11</v>
      </c>
      <c r="E408" s="3" t="s">
        <v>7633</v>
      </c>
      <c r="F408" s="3">
        <v>6</v>
      </c>
      <c r="G408" s="3" t="s">
        <v>7633</v>
      </c>
      <c r="H408" s="3">
        <v>0</v>
      </c>
      <c r="I408" s="3">
        <v>0</v>
      </c>
      <c r="J408" s="3">
        <v>4</v>
      </c>
      <c r="K408" s="3" t="s">
        <v>7633</v>
      </c>
    </row>
    <row r="409" spans="1:11">
      <c r="A409" s="3" t="s">
        <v>163</v>
      </c>
      <c r="B409" s="3">
        <v>13</v>
      </c>
      <c r="C409" s="3" t="s">
        <v>7633</v>
      </c>
      <c r="D409" s="3">
        <v>11</v>
      </c>
      <c r="E409" s="3" t="s">
        <v>7633</v>
      </c>
      <c r="F409" s="3">
        <v>6</v>
      </c>
      <c r="G409" s="3" t="s">
        <v>7633</v>
      </c>
      <c r="H409" s="3">
        <v>0</v>
      </c>
      <c r="I409" s="3">
        <v>0</v>
      </c>
      <c r="J409" s="3">
        <v>4</v>
      </c>
      <c r="K409" s="3" t="s">
        <v>7633</v>
      </c>
    </row>
    <row r="410" spans="1:11">
      <c r="A410" s="3" t="s">
        <v>1746</v>
      </c>
      <c r="B410" s="3">
        <v>0</v>
      </c>
      <c r="C410" s="3">
        <v>0</v>
      </c>
      <c r="D410" s="3">
        <v>0</v>
      </c>
      <c r="E410" s="3">
        <v>0</v>
      </c>
      <c r="F410" s="3">
        <v>4</v>
      </c>
      <c r="G410" s="3" t="s">
        <v>7618</v>
      </c>
      <c r="H410" s="3">
        <v>0</v>
      </c>
      <c r="I410" s="3">
        <v>0</v>
      </c>
      <c r="J410" s="3">
        <v>5</v>
      </c>
      <c r="K410" s="3" t="s">
        <v>7618</v>
      </c>
    </row>
    <row r="411" spans="1:11">
      <c r="A411" s="3" t="s">
        <v>1758</v>
      </c>
      <c r="B411" s="3">
        <v>0</v>
      </c>
      <c r="C411" s="3">
        <v>0</v>
      </c>
      <c r="D411" s="3">
        <v>0</v>
      </c>
      <c r="E411" s="3">
        <v>0</v>
      </c>
      <c r="F411" s="3">
        <v>4</v>
      </c>
      <c r="G411" s="3" t="s">
        <v>7618</v>
      </c>
      <c r="H411" s="3">
        <v>0</v>
      </c>
      <c r="I411" s="3">
        <v>0</v>
      </c>
      <c r="J411" s="3">
        <v>5</v>
      </c>
      <c r="K411" s="3" t="s">
        <v>7618</v>
      </c>
    </row>
    <row r="412" spans="1:11">
      <c r="A412" s="3" t="s">
        <v>1587</v>
      </c>
      <c r="B412" s="3">
        <v>0</v>
      </c>
      <c r="C412" s="3">
        <v>0</v>
      </c>
      <c r="D412" s="3">
        <v>0</v>
      </c>
      <c r="E412" s="3">
        <v>0</v>
      </c>
      <c r="F412" s="3">
        <v>4</v>
      </c>
      <c r="G412" s="3" t="s">
        <v>7618</v>
      </c>
      <c r="H412" s="3">
        <v>0</v>
      </c>
      <c r="I412" s="3">
        <v>0</v>
      </c>
      <c r="J412" s="3">
        <v>5</v>
      </c>
      <c r="K412" s="3" t="s">
        <v>7618</v>
      </c>
    </row>
    <row r="413" spans="1:11">
      <c r="A413" s="3" t="s">
        <v>544</v>
      </c>
      <c r="B413" s="3">
        <v>3</v>
      </c>
      <c r="C413" s="3" t="s">
        <v>7618</v>
      </c>
      <c r="D413" s="3">
        <v>3</v>
      </c>
      <c r="E413" s="3" t="s">
        <v>7618</v>
      </c>
      <c r="F413" s="3">
        <v>4</v>
      </c>
      <c r="G413" s="3" t="s">
        <v>7618</v>
      </c>
      <c r="H413" s="3">
        <v>0</v>
      </c>
      <c r="I413" s="3">
        <v>0</v>
      </c>
      <c r="J413" s="3">
        <v>5</v>
      </c>
      <c r="K413" s="3" t="s">
        <v>7618</v>
      </c>
    </row>
    <row r="414" spans="1:11">
      <c r="A414" s="3" t="s">
        <v>549</v>
      </c>
      <c r="B414" s="3">
        <v>3</v>
      </c>
      <c r="C414" s="3" t="s">
        <v>7618</v>
      </c>
      <c r="D414" s="3">
        <v>3</v>
      </c>
      <c r="E414" s="3" t="s">
        <v>7618</v>
      </c>
      <c r="F414" s="3">
        <v>4</v>
      </c>
      <c r="G414" s="3" t="s">
        <v>7618</v>
      </c>
      <c r="H414" s="3">
        <v>0</v>
      </c>
      <c r="I414" s="3">
        <v>0</v>
      </c>
      <c r="J414" s="3">
        <v>5</v>
      </c>
      <c r="K414" s="3" t="s">
        <v>7618</v>
      </c>
    </row>
    <row r="415" spans="1:11">
      <c r="A415" s="3" t="s">
        <v>4087</v>
      </c>
      <c r="B415" s="3">
        <v>3</v>
      </c>
      <c r="C415" s="3" t="s">
        <v>7618</v>
      </c>
      <c r="D415" s="3">
        <v>3</v>
      </c>
      <c r="E415" s="3" t="s">
        <v>7618</v>
      </c>
      <c r="F415" s="3">
        <v>4</v>
      </c>
      <c r="G415" s="3" t="s">
        <v>7618</v>
      </c>
      <c r="H415" s="3">
        <v>0</v>
      </c>
      <c r="I415" s="3">
        <v>0</v>
      </c>
      <c r="J415" s="3">
        <v>5</v>
      </c>
      <c r="K415" s="3" t="s">
        <v>7618</v>
      </c>
    </row>
    <row r="416" spans="1:11">
      <c r="A416" s="3" t="s">
        <v>3051</v>
      </c>
      <c r="B416" s="3">
        <v>3</v>
      </c>
      <c r="C416" s="3" t="s">
        <v>7618</v>
      </c>
      <c r="D416" s="3">
        <v>3</v>
      </c>
      <c r="E416" s="3" t="s">
        <v>7618</v>
      </c>
      <c r="F416" s="3">
        <v>4</v>
      </c>
      <c r="G416" s="3" t="s">
        <v>7618</v>
      </c>
      <c r="H416" s="3">
        <v>0</v>
      </c>
      <c r="I416" s="3">
        <v>0</v>
      </c>
      <c r="J416" s="3">
        <v>5</v>
      </c>
      <c r="K416" s="3" t="s">
        <v>7618</v>
      </c>
    </row>
    <row r="417" spans="1:11">
      <c r="A417" s="3" t="s">
        <v>3127</v>
      </c>
      <c r="B417" s="3">
        <v>3</v>
      </c>
      <c r="C417" s="3" t="s">
        <v>7618</v>
      </c>
      <c r="D417" s="3">
        <v>3</v>
      </c>
      <c r="E417" s="3" t="s">
        <v>7618</v>
      </c>
      <c r="F417" s="3">
        <v>4</v>
      </c>
      <c r="G417" s="3" t="s">
        <v>7618</v>
      </c>
      <c r="H417" s="3">
        <v>0</v>
      </c>
      <c r="I417" s="3">
        <v>0</v>
      </c>
      <c r="J417" s="3">
        <v>5</v>
      </c>
      <c r="K417" s="3" t="s">
        <v>7618</v>
      </c>
    </row>
    <row r="418" spans="1:11">
      <c r="A418" s="3" t="s">
        <v>3136</v>
      </c>
      <c r="B418" s="3">
        <v>3</v>
      </c>
      <c r="C418" s="3" t="s">
        <v>7618</v>
      </c>
      <c r="D418" s="3">
        <v>3</v>
      </c>
      <c r="E418" s="3" t="s">
        <v>7618</v>
      </c>
      <c r="F418" s="3">
        <v>4</v>
      </c>
      <c r="G418" s="3" t="s">
        <v>7618</v>
      </c>
      <c r="H418" s="3">
        <v>0</v>
      </c>
      <c r="I418" s="3">
        <v>0</v>
      </c>
      <c r="J418" s="3">
        <v>5</v>
      </c>
      <c r="K418" s="3" t="s">
        <v>7618</v>
      </c>
    </row>
    <row r="419" spans="1:11">
      <c r="A419" s="3" t="s">
        <v>1163</v>
      </c>
      <c r="B419" s="3">
        <v>3</v>
      </c>
      <c r="C419" s="3" t="s">
        <v>7618</v>
      </c>
      <c r="D419" s="3">
        <v>3</v>
      </c>
      <c r="E419" s="3" t="s">
        <v>7618</v>
      </c>
      <c r="F419" s="3">
        <v>4</v>
      </c>
      <c r="G419" s="3" t="s">
        <v>7618</v>
      </c>
      <c r="H419" s="3">
        <v>0</v>
      </c>
      <c r="I419" s="3">
        <v>0</v>
      </c>
      <c r="J419" s="3">
        <v>5</v>
      </c>
      <c r="K419" s="3" t="s">
        <v>7618</v>
      </c>
    </row>
    <row r="420" spans="1:11">
      <c r="A420" s="3" t="s">
        <v>2379</v>
      </c>
      <c r="B420" s="3">
        <v>3</v>
      </c>
      <c r="C420" s="3" t="s">
        <v>7618</v>
      </c>
      <c r="D420" s="3">
        <v>3</v>
      </c>
      <c r="E420" s="3" t="s">
        <v>7618</v>
      </c>
      <c r="F420" s="3">
        <v>4</v>
      </c>
      <c r="G420" s="3" t="s">
        <v>7618</v>
      </c>
      <c r="H420" s="3">
        <v>0</v>
      </c>
      <c r="I420" s="3">
        <v>0</v>
      </c>
      <c r="J420" s="3">
        <v>5</v>
      </c>
      <c r="K420" s="3" t="s">
        <v>7618</v>
      </c>
    </row>
    <row r="421" spans="1:11">
      <c r="A421" s="3" t="s">
        <v>199</v>
      </c>
      <c r="B421" s="3">
        <v>5</v>
      </c>
      <c r="C421" s="3" t="s">
        <v>7623</v>
      </c>
      <c r="D421" s="3">
        <v>0</v>
      </c>
      <c r="E421" s="3">
        <v>0</v>
      </c>
      <c r="F421" s="3">
        <v>8</v>
      </c>
      <c r="G421" s="3" t="s">
        <v>7623</v>
      </c>
      <c r="H421" s="3">
        <v>2</v>
      </c>
      <c r="I421" s="3" t="s">
        <v>7614</v>
      </c>
      <c r="J421" s="3">
        <v>6</v>
      </c>
      <c r="K421" s="3" t="s">
        <v>7623</v>
      </c>
    </row>
    <row r="422" spans="1:11">
      <c r="A422" s="3" t="s">
        <v>1566</v>
      </c>
      <c r="B422" s="3">
        <v>5</v>
      </c>
      <c r="C422" s="3" t="s">
        <v>7623</v>
      </c>
      <c r="D422" s="3">
        <v>0</v>
      </c>
      <c r="E422" s="3">
        <v>0</v>
      </c>
      <c r="F422" s="3">
        <v>8</v>
      </c>
      <c r="G422" s="3" t="s">
        <v>7623</v>
      </c>
      <c r="H422" s="3">
        <v>2</v>
      </c>
      <c r="I422" s="3" t="s">
        <v>7614</v>
      </c>
      <c r="J422" s="3">
        <v>6</v>
      </c>
      <c r="K422" s="3" t="s">
        <v>7623</v>
      </c>
    </row>
    <row r="423" spans="1:11">
      <c r="A423" s="3" t="s">
        <v>2058</v>
      </c>
      <c r="B423" s="3">
        <v>5</v>
      </c>
      <c r="C423" s="3" t="s">
        <v>7623</v>
      </c>
      <c r="D423" s="3">
        <v>9</v>
      </c>
      <c r="E423" s="3" t="s">
        <v>7623</v>
      </c>
      <c r="F423" s="3">
        <v>8</v>
      </c>
      <c r="G423" s="3" t="s">
        <v>7623</v>
      </c>
      <c r="H423" s="3">
        <v>2</v>
      </c>
      <c r="I423" s="3" t="s">
        <v>7614</v>
      </c>
      <c r="J423" s="3">
        <v>6</v>
      </c>
      <c r="K423" s="3" t="s">
        <v>7623</v>
      </c>
    </row>
    <row r="424" spans="1:11">
      <c r="A424" s="3" t="s">
        <v>3199</v>
      </c>
      <c r="B424" s="3">
        <v>5</v>
      </c>
      <c r="C424" s="3" t="s">
        <v>7623</v>
      </c>
      <c r="D424" s="3">
        <v>9</v>
      </c>
      <c r="E424" s="3" t="s">
        <v>7623</v>
      </c>
      <c r="F424" s="3">
        <v>8</v>
      </c>
      <c r="G424" s="3" t="s">
        <v>7623</v>
      </c>
      <c r="H424" s="3">
        <v>2</v>
      </c>
      <c r="I424" s="3" t="s">
        <v>7614</v>
      </c>
      <c r="J424" s="3">
        <v>6</v>
      </c>
      <c r="K424" s="3" t="s">
        <v>7623</v>
      </c>
    </row>
    <row r="425" spans="1:11">
      <c r="A425" s="3" t="s">
        <v>3024</v>
      </c>
      <c r="B425" s="3">
        <v>5</v>
      </c>
      <c r="C425" s="3" t="s">
        <v>7623</v>
      </c>
      <c r="D425" s="3">
        <v>9</v>
      </c>
      <c r="E425" s="3" t="s">
        <v>7623</v>
      </c>
      <c r="F425" s="3">
        <v>8</v>
      </c>
      <c r="G425" s="3" t="s">
        <v>7623</v>
      </c>
      <c r="H425" s="3">
        <v>2</v>
      </c>
      <c r="I425" s="3" t="s">
        <v>7614</v>
      </c>
      <c r="J425" s="3">
        <v>6</v>
      </c>
      <c r="K425" s="3" t="s">
        <v>7623</v>
      </c>
    </row>
    <row r="426" spans="1:11">
      <c r="A426" s="3" t="s">
        <v>482</v>
      </c>
      <c r="B426" s="3">
        <v>5</v>
      </c>
      <c r="C426" s="3" t="s">
        <v>7623</v>
      </c>
      <c r="D426" s="3">
        <v>9</v>
      </c>
      <c r="E426" s="3" t="s">
        <v>7623</v>
      </c>
      <c r="F426" s="3">
        <v>8</v>
      </c>
      <c r="G426" s="3" t="s">
        <v>7623</v>
      </c>
      <c r="H426" s="3">
        <v>2</v>
      </c>
      <c r="I426" s="3" t="s">
        <v>7614</v>
      </c>
      <c r="J426" s="3">
        <v>6</v>
      </c>
      <c r="K426" s="3" t="s">
        <v>7623</v>
      </c>
    </row>
    <row r="427" spans="1:11">
      <c r="A427" s="3" t="s">
        <v>656</v>
      </c>
      <c r="B427" s="3">
        <v>5</v>
      </c>
      <c r="C427" s="3" t="s">
        <v>7623</v>
      </c>
      <c r="D427" s="3">
        <v>9</v>
      </c>
      <c r="E427" s="3" t="s">
        <v>7623</v>
      </c>
      <c r="F427" s="3">
        <v>8</v>
      </c>
      <c r="G427" s="3" t="s">
        <v>7623</v>
      </c>
      <c r="H427" s="3">
        <v>2</v>
      </c>
      <c r="I427" s="3" t="s">
        <v>7614</v>
      </c>
      <c r="J427" s="3">
        <v>6</v>
      </c>
      <c r="K427" s="3" t="s">
        <v>7623</v>
      </c>
    </row>
    <row r="428" spans="1:11">
      <c r="A428" s="3" t="s">
        <v>1878</v>
      </c>
      <c r="B428" s="3">
        <v>5</v>
      </c>
      <c r="C428" s="3" t="s">
        <v>7623</v>
      </c>
      <c r="D428" s="3">
        <v>9</v>
      </c>
      <c r="E428" s="3" t="s">
        <v>7623</v>
      </c>
      <c r="F428" s="3">
        <v>8</v>
      </c>
      <c r="G428" s="3" t="s">
        <v>7623</v>
      </c>
      <c r="H428" s="3">
        <v>2</v>
      </c>
      <c r="I428" s="3" t="s">
        <v>7614</v>
      </c>
      <c r="J428" s="3">
        <v>6</v>
      </c>
      <c r="K428" s="3" t="s">
        <v>7623</v>
      </c>
    </row>
    <row r="429" spans="1:11">
      <c r="A429" s="3" t="s">
        <v>3751</v>
      </c>
      <c r="B429" s="3">
        <v>6</v>
      </c>
      <c r="C429" s="3" t="s">
        <v>7624</v>
      </c>
      <c r="D429" s="3">
        <v>6</v>
      </c>
      <c r="E429" s="3" t="s">
        <v>7624</v>
      </c>
      <c r="F429" s="3">
        <v>0</v>
      </c>
      <c r="G429" s="3">
        <v>0</v>
      </c>
      <c r="H429" s="3">
        <v>0</v>
      </c>
      <c r="I429" s="3">
        <v>0</v>
      </c>
      <c r="J429" s="3">
        <v>7</v>
      </c>
      <c r="K429" s="3" t="s">
        <v>7624</v>
      </c>
    </row>
    <row r="430" spans="1:11">
      <c r="A430" s="3" t="s">
        <v>3779</v>
      </c>
      <c r="B430" s="3">
        <v>6</v>
      </c>
      <c r="C430" s="3" t="s">
        <v>7624</v>
      </c>
      <c r="D430" s="3">
        <v>6</v>
      </c>
      <c r="E430" s="3" t="s">
        <v>7624</v>
      </c>
      <c r="F430" s="3">
        <v>0</v>
      </c>
      <c r="G430" s="3">
        <v>0</v>
      </c>
      <c r="H430" s="3">
        <v>0</v>
      </c>
      <c r="I430" s="3">
        <v>0</v>
      </c>
      <c r="J430" s="3">
        <v>7</v>
      </c>
      <c r="K430" s="3" t="s">
        <v>7624</v>
      </c>
    </row>
    <row r="431" spans="1:11">
      <c r="A431" s="3" t="s">
        <v>166</v>
      </c>
      <c r="B431" s="3">
        <v>6</v>
      </c>
      <c r="C431" s="3" t="s">
        <v>7624</v>
      </c>
      <c r="D431" s="3">
        <v>6</v>
      </c>
      <c r="E431" s="3" t="s">
        <v>7624</v>
      </c>
      <c r="F431" s="3">
        <v>12</v>
      </c>
      <c r="G431" s="3" t="s">
        <v>7624</v>
      </c>
      <c r="H431" s="3">
        <v>0</v>
      </c>
      <c r="I431" s="3">
        <v>0</v>
      </c>
      <c r="J431" s="3">
        <v>7</v>
      </c>
      <c r="K431" s="3" t="s">
        <v>7624</v>
      </c>
    </row>
    <row r="432" spans="1:11">
      <c r="A432" s="3" t="s">
        <v>3683</v>
      </c>
      <c r="B432" s="3">
        <v>6</v>
      </c>
      <c r="C432" s="3" t="s">
        <v>7624</v>
      </c>
      <c r="D432" s="3">
        <v>6</v>
      </c>
      <c r="E432" s="3" t="s">
        <v>7624</v>
      </c>
      <c r="F432" s="3">
        <v>12</v>
      </c>
      <c r="G432" s="3" t="s">
        <v>7624</v>
      </c>
      <c r="H432" s="3">
        <v>0</v>
      </c>
      <c r="I432" s="3">
        <v>0</v>
      </c>
      <c r="J432" s="3">
        <v>7</v>
      </c>
      <c r="K432" s="3" t="s">
        <v>7624</v>
      </c>
    </row>
    <row r="433" spans="1:11">
      <c r="A433" s="3" t="s">
        <v>3196</v>
      </c>
      <c r="B433" s="3">
        <v>6</v>
      </c>
      <c r="C433" s="3" t="s">
        <v>7624</v>
      </c>
      <c r="D433" s="3">
        <v>6</v>
      </c>
      <c r="E433" s="3" t="s">
        <v>7624</v>
      </c>
      <c r="F433" s="3">
        <v>12</v>
      </c>
      <c r="G433" s="3" t="s">
        <v>7624</v>
      </c>
      <c r="H433" s="3">
        <v>0</v>
      </c>
      <c r="I433" s="3">
        <v>0</v>
      </c>
      <c r="J433" s="3">
        <v>7</v>
      </c>
      <c r="K433" s="3" t="s">
        <v>7624</v>
      </c>
    </row>
    <row r="434" spans="1:11">
      <c r="A434" s="3" t="s">
        <v>283</v>
      </c>
      <c r="B434" s="3">
        <v>6</v>
      </c>
      <c r="C434" s="3" t="s">
        <v>7624</v>
      </c>
      <c r="D434" s="3">
        <v>6</v>
      </c>
      <c r="E434" s="3" t="s">
        <v>7624</v>
      </c>
      <c r="F434" s="3">
        <v>12</v>
      </c>
      <c r="G434" s="3" t="s">
        <v>7624</v>
      </c>
      <c r="H434" s="3">
        <v>0</v>
      </c>
      <c r="I434" s="3">
        <v>0</v>
      </c>
      <c r="J434" s="3">
        <v>7</v>
      </c>
      <c r="K434" s="3" t="s">
        <v>7624</v>
      </c>
    </row>
    <row r="435" spans="1:11">
      <c r="A435" s="3" t="s">
        <v>2283</v>
      </c>
      <c r="B435" s="3">
        <v>6</v>
      </c>
      <c r="C435" s="3" t="s">
        <v>7624</v>
      </c>
      <c r="D435" s="3">
        <v>6</v>
      </c>
      <c r="E435" s="3" t="s">
        <v>7624</v>
      </c>
      <c r="F435" s="3">
        <v>12</v>
      </c>
      <c r="G435" s="3" t="s">
        <v>7624</v>
      </c>
      <c r="H435" s="3">
        <v>0</v>
      </c>
      <c r="I435" s="3">
        <v>0</v>
      </c>
      <c r="J435" s="3">
        <v>7</v>
      </c>
      <c r="K435" s="3" t="s">
        <v>7624</v>
      </c>
    </row>
    <row r="436" spans="1:11">
      <c r="A436" s="3" t="s">
        <v>1368</v>
      </c>
      <c r="B436" s="3">
        <v>6</v>
      </c>
      <c r="C436" s="3" t="s">
        <v>7624</v>
      </c>
      <c r="D436" s="3">
        <v>6</v>
      </c>
      <c r="E436" s="3" t="s">
        <v>7624</v>
      </c>
      <c r="F436" s="3">
        <v>12</v>
      </c>
      <c r="G436" s="3" t="s">
        <v>7624</v>
      </c>
      <c r="H436" s="3">
        <v>0</v>
      </c>
      <c r="I436" s="3">
        <v>0</v>
      </c>
      <c r="J436" s="3">
        <v>7</v>
      </c>
      <c r="K436" s="3" t="s">
        <v>7624</v>
      </c>
    </row>
    <row r="437" spans="1:11">
      <c r="A437" s="3" t="s">
        <v>3169</v>
      </c>
      <c r="B437" s="3">
        <v>0</v>
      </c>
      <c r="C437" s="3">
        <v>0</v>
      </c>
      <c r="D437" s="3">
        <v>0</v>
      </c>
      <c r="E437" s="3">
        <v>0</v>
      </c>
      <c r="F437" s="3">
        <v>0</v>
      </c>
      <c r="G437" s="3">
        <v>0</v>
      </c>
      <c r="H437" s="3">
        <v>2</v>
      </c>
      <c r="I437" s="3" t="s">
        <v>7614</v>
      </c>
      <c r="J437" s="3">
        <v>8</v>
      </c>
      <c r="K437" s="3" t="s">
        <v>7634</v>
      </c>
    </row>
    <row r="438" spans="1:11">
      <c r="A438" s="3" t="s">
        <v>2890</v>
      </c>
      <c r="B438" s="3">
        <v>0</v>
      </c>
      <c r="C438" s="3">
        <v>0</v>
      </c>
      <c r="D438" s="3">
        <v>0</v>
      </c>
      <c r="E438" s="3">
        <v>0</v>
      </c>
      <c r="F438" s="3">
        <v>0</v>
      </c>
      <c r="G438" s="3">
        <v>0</v>
      </c>
      <c r="H438" s="3">
        <v>2</v>
      </c>
      <c r="I438" s="3" t="s">
        <v>7614</v>
      </c>
      <c r="J438" s="3">
        <v>8</v>
      </c>
      <c r="K438" s="3" t="s">
        <v>7634</v>
      </c>
    </row>
    <row r="439" spans="1:11">
      <c r="A439" s="3" t="s">
        <v>2882</v>
      </c>
      <c r="B439" s="3">
        <v>0</v>
      </c>
      <c r="C439" s="3">
        <v>0</v>
      </c>
      <c r="D439" s="3">
        <v>0</v>
      </c>
      <c r="E439" s="3">
        <v>0</v>
      </c>
      <c r="F439" s="3">
        <v>13</v>
      </c>
      <c r="G439" s="3" t="s">
        <v>7634</v>
      </c>
      <c r="H439" s="3">
        <v>2</v>
      </c>
      <c r="I439" s="3" t="s">
        <v>7614</v>
      </c>
      <c r="J439" s="3">
        <v>8</v>
      </c>
      <c r="K439" s="3" t="s">
        <v>7634</v>
      </c>
    </row>
    <row r="440" spans="1:11">
      <c r="A440" s="3" t="s">
        <v>555</v>
      </c>
      <c r="B440" s="3">
        <v>21</v>
      </c>
      <c r="C440" s="3" t="s">
        <v>7634</v>
      </c>
      <c r="D440" s="3">
        <v>0</v>
      </c>
      <c r="E440" s="3">
        <v>0</v>
      </c>
      <c r="F440" s="3">
        <v>13</v>
      </c>
      <c r="G440" s="3" t="s">
        <v>7634</v>
      </c>
      <c r="H440" s="3">
        <v>2</v>
      </c>
      <c r="I440" s="3" t="s">
        <v>7614</v>
      </c>
      <c r="J440" s="3">
        <v>8</v>
      </c>
      <c r="K440" s="3" t="s">
        <v>7634</v>
      </c>
    </row>
    <row r="441" spans="1:11">
      <c r="A441" s="3" t="s">
        <v>3142</v>
      </c>
      <c r="B441" s="3">
        <v>21</v>
      </c>
      <c r="C441" s="3" t="s">
        <v>7634</v>
      </c>
      <c r="D441" s="3">
        <v>26</v>
      </c>
      <c r="E441" s="3" t="s">
        <v>7634</v>
      </c>
      <c r="F441" s="3">
        <v>13</v>
      </c>
      <c r="G441" s="3" t="s">
        <v>7634</v>
      </c>
      <c r="H441" s="3">
        <v>2</v>
      </c>
      <c r="I441" s="3" t="s">
        <v>7614</v>
      </c>
      <c r="J441" s="3">
        <v>8</v>
      </c>
      <c r="K441" s="3" t="s">
        <v>7634</v>
      </c>
    </row>
    <row r="442" spans="1:11">
      <c r="A442" s="3" t="s">
        <v>2957</v>
      </c>
      <c r="B442" s="3">
        <v>21</v>
      </c>
      <c r="C442" s="3" t="s">
        <v>7634</v>
      </c>
      <c r="D442" s="3">
        <v>26</v>
      </c>
      <c r="E442" s="3" t="s">
        <v>7634</v>
      </c>
      <c r="F442" s="3">
        <v>13</v>
      </c>
      <c r="G442" s="3" t="s">
        <v>7634</v>
      </c>
      <c r="H442" s="3">
        <v>2</v>
      </c>
      <c r="I442" s="3" t="s">
        <v>7614</v>
      </c>
      <c r="J442" s="3">
        <v>8</v>
      </c>
      <c r="K442" s="3" t="s">
        <v>7634</v>
      </c>
    </row>
    <row r="443" spans="1:11">
      <c r="A443" s="3" t="s">
        <v>1064</v>
      </c>
      <c r="B443" s="3">
        <v>21</v>
      </c>
      <c r="C443" s="3" t="s">
        <v>7634</v>
      </c>
      <c r="D443" s="3">
        <v>26</v>
      </c>
      <c r="E443" s="3" t="s">
        <v>7634</v>
      </c>
      <c r="F443" s="3">
        <v>13</v>
      </c>
      <c r="G443" s="3" t="s">
        <v>7634</v>
      </c>
      <c r="H443" s="3">
        <v>2</v>
      </c>
      <c r="I443" s="3" t="s">
        <v>7614</v>
      </c>
      <c r="J443" s="3">
        <v>8</v>
      </c>
      <c r="K443" s="3" t="s">
        <v>7634</v>
      </c>
    </row>
    <row r="444" spans="1:11">
      <c r="A444" s="3" t="s">
        <v>1496</v>
      </c>
      <c r="B444" s="3">
        <v>21</v>
      </c>
      <c r="C444" s="3" t="s">
        <v>7634</v>
      </c>
      <c r="D444" s="3">
        <v>26</v>
      </c>
      <c r="E444" s="3" t="s">
        <v>7634</v>
      </c>
      <c r="F444" s="3">
        <v>13</v>
      </c>
      <c r="G444" s="3" t="s">
        <v>7634</v>
      </c>
      <c r="H444" s="3">
        <v>2</v>
      </c>
      <c r="I444" s="3" t="s">
        <v>7614</v>
      </c>
      <c r="J444" s="3">
        <v>8</v>
      </c>
      <c r="K444" s="3" t="s">
        <v>7634</v>
      </c>
    </row>
    <row r="445" spans="1:11">
      <c r="A445" s="3" t="s">
        <v>2129</v>
      </c>
      <c r="B445" s="3">
        <v>7</v>
      </c>
      <c r="C445" s="3" t="s">
        <v>7625</v>
      </c>
      <c r="D445" s="3">
        <v>7</v>
      </c>
      <c r="E445" s="3" t="s">
        <v>7625</v>
      </c>
      <c r="F445" s="3">
        <v>11</v>
      </c>
      <c r="G445" s="3" t="s">
        <v>7625</v>
      </c>
      <c r="H445" s="3">
        <v>0</v>
      </c>
      <c r="I445" s="3">
        <v>0</v>
      </c>
      <c r="J445" s="3">
        <v>9</v>
      </c>
      <c r="K445" s="3" t="s">
        <v>7625</v>
      </c>
    </row>
    <row r="446" spans="1:11">
      <c r="A446" s="3" t="s">
        <v>4090</v>
      </c>
      <c r="B446" s="3">
        <v>7</v>
      </c>
      <c r="C446" s="3" t="s">
        <v>7625</v>
      </c>
      <c r="D446" s="3">
        <v>7</v>
      </c>
      <c r="E446" s="3" t="s">
        <v>7625</v>
      </c>
      <c r="F446" s="3">
        <v>11</v>
      </c>
      <c r="G446" s="3" t="s">
        <v>7625</v>
      </c>
      <c r="H446" s="3">
        <v>0</v>
      </c>
      <c r="I446" s="3">
        <v>0</v>
      </c>
      <c r="J446" s="3">
        <v>9</v>
      </c>
      <c r="K446" s="3" t="s">
        <v>7625</v>
      </c>
    </row>
    <row r="447" spans="1:11">
      <c r="A447" s="3" t="s">
        <v>3323</v>
      </c>
      <c r="B447" s="3">
        <v>7</v>
      </c>
      <c r="C447" s="3" t="s">
        <v>7625</v>
      </c>
      <c r="D447" s="3">
        <v>7</v>
      </c>
      <c r="E447" s="3" t="s">
        <v>7625</v>
      </c>
      <c r="F447" s="3">
        <v>11</v>
      </c>
      <c r="G447" s="3" t="s">
        <v>7625</v>
      </c>
      <c r="H447" s="3">
        <v>0</v>
      </c>
      <c r="I447" s="3">
        <v>0</v>
      </c>
      <c r="J447" s="3">
        <v>9</v>
      </c>
      <c r="K447" s="3" t="s">
        <v>7625</v>
      </c>
    </row>
    <row r="448" spans="1:11">
      <c r="A448" s="3" t="s">
        <v>2124</v>
      </c>
      <c r="B448" s="3">
        <v>7</v>
      </c>
      <c r="C448" s="3" t="s">
        <v>7625</v>
      </c>
      <c r="D448" s="3">
        <v>7</v>
      </c>
      <c r="E448" s="3" t="s">
        <v>7625</v>
      </c>
      <c r="F448" s="3">
        <v>11</v>
      </c>
      <c r="G448" s="3" t="s">
        <v>7625</v>
      </c>
      <c r="H448" s="3">
        <v>0</v>
      </c>
      <c r="I448" s="3">
        <v>0</v>
      </c>
      <c r="J448" s="3">
        <v>9</v>
      </c>
      <c r="K448" s="3" t="s">
        <v>7625</v>
      </c>
    </row>
    <row r="449" spans="1:11">
      <c r="A449" s="3" t="s">
        <v>1287</v>
      </c>
      <c r="B449" s="3">
        <v>7</v>
      </c>
      <c r="C449" s="3" t="s">
        <v>7625</v>
      </c>
      <c r="D449" s="3">
        <v>7</v>
      </c>
      <c r="E449" s="3" t="s">
        <v>7625</v>
      </c>
      <c r="F449" s="3">
        <v>11</v>
      </c>
      <c r="G449" s="3" t="s">
        <v>7625</v>
      </c>
      <c r="H449" s="3">
        <v>0</v>
      </c>
      <c r="I449" s="3">
        <v>0</v>
      </c>
      <c r="J449" s="3">
        <v>9</v>
      </c>
      <c r="K449" s="3" t="s">
        <v>7625</v>
      </c>
    </row>
    <row r="450" spans="1:11">
      <c r="A450" s="3" t="s">
        <v>4073</v>
      </c>
      <c r="B450" s="3">
        <v>7</v>
      </c>
      <c r="C450" s="3" t="s">
        <v>7625</v>
      </c>
      <c r="D450" s="3">
        <v>7</v>
      </c>
      <c r="E450" s="3" t="s">
        <v>7625</v>
      </c>
      <c r="F450" s="3">
        <v>11</v>
      </c>
      <c r="G450" s="3" t="s">
        <v>7625</v>
      </c>
      <c r="H450" s="3">
        <v>0</v>
      </c>
      <c r="I450" s="3">
        <v>0</v>
      </c>
      <c r="J450" s="3">
        <v>9</v>
      </c>
      <c r="K450" s="3" t="s">
        <v>7625</v>
      </c>
    </row>
    <row r="451" spans="1:11">
      <c r="A451" s="3" t="s">
        <v>2207</v>
      </c>
      <c r="B451" s="3">
        <v>7</v>
      </c>
      <c r="C451" s="3" t="s">
        <v>7625</v>
      </c>
      <c r="D451" s="3">
        <v>7</v>
      </c>
      <c r="E451" s="3" t="s">
        <v>7625</v>
      </c>
      <c r="F451" s="3">
        <v>11</v>
      </c>
      <c r="G451" s="3" t="s">
        <v>7625</v>
      </c>
      <c r="H451" s="3">
        <v>0</v>
      </c>
      <c r="I451" s="3">
        <v>0</v>
      </c>
      <c r="J451" s="3">
        <v>9</v>
      </c>
      <c r="K451" s="3" t="s">
        <v>7625</v>
      </c>
    </row>
    <row r="452" spans="1:11">
      <c r="A452" s="3" t="s">
        <v>4058</v>
      </c>
      <c r="B452" s="3">
        <v>0</v>
      </c>
      <c r="C452" s="3">
        <v>0</v>
      </c>
      <c r="D452" s="3">
        <v>0</v>
      </c>
      <c r="E452" s="3">
        <v>0</v>
      </c>
      <c r="F452" s="3">
        <v>0</v>
      </c>
      <c r="G452" s="3">
        <v>0</v>
      </c>
      <c r="H452" s="3">
        <v>0</v>
      </c>
      <c r="I452" s="3">
        <v>0</v>
      </c>
      <c r="J452" s="3">
        <v>10</v>
      </c>
      <c r="K452" s="3" t="s">
        <v>7615</v>
      </c>
    </row>
    <row r="453" spans="1:11">
      <c r="A453" s="3" t="s">
        <v>3256</v>
      </c>
      <c r="B453" s="3">
        <v>1</v>
      </c>
      <c r="C453" s="3" t="s">
        <v>7620</v>
      </c>
      <c r="D453" s="3">
        <v>1</v>
      </c>
      <c r="E453" s="3" t="s">
        <v>7620</v>
      </c>
      <c r="F453" s="3">
        <v>1</v>
      </c>
      <c r="G453" s="3" t="s">
        <v>7620</v>
      </c>
      <c r="H453" s="3">
        <v>0</v>
      </c>
      <c r="I453" s="3">
        <v>0</v>
      </c>
      <c r="J453" s="3">
        <v>10</v>
      </c>
      <c r="K453" s="3" t="s">
        <v>7615</v>
      </c>
    </row>
    <row r="454" spans="1:11">
      <c r="A454" s="3" t="s">
        <v>3859</v>
      </c>
      <c r="B454" s="3">
        <v>14</v>
      </c>
      <c r="C454" s="3" t="s">
        <v>7628</v>
      </c>
      <c r="D454" s="3">
        <v>12</v>
      </c>
      <c r="E454" s="3" t="s">
        <v>7628</v>
      </c>
      <c r="F454" s="3">
        <v>22</v>
      </c>
      <c r="G454" s="3" t="s">
        <v>7628</v>
      </c>
      <c r="H454" s="3">
        <v>0</v>
      </c>
      <c r="I454" s="3">
        <v>0</v>
      </c>
      <c r="J454" s="3">
        <v>10</v>
      </c>
      <c r="K454" s="3" t="s">
        <v>7615</v>
      </c>
    </row>
    <row r="455" spans="1:11">
      <c r="A455" s="3" t="s">
        <v>3154</v>
      </c>
      <c r="B455" s="3">
        <v>56</v>
      </c>
      <c r="C455" s="3" t="s">
        <v>7640</v>
      </c>
      <c r="D455" s="3">
        <v>55</v>
      </c>
      <c r="E455" s="3" t="s">
        <v>7640</v>
      </c>
      <c r="F455" s="3">
        <v>56</v>
      </c>
      <c r="G455" s="3" t="s">
        <v>7640</v>
      </c>
      <c r="H455" s="3">
        <v>17</v>
      </c>
      <c r="I455" s="3" t="s">
        <v>7616</v>
      </c>
      <c r="J455" s="3">
        <v>10</v>
      </c>
      <c r="K455" s="3" t="s">
        <v>7615</v>
      </c>
    </row>
    <row r="456" spans="1:11">
      <c r="A456" s="3" t="s">
        <v>1509</v>
      </c>
      <c r="B456" s="3">
        <v>10</v>
      </c>
      <c r="C456" s="3" t="s">
        <v>7629</v>
      </c>
      <c r="D456" s="3">
        <v>0</v>
      </c>
      <c r="E456" s="3">
        <v>0</v>
      </c>
      <c r="F456" s="3">
        <v>14</v>
      </c>
      <c r="G456" s="3" t="s">
        <v>7629</v>
      </c>
      <c r="H456" s="3">
        <v>8</v>
      </c>
      <c r="I456" s="3" t="s">
        <v>7629</v>
      </c>
      <c r="J456" s="3">
        <v>11</v>
      </c>
      <c r="K456" s="3" t="s">
        <v>7629</v>
      </c>
    </row>
    <row r="457" spans="1:11">
      <c r="A457" s="3" t="s">
        <v>3139</v>
      </c>
      <c r="B457" s="3">
        <v>10</v>
      </c>
      <c r="C457" s="3" t="s">
        <v>7629</v>
      </c>
      <c r="D457" s="3">
        <v>19</v>
      </c>
      <c r="E457" s="3" t="s">
        <v>7629</v>
      </c>
      <c r="F457" s="3">
        <v>14</v>
      </c>
      <c r="G457" s="3" t="s">
        <v>7629</v>
      </c>
      <c r="H457" s="3">
        <v>8</v>
      </c>
      <c r="I457" s="3" t="s">
        <v>7629</v>
      </c>
      <c r="J457" s="3">
        <v>11</v>
      </c>
      <c r="K457" s="3" t="s">
        <v>7629</v>
      </c>
    </row>
    <row r="458" spans="1:11">
      <c r="A458" s="3" t="s">
        <v>3214</v>
      </c>
      <c r="B458" s="3">
        <v>10</v>
      </c>
      <c r="C458" s="3" t="s">
        <v>7629</v>
      </c>
      <c r="D458" s="3">
        <v>19</v>
      </c>
      <c r="E458" s="3" t="s">
        <v>7629</v>
      </c>
      <c r="F458" s="3">
        <v>14</v>
      </c>
      <c r="G458" s="3" t="s">
        <v>7629</v>
      </c>
      <c r="H458" s="3">
        <v>8</v>
      </c>
      <c r="I458" s="3" t="s">
        <v>7629</v>
      </c>
      <c r="J458" s="3">
        <v>11</v>
      </c>
      <c r="K458" s="3" t="s">
        <v>7629</v>
      </c>
    </row>
    <row r="459" spans="1:11">
      <c r="A459" s="3" t="s">
        <v>1059</v>
      </c>
      <c r="B459" s="3">
        <v>10</v>
      </c>
      <c r="C459" s="3" t="s">
        <v>7629</v>
      </c>
      <c r="D459" s="3">
        <v>19</v>
      </c>
      <c r="E459" s="3" t="s">
        <v>7629</v>
      </c>
      <c r="F459" s="3">
        <v>14</v>
      </c>
      <c r="G459" s="3" t="s">
        <v>7629</v>
      </c>
      <c r="H459" s="3">
        <v>8</v>
      </c>
      <c r="I459" s="3" t="s">
        <v>7629</v>
      </c>
      <c r="J459" s="3">
        <v>11</v>
      </c>
      <c r="K459" s="3" t="s">
        <v>7629</v>
      </c>
    </row>
    <row r="460" spans="1:11">
      <c r="A460" s="3" t="s">
        <v>1505</v>
      </c>
      <c r="B460" s="3">
        <v>10</v>
      </c>
      <c r="C460" s="3" t="s">
        <v>7629</v>
      </c>
      <c r="D460" s="3">
        <v>19</v>
      </c>
      <c r="E460" s="3" t="s">
        <v>7629</v>
      </c>
      <c r="F460" s="3">
        <v>14</v>
      </c>
      <c r="G460" s="3" t="s">
        <v>7629</v>
      </c>
      <c r="H460" s="3">
        <v>8</v>
      </c>
      <c r="I460" s="3" t="s">
        <v>7629</v>
      </c>
      <c r="J460" s="3">
        <v>11</v>
      </c>
      <c r="K460" s="3" t="s">
        <v>7629</v>
      </c>
    </row>
    <row r="461" spans="1:11">
      <c r="A461" s="3" t="s">
        <v>1068</v>
      </c>
      <c r="B461" s="3">
        <v>10</v>
      </c>
      <c r="C461" s="3" t="s">
        <v>7629</v>
      </c>
      <c r="D461" s="3">
        <v>19</v>
      </c>
      <c r="E461" s="3" t="s">
        <v>7629</v>
      </c>
      <c r="F461" s="3">
        <v>14</v>
      </c>
      <c r="G461" s="3" t="s">
        <v>7629</v>
      </c>
      <c r="H461" s="3">
        <v>8</v>
      </c>
      <c r="I461" s="3" t="s">
        <v>7629</v>
      </c>
      <c r="J461" s="3">
        <v>11</v>
      </c>
      <c r="K461" s="3" t="s">
        <v>7629</v>
      </c>
    </row>
    <row r="462" spans="1:11">
      <c r="A462" s="3" t="s">
        <v>3540</v>
      </c>
      <c r="B462" s="3">
        <v>11</v>
      </c>
      <c r="C462" s="3" t="s">
        <v>7630</v>
      </c>
      <c r="D462" s="3">
        <v>10</v>
      </c>
      <c r="E462" s="3" t="s">
        <v>7630</v>
      </c>
      <c r="F462" s="3">
        <v>15</v>
      </c>
      <c r="G462" s="3" t="s">
        <v>7630</v>
      </c>
      <c r="H462" s="3">
        <v>11</v>
      </c>
      <c r="I462" s="3" t="s">
        <v>7630</v>
      </c>
      <c r="J462" s="3">
        <v>12</v>
      </c>
      <c r="K462" s="3" t="s">
        <v>7630</v>
      </c>
    </row>
    <row r="463" spans="1:11">
      <c r="A463" s="3" t="s">
        <v>3306</v>
      </c>
      <c r="B463" s="3">
        <v>11</v>
      </c>
      <c r="C463" s="3" t="s">
        <v>7630</v>
      </c>
      <c r="D463" s="3">
        <v>10</v>
      </c>
      <c r="E463" s="3" t="s">
        <v>7630</v>
      </c>
      <c r="F463" s="3">
        <v>15</v>
      </c>
      <c r="G463" s="3" t="s">
        <v>7630</v>
      </c>
      <c r="H463" s="3">
        <v>11</v>
      </c>
      <c r="I463" s="3" t="s">
        <v>7630</v>
      </c>
      <c r="J463" s="3">
        <v>12</v>
      </c>
      <c r="K463" s="3" t="s">
        <v>7630</v>
      </c>
    </row>
    <row r="464" spans="1:11">
      <c r="A464" s="3" t="s">
        <v>4045</v>
      </c>
      <c r="B464" s="3">
        <v>11</v>
      </c>
      <c r="C464" s="3" t="s">
        <v>7630</v>
      </c>
      <c r="D464" s="3">
        <v>10</v>
      </c>
      <c r="E464" s="3" t="s">
        <v>7630</v>
      </c>
      <c r="F464" s="3">
        <v>15</v>
      </c>
      <c r="G464" s="3" t="s">
        <v>7630</v>
      </c>
      <c r="H464" s="3">
        <v>11</v>
      </c>
      <c r="I464" s="3" t="s">
        <v>7630</v>
      </c>
      <c r="J464" s="3">
        <v>12</v>
      </c>
      <c r="K464" s="3" t="s">
        <v>7630</v>
      </c>
    </row>
    <row r="465" spans="1:11">
      <c r="A465" s="3" t="s">
        <v>3534</v>
      </c>
      <c r="B465" s="3">
        <v>11</v>
      </c>
      <c r="C465" s="3" t="s">
        <v>7630</v>
      </c>
      <c r="D465" s="3">
        <v>10</v>
      </c>
      <c r="E465" s="3" t="s">
        <v>7630</v>
      </c>
      <c r="F465" s="3">
        <v>15</v>
      </c>
      <c r="G465" s="3" t="s">
        <v>7630</v>
      </c>
      <c r="H465" s="3">
        <v>11</v>
      </c>
      <c r="I465" s="3" t="s">
        <v>7630</v>
      </c>
      <c r="J465" s="3">
        <v>12</v>
      </c>
      <c r="K465" s="3" t="s">
        <v>7630</v>
      </c>
    </row>
    <row r="466" spans="1:11">
      <c r="A466" s="3" t="s">
        <v>3537</v>
      </c>
      <c r="B466" s="3">
        <v>11</v>
      </c>
      <c r="C466" s="3" t="s">
        <v>7630</v>
      </c>
      <c r="D466" s="3">
        <v>10</v>
      </c>
      <c r="E466" s="3" t="s">
        <v>7630</v>
      </c>
      <c r="F466" s="3">
        <v>15</v>
      </c>
      <c r="G466" s="3" t="s">
        <v>7630</v>
      </c>
      <c r="H466" s="3">
        <v>11</v>
      </c>
      <c r="I466" s="3" t="s">
        <v>7630</v>
      </c>
      <c r="J466" s="3">
        <v>12</v>
      </c>
      <c r="K466" s="3" t="s">
        <v>7630</v>
      </c>
    </row>
    <row r="467" spans="1:11">
      <c r="A467" s="3" t="s">
        <v>2355</v>
      </c>
      <c r="B467" s="3">
        <v>12</v>
      </c>
      <c r="C467" s="3" t="s">
        <v>7631</v>
      </c>
      <c r="D467" s="3">
        <v>0</v>
      </c>
      <c r="E467" s="3">
        <v>0</v>
      </c>
      <c r="F467" s="3">
        <v>7</v>
      </c>
      <c r="G467" s="3" t="s">
        <v>7632</v>
      </c>
      <c r="H467" s="3">
        <v>3</v>
      </c>
      <c r="I467" s="3" t="s">
        <v>7645</v>
      </c>
      <c r="J467" s="3">
        <v>13</v>
      </c>
      <c r="K467" s="3" t="s">
        <v>7631</v>
      </c>
    </row>
    <row r="468" spans="1:11">
      <c r="A468" s="3" t="s">
        <v>1305</v>
      </c>
      <c r="B468" s="3">
        <v>12</v>
      </c>
      <c r="C468" s="3" t="s">
        <v>7631</v>
      </c>
      <c r="D468" s="3">
        <v>0</v>
      </c>
      <c r="E468" s="3">
        <v>0</v>
      </c>
      <c r="F468" s="3">
        <v>7</v>
      </c>
      <c r="G468" s="3" t="s">
        <v>7632</v>
      </c>
      <c r="H468" s="3">
        <v>3</v>
      </c>
      <c r="I468" s="3" t="s">
        <v>7645</v>
      </c>
      <c r="J468" s="3">
        <v>13</v>
      </c>
      <c r="K468" s="3" t="s">
        <v>7631</v>
      </c>
    </row>
    <row r="469" spans="1:11">
      <c r="A469" s="3" t="s">
        <v>3500</v>
      </c>
      <c r="B469" s="3">
        <v>12</v>
      </c>
      <c r="C469" s="3" t="s">
        <v>7631</v>
      </c>
      <c r="D469" s="3">
        <v>1</v>
      </c>
      <c r="E469" s="3" t="s">
        <v>7620</v>
      </c>
      <c r="F469" s="3">
        <v>7</v>
      </c>
      <c r="G469" s="3" t="s">
        <v>7632</v>
      </c>
      <c r="H469" s="3">
        <v>3</v>
      </c>
      <c r="I469" s="3" t="s">
        <v>7645</v>
      </c>
      <c r="J469" s="3">
        <v>13</v>
      </c>
      <c r="K469" s="3" t="s">
        <v>7631</v>
      </c>
    </row>
    <row r="470" spans="1:11">
      <c r="A470" s="3" t="s">
        <v>1405</v>
      </c>
      <c r="B470" s="3">
        <v>12</v>
      </c>
      <c r="C470" s="3" t="s">
        <v>7631</v>
      </c>
      <c r="D470" s="3">
        <v>1</v>
      </c>
      <c r="E470" s="3" t="s">
        <v>7620</v>
      </c>
      <c r="F470" s="3">
        <v>7</v>
      </c>
      <c r="G470" s="3" t="s">
        <v>7632</v>
      </c>
      <c r="H470" s="3">
        <v>3</v>
      </c>
      <c r="I470" s="3" t="s">
        <v>7645</v>
      </c>
      <c r="J470" s="3">
        <v>13</v>
      </c>
      <c r="K470" s="3" t="s">
        <v>7631</v>
      </c>
    </row>
    <row r="471" spans="1:11">
      <c r="A471" s="3" t="s">
        <v>1411</v>
      </c>
      <c r="B471" s="3">
        <v>12</v>
      </c>
      <c r="C471" s="3" t="s">
        <v>7631</v>
      </c>
      <c r="D471" s="3">
        <v>1</v>
      </c>
      <c r="E471" s="3" t="s">
        <v>7620</v>
      </c>
      <c r="F471" s="3">
        <v>7</v>
      </c>
      <c r="G471" s="3" t="s">
        <v>7632</v>
      </c>
      <c r="H471" s="3">
        <v>3</v>
      </c>
      <c r="I471" s="3" t="s">
        <v>7645</v>
      </c>
      <c r="J471" s="3">
        <v>13</v>
      </c>
      <c r="K471" s="3" t="s">
        <v>7631</v>
      </c>
    </row>
    <row r="472" spans="1:11">
      <c r="A472" s="3" t="s">
        <v>3754</v>
      </c>
      <c r="B472" s="3">
        <v>0</v>
      </c>
      <c r="C472" s="3">
        <v>0</v>
      </c>
      <c r="D472" s="3">
        <v>51</v>
      </c>
      <c r="E472" s="3" t="s">
        <v>7613</v>
      </c>
      <c r="F472" s="3">
        <v>0</v>
      </c>
      <c r="G472" s="3">
        <v>0</v>
      </c>
      <c r="H472" s="3">
        <v>0</v>
      </c>
      <c r="I472" s="3">
        <v>0</v>
      </c>
      <c r="J472" s="3">
        <v>14</v>
      </c>
      <c r="K472" s="3" t="s">
        <v>7633</v>
      </c>
    </row>
    <row r="473" spans="1:11">
      <c r="A473" s="3" t="s">
        <v>3922</v>
      </c>
      <c r="B473" s="3">
        <v>1</v>
      </c>
      <c r="C473" s="3" t="s">
        <v>7620</v>
      </c>
      <c r="D473" s="3">
        <v>0</v>
      </c>
      <c r="E473" s="3">
        <v>0</v>
      </c>
      <c r="F473" s="3">
        <v>20</v>
      </c>
      <c r="G473" s="3" t="s">
        <v>7579</v>
      </c>
      <c r="H473" s="3">
        <v>0</v>
      </c>
      <c r="I473" s="3">
        <v>0</v>
      </c>
      <c r="J473" s="3">
        <v>14</v>
      </c>
      <c r="K473" s="3" t="s">
        <v>7633</v>
      </c>
    </row>
    <row r="474" spans="1:11">
      <c r="A474" s="3" t="s">
        <v>3901</v>
      </c>
      <c r="B474" s="3">
        <v>1</v>
      </c>
      <c r="C474" s="3" t="s">
        <v>7620</v>
      </c>
      <c r="D474" s="3">
        <v>0</v>
      </c>
      <c r="E474" s="3">
        <v>0</v>
      </c>
      <c r="F474" s="3">
        <v>20</v>
      </c>
      <c r="G474" s="3" t="s">
        <v>7579</v>
      </c>
      <c r="H474" s="3">
        <v>0</v>
      </c>
      <c r="I474" s="3">
        <v>0</v>
      </c>
      <c r="J474" s="3">
        <v>14</v>
      </c>
      <c r="K474" s="3" t="s">
        <v>7633</v>
      </c>
    </row>
    <row r="475" spans="1:11">
      <c r="A475" s="3" t="s">
        <v>3648</v>
      </c>
      <c r="B475" s="3">
        <v>1</v>
      </c>
      <c r="C475" s="3" t="s">
        <v>7620</v>
      </c>
      <c r="D475" s="3">
        <v>51</v>
      </c>
      <c r="E475" s="3" t="s">
        <v>7613</v>
      </c>
      <c r="F475" s="3">
        <v>1</v>
      </c>
      <c r="G475" s="3" t="s">
        <v>7620</v>
      </c>
      <c r="H475" s="3">
        <v>4</v>
      </c>
      <c r="I475" s="3" t="s">
        <v>7626</v>
      </c>
      <c r="J475" s="3">
        <v>14</v>
      </c>
      <c r="K475" s="3" t="s">
        <v>7633</v>
      </c>
    </row>
    <row r="476" spans="1:11">
      <c r="A476" s="3" t="s">
        <v>3775</v>
      </c>
      <c r="B476" s="3">
        <v>1</v>
      </c>
      <c r="C476" s="3" t="s">
        <v>7620</v>
      </c>
      <c r="D476" s="3">
        <v>51</v>
      </c>
      <c r="E476" s="3" t="s">
        <v>7613</v>
      </c>
      <c r="F476" s="3">
        <v>1</v>
      </c>
      <c r="G476" s="3" t="s">
        <v>7620</v>
      </c>
      <c r="H476" s="3">
        <v>4</v>
      </c>
      <c r="I476" s="3" t="s">
        <v>7626</v>
      </c>
      <c r="J476" s="3">
        <v>14</v>
      </c>
      <c r="K476" s="3" t="s">
        <v>7633</v>
      </c>
    </row>
    <row r="477" spans="1:11">
      <c r="A477" s="3" t="s">
        <v>2478</v>
      </c>
      <c r="B477" s="3">
        <v>15</v>
      </c>
      <c r="C477" s="3" t="s">
        <v>7577</v>
      </c>
      <c r="D477" s="3">
        <v>13</v>
      </c>
      <c r="E477" s="3" t="s">
        <v>7577</v>
      </c>
      <c r="F477" s="3">
        <v>23</v>
      </c>
      <c r="G477" s="3" t="s">
        <v>7577</v>
      </c>
      <c r="H477" s="3">
        <v>13</v>
      </c>
      <c r="I477" s="3" t="s">
        <v>7577</v>
      </c>
      <c r="J477" s="3">
        <v>15</v>
      </c>
      <c r="K477" s="3" t="s">
        <v>7577</v>
      </c>
    </row>
    <row r="478" spans="1:11">
      <c r="A478" s="3" t="s">
        <v>2794</v>
      </c>
      <c r="B478" s="3">
        <v>15</v>
      </c>
      <c r="C478" s="3" t="s">
        <v>7577</v>
      </c>
      <c r="D478" s="3">
        <v>13</v>
      </c>
      <c r="E478" s="3" t="s">
        <v>7577</v>
      </c>
      <c r="F478" s="3">
        <v>23</v>
      </c>
      <c r="G478" s="3" t="s">
        <v>7577</v>
      </c>
      <c r="H478" s="3">
        <v>13</v>
      </c>
      <c r="I478" s="3" t="s">
        <v>7577</v>
      </c>
      <c r="J478" s="3">
        <v>15</v>
      </c>
      <c r="K478" s="3" t="s">
        <v>7577</v>
      </c>
    </row>
    <row r="479" spans="1:11">
      <c r="A479" s="3" t="s">
        <v>2045</v>
      </c>
      <c r="B479" s="3">
        <v>15</v>
      </c>
      <c r="C479" s="3" t="s">
        <v>7577</v>
      </c>
      <c r="D479" s="3">
        <v>13</v>
      </c>
      <c r="E479" s="3" t="s">
        <v>7577</v>
      </c>
      <c r="F479" s="3">
        <v>23</v>
      </c>
      <c r="G479" s="3" t="s">
        <v>7577</v>
      </c>
      <c r="H479" s="3">
        <v>13</v>
      </c>
      <c r="I479" s="3" t="s">
        <v>7577</v>
      </c>
      <c r="J479" s="3">
        <v>15</v>
      </c>
      <c r="K479" s="3" t="s">
        <v>7577</v>
      </c>
    </row>
    <row r="480" spans="1:11">
      <c r="A480" s="3" t="s">
        <v>111</v>
      </c>
      <c r="B480" s="3">
        <v>15</v>
      </c>
      <c r="C480" s="3" t="s">
        <v>7577</v>
      </c>
      <c r="D480" s="3">
        <v>13</v>
      </c>
      <c r="E480" s="3" t="s">
        <v>7577</v>
      </c>
      <c r="F480" s="3">
        <v>23</v>
      </c>
      <c r="G480" s="3" t="s">
        <v>7577</v>
      </c>
      <c r="H480" s="3">
        <v>13</v>
      </c>
      <c r="I480" s="3" t="s">
        <v>7577</v>
      </c>
      <c r="J480" s="3">
        <v>15</v>
      </c>
      <c r="K480" s="3" t="s">
        <v>7577</v>
      </c>
    </row>
    <row r="481" spans="1:11">
      <c r="A481" s="3" t="s">
        <v>205</v>
      </c>
      <c r="B481" s="3">
        <v>15</v>
      </c>
      <c r="C481" s="3" t="s">
        <v>7577</v>
      </c>
      <c r="D481" s="3">
        <v>13</v>
      </c>
      <c r="E481" s="3" t="s">
        <v>7577</v>
      </c>
      <c r="F481" s="3">
        <v>23</v>
      </c>
      <c r="G481" s="3" t="s">
        <v>7577</v>
      </c>
      <c r="H481" s="3">
        <v>13</v>
      </c>
      <c r="I481" s="3" t="s">
        <v>7577</v>
      </c>
      <c r="J481" s="3">
        <v>15</v>
      </c>
      <c r="K481" s="3" t="s">
        <v>7577</v>
      </c>
    </row>
    <row r="482" spans="1:11">
      <c r="A482" s="3" t="s">
        <v>2472</v>
      </c>
      <c r="B482" s="3">
        <v>16</v>
      </c>
      <c r="C482" s="3" t="s">
        <v>7577</v>
      </c>
      <c r="D482" s="3">
        <v>14</v>
      </c>
      <c r="E482" s="3" t="s">
        <v>7577</v>
      </c>
      <c r="F482" s="3">
        <v>24</v>
      </c>
      <c r="G482" s="3" t="s">
        <v>7577</v>
      </c>
      <c r="H482" s="3">
        <v>14</v>
      </c>
      <c r="I482" s="3" t="s">
        <v>7577</v>
      </c>
      <c r="J482" s="3">
        <v>16</v>
      </c>
      <c r="K482" s="3" t="s">
        <v>7577</v>
      </c>
    </row>
    <row r="483" spans="1:11">
      <c r="A483" s="3" t="s">
        <v>2788</v>
      </c>
      <c r="B483" s="3">
        <v>16</v>
      </c>
      <c r="C483" s="3" t="s">
        <v>7577</v>
      </c>
      <c r="D483" s="3">
        <v>14</v>
      </c>
      <c r="E483" s="3" t="s">
        <v>7577</v>
      </c>
      <c r="F483" s="3">
        <v>24</v>
      </c>
      <c r="G483" s="3" t="s">
        <v>7577</v>
      </c>
      <c r="H483" s="3">
        <v>14</v>
      </c>
      <c r="I483" s="3" t="s">
        <v>7577</v>
      </c>
      <c r="J483" s="3">
        <v>16</v>
      </c>
      <c r="K483" s="3" t="s">
        <v>7577</v>
      </c>
    </row>
    <row r="484" spans="1:11">
      <c r="A484" s="3" t="s">
        <v>2040</v>
      </c>
      <c r="B484" s="3">
        <v>16</v>
      </c>
      <c r="C484" s="3" t="s">
        <v>7577</v>
      </c>
      <c r="D484" s="3">
        <v>14</v>
      </c>
      <c r="E484" s="3" t="s">
        <v>7577</v>
      </c>
      <c r="F484" s="3">
        <v>24</v>
      </c>
      <c r="G484" s="3" t="s">
        <v>7577</v>
      </c>
      <c r="H484" s="3">
        <v>14</v>
      </c>
      <c r="I484" s="3" t="s">
        <v>7577</v>
      </c>
      <c r="J484" s="3">
        <v>16</v>
      </c>
      <c r="K484" s="3" t="s">
        <v>7577</v>
      </c>
    </row>
    <row r="485" spans="1:11">
      <c r="A485" s="3" t="s">
        <v>105</v>
      </c>
      <c r="B485" s="3">
        <v>16</v>
      </c>
      <c r="C485" s="3" t="s">
        <v>7577</v>
      </c>
      <c r="D485" s="3">
        <v>14</v>
      </c>
      <c r="E485" s="3" t="s">
        <v>7577</v>
      </c>
      <c r="F485" s="3">
        <v>24</v>
      </c>
      <c r="G485" s="3" t="s">
        <v>7577</v>
      </c>
      <c r="H485" s="3">
        <v>14</v>
      </c>
      <c r="I485" s="3" t="s">
        <v>7577</v>
      </c>
      <c r="J485" s="3">
        <v>16</v>
      </c>
      <c r="K485" s="3" t="s">
        <v>7577</v>
      </c>
    </row>
    <row r="486" spans="1:11">
      <c r="A486" s="3" t="s">
        <v>241</v>
      </c>
      <c r="B486" s="3">
        <v>16</v>
      </c>
      <c r="C486" s="3" t="s">
        <v>7577</v>
      </c>
      <c r="D486" s="3">
        <v>14</v>
      </c>
      <c r="E486" s="3" t="s">
        <v>7577</v>
      </c>
      <c r="F486" s="3">
        <v>24</v>
      </c>
      <c r="G486" s="3" t="s">
        <v>7577</v>
      </c>
      <c r="H486" s="3">
        <v>14</v>
      </c>
      <c r="I486" s="3" t="s">
        <v>7577</v>
      </c>
      <c r="J486" s="3">
        <v>16</v>
      </c>
      <c r="K486" s="3" t="s">
        <v>7577</v>
      </c>
    </row>
    <row r="487" spans="1:11">
      <c r="A487" s="3" t="s">
        <v>416</v>
      </c>
      <c r="B487" s="3">
        <v>0</v>
      </c>
      <c r="C487" s="3">
        <v>0</v>
      </c>
      <c r="D487" s="3">
        <v>8</v>
      </c>
      <c r="E487" s="3" t="s">
        <v>7622</v>
      </c>
      <c r="F487" s="3">
        <v>0</v>
      </c>
      <c r="G487" s="3">
        <v>0</v>
      </c>
      <c r="H487" s="3">
        <v>0</v>
      </c>
      <c r="I487" s="3">
        <v>0</v>
      </c>
      <c r="J487" s="3">
        <v>18</v>
      </c>
      <c r="K487" s="3" t="s">
        <v>7622</v>
      </c>
    </row>
    <row r="488" spans="1:11">
      <c r="A488" s="3" t="s">
        <v>1082</v>
      </c>
      <c r="B488" s="3">
        <v>4</v>
      </c>
      <c r="C488" s="3" t="s">
        <v>7622</v>
      </c>
      <c r="D488" s="3">
        <v>8</v>
      </c>
      <c r="E488" s="3" t="s">
        <v>7622</v>
      </c>
      <c r="F488" s="3">
        <v>10</v>
      </c>
      <c r="G488" s="3" t="s">
        <v>7622</v>
      </c>
      <c r="H488" s="3">
        <v>0</v>
      </c>
      <c r="I488" s="3">
        <v>0</v>
      </c>
      <c r="J488" s="3">
        <v>18</v>
      </c>
      <c r="K488" s="3" t="s">
        <v>7622</v>
      </c>
    </row>
    <row r="489" spans="1:11">
      <c r="A489" s="3" t="s">
        <v>2674</v>
      </c>
      <c r="B489" s="3">
        <v>4</v>
      </c>
      <c r="C489" s="3" t="s">
        <v>7622</v>
      </c>
      <c r="D489" s="3">
        <v>8</v>
      </c>
      <c r="E489" s="3" t="s">
        <v>7622</v>
      </c>
      <c r="F489" s="3">
        <v>10</v>
      </c>
      <c r="G489" s="3" t="s">
        <v>7622</v>
      </c>
      <c r="H489" s="3">
        <v>0</v>
      </c>
      <c r="I489" s="3">
        <v>0</v>
      </c>
      <c r="J489" s="3">
        <v>18</v>
      </c>
      <c r="K489" s="3" t="s">
        <v>7622</v>
      </c>
    </row>
    <row r="490" spans="1:11">
      <c r="A490" s="3" t="s">
        <v>2360</v>
      </c>
      <c r="B490" s="3">
        <v>4</v>
      </c>
      <c r="C490" s="3" t="s">
        <v>7622</v>
      </c>
      <c r="D490" s="3">
        <v>8</v>
      </c>
      <c r="E490" s="3" t="s">
        <v>7622</v>
      </c>
      <c r="F490" s="3">
        <v>10</v>
      </c>
      <c r="G490" s="3" t="s">
        <v>7622</v>
      </c>
      <c r="H490" s="3">
        <v>0</v>
      </c>
      <c r="I490" s="3">
        <v>0</v>
      </c>
      <c r="J490" s="3">
        <v>18</v>
      </c>
      <c r="K490" s="3" t="s">
        <v>7622</v>
      </c>
    </row>
    <row r="491" spans="1:11">
      <c r="A491" s="3" t="s">
        <v>1932</v>
      </c>
      <c r="B491" s="3">
        <v>4</v>
      </c>
      <c r="C491" s="3" t="s">
        <v>7622</v>
      </c>
      <c r="D491" s="3">
        <v>8</v>
      </c>
      <c r="E491" s="3" t="s">
        <v>7622</v>
      </c>
      <c r="F491" s="3">
        <v>10</v>
      </c>
      <c r="G491" s="3" t="s">
        <v>7622</v>
      </c>
      <c r="H491" s="3">
        <v>0</v>
      </c>
      <c r="I491" s="3">
        <v>0</v>
      </c>
      <c r="J491" s="3">
        <v>18</v>
      </c>
      <c r="K491" s="3" t="s">
        <v>7622</v>
      </c>
    </row>
    <row r="492" spans="1:11">
      <c r="A492" s="3" t="s">
        <v>3292</v>
      </c>
      <c r="B492" s="3">
        <v>18</v>
      </c>
      <c r="C492" s="3" t="s">
        <v>7611</v>
      </c>
      <c r="D492" s="3">
        <v>16</v>
      </c>
      <c r="E492" s="3" t="s">
        <v>7611</v>
      </c>
      <c r="F492" s="3">
        <v>26</v>
      </c>
      <c r="G492" s="3" t="s">
        <v>7611</v>
      </c>
      <c r="H492" s="3">
        <v>7</v>
      </c>
      <c r="I492" s="3" t="s">
        <v>7611</v>
      </c>
      <c r="J492" s="3">
        <v>19</v>
      </c>
      <c r="K492" s="3" t="s">
        <v>7611</v>
      </c>
    </row>
    <row r="493" spans="1:11">
      <c r="A493" s="3" t="s">
        <v>3295</v>
      </c>
      <c r="B493" s="3">
        <v>18</v>
      </c>
      <c r="C493" s="3" t="s">
        <v>7611</v>
      </c>
      <c r="D493" s="3">
        <v>16</v>
      </c>
      <c r="E493" s="3" t="s">
        <v>7611</v>
      </c>
      <c r="F493" s="3">
        <v>26</v>
      </c>
      <c r="G493" s="3" t="s">
        <v>7611</v>
      </c>
      <c r="H493" s="3">
        <v>7</v>
      </c>
      <c r="I493" s="3" t="s">
        <v>7611</v>
      </c>
      <c r="J493" s="3">
        <v>19</v>
      </c>
      <c r="K493" s="3" t="s">
        <v>7611</v>
      </c>
    </row>
    <row r="494" spans="1:11">
      <c r="A494" s="3" t="s">
        <v>1290</v>
      </c>
      <c r="B494" s="3">
        <v>18</v>
      </c>
      <c r="C494" s="3" t="s">
        <v>7611</v>
      </c>
      <c r="D494" s="3">
        <v>16</v>
      </c>
      <c r="E494" s="3" t="s">
        <v>7611</v>
      </c>
      <c r="F494" s="3">
        <v>26</v>
      </c>
      <c r="G494" s="3" t="s">
        <v>7611</v>
      </c>
      <c r="H494" s="3">
        <v>7</v>
      </c>
      <c r="I494" s="3" t="s">
        <v>7611</v>
      </c>
      <c r="J494" s="3">
        <v>19</v>
      </c>
      <c r="K494" s="3" t="s">
        <v>7611</v>
      </c>
    </row>
    <row r="495" spans="1:11">
      <c r="A495" s="3" t="s">
        <v>2642</v>
      </c>
      <c r="B495" s="3">
        <v>18</v>
      </c>
      <c r="C495" s="3" t="s">
        <v>7611</v>
      </c>
      <c r="D495" s="3">
        <v>16</v>
      </c>
      <c r="E495" s="3" t="s">
        <v>7611</v>
      </c>
      <c r="F495" s="3">
        <v>26</v>
      </c>
      <c r="G495" s="3" t="s">
        <v>7611</v>
      </c>
      <c r="H495" s="3">
        <v>7</v>
      </c>
      <c r="I495" s="3" t="s">
        <v>7611</v>
      </c>
      <c r="J495" s="3">
        <v>19</v>
      </c>
      <c r="K495" s="3" t="s">
        <v>7611</v>
      </c>
    </row>
    <row r="496" spans="1:11">
      <c r="A496" s="3" t="s">
        <v>2645</v>
      </c>
      <c r="B496" s="3">
        <v>18</v>
      </c>
      <c r="C496" s="3" t="s">
        <v>7611</v>
      </c>
      <c r="D496" s="3">
        <v>16</v>
      </c>
      <c r="E496" s="3" t="s">
        <v>7611</v>
      </c>
      <c r="F496" s="3">
        <v>26</v>
      </c>
      <c r="G496" s="3" t="s">
        <v>7611</v>
      </c>
      <c r="H496" s="3">
        <v>7</v>
      </c>
      <c r="I496" s="3" t="s">
        <v>7611</v>
      </c>
      <c r="J496" s="3">
        <v>19</v>
      </c>
      <c r="K496" s="3" t="s">
        <v>7611</v>
      </c>
    </row>
    <row r="497" spans="1:11">
      <c r="A497" s="3" t="s">
        <v>3232</v>
      </c>
      <c r="B497" s="3">
        <v>19</v>
      </c>
      <c r="C497" s="3" t="s">
        <v>7578</v>
      </c>
      <c r="D497" s="3">
        <v>17</v>
      </c>
      <c r="E497" s="3" t="s">
        <v>7578</v>
      </c>
      <c r="F497" s="3">
        <v>0</v>
      </c>
      <c r="G497" s="3">
        <v>0</v>
      </c>
      <c r="H497" s="3">
        <v>16</v>
      </c>
      <c r="I497" s="3" t="s">
        <v>7578</v>
      </c>
      <c r="J497" s="3">
        <v>20</v>
      </c>
      <c r="K497" s="3" t="s">
        <v>7578</v>
      </c>
    </row>
    <row r="498" spans="1:11">
      <c r="A498" s="3" t="s">
        <v>3838</v>
      </c>
      <c r="B498" s="3">
        <v>19</v>
      </c>
      <c r="C498" s="3" t="s">
        <v>7578</v>
      </c>
      <c r="D498" s="3">
        <v>17</v>
      </c>
      <c r="E498" s="3" t="s">
        <v>7578</v>
      </c>
      <c r="F498" s="3">
        <v>0</v>
      </c>
      <c r="G498" s="3">
        <v>0</v>
      </c>
      <c r="H498" s="3">
        <v>16</v>
      </c>
      <c r="I498" s="3" t="s">
        <v>7578</v>
      </c>
      <c r="J498" s="3">
        <v>20</v>
      </c>
      <c r="K498" s="3" t="s">
        <v>7578</v>
      </c>
    </row>
    <row r="499" spans="1:11">
      <c r="A499" s="3" t="s">
        <v>1171</v>
      </c>
      <c r="B499" s="3">
        <v>19</v>
      </c>
      <c r="C499" s="3" t="s">
        <v>7578</v>
      </c>
      <c r="D499" s="3">
        <v>17</v>
      </c>
      <c r="E499" s="3" t="s">
        <v>7578</v>
      </c>
      <c r="F499" s="3">
        <v>0</v>
      </c>
      <c r="G499" s="3">
        <v>0</v>
      </c>
      <c r="H499" s="3">
        <v>16</v>
      </c>
      <c r="I499" s="3" t="s">
        <v>7578</v>
      </c>
      <c r="J499" s="3">
        <v>20</v>
      </c>
      <c r="K499" s="3" t="s">
        <v>7578</v>
      </c>
    </row>
    <row r="500" spans="1:11">
      <c r="A500" s="3" t="s">
        <v>3229</v>
      </c>
      <c r="B500" s="3">
        <v>19</v>
      </c>
      <c r="C500" s="3" t="s">
        <v>7578</v>
      </c>
      <c r="D500" s="3">
        <v>17</v>
      </c>
      <c r="E500" s="3" t="s">
        <v>7578</v>
      </c>
      <c r="F500" s="3">
        <v>1</v>
      </c>
      <c r="G500" s="3" t="s">
        <v>7620</v>
      </c>
      <c r="H500" s="3">
        <v>16</v>
      </c>
      <c r="I500" s="3" t="s">
        <v>7578</v>
      </c>
      <c r="J500" s="3">
        <v>20</v>
      </c>
      <c r="K500" s="3" t="s">
        <v>7578</v>
      </c>
    </row>
    <row r="501" spans="1:11">
      <c r="A501" s="3" t="s">
        <v>3823</v>
      </c>
      <c r="B501" s="3">
        <v>19</v>
      </c>
      <c r="C501" s="3" t="s">
        <v>7578</v>
      </c>
      <c r="D501" s="3">
        <v>17</v>
      </c>
      <c r="E501" s="3" t="s">
        <v>7578</v>
      </c>
      <c r="F501" s="3">
        <v>1</v>
      </c>
      <c r="G501" s="3" t="s">
        <v>7620</v>
      </c>
      <c r="H501" s="3">
        <v>16</v>
      </c>
      <c r="I501" s="3" t="s">
        <v>7578</v>
      </c>
      <c r="J501" s="3">
        <v>20</v>
      </c>
      <c r="K501" s="3" t="s">
        <v>7578</v>
      </c>
    </row>
    <row r="502" spans="1:11">
      <c r="A502" s="3" t="s">
        <v>39</v>
      </c>
      <c r="B502" s="3">
        <v>20</v>
      </c>
      <c r="C502" s="3" t="s">
        <v>7616</v>
      </c>
      <c r="D502" s="3">
        <v>18</v>
      </c>
      <c r="E502" s="3" t="s">
        <v>7616</v>
      </c>
      <c r="F502" s="3">
        <v>27</v>
      </c>
      <c r="G502" s="3" t="s">
        <v>7616</v>
      </c>
      <c r="H502" s="3">
        <v>0</v>
      </c>
      <c r="I502" s="3">
        <v>0</v>
      </c>
      <c r="J502" s="3">
        <v>21</v>
      </c>
      <c r="K502" s="3" t="s">
        <v>7616</v>
      </c>
    </row>
    <row r="503" spans="1:11">
      <c r="A503" s="3" t="s">
        <v>3178</v>
      </c>
      <c r="B503" s="3">
        <v>20</v>
      </c>
      <c r="C503" s="3" t="s">
        <v>7616</v>
      </c>
      <c r="D503" s="3">
        <v>18</v>
      </c>
      <c r="E503" s="3" t="s">
        <v>7616</v>
      </c>
      <c r="F503" s="3">
        <v>27</v>
      </c>
      <c r="G503" s="3" t="s">
        <v>7616</v>
      </c>
      <c r="H503" s="3">
        <v>0</v>
      </c>
      <c r="I503" s="3">
        <v>0</v>
      </c>
      <c r="J503" s="3">
        <v>21</v>
      </c>
      <c r="K503" s="3" t="s">
        <v>7616</v>
      </c>
    </row>
    <row r="504" spans="1:11">
      <c r="A504" s="3" t="s">
        <v>2242</v>
      </c>
      <c r="B504" s="3">
        <v>20</v>
      </c>
      <c r="C504" s="3" t="s">
        <v>7616</v>
      </c>
      <c r="D504" s="3">
        <v>18</v>
      </c>
      <c r="E504" s="3" t="s">
        <v>7616</v>
      </c>
      <c r="F504" s="3">
        <v>27</v>
      </c>
      <c r="G504" s="3" t="s">
        <v>7616</v>
      </c>
      <c r="H504" s="3">
        <v>0</v>
      </c>
      <c r="I504" s="3">
        <v>0</v>
      </c>
      <c r="J504" s="3">
        <v>21</v>
      </c>
      <c r="K504" s="3" t="s">
        <v>7616</v>
      </c>
    </row>
    <row r="505" spans="1:11">
      <c r="A505" s="3" t="s">
        <v>3769</v>
      </c>
      <c r="B505" s="3">
        <v>20</v>
      </c>
      <c r="C505" s="3" t="s">
        <v>7616</v>
      </c>
      <c r="D505" s="3">
        <v>18</v>
      </c>
      <c r="E505" s="3" t="s">
        <v>7616</v>
      </c>
      <c r="F505" s="3">
        <v>27</v>
      </c>
      <c r="G505" s="3" t="s">
        <v>7616</v>
      </c>
      <c r="H505" s="3">
        <v>0</v>
      </c>
      <c r="I505" s="3">
        <v>0</v>
      </c>
      <c r="J505" s="3">
        <v>21</v>
      </c>
      <c r="K505" s="3" t="s">
        <v>7616</v>
      </c>
    </row>
    <row r="506" spans="1:11">
      <c r="A506" s="3" t="s">
        <v>450</v>
      </c>
      <c r="B506" s="3">
        <v>20</v>
      </c>
      <c r="C506" s="3" t="s">
        <v>7616</v>
      </c>
      <c r="D506" s="3">
        <v>18</v>
      </c>
      <c r="E506" s="3" t="s">
        <v>7616</v>
      </c>
      <c r="F506" s="3">
        <v>27</v>
      </c>
      <c r="G506" s="3" t="s">
        <v>7616</v>
      </c>
      <c r="H506" s="3">
        <v>15</v>
      </c>
      <c r="I506" s="3" t="s">
        <v>7616</v>
      </c>
      <c r="J506" s="3">
        <v>21</v>
      </c>
      <c r="K506" s="3" t="s">
        <v>7616</v>
      </c>
    </row>
    <row r="507" spans="1:11">
      <c r="A507" s="3" t="s">
        <v>60</v>
      </c>
      <c r="B507" s="3">
        <v>0</v>
      </c>
      <c r="C507" s="3">
        <v>0</v>
      </c>
      <c r="D507" s="3">
        <v>0</v>
      </c>
      <c r="E507" s="3">
        <v>0</v>
      </c>
      <c r="F507" s="3">
        <v>0</v>
      </c>
      <c r="G507" s="3">
        <v>0</v>
      </c>
      <c r="H507" s="3">
        <v>0</v>
      </c>
      <c r="I507" s="3">
        <v>0</v>
      </c>
      <c r="J507" s="3">
        <v>22</v>
      </c>
      <c r="K507" s="3" t="s">
        <v>7633</v>
      </c>
    </row>
    <row r="508" spans="1:11">
      <c r="A508" s="3" t="s">
        <v>150</v>
      </c>
      <c r="B508" s="3">
        <v>0</v>
      </c>
      <c r="C508" s="3">
        <v>0</v>
      </c>
      <c r="D508" s="3">
        <v>0</v>
      </c>
      <c r="E508" s="3">
        <v>0</v>
      </c>
      <c r="F508" s="3">
        <v>0</v>
      </c>
      <c r="G508" s="3">
        <v>0</v>
      </c>
      <c r="H508" s="3">
        <v>0</v>
      </c>
      <c r="I508" s="3">
        <v>0</v>
      </c>
      <c r="J508" s="3">
        <v>22</v>
      </c>
      <c r="K508" s="3" t="s">
        <v>7633</v>
      </c>
    </row>
    <row r="509" spans="1:11">
      <c r="A509" s="3" t="s">
        <v>158</v>
      </c>
      <c r="B509" s="3">
        <v>0</v>
      </c>
      <c r="C509" s="3">
        <v>0</v>
      </c>
      <c r="D509" s="3">
        <v>0</v>
      </c>
      <c r="E509" s="3">
        <v>0</v>
      </c>
      <c r="F509" s="3">
        <v>0</v>
      </c>
      <c r="G509" s="3">
        <v>0</v>
      </c>
      <c r="H509" s="3">
        <v>0</v>
      </c>
      <c r="I509" s="3">
        <v>0</v>
      </c>
      <c r="J509" s="3">
        <v>22</v>
      </c>
      <c r="K509" s="3" t="s">
        <v>7633</v>
      </c>
    </row>
    <row r="510" spans="1:11">
      <c r="A510" s="3" t="s">
        <v>161</v>
      </c>
      <c r="B510" s="3">
        <v>0</v>
      </c>
      <c r="C510" s="3">
        <v>0</v>
      </c>
      <c r="D510" s="3">
        <v>0</v>
      </c>
      <c r="E510" s="3">
        <v>0</v>
      </c>
      <c r="F510" s="3">
        <v>0</v>
      </c>
      <c r="G510" s="3">
        <v>0</v>
      </c>
      <c r="H510" s="3">
        <v>0</v>
      </c>
      <c r="I510" s="3">
        <v>0</v>
      </c>
      <c r="J510" s="3">
        <v>22</v>
      </c>
      <c r="K510" s="3" t="s">
        <v>7633</v>
      </c>
    </row>
    <row r="511" spans="1:11">
      <c r="A511" s="3" t="s">
        <v>3340</v>
      </c>
      <c r="B511" s="3">
        <v>27</v>
      </c>
      <c r="C511" s="3" t="s">
        <v>7630</v>
      </c>
      <c r="D511" s="3">
        <v>21</v>
      </c>
      <c r="E511" s="3" t="s">
        <v>7630</v>
      </c>
      <c r="F511" s="3">
        <v>30</v>
      </c>
      <c r="G511" s="3" t="s">
        <v>7630</v>
      </c>
      <c r="H511" s="3">
        <v>10</v>
      </c>
      <c r="I511" s="3" t="s">
        <v>7630</v>
      </c>
      <c r="J511" s="3">
        <v>23</v>
      </c>
      <c r="K511" s="3" t="s">
        <v>7630</v>
      </c>
    </row>
    <row r="512" spans="1:11">
      <c r="A512" s="3" t="s">
        <v>3352</v>
      </c>
      <c r="B512" s="3">
        <v>27</v>
      </c>
      <c r="C512" s="3" t="s">
        <v>7630</v>
      </c>
      <c r="D512" s="3">
        <v>21</v>
      </c>
      <c r="E512" s="3" t="s">
        <v>7630</v>
      </c>
      <c r="F512" s="3">
        <v>30</v>
      </c>
      <c r="G512" s="3" t="s">
        <v>7630</v>
      </c>
      <c r="H512" s="3">
        <v>10</v>
      </c>
      <c r="I512" s="3" t="s">
        <v>7630</v>
      </c>
      <c r="J512" s="3">
        <v>23</v>
      </c>
      <c r="K512" s="3" t="s">
        <v>7630</v>
      </c>
    </row>
    <row r="513" spans="1:11">
      <c r="A513" s="3" t="s">
        <v>4096</v>
      </c>
      <c r="B513" s="3">
        <v>27</v>
      </c>
      <c r="C513" s="3" t="s">
        <v>7630</v>
      </c>
      <c r="D513" s="3">
        <v>21</v>
      </c>
      <c r="E513" s="3" t="s">
        <v>7630</v>
      </c>
      <c r="F513" s="3">
        <v>30</v>
      </c>
      <c r="G513" s="3" t="s">
        <v>7630</v>
      </c>
      <c r="H513" s="3">
        <v>10</v>
      </c>
      <c r="I513" s="3" t="s">
        <v>7630</v>
      </c>
      <c r="J513" s="3">
        <v>23</v>
      </c>
      <c r="K513" s="3" t="s">
        <v>7630</v>
      </c>
    </row>
    <row r="514" spans="1:11">
      <c r="A514" s="3" t="s">
        <v>1189</v>
      </c>
      <c r="B514" s="3">
        <v>27</v>
      </c>
      <c r="C514" s="3" t="s">
        <v>7630</v>
      </c>
      <c r="D514" s="3">
        <v>21</v>
      </c>
      <c r="E514" s="3" t="s">
        <v>7630</v>
      </c>
      <c r="F514" s="3">
        <v>30</v>
      </c>
      <c r="G514" s="3" t="s">
        <v>7630</v>
      </c>
      <c r="H514" s="3">
        <v>10</v>
      </c>
      <c r="I514" s="3" t="s">
        <v>7630</v>
      </c>
      <c r="J514" s="3">
        <v>23</v>
      </c>
      <c r="K514" s="3" t="s">
        <v>7630</v>
      </c>
    </row>
    <row r="515" spans="1:11">
      <c r="A515" s="3" t="s">
        <v>2933</v>
      </c>
      <c r="B515" s="3">
        <v>28</v>
      </c>
      <c r="C515" s="3" t="s">
        <v>7633</v>
      </c>
      <c r="D515" s="3">
        <v>22</v>
      </c>
      <c r="E515" s="3" t="s">
        <v>7633</v>
      </c>
      <c r="F515" s="3">
        <v>31</v>
      </c>
      <c r="G515" s="3" t="s">
        <v>7633</v>
      </c>
      <c r="H515" s="3">
        <v>0</v>
      </c>
      <c r="I515" s="3">
        <v>0</v>
      </c>
      <c r="J515" s="3">
        <v>24</v>
      </c>
      <c r="K515" s="3" t="s">
        <v>7633</v>
      </c>
    </row>
    <row r="516" spans="1:11">
      <c r="A516" s="3" t="s">
        <v>2330</v>
      </c>
      <c r="B516" s="3">
        <v>28</v>
      </c>
      <c r="C516" s="3" t="s">
        <v>7633</v>
      </c>
      <c r="D516" s="3">
        <v>22</v>
      </c>
      <c r="E516" s="3" t="s">
        <v>7633</v>
      </c>
      <c r="F516" s="3">
        <v>31</v>
      </c>
      <c r="G516" s="3" t="s">
        <v>7633</v>
      </c>
      <c r="H516" s="3">
        <v>0</v>
      </c>
      <c r="I516" s="3">
        <v>0</v>
      </c>
      <c r="J516" s="3">
        <v>24</v>
      </c>
      <c r="K516" s="3" t="s">
        <v>7633</v>
      </c>
    </row>
    <row r="517" spans="1:11">
      <c r="A517" s="3" t="s">
        <v>476</v>
      </c>
      <c r="B517" s="3">
        <v>28</v>
      </c>
      <c r="C517" s="3" t="s">
        <v>7633</v>
      </c>
      <c r="D517" s="3">
        <v>22</v>
      </c>
      <c r="E517" s="3" t="s">
        <v>7633</v>
      </c>
      <c r="F517" s="3">
        <v>31</v>
      </c>
      <c r="G517" s="3" t="s">
        <v>7633</v>
      </c>
      <c r="H517" s="3">
        <v>6</v>
      </c>
      <c r="I517" s="3" t="s">
        <v>7709</v>
      </c>
      <c r="J517" s="3">
        <v>24</v>
      </c>
      <c r="K517" s="3" t="s">
        <v>7633</v>
      </c>
    </row>
    <row r="518" spans="1:11">
      <c r="A518" s="3" t="s">
        <v>1951</v>
      </c>
      <c r="B518" s="3">
        <v>28</v>
      </c>
      <c r="C518" s="3" t="s">
        <v>7633</v>
      </c>
      <c r="D518" s="3">
        <v>22</v>
      </c>
      <c r="E518" s="3" t="s">
        <v>7633</v>
      </c>
      <c r="F518" s="3">
        <v>31</v>
      </c>
      <c r="G518" s="3" t="s">
        <v>7633</v>
      </c>
      <c r="H518" s="3">
        <v>6</v>
      </c>
      <c r="I518" s="3" t="s">
        <v>7709</v>
      </c>
      <c r="J518" s="3">
        <v>24</v>
      </c>
      <c r="K518" s="3" t="s">
        <v>7633</v>
      </c>
    </row>
    <row r="519" spans="1:11">
      <c r="A519" s="3" t="s">
        <v>2924</v>
      </c>
      <c r="B519" s="3">
        <v>0</v>
      </c>
      <c r="C519" s="3">
        <v>0</v>
      </c>
      <c r="D519" s="3">
        <v>0</v>
      </c>
      <c r="E519" s="3">
        <v>0</v>
      </c>
      <c r="F519" s="3">
        <v>32</v>
      </c>
      <c r="G519" s="3" t="s">
        <v>7633</v>
      </c>
      <c r="H519" s="3">
        <v>0</v>
      </c>
      <c r="I519" s="3">
        <v>0</v>
      </c>
      <c r="J519" s="3">
        <v>25</v>
      </c>
      <c r="K519" s="3" t="s">
        <v>7633</v>
      </c>
    </row>
    <row r="520" spans="1:11">
      <c r="A520" s="3" t="s">
        <v>2323</v>
      </c>
      <c r="B520" s="3">
        <v>0</v>
      </c>
      <c r="C520" s="3">
        <v>0</v>
      </c>
      <c r="D520" s="3">
        <v>0</v>
      </c>
      <c r="E520" s="3">
        <v>0</v>
      </c>
      <c r="F520" s="3">
        <v>32</v>
      </c>
      <c r="G520" s="3" t="s">
        <v>7633</v>
      </c>
      <c r="H520" s="3">
        <v>0</v>
      </c>
      <c r="I520" s="3">
        <v>0</v>
      </c>
      <c r="J520" s="3">
        <v>25</v>
      </c>
      <c r="K520" s="3" t="s">
        <v>7633</v>
      </c>
    </row>
    <row r="521" spans="1:11">
      <c r="A521" s="3" t="s">
        <v>473</v>
      </c>
      <c r="B521" s="3">
        <v>0</v>
      </c>
      <c r="C521" s="3">
        <v>0</v>
      </c>
      <c r="D521" s="3">
        <v>0</v>
      </c>
      <c r="E521" s="3">
        <v>0</v>
      </c>
      <c r="F521" s="3">
        <v>32</v>
      </c>
      <c r="G521" s="3" t="s">
        <v>7633</v>
      </c>
      <c r="H521" s="3">
        <v>6</v>
      </c>
      <c r="I521" s="3" t="s">
        <v>7709</v>
      </c>
      <c r="J521" s="3">
        <v>25</v>
      </c>
      <c r="K521" s="3" t="s">
        <v>7633</v>
      </c>
    </row>
    <row r="522" spans="1:11">
      <c r="A522" s="3" t="s">
        <v>1947</v>
      </c>
      <c r="B522" s="3">
        <v>0</v>
      </c>
      <c r="C522" s="3">
        <v>0</v>
      </c>
      <c r="D522" s="3">
        <v>0</v>
      </c>
      <c r="E522" s="3">
        <v>0</v>
      </c>
      <c r="F522" s="3">
        <v>32</v>
      </c>
      <c r="G522" s="3" t="s">
        <v>7633</v>
      </c>
      <c r="H522" s="3">
        <v>6</v>
      </c>
      <c r="I522" s="3" t="s">
        <v>7709</v>
      </c>
      <c r="J522" s="3">
        <v>25</v>
      </c>
      <c r="K522" s="3" t="s">
        <v>7633</v>
      </c>
    </row>
    <row r="523" spans="1:11">
      <c r="A523" s="3" t="s">
        <v>3286</v>
      </c>
      <c r="B523" s="3">
        <v>0</v>
      </c>
      <c r="C523" s="3">
        <v>0</v>
      </c>
      <c r="D523" s="3">
        <v>25</v>
      </c>
      <c r="E523" s="3" t="s">
        <v>7616</v>
      </c>
      <c r="F523" s="3">
        <v>33</v>
      </c>
      <c r="G523" s="3" t="s">
        <v>7616</v>
      </c>
      <c r="H523" s="3">
        <v>15</v>
      </c>
      <c r="I523" s="3" t="s">
        <v>7616</v>
      </c>
      <c r="J523" s="3">
        <v>26</v>
      </c>
      <c r="K523" s="3" t="s">
        <v>7616</v>
      </c>
    </row>
    <row r="524" spans="1:11">
      <c r="A524" s="3" t="s">
        <v>727</v>
      </c>
      <c r="B524" s="3">
        <v>0</v>
      </c>
      <c r="C524" s="3">
        <v>0</v>
      </c>
      <c r="D524" s="3">
        <v>25</v>
      </c>
      <c r="E524" s="3" t="s">
        <v>7616</v>
      </c>
      <c r="F524" s="3">
        <v>33</v>
      </c>
      <c r="G524" s="3" t="s">
        <v>7616</v>
      </c>
      <c r="H524" s="3">
        <v>15</v>
      </c>
      <c r="I524" s="3" t="s">
        <v>7616</v>
      </c>
      <c r="J524" s="3">
        <v>26</v>
      </c>
      <c r="K524" s="3" t="s">
        <v>7616</v>
      </c>
    </row>
    <row r="525" spans="1:11">
      <c r="A525" s="3" t="s">
        <v>444</v>
      </c>
      <c r="B525" s="3">
        <v>0</v>
      </c>
      <c r="C525" s="3">
        <v>0</v>
      </c>
      <c r="D525" s="3">
        <v>25</v>
      </c>
      <c r="E525" s="3" t="s">
        <v>7616</v>
      </c>
      <c r="F525" s="3">
        <v>33</v>
      </c>
      <c r="G525" s="3" t="s">
        <v>7616</v>
      </c>
      <c r="H525" s="3">
        <v>15</v>
      </c>
      <c r="I525" s="3" t="s">
        <v>7616</v>
      </c>
      <c r="J525" s="3">
        <v>26</v>
      </c>
      <c r="K525" s="3" t="s">
        <v>7616</v>
      </c>
    </row>
    <row r="526" spans="1:11">
      <c r="A526" s="3" t="s">
        <v>3896</v>
      </c>
      <c r="B526" s="3">
        <v>0</v>
      </c>
      <c r="C526" s="3">
        <v>0</v>
      </c>
      <c r="D526" s="3">
        <v>25</v>
      </c>
      <c r="E526" s="3" t="s">
        <v>7616</v>
      </c>
      <c r="F526" s="3">
        <v>33</v>
      </c>
      <c r="G526" s="3" t="s">
        <v>7616</v>
      </c>
      <c r="H526" s="3">
        <v>15</v>
      </c>
      <c r="I526" s="3" t="s">
        <v>7616</v>
      </c>
      <c r="J526" s="3">
        <v>26</v>
      </c>
      <c r="K526" s="3" t="s">
        <v>7616</v>
      </c>
    </row>
    <row r="527" spans="1:11">
      <c r="A527" s="3" t="s">
        <v>3085</v>
      </c>
      <c r="B527" s="3">
        <v>0</v>
      </c>
      <c r="C527" s="3">
        <v>0</v>
      </c>
      <c r="D527" s="3">
        <v>0</v>
      </c>
      <c r="E527" s="3">
        <v>0</v>
      </c>
      <c r="F527" s="3">
        <v>0</v>
      </c>
      <c r="G527" s="3">
        <v>0</v>
      </c>
      <c r="H527" s="3">
        <v>0</v>
      </c>
      <c r="I527" s="3">
        <v>0</v>
      </c>
      <c r="J527" s="3">
        <v>27</v>
      </c>
      <c r="K527" s="3" t="s">
        <v>7637</v>
      </c>
    </row>
    <row r="528" spans="1:11">
      <c r="A528" s="3" t="s">
        <v>3563</v>
      </c>
      <c r="B528" s="3">
        <v>31</v>
      </c>
      <c r="C528" s="3" t="s">
        <v>7637</v>
      </c>
      <c r="D528" s="3">
        <v>28</v>
      </c>
      <c r="E528" s="3" t="s">
        <v>7637</v>
      </c>
      <c r="F528" s="3">
        <v>35</v>
      </c>
      <c r="G528" s="3" t="s">
        <v>7637</v>
      </c>
      <c r="H528" s="3">
        <v>19</v>
      </c>
      <c r="I528" s="3" t="s">
        <v>7637</v>
      </c>
      <c r="J528" s="3">
        <v>27</v>
      </c>
      <c r="K528" s="3" t="s">
        <v>7637</v>
      </c>
    </row>
    <row r="529" spans="1:11">
      <c r="A529" s="3" t="s">
        <v>4125</v>
      </c>
      <c r="B529" s="3">
        <v>31</v>
      </c>
      <c r="C529" s="3" t="s">
        <v>7637</v>
      </c>
      <c r="D529" s="3">
        <v>28</v>
      </c>
      <c r="E529" s="3" t="s">
        <v>7637</v>
      </c>
      <c r="F529" s="3">
        <v>35</v>
      </c>
      <c r="G529" s="3" t="s">
        <v>7637</v>
      </c>
      <c r="H529" s="3">
        <v>19</v>
      </c>
      <c r="I529" s="3" t="s">
        <v>7637</v>
      </c>
      <c r="J529" s="3">
        <v>27</v>
      </c>
      <c r="K529" s="3" t="s">
        <v>7637</v>
      </c>
    </row>
    <row r="530" spans="1:11">
      <c r="A530" s="3" t="s">
        <v>4122</v>
      </c>
      <c r="B530" s="3">
        <v>31</v>
      </c>
      <c r="C530" s="3" t="s">
        <v>7637</v>
      </c>
      <c r="D530" s="3">
        <v>28</v>
      </c>
      <c r="E530" s="3" t="s">
        <v>7637</v>
      </c>
      <c r="F530" s="3">
        <v>35</v>
      </c>
      <c r="G530" s="3" t="s">
        <v>7637</v>
      </c>
      <c r="H530" s="3">
        <v>19</v>
      </c>
      <c r="I530" s="3" t="s">
        <v>7637</v>
      </c>
      <c r="J530" s="3">
        <v>27</v>
      </c>
      <c r="K530" s="3" t="s">
        <v>7637</v>
      </c>
    </row>
    <row r="531" spans="1:11">
      <c r="A531" s="3" t="s">
        <v>7521</v>
      </c>
      <c r="B531" s="3">
        <v>30</v>
      </c>
      <c r="C531" s="3" t="s">
        <v>7636</v>
      </c>
      <c r="D531" s="3">
        <v>27</v>
      </c>
      <c r="E531" s="3" t="s">
        <v>7636</v>
      </c>
      <c r="F531" s="3">
        <v>34</v>
      </c>
      <c r="G531" s="3" t="s">
        <v>7636</v>
      </c>
      <c r="H531" s="3">
        <v>0</v>
      </c>
      <c r="I531" s="3">
        <v>0</v>
      </c>
      <c r="J531" s="3">
        <v>28</v>
      </c>
      <c r="K531" s="3" t="s">
        <v>7636</v>
      </c>
    </row>
    <row r="532" spans="1:11">
      <c r="A532" s="3" t="s">
        <v>7528</v>
      </c>
      <c r="B532" s="3">
        <v>30</v>
      </c>
      <c r="C532" s="3" t="s">
        <v>7636</v>
      </c>
      <c r="D532" s="3">
        <v>27</v>
      </c>
      <c r="E532" s="3" t="s">
        <v>7636</v>
      </c>
      <c r="F532" s="3">
        <v>34</v>
      </c>
      <c r="G532" s="3" t="s">
        <v>7636</v>
      </c>
      <c r="H532" s="3">
        <v>0</v>
      </c>
      <c r="I532" s="3">
        <v>0</v>
      </c>
      <c r="J532" s="3">
        <v>28</v>
      </c>
      <c r="K532" s="3" t="s">
        <v>7636</v>
      </c>
    </row>
    <row r="533" spans="1:11">
      <c r="A533" s="3" t="s">
        <v>7522</v>
      </c>
      <c r="B533" s="3">
        <v>30</v>
      </c>
      <c r="C533" s="3" t="s">
        <v>7636</v>
      </c>
      <c r="D533" s="3">
        <v>27</v>
      </c>
      <c r="E533" s="3" t="s">
        <v>7636</v>
      </c>
      <c r="F533" s="3">
        <v>34</v>
      </c>
      <c r="G533" s="3" t="s">
        <v>7636</v>
      </c>
      <c r="H533" s="3">
        <v>0</v>
      </c>
      <c r="I533" s="3">
        <v>0</v>
      </c>
      <c r="J533" s="3">
        <v>28</v>
      </c>
      <c r="K533" s="3" t="s">
        <v>7636</v>
      </c>
    </row>
    <row r="534" spans="1:11">
      <c r="A534" s="3" t="s">
        <v>4116</v>
      </c>
      <c r="B534" s="3">
        <v>32</v>
      </c>
      <c r="C534" s="3" t="s">
        <v>7638</v>
      </c>
      <c r="D534" s="3">
        <v>29</v>
      </c>
      <c r="E534" s="3" t="s">
        <v>7638</v>
      </c>
      <c r="F534" s="3">
        <v>36</v>
      </c>
      <c r="G534" s="3" t="s">
        <v>7638</v>
      </c>
      <c r="H534" s="3">
        <v>20</v>
      </c>
      <c r="I534" s="3" t="s">
        <v>7638</v>
      </c>
      <c r="J534" s="3">
        <v>29</v>
      </c>
      <c r="K534" s="3" t="s">
        <v>7638</v>
      </c>
    </row>
    <row r="535" spans="1:11">
      <c r="A535" s="3" t="s">
        <v>4113</v>
      </c>
      <c r="B535" s="3">
        <v>32</v>
      </c>
      <c r="C535" s="3" t="s">
        <v>7638</v>
      </c>
      <c r="D535" s="3">
        <v>29</v>
      </c>
      <c r="E535" s="3" t="s">
        <v>7638</v>
      </c>
      <c r="F535" s="3">
        <v>36</v>
      </c>
      <c r="G535" s="3" t="s">
        <v>7638</v>
      </c>
      <c r="H535" s="3">
        <v>20</v>
      </c>
      <c r="I535" s="3" t="s">
        <v>7638</v>
      </c>
      <c r="J535" s="3">
        <v>29</v>
      </c>
      <c r="K535" s="3" t="s">
        <v>7638</v>
      </c>
    </row>
    <row r="536" spans="1:11">
      <c r="A536" s="3" t="s">
        <v>2153</v>
      </c>
      <c r="B536" s="3">
        <v>32</v>
      </c>
      <c r="C536" s="3" t="s">
        <v>7638</v>
      </c>
      <c r="D536" s="3">
        <v>29</v>
      </c>
      <c r="E536" s="3" t="s">
        <v>7638</v>
      </c>
      <c r="F536" s="3">
        <v>36</v>
      </c>
      <c r="G536" s="3" t="s">
        <v>7638</v>
      </c>
      <c r="H536" s="3">
        <v>20</v>
      </c>
      <c r="I536" s="3" t="s">
        <v>7638</v>
      </c>
      <c r="J536" s="3">
        <v>29</v>
      </c>
      <c r="K536" s="3" t="s">
        <v>7638</v>
      </c>
    </row>
    <row r="537" spans="1:11">
      <c r="A537" s="3" t="s">
        <v>687</v>
      </c>
      <c r="B537" s="3">
        <v>33</v>
      </c>
      <c r="C537" s="3" t="s">
        <v>7577</v>
      </c>
      <c r="D537" s="3">
        <v>30</v>
      </c>
      <c r="E537" s="3" t="s">
        <v>7577</v>
      </c>
      <c r="F537" s="3">
        <v>37</v>
      </c>
      <c r="G537" s="3" t="s">
        <v>7577</v>
      </c>
      <c r="H537" s="3">
        <v>22</v>
      </c>
      <c r="I537" s="3" t="s">
        <v>7577</v>
      </c>
      <c r="J537" s="3">
        <v>30</v>
      </c>
      <c r="K537" s="3" t="s">
        <v>7577</v>
      </c>
    </row>
    <row r="538" spans="1:11">
      <c r="A538" s="3" t="s">
        <v>3523</v>
      </c>
      <c r="B538" s="3">
        <v>33</v>
      </c>
      <c r="C538" s="3" t="s">
        <v>7577</v>
      </c>
      <c r="D538" s="3">
        <v>30</v>
      </c>
      <c r="E538" s="3" t="s">
        <v>7577</v>
      </c>
      <c r="F538" s="3">
        <v>37</v>
      </c>
      <c r="G538" s="3" t="s">
        <v>7577</v>
      </c>
      <c r="H538" s="3">
        <v>22</v>
      </c>
      <c r="I538" s="3" t="s">
        <v>7577</v>
      </c>
      <c r="J538" s="3">
        <v>30</v>
      </c>
      <c r="K538" s="3" t="s">
        <v>7577</v>
      </c>
    </row>
    <row r="539" spans="1:11">
      <c r="A539" s="3" t="s">
        <v>3543</v>
      </c>
      <c r="B539" s="3">
        <v>33</v>
      </c>
      <c r="C539" s="3" t="s">
        <v>7577</v>
      </c>
      <c r="D539" s="3">
        <v>30</v>
      </c>
      <c r="E539" s="3" t="s">
        <v>7577</v>
      </c>
      <c r="F539" s="3">
        <v>37</v>
      </c>
      <c r="G539" s="3" t="s">
        <v>7577</v>
      </c>
      <c r="H539" s="3">
        <v>22</v>
      </c>
      <c r="I539" s="3" t="s">
        <v>7577</v>
      </c>
      <c r="J539" s="3">
        <v>30</v>
      </c>
      <c r="K539" s="3" t="s">
        <v>7577</v>
      </c>
    </row>
    <row r="540" spans="1:11">
      <c r="A540" s="3" t="s">
        <v>4107</v>
      </c>
      <c r="B540" s="3">
        <v>34</v>
      </c>
      <c r="C540" s="3" t="s">
        <v>7577</v>
      </c>
      <c r="D540" s="3">
        <v>31</v>
      </c>
      <c r="E540" s="3" t="s">
        <v>7577</v>
      </c>
      <c r="F540" s="3">
        <v>38</v>
      </c>
      <c r="G540" s="3" t="s">
        <v>7577</v>
      </c>
      <c r="H540" s="3">
        <v>3</v>
      </c>
      <c r="I540" s="3" t="s">
        <v>7645</v>
      </c>
      <c r="J540" s="3">
        <v>31</v>
      </c>
      <c r="K540" s="3" t="s">
        <v>7577</v>
      </c>
    </row>
    <row r="541" spans="1:11">
      <c r="A541" s="3" t="s">
        <v>628</v>
      </c>
      <c r="B541" s="3">
        <v>34</v>
      </c>
      <c r="C541" s="3" t="s">
        <v>7577</v>
      </c>
      <c r="D541" s="3">
        <v>31</v>
      </c>
      <c r="E541" s="3" t="s">
        <v>7577</v>
      </c>
      <c r="F541" s="3">
        <v>38</v>
      </c>
      <c r="G541" s="3" t="s">
        <v>7577</v>
      </c>
      <c r="H541" s="3">
        <v>3</v>
      </c>
      <c r="I541" s="3" t="s">
        <v>7645</v>
      </c>
      <c r="J541" s="3">
        <v>31</v>
      </c>
      <c r="K541" s="3" t="s">
        <v>7577</v>
      </c>
    </row>
    <row r="542" spans="1:11">
      <c r="A542" s="3" t="s">
        <v>622</v>
      </c>
      <c r="B542" s="3">
        <v>34</v>
      </c>
      <c r="C542" s="3" t="s">
        <v>7577</v>
      </c>
      <c r="D542" s="3">
        <v>31</v>
      </c>
      <c r="E542" s="3" t="s">
        <v>7577</v>
      </c>
      <c r="F542" s="3">
        <v>38</v>
      </c>
      <c r="G542" s="3" t="s">
        <v>7577</v>
      </c>
      <c r="H542" s="3">
        <v>3</v>
      </c>
      <c r="I542" s="3" t="s">
        <v>7645</v>
      </c>
      <c r="J542" s="3">
        <v>31</v>
      </c>
      <c r="K542" s="3" t="s">
        <v>7577</v>
      </c>
    </row>
    <row r="543" spans="1:11">
      <c r="A543" s="3" t="s">
        <v>2806</v>
      </c>
      <c r="B543" s="3">
        <v>37</v>
      </c>
      <c r="C543" s="3" t="s">
        <v>7633</v>
      </c>
      <c r="D543" s="3">
        <v>33</v>
      </c>
      <c r="E543" s="3" t="s">
        <v>7633</v>
      </c>
      <c r="F543" s="3">
        <v>40</v>
      </c>
      <c r="G543" s="3" t="s">
        <v>7633</v>
      </c>
      <c r="H543" s="3">
        <v>24</v>
      </c>
      <c r="I543" s="3" t="s">
        <v>7633</v>
      </c>
      <c r="J543" s="3">
        <v>32</v>
      </c>
      <c r="K543" s="3" t="s">
        <v>7633</v>
      </c>
    </row>
    <row r="544" spans="1:11">
      <c r="A544" s="3" t="s">
        <v>1944</v>
      </c>
      <c r="B544" s="3">
        <v>37</v>
      </c>
      <c r="C544" s="3" t="s">
        <v>7633</v>
      </c>
      <c r="D544" s="3">
        <v>33</v>
      </c>
      <c r="E544" s="3" t="s">
        <v>7633</v>
      </c>
      <c r="F544" s="3">
        <v>40</v>
      </c>
      <c r="G544" s="3" t="s">
        <v>7633</v>
      </c>
      <c r="H544" s="3">
        <v>24</v>
      </c>
      <c r="I544" s="3" t="s">
        <v>7633</v>
      </c>
      <c r="J544" s="3">
        <v>32</v>
      </c>
      <c r="K544" s="3" t="s">
        <v>7633</v>
      </c>
    </row>
    <row r="545" spans="1:11">
      <c r="A545" s="3" t="s">
        <v>2742</v>
      </c>
      <c r="B545" s="3">
        <v>37</v>
      </c>
      <c r="C545" s="3" t="s">
        <v>7633</v>
      </c>
      <c r="D545" s="3">
        <v>33</v>
      </c>
      <c r="E545" s="3" t="s">
        <v>7633</v>
      </c>
      <c r="F545" s="3">
        <v>40</v>
      </c>
      <c r="G545" s="3" t="s">
        <v>7633</v>
      </c>
      <c r="H545" s="3">
        <v>24</v>
      </c>
      <c r="I545" s="3" t="s">
        <v>7633</v>
      </c>
      <c r="J545" s="3">
        <v>32</v>
      </c>
      <c r="K545" s="3" t="s">
        <v>7633</v>
      </c>
    </row>
    <row r="546" spans="1:11">
      <c r="A546" s="3" t="s">
        <v>2102</v>
      </c>
      <c r="B546" s="3">
        <v>0</v>
      </c>
      <c r="C546" s="3">
        <v>0</v>
      </c>
      <c r="D546" s="3">
        <v>0</v>
      </c>
      <c r="E546" s="3">
        <v>0</v>
      </c>
      <c r="F546" s="3">
        <v>0</v>
      </c>
      <c r="G546" s="3">
        <v>0</v>
      </c>
      <c r="H546" s="3">
        <v>0</v>
      </c>
      <c r="I546" s="3">
        <v>0</v>
      </c>
      <c r="J546" s="3">
        <v>33</v>
      </c>
      <c r="K546" s="3" t="s">
        <v>7646</v>
      </c>
    </row>
    <row r="547" spans="1:11">
      <c r="A547" s="3" t="s">
        <v>2108</v>
      </c>
      <c r="B547" s="3">
        <v>1</v>
      </c>
      <c r="C547" s="3" t="s">
        <v>7620</v>
      </c>
      <c r="D547" s="3">
        <v>0</v>
      </c>
      <c r="E547" s="3">
        <v>0</v>
      </c>
      <c r="F547" s="3">
        <v>0</v>
      </c>
      <c r="G547" s="3">
        <v>0</v>
      </c>
      <c r="H547" s="3">
        <v>0</v>
      </c>
      <c r="I547" s="3">
        <v>0</v>
      </c>
      <c r="J547" s="3">
        <v>33</v>
      </c>
      <c r="K547" s="3" t="s">
        <v>7646</v>
      </c>
    </row>
    <row r="548" spans="1:11">
      <c r="A548" s="3" t="s">
        <v>2278</v>
      </c>
      <c r="B548" s="3">
        <v>1</v>
      </c>
      <c r="C548" s="3" t="s">
        <v>7620</v>
      </c>
      <c r="D548" s="3">
        <v>1</v>
      </c>
      <c r="E548" s="3" t="s">
        <v>7620</v>
      </c>
      <c r="F548" s="3">
        <v>1</v>
      </c>
      <c r="G548" s="3" t="s">
        <v>7620</v>
      </c>
      <c r="H548" s="3">
        <v>0</v>
      </c>
      <c r="I548" s="3">
        <v>0</v>
      </c>
      <c r="J548" s="3">
        <v>33</v>
      </c>
      <c r="K548" s="3" t="s">
        <v>7646</v>
      </c>
    </row>
    <row r="549" spans="1:11">
      <c r="A549" s="3" t="s">
        <v>3320</v>
      </c>
      <c r="B549" s="3">
        <v>38</v>
      </c>
      <c r="C549" s="3" t="s">
        <v>7625</v>
      </c>
      <c r="D549" s="3">
        <v>35</v>
      </c>
      <c r="E549" s="3" t="s">
        <v>7625</v>
      </c>
      <c r="F549" s="3">
        <v>41</v>
      </c>
      <c r="G549" s="3" t="s">
        <v>7625</v>
      </c>
      <c r="H549" s="3">
        <v>12</v>
      </c>
      <c r="I549" s="3" t="s">
        <v>7625</v>
      </c>
      <c r="J549" s="3">
        <v>34</v>
      </c>
      <c r="K549" s="3" t="s">
        <v>7625</v>
      </c>
    </row>
    <row r="550" spans="1:11">
      <c r="A550" s="3" t="s">
        <v>2135</v>
      </c>
      <c r="B550" s="3">
        <v>38</v>
      </c>
      <c r="C550" s="3" t="s">
        <v>7625</v>
      </c>
      <c r="D550" s="3">
        <v>35</v>
      </c>
      <c r="E550" s="3" t="s">
        <v>7625</v>
      </c>
      <c r="F550" s="3">
        <v>41</v>
      </c>
      <c r="G550" s="3" t="s">
        <v>7625</v>
      </c>
      <c r="H550" s="3">
        <v>12</v>
      </c>
      <c r="I550" s="3" t="s">
        <v>7625</v>
      </c>
      <c r="J550" s="3">
        <v>34</v>
      </c>
      <c r="K550" s="3" t="s">
        <v>7625</v>
      </c>
    </row>
    <row r="551" spans="1:11">
      <c r="A551" s="3" t="s">
        <v>4070</v>
      </c>
      <c r="B551" s="3">
        <v>38</v>
      </c>
      <c r="C551" s="3" t="s">
        <v>7625</v>
      </c>
      <c r="D551" s="3">
        <v>35</v>
      </c>
      <c r="E551" s="3" t="s">
        <v>7625</v>
      </c>
      <c r="F551" s="3">
        <v>41</v>
      </c>
      <c r="G551" s="3" t="s">
        <v>7625</v>
      </c>
      <c r="H551" s="3">
        <v>12</v>
      </c>
      <c r="I551" s="3" t="s">
        <v>7625</v>
      </c>
      <c r="J551" s="3">
        <v>34</v>
      </c>
      <c r="K551" s="3" t="s">
        <v>7625</v>
      </c>
    </row>
    <row r="552" spans="1:11">
      <c r="A552" s="3" t="s">
        <v>3465</v>
      </c>
      <c r="B552" s="3">
        <v>24</v>
      </c>
      <c r="C552" s="3" t="s">
        <v>7617</v>
      </c>
      <c r="D552" s="3">
        <v>36</v>
      </c>
      <c r="E552" s="3" t="s">
        <v>7617</v>
      </c>
      <c r="F552" s="3">
        <v>0</v>
      </c>
      <c r="G552" s="3">
        <v>0</v>
      </c>
      <c r="H552" s="3">
        <v>0</v>
      </c>
      <c r="I552" s="3">
        <v>0</v>
      </c>
      <c r="J552" s="3">
        <v>35</v>
      </c>
      <c r="K552" s="3" t="s">
        <v>7617</v>
      </c>
    </row>
    <row r="553" spans="1:11">
      <c r="A553" s="3" t="s">
        <v>3471</v>
      </c>
      <c r="B553" s="3">
        <v>24</v>
      </c>
      <c r="C553" s="3" t="s">
        <v>7617</v>
      </c>
      <c r="D553" s="3">
        <v>36</v>
      </c>
      <c r="E553" s="3" t="s">
        <v>7617</v>
      </c>
      <c r="F553" s="3">
        <v>0</v>
      </c>
      <c r="G553" s="3">
        <v>0</v>
      </c>
      <c r="H553" s="3">
        <v>0</v>
      </c>
      <c r="I553" s="3">
        <v>0</v>
      </c>
      <c r="J553" s="3">
        <v>35</v>
      </c>
      <c r="K553" s="3" t="s">
        <v>7617</v>
      </c>
    </row>
    <row r="554" spans="1:11">
      <c r="A554" s="3" t="s">
        <v>3474</v>
      </c>
      <c r="B554" s="3">
        <v>24</v>
      </c>
      <c r="C554" s="3" t="s">
        <v>7617</v>
      </c>
      <c r="D554" s="3">
        <v>36</v>
      </c>
      <c r="E554" s="3" t="s">
        <v>7617</v>
      </c>
      <c r="F554" s="3">
        <v>0</v>
      </c>
      <c r="G554" s="3">
        <v>0</v>
      </c>
      <c r="H554" s="3">
        <v>0</v>
      </c>
      <c r="I554" s="3">
        <v>0</v>
      </c>
      <c r="J554" s="3">
        <v>35</v>
      </c>
      <c r="K554" s="3" t="s">
        <v>7617</v>
      </c>
    </row>
    <row r="555" spans="1:11">
      <c r="A555" s="3" t="s">
        <v>952</v>
      </c>
      <c r="B555" s="3">
        <v>0</v>
      </c>
      <c r="C555" s="3">
        <v>0</v>
      </c>
      <c r="D555" s="3">
        <v>0</v>
      </c>
      <c r="E555" s="3">
        <v>0</v>
      </c>
      <c r="F555" s="3">
        <v>43</v>
      </c>
      <c r="G555" s="3" t="s">
        <v>7617</v>
      </c>
      <c r="H555" s="3">
        <v>0</v>
      </c>
      <c r="I555" s="3">
        <v>0</v>
      </c>
      <c r="J555" s="3">
        <v>37</v>
      </c>
      <c r="K555" s="3" t="s">
        <v>7617</v>
      </c>
    </row>
    <row r="556" spans="1:11">
      <c r="A556" s="3" t="s">
        <v>3791</v>
      </c>
      <c r="B556" s="3">
        <v>0</v>
      </c>
      <c r="C556" s="3">
        <v>0</v>
      </c>
      <c r="D556" s="3">
        <v>0</v>
      </c>
      <c r="E556" s="3">
        <v>0</v>
      </c>
      <c r="F556" s="3">
        <v>43</v>
      </c>
      <c r="G556" s="3" t="s">
        <v>7617</v>
      </c>
      <c r="H556" s="3">
        <v>0</v>
      </c>
      <c r="I556" s="3">
        <v>0</v>
      </c>
      <c r="J556" s="3">
        <v>37</v>
      </c>
      <c r="K556" s="3" t="s">
        <v>7617</v>
      </c>
    </row>
    <row r="557" spans="1:11">
      <c r="A557" s="3" t="s">
        <v>3786</v>
      </c>
      <c r="B557" s="3">
        <v>51</v>
      </c>
      <c r="C557" s="3" t="s">
        <v>7617</v>
      </c>
      <c r="D557" s="3">
        <v>50</v>
      </c>
      <c r="E557" s="3" t="s">
        <v>7617</v>
      </c>
      <c r="F557" s="3">
        <v>43</v>
      </c>
      <c r="G557" s="3" t="s">
        <v>7617</v>
      </c>
      <c r="H557" s="3">
        <v>0</v>
      </c>
      <c r="I557" s="3">
        <v>0</v>
      </c>
      <c r="J557" s="3">
        <v>37</v>
      </c>
      <c r="K557" s="3" t="s">
        <v>7617</v>
      </c>
    </row>
    <row r="558" spans="1:11">
      <c r="A558" s="3" t="s">
        <v>2288</v>
      </c>
      <c r="B558" s="3">
        <v>0</v>
      </c>
      <c r="C558" s="3">
        <v>0</v>
      </c>
      <c r="D558" s="3">
        <v>38</v>
      </c>
      <c r="E558" s="3" t="s">
        <v>7611</v>
      </c>
      <c r="F558" s="3">
        <v>0</v>
      </c>
      <c r="G558" s="3">
        <v>0</v>
      </c>
      <c r="H558" s="3">
        <v>27</v>
      </c>
      <c r="I558" s="3" t="s">
        <v>7611</v>
      </c>
      <c r="J558" s="3">
        <v>38</v>
      </c>
      <c r="K558" s="3" t="s">
        <v>7611</v>
      </c>
    </row>
    <row r="559" spans="1:11">
      <c r="A559" s="3" t="s">
        <v>1284</v>
      </c>
      <c r="B559" s="3">
        <v>0</v>
      </c>
      <c r="C559" s="3">
        <v>0</v>
      </c>
      <c r="D559" s="3">
        <v>38</v>
      </c>
      <c r="E559" s="3" t="s">
        <v>7611</v>
      </c>
      <c r="F559" s="3">
        <v>0</v>
      </c>
      <c r="G559" s="3">
        <v>0</v>
      </c>
      <c r="H559" s="3">
        <v>27</v>
      </c>
      <c r="I559" s="3" t="s">
        <v>7611</v>
      </c>
      <c r="J559" s="3">
        <v>38</v>
      </c>
      <c r="K559" s="3" t="s">
        <v>7611</v>
      </c>
    </row>
    <row r="560" spans="1:11">
      <c r="A560" s="3" t="s">
        <v>1976</v>
      </c>
      <c r="B560" s="3">
        <v>0</v>
      </c>
      <c r="C560" s="3">
        <v>0</v>
      </c>
      <c r="D560" s="3">
        <v>38</v>
      </c>
      <c r="E560" s="3" t="s">
        <v>7611</v>
      </c>
      <c r="F560" s="3">
        <v>28</v>
      </c>
      <c r="G560" s="3" t="s">
        <v>7611</v>
      </c>
      <c r="H560" s="3">
        <v>27</v>
      </c>
      <c r="I560" s="3" t="s">
        <v>7611</v>
      </c>
      <c r="J560" s="3">
        <v>38</v>
      </c>
      <c r="K560" s="3" t="s">
        <v>7611</v>
      </c>
    </row>
    <row r="561" spans="1:11">
      <c r="A561" s="3" t="s">
        <v>4030</v>
      </c>
      <c r="B561" s="3">
        <v>40</v>
      </c>
      <c r="C561" s="3" t="s">
        <v>7580</v>
      </c>
      <c r="D561" s="3">
        <v>39</v>
      </c>
      <c r="E561" s="3" t="s">
        <v>7580</v>
      </c>
      <c r="F561" s="3">
        <v>44</v>
      </c>
      <c r="G561" s="3" t="s">
        <v>7580</v>
      </c>
      <c r="H561" s="3">
        <v>28</v>
      </c>
      <c r="I561" s="3" t="s">
        <v>7580</v>
      </c>
      <c r="J561" s="3">
        <v>39</v>
      </c>
      <c r="K561" s="3" t="s">
        <v>7580</v>
      </c>
    </row>
    <row r="562" spans="1:11">
      <c r="A562" s="3" t="s">
        <v>3430</v>
      </c>
      <c r="B562" s="3">
        <v>40</v>
      </c>
      <c r="C562" s="3" t="s">
        <v>7580</v>
      </c>
      <c r="D562" s="3">
        <v>39</v>
      </c>
      <c r="E562" s="3" t="s">
        <v>7580</v>
      </c>
      <c r="F562" s="3">
        <v>44</v>
      </c>
      <c r="G562" s="3" t="s">
        <v>7580</v>
      </c>
      <c r="H562" s="3">
        <v>28</v>
      </c>
      <c r="I562" s="3" t="s">
        <v>7580</v>
      </c>
      <c r="J562" s="3">
        <v>39</v>
      </c>
      <c r="K562" s="3" t="s">
        <v>7580</v>
      </c>
    </row>
    <row r="563" spans="1:11">
      <c r="A563" s="3" t="s">
        <v>4016</v>
      </c>
      <c r="B563" s="3">
        <v>40</v>
      </c>
      <c r="C563" s="3" t="s">
        <v>7580</v>
      </c>
      <c r="D563" s="3">
        <v>39</v>
      </c>
      <c r="E563" s="3" t="s">
        <v>7580</v>
      </c>
      <c r="F563" s="3">
        <v>44</v>
      </c>
      <c r="G563" s="3" t="s">
        <v>7580</v>
      </c>
      <c r="H563" s="3">
        <v>28</v>
      </c>
      <c r="I563" s="3" t="s">
        <v>7580</v>
      </c>
      <c r="J563" s="3">
        <v>39</v>
      </c>
      <c r="K563" s="3" t="s">
        <v>7580</v>
      </c>
    </row>
    <row r="564" spans="1:11">
      <c r="A564" s="3" t="s">
        <v>4027</v>
      </c>
      <c r="B564" s="3">
        <v>41</v>
      </c>
      <c r="C564" s="3" t="s">
        <v>7580</v>
      </c>
      <c r="D564" s="3">
        <v>40</v>
      </c>
      <c r="E564" s="3" t="s">
        <v>7580</v>
      </c>
      <c r="F564" s="3">
        <v>45</v>
      </c>
      <c r="G564" s="3" t="s">
        <v>7580</v>
      </c>
      <c r="H564" s="3">
        <v>29</v>
      </c>
      <c r="I564" s="3" t="s">
        <v>7580</v>
      </c>
      <c r="J564" s="3">
        <v>40</v>
      </c>
      <c r="K564" s="3" t="s">
        <v>7580</v>
      </c>
    </row>
    <row r="565" spans="1:11">
      <c r="A565" s="3" t="s">
        <v>3428</v>
      </c>
      <c r="B565" s="3">
        <v>41</v>
      </c>
      <c r="C565" s="3" t="s">
        <v>7580</v>
      </c>
      <c r="D565" s="3">
        <v>40</v>
      </c>
      <c r="E565" s="3" t="s">
        <v>7580</v>
      </c>
      <c r="F565" s="3">
        <v>45</v>
      </c>
      <c r="G565" s="3" t="s">
        <v>7580</v>
      </c>
      <c r="H565" s="3">
        <v>29</v>
      </c>
      <c r="I565" s="3" t="s">
        <v>7580</v>
      </c>
      <c r="J565" s="3">
        <v>40</v>
      </c>
      <c r="K565" s="3" t="s">
        <v>7580</v>
      </c>
    </row>
    <row r="566" spans="1:11">
      <c r="A566" s="3" t="s">
        <v>4014</v>
      </c>
      <c r="B566" s="3">
        <v>41</v>
      </c>
      <c r="C566" s="3" t="s">
        <v>7580</v>
      </c>
      <c r="D566" s="3">
        <v>40</v>
      </c>
      <c r="E566" s="3" t="s">
        <v>7580</v>
      </c>
      <c r="F566" s="3">
        <v>45</v>
      </c>
      <c r="G566" s="3" t="s">
        <v>7580</v>
      </c>
      <c r="H566" s="3">
        <v>29</v>
      </c>
      <c r="I566" s="3" t="s">
        <v>7580</v>
      </c>
      <c r="J566" s="3">
        <v>40</v>
      </c>
      <c r="K566" s="3" t="s">
        <v>7580</v>
      </c>
    </row>
    <row r="567" spans="1:11">
      <c r="A567" s="3" t="s">
        <v>4024</v>
      </c>
      <c r="B567" s="3">
        <v>42</v>
      </c>
      <c r="C567" s="3" t="s">
        <v>7580</v>
      </c>
      <c r="D567" s="3">
        <v>41</v>
      </c>
      <c r="E567" s="3" t="s">
        <v>7580</v>
      </c>
      <c r="F567" s="3">
        <v>46</v>
      </c>
      <c r="G567" s="3" t="s">
        <v>7580</v>
      </c>
      <c r="H567" s="3">
        <v>30</v>
      </c>
      <c r="I567" s="3" t="s">
        <v>7580</v>
      </c>
      <c r="J567" s="3">
        <v>41</v>
      </c>
      <c r="K567" s="3" t="s">
        <v>7580</v>
      </c>
    </row>
    <row r="568" spans="1:11">
      <c r="A568" s="3" t="s">
        <v>3426</v>
      </c>
      <c r="B568" s="3">
        <v>42</v>
      </c>
      <c r="C568" s="3" t="s">
        <v>7580</v>
      </c>
      <c r="D568" s="3">
        <v>41</v>
      </c>
      <c r="E568" s="3" t="s">
        <v>7580</v>
      </c>
      <c r="F568" s="3">
        <v>46</v>
      </c>
      <c r="G568" s="3" t="s">
        <v>7580</v>
      </c>
      <c r="H568" s="3">
        <v>30</v>
      </c>
      <c r="I568" s="3" t="s">
        <v>7580</v>
      </c>
      <c r="J568" s="3">
        <v>41</v>
      </c>
      <c r="K568" s="3" t="s">
        <v>7580</v>
      </c>
    </row>
    <row r="569" spans="1:11">
      <c r="A569" s="3" t="s">
        <v>4012</v>
      </c>
      <c r="B569" s="3">
        <v>42</v>
      </c>
      <c r="C569" s="3" t="s">
        <v>7580</v>
      </c>
      <c r="D569" s="3">
        <v>41</v>
      </c>
      <c r="E569" s="3" t="s">
        <v>7580</v>
      </c>
      <c r="F569" s="3">
        <v>46</v>
      </c>
      <c r="G569" s="3" t="s">
        <v>7580</v>
      </c>
      <c r="H569" s="3">
        <v>30</v>
      </c>
      <c r="I569" s="3" t="s">
        <v>7580</v>
      </c>
      <c r="J569" s="3">
        <v>41</v>
      </c>
      <c r="K569" s="3" t="s">
        <v>7580</v>
      </c>
    </row>
    <row r="570" spans="1:11">
      <c r="A570" s="3" t="s">
        <v>4021</v>
      </c>
      <c r="B570" s="3">
        <v>43</v>
      </c>
      <c r="C570" s="3" t="s">
        <v>7580</v>
      </c>
      <c r="D570" s="3">
        <v>42</v>
      </c>
      <c r="E570" s="3" t="s">
        <v>7580</v>
      </c>
      <c r="F570" s="3">
        <v>47</v>
      </c>
      <c r="G570" s="3" t="s">
        <v>7580</v>
      </c>
      <c r="H570" s="3">
        <v>31</v>
      </c>
      <c r="I570" s="3" t="s">
        <v>7580</v>
      </c>
      <c r="J570" s="3">
        <v>42</v>
      </c>
      <c r="K570" s="3" t="s">
        <v>7580</v>
      </c>
    </row>
    <row r="571" spans="1:11">
      <c r="A571" s="3" t="s">
        <v>3424</v>
      </c>
      <c r="B571" s="3">
        <v>43</v>
      </c>
      <c r="C571" s="3" t="s">
        <v>7580</v>
      </c>
      <c r="D571" s="3">
        <v>42</v>
      </c>
      <c r="E571" s="3" t="s">
        <v>7580</v>
      </c>
      <c r="F571" s="3">
        <v>47</v>
      </c>
      <c r="G571" s="3" t="s">
        <v>7580</v>
      </c>
      <c r="H571" s="3">
        <v>31</v>
      </c>
      <c r="I571" s="3" t="s">
        <v>7580</v>
      </c>
      <c r="J571" s="3">
        <v>42</v>
      </c>
      <c r="K571" s="3" t="s">
        <v>7580</v>
      </c>
    </row>
    <row r="572" spans="1:11">
      <c r="A572" s="3" t="s">
        <v>4010</v>
      </c>
      <c r="B572" s="3">
        <v>43</v>
      </c>
      <c r="C572" s="3" t="s">
        <v>7580</v>
      </c>
      <c r="D572" s="3">
        <v>42</v>
      </c>
      <c r="E572" s="3" t="s">
        <v>7580</v>
      </c>
      <c r="F572" s="3">
        <v>47</v>
      </c>
      <c r="G572" s="3" t="s">
        <v>7580</v>
      </c>
      <c r="H572" s="3">
        <v>31</v>
      </c>
      <c r="I572" s="3" t="s">
        <v>7580</v>
      </c>
      <c r="J572" s="3">
        <v>42</v>
      </c>
      <c r="K572" s="3" t="s">
        <v>7580</v>
      </c>
    </row>
    <row r="573" spans="1:11">
      <c r="A573" s="3" t="s">
        <v>4018</v>
      </c>
      <c r="B573" s="3">
        <v>44</v>
      </c>
      <c r="C573" s="3" t="s">
        <v>7580</v>
      </c>
      <c r="D573" s="3">
        <v>43</v>
      </c>
      <c r="E573" s="3" t="s">
        <v>7580</v>
      </c>
      <c r="F573" s="3">
        <v>48</v>
      </c>
      <c r="G573" s="3" t="s">
        <v>7580</v>
      </c>
      <c r="H573" s="3">
        <v>32</v>
      </c>
      <c r="I573" s="3" t="s">
        <v>7580</v>
      </c>
      <c r="J573" s="3">
        <v>43</v>
      </c>
      <c r="K573" s="3" t="s">
        <v>7580</v>
      </c>
    </row>
    <row r="574" spans="1:11">
      <c r="A574" s="3" t="s">
        <v>3422</v>
      </c>
      <c r="B574" s="3">
        <v>44</v>
      </c>
      <c r="C574" s="3" t="s">
        <v>7580</v>
      </c>
      <c r="D574" s="3">
        <v>43</v>
      </c>
      <c r="E574" s="3" t="s">
        <v>7580</v>
      </c>
      <c r="F574" s="3">
        <v>48</v>
      </c>
      <c r="G574" s="3" t="s">
        <v>7580</v>
      </c>
      <c r="H574" s="3">
        <v>32</v>
      </c>
      <c r="I574" s="3" t="s">
        <v>7580</v>
      </c>
      <c r="J574" s="3">
        <v>43</v>
      </c>
      <c r="K574" s="3" t="s">
        <v>7580</v>
      </c>
    </row>
    <row r="575" spans="1:11">
      <c r="A575" s="3" t="s">
        <v>4008</v>
      </c>
      <c r="B575" s="3">
        <v>44</v>
      </c>
      <c r="C575" s="3" t="s">
        <v>7580</v>
      </c>
      <c r="D575" s="3">
        <v>43</v>
      </c>
      <c r="E575" s="3" t="s">
        <v>7580</v>
      </c>
      <c r="F575" s="3">
        <v>48</v>
      </c>
      <c r="G575" s="3" t="s">
        <v>7580</v>
      </c>
      <c r="H575" s="3">
        <v>32</v>
      </c>
      <c r="I575" s="3" t="s">
        <v>7580</v>
      </c>
      <c r="J575" s="3">
        <v>43</v>
      </c>
      <c r="K575" s="3" t="s">
        <v>7580</v>
      </c>
    </row>
    <row r="576" spans="1:11">
      <c r="A576" s="3" t="s">
        <v>4033</v>
      </c>
      <c r="B576" s="3">
        <v>45</v>
      </c>
      <c r="C576" s="3" t="s">
        <v>7580</v>
      </c>
      <c r="D576" s="3">
        <v>44</v>
      </c>
      <c r="E576" s="3" t="s">
        <v>7580</v>
      </c>
      <c r="F576" s="3">
        <v>49</v>
      </c>
      <c r="G576" s="3" t="s">
        <v>7580</v>
      </c>
      <c r="H576" s="3">
        <v>33</v>
      </c>
      <c r="I576" s="3" t="s">
        <v>7580</v>
      </c>
      <c r="J576" s="3">
        <v>44</v>
      </c>
      <c r="K576" s="3" t="s">
        <v>7580</v>
      </c>
    </row>
    <row r="577" spans="1:11">
      <c r="A577" s="3" t="s">
        <v>3419</v>
      </c>
      <c r="B577" s="3">
        <v>45</v>
      </c>
      <c r="C577" s="3" t="s">
        <v>7580</v>
      </c>
      <c r="D577" s="3">
        <v>44</v>
      </c>
      <c r="E577" s="3" t="s">
        <v>7580</v>
      </c>
      <c r="F577" s="3">
        <v>49</v>
      </c>
      <c r="G577" s="3" t="s">
        <v>7580</v>
      </c>
      <c r="H577" s="3">
        <v>33</v>
      </c>
      <c r="I577" s="3" t="s">
        <v>7580</v>
      </c>
      <c r="J577" s="3">
        <v>44</v>
      </c>
      <c r="K577" s="3" t="s">
        <v>7580</v>
      </c>
    </row>
    <row r="578" spans="1:11">
      <c r="A578" s="3" t="s">
        <v>4005</v>
      </c>
      <c r="B578" s="3">
        <v>45</v>
      </c>
      <c r="C578" s="3" t="s">
        <v>7580</v>
      </c>
      <c r="D578" s="3">
        <v>44</v>
      </c>
      <c r="E578" s="3" t="s">
        <v>7580</v>
      </c>
      <c r="F578" s="3">
        <v>49</v>
      </c>
      <c r="G578" s="3" t="s">
        <v>7580</v>
      </c>
      <c r="H578" s="3">
        <v>33</v>
      </c>
      <c r="I578" s="3" t="s">
        <v>7580</v>
      </c>
      <c r="J578" s="3">
        <v>44</v>
      </c>
      <c r="K578" s="3" t="s">
        <v>7580</v>
      </c>
    </row>
    <row r="579" spans="1:11">
      <c r="A579" s="3" t="s">
        <v>1970</v>
      </c>
      <c r="B579" s="3">
        <v>46</v>
      </c>
      <c r="C579" s="3" t="s">
        <v>7611</v>
      </c>
      <c r="D579" s="3">
        <v>45</v>
      </c>
      <c r="E579" s="3" t="s">
        <v>7611</v>
      </c>
      <c r="F579" s="3">
        <v>0</v>
      </c>
      <c r="G579" s="3">
        <v>0</v>
      </c>
      <c r="H579" s="3">
        <v>34</v>
      </c>
      <c r="I579" s="3" t="s">
        <v>7611</v>
      </c>
      <c r="J579" s="3">
        <v>45</v>
      </c>
      <c r="K579" s="3" t="s">
        <v>7611</v>
      </c>
    </row>
    <row r="580" spans="1:11">
      <c r="A580" s="3" t="s">
        <v>2293</v>
      </c>
      <c r="B580" s="3">
        <v>46</v>
      </c>
      <c r="C580" s="3" t="s">
        <v>7611</v>
      </c>
      <c r="D580" s="3">
        <v>45</v>
      </c>
      <c r="E580" s="3" t="s">
        <v>7611</v>
      </c>
      <c r="F580" s="3">
        <v>0</v>
      </c>
      <c r="G580" s="3">
        <v>0</v>
      </c>
      <c r="H580" s="3">
        <v>34</v>
      </c>
      <c r="I580" s="3" t="s">
        <v>7611</v>
      </c>
      <c r="J580" s="3">
        <v>45</v>
      </c>
      <c r="K580" s="3" t="s">
        <v>7611</v>
      </c>
    </row>
    <row r="581" spans="1:11">
      <c r="A581" s="3" t="s">
        <v>1275</v>
      </c>
      <c r="B581" s="3">
        <v>46</v>
      </c>
      <c r="C581" s="3" t="s">
        <v>7611</v>
      </c>
      <c r="D581" s="3">
        <v>45</v>
      </c>
      <c r="E581" s="3" t="s">
        <v>7611</v>
      </c>
      <c r="F581" s="3">
        <v>0</v>
      </c>
      <c r="G581" s="3">
        <v>0</v>
      </c>
      <c r="H581" s="3">
        <v>34</v>
      </c>
      <c r="I581" s="3" t="s">
        <v>7611</v>
      </c>
      <c r="J581" s="3">
        <v>45</v>
      </c>
      <c r="K581" s="3" t="s">
        <v>7611</v>
      </c>
    </row>
    <row r="582" spans="1:11">
      <c r="A582" s="3" t="s">
        <v>496</v>
      </c>
      <c r="B582" s="3">
        <v>3</v>
      </c>
      <c r="C582" s="3" t="s">
        <v>7618</v>
      </c>
      <c r="D582" s="3">
        <v>0</v>
      </c>
      <c r="E582" s="3">
        <v>0</v>
      </c>
      <c r="F582" s="3">
        <v>0</v>
      </c>
      <c r="G582" s="3">
        <v>0</v>
      </c>
      <c r="H582" s="3">
        <v>0</v>
      </c>
      <c r="I582" s="3">
        <v>0</v>
      </c>
      <c r="J582" s="3">
        <v>48</v>
      </c>
      <c r="K582" s="3" t="s">
        <v>7611</v>
      </c>
    </row>
    <row r="583" spans="1:11">
      <c r="A583" s="3" t="s">
        <v>691</v>
      </c>
      <c r="B583" s="3">
        <v>0</v>
      </c>
      <c r="C583" s="3">
        <v>0</v>
      </c>
      <c r="D583" s="3">
        <v>0</v>
      </c>
      <c r="E583" s="3">
        <v>0</v>
      </c>
      <c r="F583" s="3">
        <v>0</v>
      </c>
      <c r="G583" s="3">
        <v>0</v>
      </c>
      <c r="H583" s="3">
        <v>35</v>
      </c>
      <c r="I583" s="3" t="s">
        <v>7611</v>
      </c>
      <c r="J583" s="3">
        <v>48</v>
      </c>
      <c r="K583" s="3" t="s">
        <v>7611</v>
      </c>
    </row>
    <row r="584" spans="1:11">
      <c r="A584" s="3" t="s">
        <v>630</v>
      </c>
      <c r="B584" s="3">
        <v>0</v>
      </c>
      <c r="C584" s="3">
        <v>0</v>
      </c>
      <c r="D584" s="3">
        <v>0</v>
      </c>
      <c r="E584" s="3">
        <v>0</v>
      </c>
      <c r="F584" s="3">
        <v>0</v>
      </c>
      <c r="G584" s="3">
        <v>0</v>
      </c>
      <c r="H584" s="3">
        <v>35</v>
      </c>
      <c r="I584" s="3" t="s">
        <v>7611</v>
      </c>
      <c r="J584" s="3">
        <v>48</v>
      </c>
      <c r="K584" s="3" t="s">
        <v>7611</v>
      </c>
    </row>
    <row r="585" spans="1:11">
      <c r="A585" s="3" t="s">
        <v>2687</v>
      </c>
      <c r="B585" s="3">
        <v>0</v>
      </c>
      <c r="C585" s="3">
        <v>0</v>
      </c>
      <c r="D585" s="3">
        <v>49</v>
      </c>
      <c r="E585" s="3" t="s">
        <v>7581</v>
      </c>
      <c r="F585" s="3">
        <v>0</v>
      </c>
      <c r="G585" s="3">
        <v>0</v>
      </c>
      <c r="H585" s="3">
        <v>0</v>
      </c>
      <c r="I585" s="3">
        <v>0</v>
      </c>
      <c r="J585" s="3">
        <v>49</v>
      </c>
      <c r="K585" s="3" t="s">
        <v>7581</v>
      </c>
    </row>
    <row r="586" spans="1:11">
      <c r="A586" s="3" t="s">
        <v>3410</v>
      </c>
      <c r="B586" s="3">
        <v>0</v>
      </c>
      <c r="C586" s="3">
        <v>0</v>
      </c>
      <c r="D586" s="3">
        <v>49</v>
      </c>
      <c r="E586" s="3" t="s">
        <v>7581</v>
      </c>
      <c r="F586" s="3">
        <v>29</v>
      </c>
      <c r="G586" s="3" t="s">
        <v>7581</v>
      </c>
      <c r="H586" s="3">
        <v>0</v>
      </c>
      <c r="I586" s="3">
        <v>0</v>
      </c>
      <c r="J586" s="3">
        <v>49</v>
      </c>
      <c r="K586" s="3" t="s">
        <v>7581</v>
      </c>
    </row>
    <row r="587" spans="1:11">
      <c r="A587" s="3" t="s">
        <v>1389</v>
      </c>
      <c r="B587" s="3">
        <v>0</v>
      </c>
      <c r="C587" s="3">
        <v>0</v>
      </c>
      <c r="D587" s="3">
        <v>49</v>
      </c>
      <c r="E587" s="3" t="s">
        <v>7581</v>
      </c>
      <c r="F587" s="3">
        <v>29</v>
      </c>
      <c r="G587" s="3" t="s">
        <v>7581</v>
      </c>
      <c r="H587" s="3">
        <v>0</v>
      </c>
      <c r="I587" s="3">
        <v>0</v>
      </c>
      <c r="J587" s="3">
        <v>49</v>
      </c>
      <c r="K587" s="3" t="s">
        <v>7581</v>
      </c>
    </row>
    <row r="588" spans="1:11">
      <c r="A588" s="3" t="s">
        <v>3369</v>
      </c>
      <c r="B588" s="3">
        <v>0</v>
      </c>
      <c r="C588" s="3">
        <v>0</v>
      </c>
      <c r="D588" s="3">
        <v>0</v>
      </c>
      <c r="E588" s="3">
        <v>0</v>
      </c>
      <c r="F588" s="3">
        <v>0</v>
      </c>
      <c r="G588" s="3">
        <v>0</v>
      </c>
      <c r="H588" s="3">
        <v>0</v>
      </c>
      <c r="I588" s="3">
        <v>0</v>
      </c>
      <c r="J588" s="3">
        <v>50</v>
      </c>
    </row>
    <row r="589" spans="1:11">
      <c r="A589" s="3" t="s">
        <v>3494</v>
      </c>
      <c r="B589" s="3">
        <v>0</v>
      </c>
      <c r="C589" s="3">
        <v>0</v>
      </c>
      <c r="D589" s="3">
        <v>0</v>
      </c>
      <c r="E589" s="3">
        <v>0</v>
      </c>
      <c r="F589" s="3">
        <v>0</v>
      </c>
      <c r="G589" s="3">
        <v>0</v>
      </c>
      <c r="H589" s="3">
        <v>0</v>
      </c>
      <c r="I589" s="3">
        <v>0</v>
      </c>
      <c r="J589" s="3">
        <v>50</v>
      </c>
    </row>
    <row r="590" spans="1:11">
      <c r="A590" s="3" t="s">
        <v>1183</v>
      </c>
      <c r="B590" s="3">
        <v>0</v>
      </c>
      <c r="C590" s="3">
        <v>0</v>
      </c>
      <c r="D590" s="3">
        <v>0</v>
      </c>
      <c r="E590" s="3">
        <v>0</v>
      </c>
      <c r="F590" s="3">
        <v>52</v>
      </c>
      <c r="G590" s="3" t="s">
        <v>7616</v>
      </c>
      <c r="H590" s="3">
        <v>41</v>
      </c>
      <c r="I590" s="3" t="s">
        <v>7616</v>
      </c>
      <c r="J590" s="3">
        <v>51</v>
      </c>
      <c r="K590" s="3" t="s">
        <v>7616</v>
      </c>
    </row>
    <row r="591" spans="1:11">
      <c r="A591" s="3" t="s">
        <v>742</v>
      </c>
      <c r="B591" s="3">
        <v>0</v>
      </c>
      <c r="C591" s="3">
        <v>0</v>
      </c>
      <c r="D591" s="3">
        <v>0</v>
      </c>
      <c r="E591" s="3">
        <v>0</v>
      </c>
      <c r="F591" s="3">
        <v>52</v>
      </c>
      <c r="G591" s="3" t="s">
        <v>7616</v>
      </c>
      <c r="H591" s="3">
        <v>41</v>
      </c>
      <c r="I591" s="3" t="s">
        <v>7616</v>
      </c>
      <c r="J591" s="3">
        <v>51</v>
      </c>
      <c r="K591" s="3" t="s">
        <v>7616</v>
      </c>
    </row>
    <row r="592" spans="1:11">
      <c r="A592" s="3" t="s">
        <v>468</v>
      </c>
      <c r="B592" s="3">
        <v>0</v>
      </c>
      <c r="C592" s="3">
        <v>0</v>
      </c>
      <c r="D592" s="3">
        <v>0</v>
      </c>
      <c r="E592" s="3">
        <v>0</v>
      </c>
      <c r="F592" s="3">
        <v>52</v>
      </c>
      <c r="G592" s="3" t="s">
        <v>7616</v>
      </c>
      <c r="H592" s="3">
        <v>41</v>
      </c>
      <c r="I592" s="3" t="s">
        <v>7616</v>
      </c>
      <c r="J592" s="3">
        <v>51</v>
      </c>
      <c r="K592" s="3" t="s">
        <v>7616</v>
      </c>
    </row>
    <row r="593" spans="1:11">
      <c r="A593" s="3" t="s">
        <v>2120</v>
      </c>
      <c r="B593" s="3">
        <v>29</v>
      </c>
      <c r="C593" s="3" t="s">
        <v>7611</v>
      </c>
      <c r="D593" s="3">
        <v>23</v>
      </c>
      <c r="E593" s="3" t="s">
        <v>7611</v>
      </c>
      <c r="F593" s="3">
        <v>28</v>
      </c>
      <c r="G593" s="3" t="s">
        <v>7611</v>
      </c>
      <c r="H593" s="3">
        <v>43</v>
      </c>
      <c r="I593" s="3" t="s">
        <v>7611</v>
      </c>
      <c r="J593" s="3">
        <v>52</v>
      </c>
      <c r="K593" s="3" t="s">
        <v>7611</v>
      </c>
    </row>
    <row r="594" spans="1:11">
      <c r="A594" s="3" t="s">
        <v>1295</v>
      </c>
      <c r="B594" s="3">
        <v>29</v>
      </c>
      <c r="C594" s="3" t="s">
        <v>7611</v>
      </c>
      <c r="D594" s="3">
        <v>23</v>
      </c>
      <c r="E594" s="3" t="s">
        <v>7611</v>
      </c>
      <c r="F594" s="3">
        <v>28</v>
      </c>
      <c r="G594" s="3" t="s">
        <v>7611</v>
      </c>
      <c r="H594" s="3">
        <v>43</v>
      </c>
      <c r="I594" s="3" t="s">
        <v>7611</v>
      </c>
      <c r="J594" s="3">
        <v>52</v>
      </c>
      <c r="K594" s="3" t="s">
        <v>7611</v>
      </c>
    </row>
    <row r="595" spans="1:11">
      <c r="A595" s="3" t="s">
        <v>1299</v>
      </c>
      <c r="B595" s="3">
        <v>29</v>
      </c>
      <c r="C595" s="3" t="s">
        <v>7611</v>
      </c>
      <c r="D595" s="3">
        <v>23</v>
      </c>
      <c r="E595" s="3" t="s">
        <v>7611</v>
      </c>
      <c r="F595" s="3">
        <v>28</v>
      </c>
      <c r="G595" s="3" t="s">
        <v>7611</v>
      </c>
      <c r="H595" s="3">
        <v>43</v>
      </c>
      <c r="I595" s="3" t="s">
        <v>7611</v>
      </c>
      <c r="J595" s="3">
        <v>52</v>
      </c>
      <c r="K595" s="3" t="s">
        <v>7611</v>
      </c>
    </row>
    <row r="596" spans="1:11">
      <c r="A596" s="3" t="s">
        <v>2797</v>
      </c>
      <c r="B596" s="3">
        <v>53</v>
      </c>
      <c r="C596" s="3" t="s">
        <v>7633</v>
      </c>
      <c r="D596" s="3">
        <v>52</v>
      </c>
      <c r="E596" s="3" t="s">
        <v>7633</v>
      </c>
      <c r="F596" s="3">
        <v>53</v>
      </c>
      <c r="G596" s="3" t="s">
        <v>7633</v>
      </c>
      <c r="H596" s="3">
        <v>45</v>
      </c>
      <c r="I596" s="3" t="s">
        <v>7633</v>
      </c>
      <c r="J596" s="3">
        <v>53</v>
      </c>
      <c r="K596" s="3" t="s">
        <v>7633</v>
      </c>
    </row>
    <row r="597" spans="1:11">
      <c r="A597" s="3" t="s">
        <v>1938</v>
      </c>
      <c r="B597" s="3">
        <v>53</v>
      </c>
      <c r="C597" s="3" t="s">
        <v>7633</v>
      </c>
      <c r="D597" s="3">
        <v>52</v>
      </c>
      <c r="E597" s="3" t="s">
        <v>7633</v>
      </c>
      <c r="F597" s="3">
        <v>53</v>
      </c>
      <c r="G597" s="3" t="s">
        <v>7633</v>
      </c>
      <c r="H597" s="3">
        <v>45</v>
      </c>
      <c r="I597" s="3" t="s">
        <v>7633</v>
      </c>
      <c r="J597" s="3">
        <v>53</v>
      </c>
      <c r="K597" s="3" t="s">
        <v>7633</v>
      </c>
    </row>
    <row r="598" spans="1:11">
      <c r="A598" s="3" t="s">
        <v>2736</v>
      </c>
      <c r="B598" s="3">
        <v>53</v>
      </c>
      <c r="C598" s="3" t="s">
        <v>7633</v>
      </c>
      <c r="D598" s="3">
        <v>52</v>
      </c>
      <c r="E598" s="3" t="s">
        <v>7633</v>
      </c>
      <c r="F598" s="3">
        <v>53</v>
      </c>
      <c r="G598" s="3" t="s">
        <v>7633</v>
      </c>
      <c r="H598" s="3">
        <v>45</v>
      </c>
      <c r="I598" s="3" t="s">
        <v>7633</v>
      </c>
      <c r="J598" s="3">
        <v>53</v>
      </c>
      <c r="K598" s="3" t="s">
        <v>7633</v>
      </c>
    </row>
    <row r="599" spans="1:11">
      <c r="A599" s="3" t="s">
        <v>2391</v>
      </c>
      <c r="B599" s="3">
        <v>0</v>
      </c>
      <c r="C599" s="3">
        <v>0</v>
      </c>
      <c r="D599" s="3">
        <v>0</v>
      </c>
      <c r="E599" s="3">
        <v>0</v>
      </c>
      <c r="F599" s="3">
        <v>0</v>
      </c>
      <c r="G599" s="3">
        <v>0</v>
      </c>
      <c r="H599" s="3">
        <v>0</v>
      </c>
      <c r="I599" s="3">
        <v>0</v>
      </c>
      <c r="J599" s="3">
        <v>55</v>
      </c>
      <c r="K599" s="3" t="s">
        <v>7625</v>
      </c>
    </row>
    <row r="600" spans="1:11">
      <c r="A600" s="3" t="s">
        <v>1867</v>
      </c>
      <c r="B600" s="3">
        <v>0</v>
      </c>
      <c r="C600" s="3">
        <v>0</v>
      </c>
      <c r="D600" s="3">
        <v>0</v>
      </c>
      <c r="E600" s="3">
        <v>0</v>
      </c>
      <c r="F600" s="3">
        <v>0</v>
      </c>
      <c r="G600" s="3">
        <v>0</v>
      </c>
      <c r="H600" s="3">
        <v>4</v>
      </c>
      <c r="I600" s="3" t="s">
        <v>7626</v>
      </c>
      <c r="J600" s="3">
        <v>55</v>
      </c>
      <c r="K600" s="3" t="s">
        <v>7625</v>
      </c>
    </row>
    <row r="601" spans="1:11">
      <c r="A601" s="3" t="s">
        <v>1342</v>
      </c>
      <c r="B601" s="3">
        <v>1</v>
      </c>
      <c r="C601" s="3" t="s">
        <v>7620</v>
      </c>
      <c r="D601" s="3">
        <v>1</v>
      </c>
      <c r="E601" s="3" t="s">
        <v>7620</v>
      </c>
      <c r="F601" s="3">
        <v>1</v>
      </c>
      <c r="G601" s="3" t="s">
        <v>7620</v>
      </c>
      <c r="H601" s="3">
        <v>4</v>
      </c>
      <c r="I601" s="3" t="s">
        <v>7626</v>
      </c>
      <c r="J601" s="3">
        <v>55</v>
      </c>
      <c r="K601" s="3" t="s">
        <v>7625</v>
      </c>
    </row>
    <row r="602" spans="1:11">
      <c r="A602" s="3" t="s">
        <v>245</v>
      </c>
      <c r="B602" s="3">
        <v>55</v>
      </c>
      <c r="C602" s="3" t="s">
        <v>7616</v>
      </c>
      <c r="D602" s="3">
        <v>54</v>
      </c>
      <c r="E602" s="3" t="s">
        <v>7616</v>
      </c>
      <c r="F602" s="3">
        <v>55</v>
      </c>
      <c r="G602" s="3" t="s">
        <v>7616</v>
      </c>
      <c r="H602" s="3">
        <v>0</v>
      </c>
      <c r="I602" s="3">
        <v>0</v>
      </c>
      <c r="J602" s="3">
        <v>56</v>
      </c>
      <c r="K602" s="3" t="s">
        <v>7616</v>
      </c>
    </row>
    <row r="603" spans="1:11">
      <c r="A603" s="3" t="s">
        <v>3247</v>
      </c>
      <c r="B603" s="3">
        <v>55</v>
      </c>
      <c r="C603" s="3" t="s">
        <v>7616</v>
      </c>
      <c r="D603" s="3">
        <v>54</v>
      </c>
      <c r="E603" s="3" t="s">
        <v>7616</v>
      </c>
      <c r="F603" s="3">
        <v>55</v>
      </c>
      <c r="G603" s="3" t="s">
        <v>7616</v>
      </c>
      <c r="H603" s="3">
        <v>0</v>
      </c>
      <c r="I603" s="3">
        <v>0</v>
      </c>
      <c r="J603" s="3">
        <v>56</v>
      </c>
      <c r="K603" s="3" t="s">
        <v>7616</v>
      </c>
    </row>
    <row r="604" spans="1:11">
      <c r="A604" s="3" t="s">
        <v>3867</v>
      </c>
      <c r="B604" s="3">
        <v>55</v>
      </c>
      <c r="C604" s="3" t="s">
        <v>7616</v>
      </c>
      <c r="D604" s="3">
        <v>54</v>
      </c>
      <c r="E604" s="3" t="s">
        <v>7616</v>
      </c>
      <c r="F604" s="3">
        <v>55</v>
      </c>
      <c r="G604" s="3" t="s">
        <v>7616</v>
      </c>
      <c r="H604" s="3">
        <v>0</v>
      </c>
      <c r="I604" s="3">
        <v>0</v>
      </c>
      <c r="J604" s="3">
        <v>56</v>
      </c>
      <c r="K604" s="3" t="s">
        <v>7616</v>
      </c>
    </row>
    <row r="605" spans="1:11">
      <c r="A605" s="3" t="s">
        <v>2751</v>
      </c>
      <c r="B605" s="3">
        <v>0</v>
      </c>
      <c r="C605" s="3">
        <v>0</v>
      </c>
      <c r="D605" s="3">
        <v>0</v>
      </c>
      <c r="E605" s="3">
        <v>0</v>
      </c>
      <c r="F605" s="3">
        <v>57</v>
      </c>
      <c r="G605" s="3" t="s">
        <v>7619</v>
      </c>
      <c r="H605" s="3">
        <v>4</v>
      </c>
      <c r="I605" s="3" t="s">
        <v>7626</v>
      </c>
      <c r="J605" s="3">
        <v>57</v>
      </c>
      <c r="K605" s="3" t="s">
        <v>7619</v>
      </c>
    </row>
    <row r="606" spans="1:11">
      <c r="A606" s="3" t="s">
        <v>3652</v>
      </c>
      <c r="B606" s="3">
        <v>0</v>
      </c>
      <c r="C606" s="3">
        <v>0</v>
      </c>
      <c r="D606" s="3">
        <v>0</v>
      </c>
      <c r="E606" s="3">
        <v>0</v>
      </c>
      <c r="F606" s="3">
        <v>57</v>
      </c>
      <c r="G606" s="3" t="s">
        <v>7619</v>
      </c>
      <c r="H606" s="3">
        <v>4</v>
      </c>
      <c r="I606" s="3" t="s">
        <v>7626</v>
      </c>
      <c r="J606" s="3">
        <v>57</v>
      </c>
      <c r="K606" s="3" t="s">
        <v>7619</v>
      </c>
    </row>
    <row r="607" spans="1:11">
      <c r="A607" s="3" t="s">
        <v>3100</v>
      </c>
      <c r="B607" s="3">
        <v>0</v>
      </c>
      <c r="C607" s="3">
        <v>0</v>
      </c>
      <c r="D607" s="3">
        <v>0</v>
      </c>
      <c r="E607" s="3">
        <v>0</v>
      </c>
      <c r="F607" s="3">
        <v>57</v>
      </c>
      <c r="G607" s="3" t="s">
        <v>7619</v>
      </c>
      <c r="H607" s="3">
        <v>4</v>
      </c>
      <c r="I607" s="3" t="s">
        <v>7626</v>
      </c>
      <c r="J607" s="3">
        <v>57</v>
      </c>
      <c r="K607" s="3" t="s">
        <v>7619</v>
      </c>
    </row>
    <row r="608" spans="1:11">
      <c r="A608" s="3" t="s">
        <v>321</v>
      </c>
      <c r="B608" s="3">
        <v>57</v>
      </c>
      <c r="C608" s="3" t="s">
        <v>7582</v>
      </c>
      <c r="D608" s="3">
        <v>0</v>
      </c>
      <c r="E608" s="3">
        <v>0</v>
      </c>
      <c r="F608" s="3">
        <v>58</v>
      </c>
      <c r="G608" s="3" t="s">
        <v>7582</v>
      </c>
      <c r="H608" s="3">
        <v>0</v>
      </c>
      <c r="I608" s="3">
        <v>0</v>
      </c>
      <c r="J608" s="3">
        <v>58</v>
      </c>
      <c r="K608" s="3" t="s">
        <v>7582</v>
      </c>
    </row>
    <row r="609" spans="1:11">
      <c r="A609" s="3" t="s">
        <v>3088</v>
      </c>
      <c r="B609" s="3">
        <v>57</v>
      </c>
      <c r="C609" s="3" t="s">
        <v>7582</v>
      </c>
      <c r="D609" s="3">
        <v>0</v>
      </c>
      <c r="E609" s="3">
        <v>0</v>
      </c>
      <c r="F609" s="3">
        <v>58</v>
      </c>
      <c r="G609" s="3" t="s">
        <v>7582</v>
      </c>
      <c r="H609" s="3">
        <v>0</v>
      </c>
      <c r="I609" s="3">
        <v>0</v>
      </c>
      <c r="J609" s="3">
        <v>58</v>
      </c>
      <c r="K609" s="3" t="s">
        <v>7582</v>
      </c>
    </row>
    <row r="610" spans="1:11">
      <c r="A610" s="3" t="s">
        <v>1158</v>
      </c>
      <c r="B610" s="3">
        <v>57</v>
      </c>
      <c r="C610" s="3" t="s">
        <v>7582</v>
      </c>
      <c r="D610" s="3">
        <v>0</v>
      </c>
      <c r="E610" s="3">
        <v>0</v>
      </c>
      <c r="F610" s="3">
        <v>58</v>
      </c>
      <c r="G610" s="3" t="s">
        <v>7582</v>
      </c>
      <c r="H610" s="3">
        <v>49</v>
      </c>
      <c r="I610" s="3" t="s">
        <v>7708</v>
      </c>
      <c r="J610" s="3">
        <v>58</v>
      </c>
      <c r="K610" s="3" t="s">
        <v>7582</v>
      </c>
    </row>
    <row r="611" spans="1:11">
      <c r="A611" s="3" t="s">
        <v>499</v>
      </c>
      <c r="B611" s="3">
        <v>58</v>
      </c>
      <c r="C611" s="3" t="s">
        <v>7611</v>
      </c>
      <c r="D611" s="3">
        <v>56</v>
      </c>
      <c r="E611" s="3" t="s">
        <v>7611</v>
      </c>
      <c r="F611" s="3">
        <v>59</v>
      </c>
      <c r="G611" s="3" t="s">
        <v>7611</v>
      </c>
      <c r="H611" s="3">
        <v>50</v>
      </c>
      <c r="I611" s="3" t="s">
        <v>7611</v>
      </c>
      <c r="J611" s="3">
        <v>60</v>
      </c>
      <c r="K611" s="3" t="s">
        <v>7611</v>
      </c>
    </row>
    <row r="612" spans="1:11">
      <c r="A612" s="3" t="s">
        <v>7551</v>
      </c>
      <c r="B612" s="3">
        <v>58</v>
      </c>
      <c r="C612" s="3" t="s">
        <v>7611</v>
      </c>
      <c r="D612" s="3">
        <v>56</v>
      </c>
      <c r="E612" s="3" t="s">
        <v>7611</v>
      </c>
      <c r="F612" s="3">
        <v>59</v>
      </c>
      <c r="G612" s="3" t="s">
        <v>7611</v>
      </c>
      <c r="H612" s="3">
        <v>50</v>
      </c>
      <c r="I612" s="3" t="s">
        <v>7611</v>
      </c>
      <c r="J612" s="3">
        <v>60</v>
      </c>
      <c r="K612" s="3" t="s">
        <v>7611</v>
      </c>
    </row>
    <row r="613" spans="1:11">
      <c r="A613" s="3" t="s">
        <v>3094</v>
      </c>
      <c r="B613" s="3">
        <v>58</v>
      </c>
      <c r="C613" s="3" t="s">
        <v>7611</v>
      </c>
      <c r="D613" s="3">
        <v>56</v>
      </c>
      <c r="E613" s="3" t="s">
        <v>7611</v>
      </c>
      <c r="F613" s="3">
        <v>59</v>
      </c>
      <c r="G613" s="3" t="s">
        <v>7611</v>
      </c>
      <c r="H613" s="3">
        <v>50</v>
      </c>
      <c r="I613" s="3" t="s">
        <v>7611</v>
      </c>
      <c r="J613" s="3">
        <v>60</v>
      </c>
      <c r="K613" s="3" t="s">
        <v>7611</v>
      </c>
    </row>
  </sheetData>
  <sortState ref="A3:K613">
    <sortCondition ref="J297"/>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51"/>
  <sheetViews>
    <sheetView topLeftCell="A184" workbookViewId="0">
      <selection activeCell="B204" sqref="B204:E204"/>
    </sheetView>
  </sheetViews>
  <sheetFormatPr baseColWidth="10" defaultRowHeight="14" x14ac:dyDescent="0"/>
  <cols>
    <col min="1" max="1" width="10.83203125" style="3"/>
    <col min="2" max="2" width="12.33203125" style="3" bestFit="1" customWidth="1"/>
    <col min="3" max="4" width="10.83203125" style="3"/>
    <col min="5" max="5" width="12.1640625" style="3" bestFit="1" customWidth="1"/>
    <col min="6" max="6" width="14.6640625" style="3" bestFit="1" customWidth="1"/>
    <col min="7" max="7" width="12.1640625" style="3" bestFit="1" customWidth="1"/>
    <col min="8" max="8" width="12.1640625" style="3" customWidth="1"/>
    <col min="9" max="9" width="10.6640625" style="3" bestFit="1" customWidth="1"/>
    <col min="10" max="10" width="12.1640625" style="3" bestFit="1" customWidth="1"/>
    <col min="11" max="11" width="12.1640625" style="3" customWidth="1"/>
    <col min="12" max="12" width="12.83203125" style="3" bestFit="1" customWidth="1"/>
    <col min="13" max="13" width="12.1640625" style="3" bestFit="1" customWidth="1"/>
    <col min="14" max="14" width="12.1640625" style="3" customWidth="1"/>
    <col min="15" max="15" width="9.83203125" style="3" bestFit="1" customWidth="1"/>
    <col min="16" max="16" width="12.1640625" style="3" bestFit="1" customWidth="1"/>
    <col min="17" max="16384" width="10.83203125" style="3"/>
  </cols>
  <sheetData>
    <row r="1" spans="1:17">
      <c r="A1" s="7" t="s">
        <v>7607</v>
      </c>
    </row>
    <row r="2" spans="1:17">
      <c r="A2" s="3" t="s">
        <v>4174</v>
      </c>
      <c r="B2" s="3" t="s">
        <v>7540</v>
      </c>
      <c r="C2" s="3" t="s">
        <v>7531</v>
      </c>
      <c r="E2" s="3" t="s">
        <v>7530</v>
      </c>
      <c r="F2" s="3" t="s">
        <v>7538</v>
      </c>
      <c r="G2" s="3" t="s">
        <v>7539</v>
      </c>
      <c r="I2" s="3" t="s">
        <v>7536</v>
      </c>
      <c r="J2" s="3" t="s">
        <v>7537</v>
      </c>
      <c r="L2" s="3" t="s">
        <v>7534</v>
      </c>
      <c r="M2" s="3" t="s">
        <v>7535</v>
      </c>
      <c r="O2" s="3" t="s">
        <v>7532</v>
      </c>
      <c r="P2" s="3" t="s">
        <v>7533</v>
      </c>
    </row>
    <row r="3" spans="1:17">
      <c r="A3" s="3" t="s">
        <v>7008</v>
      </c>
      <c r="B3" s="3" t="s">
        <v>1398</v>
      </c>
      <c r="C3" s="3">
        <v>100</v>
      </c>
      <c r="D3" s="3">
        <v>1</v>
      </c>
      <c r="E3" s="3" t="s">
        <v>7009</v>
      </c>
      <c r="F3" s="3" t="s">
        <v>7010</v>
      </c>
      <c r="G3" s="3">
        <v>100</v>
      </c>
      <c r="H3" s="3">
        <v>1</v>
      </c>
      <c r="I3" s="3" t="s">
        <v>7011</v>
      </c>
      <c r="J3" s="3">
        <v>100</v>
      </c>
      <c r="K3" s="3">
        <v>1</v>
      </c>
      <c r="L3" s="3" t="s">
        <v>7012</v>
      </c>
      <c r="M3" s="3">
        <v>100</v>
      </c>
      <c r="N3" s="3">
        <v>1</v>
      </c>
      <c r="O3" s="3" t="s">
        <v>7013</v>
      </c>
      <c r="P3" s="3">
        <v>100</v>
      </c>
      <c r="Q3" s="3">
        <v>1</v>
      </c>
    </row>
    <row r="4" spans="1:17">
      <c r="A4" s="3" t="s">
        <v>6784</v>
      </c>
      <c r="B4" s="3" t="s">
        <v>1408</v>
      </c>
      <c r="C4" s="3">
        <v>100</v>
      </c>
      <c r="D4" s="3">
        <v>1</v>
      </c>
      <c r="E4" s="3" t="s">
        <v>6785</v>
      </c>
      <c r="F4" s="3" t="s">
        <v>6786</v>
      </c>
      <c r="G4" s="3">
        <v>100</v>
      </c>
      <c r="H4" s="3">
        <v>1</v>
      </c>
      <c r="I4" s="3" t="s">
        <v>6787</v>
      </c>
      <c r="J4" s="3">
        <v>100</v>
      </c>
      <c r="K4" s="3">
        <v>1</v>
      </c>
      <c r="L4" s="3" t="s">
        <v>6788</v>
      </c>
      <c r="M4" s="3">
        <v>100</v>
      </c>
      <c r="N4" s="3">
        <v>1</v>
      </c>
      <c r="O4" s="3" t="s">
        <v>6789</v>
      </c>
      <c r="P4" s="3">
        <v>100</v>
      </c>
      <c r="Q4" s="3">
        <v>1</v>
      </c>
    </row>
    <row r="5" spans="1:17">
      <c r="A5" s="3" t="s">
        <v>6578</v>
      </c>
      <c r="B5" s="3" t="s">
        <v>1870</v>
      </c>
      <c r="C5" s="3">
        <v>100</v>
      </c>
      <c r="D5" s="3">
        <v>1</v>
      </c>
      <c r="E5" s="3" t="s">
        <v>6579</v>
      </c>
      <c r="F5" s="3" t="s">
        <v>6580</v>
      </c>
      <c r="G5" s="3">
        <v>100</v>
      </c>
      <c r="H5" s="3">
        <v>1</v>
      </c>
      <c r="I5" s="3" t="s">
        <v>6581</v>
      </c>
      <c r="J5" s="3">
        <v>100</v>
      </c>
      <c r="K5" s="3">
        <v>1</v>
      </c>
      <c r="L5" s="3" t="s">
        <v>6582</v>
      </c>
      <c r="M5" s="3">
        <v>100</v>
      </c>
      <c r="N5" s="3">
        <v>1</v>
      </c>
      <c r="O5" s="3" t="s">
        <v>6583</v>
      </c>
      <c r="P5" s="3">
        <v>100</v>
      </c>
      <c r="Q5" s="3">
        <v>1</v>
      </c>
    </row>
    <row r="6" spans="1:17">
      <c r="A6" s="3" t="s">
        <v>4985</v>
      </c>
      <c r="B6" s="3" t="s">
        <v>2421</v>
      </c>
      <c r="C6" s="3">
        <v>100</v>
      </c>
      <c r="D6" s="3">
        <v>1</v>
      </c>
      <c r="E6" s="3" t="s">
        <v>4986</v>
      </c>
      <c r="F6" s="3" t="s">
        <v>4987</v>
      </c>
      <c r="G6" s="3">
        <v>100</v>
      </c>
      <c r="H6" s="3">
        <v>1</v>
      </c>
      <c r="I6" s="3" t="s">
        <v>4988</v>
      </c>
      <c r="J6" s="3">
        <v>100</v>
      </c>
      <c r="K6" s="3">
        <v>1</v>
      </c>
      <c r="L6" s="3" t="s">
        <v>4989</v>
      </c>
      <c r="M6" s="3">
        <v>100</v>
      </c>
      <c r="N6" s="3">
        <v>1</v>
      </c>
      <c r="O6" s="3" t="s">
        <v>4990</v>
      </c>
      <c r="P6" s="3">
        <v>100</v>
      </c>
      <c r="Q6" s="3">
        <v>1</v>
      </c>
    </row>
    <row r="7" spans="1:17">
      <c r="A7" s="3" t="s">
        <v>6532</v>
      </c>
      <c r="B7" s="3" t="s">
        <v>6533</v>
      </c>
      <c r="C7" s="3">
        <v>100</v>
      </c>
      <c r="D7" s="3">
        <v>1</v>
      </c>
      <c r="E7" s="3" t="s">
        <v>6534</v>
      </c>
      <c r="F7" s="3" t="s">
        <v>6535</v>
      </c>
      <c r="G7" s="3">
        <v>100</v>
      </c>
      <c r="H7" s="3">
        <v>1</v>
      </c>
      <c r="I7" s="3" t="s">
        <v>6536</v>
      </c>
      <c r="J7" s="3">
        <v>100</v>
      </c>
      <c r="K7" s="3">
        <v>1</v>
      </c>
      <c r="L7" s="3" t="s">
        <v>6537</v>
      </c>
      <c r="M7" s="3">
        <v>100</v>
      </c>
      <c r="N7" s="3">
        <v>1</v>
      </c>
      <c r="O7" s="3" t="s">
        <v>6538</v>
      </c>
      <c r="P7" s="3">
        <v>100</v>
      </c>
      <c r="Q7" s="3">
        <v>1</v>
      </c>
    </row>
    <row r="8" spans="1:17">
      <c r="A8" s="3" t="s">
        <v>4735</v>
      </c>
      <c r="B8" s="3" t="s">
        <v>1596</v>
      </c>
      <c r="C8" s="3">
        <v>100</v>
      </c>
      <c r="D8" s="3">
        <v>1</v>
      </c>
      <c r="E8" s="3" t="s">
        <v>4736</v>
      </c>
      <c r="F8" s="3" t="s">
        <v>4737</v>
      </c>
      <c r="G8" s="3">
        <v>100</v>
      </c>
      <c r="H8" s="3">
        <v>1</v>
      </c>
      <c r="I8" s="3" t="s">
        <v>4738</v>
      </c>
      <c r="J8" s="3">
        <v>100</v>
      </c>
      <c r="K8" s="3">
        <v>1</v>
      </c>
      <c r="L8" s="3" t="s">
        <v>4739</v>
      </c>
      <c r="M8" s="3">
        <v>100</v>
      </c>
      <c r="N8" s="3">
        <v>1</v>
      </c>
      <c r="O8" s="3" t="s">
        <v>4740</v>
      </c>
      <c r="P8" s="3">
        <v>100</v>
      </c>
      <c r="Q8" s="3">
        <v>1</v>
      </c>
    </row>
    <row r="9" spans="1:17">
      <c r="A9" s="3" t="s">
        <v>4681</v>
      </c>
      <c r="B9" s="3" t="s">
        <v>2453</v>
      </c>
      <c r="C9" s="3">
        <v>100</v>
      </c>
      <c r="D9" s="3">
        <v>1</v>
      </c>
      <c r="E9" s="3" t="s">
        <v>4682</v>
      </c>
      <c r="F9" s="3" t="s">
        <v>4683</v>
      </c>
      <c r="G9" s="3">
        <v>100</v>
      </c>
      <c r="H9" s="3">
        <v>1</v>
      </c>
      <c r="I9" s="3" t="s">
        <v>4684</v>
      </c>
      <c r="J9" s="3">
        <v>100</v>
      </c>
      <c r="K9" s="3">
        <v>1</v>
      </c>
      <c r="L9" s="3" t="s">
        <v>4685</v>
      </c>
      <c r="M9" s="3">
        <v>100</v>
      </c>
      <c r="N9" s="3">
        <v>1</v>
      </c>
      <c r="O9" s="3" t="s">
        <v>4686</v>
      </c>
      <c r="P9" s="3">
        <v>100</v>
      </c>
      <c r="Q9" s="3">
        <v>1</v>
      </c>
    </row>
    <row r="10" spans="1:17">
      <c r="A10" s="3" t="s">
        <v>6525</v>
      </c>
      <c r="B10" s="3" t="s">
        <v>6526</v>
      </c>
      <c r="C10" s="3">
        <v>100</v>
      </c>
      <c r="D10" s="3">
        <v>1</v>
      </c>
      <c r="E10" s="3" t="s">
        <v>6527</v>
      </c>
      <c r="F10" s="3" t="s">
        <v>6528</v>
      </c>
      <c r="G10" s="3">
        <v>100</v>
      </c>
      <c r="H10" s="3">
        <v>1</v>
      </c>
      <c r="I10" s="3" t="s">
        <v>6529</v>
      </c>
      <c r="J10" s="3">
        <v>100</v>
      </c>
      <c r="K10" s="3">
        <v>1</v>
      </c>
      <c r="L10" s="3" t="s">
        <v>6530</v>
      </c>
      <c r="M10" s="3">
        <v>100</v>
      </c>
      <c r="N10" s="3">
        <v>1</v>
      </c>
      <c r="O10" s="3" t="s">
        <v>6531</v>
      </c>
      <c r="P10" s="3">
        <v>100</v>
      </c>
      <c r="Q10" s="3">
        <v>1</v>
      </c>
    </row>
    <row r="11" spans="1:17">
      <c r="A11" s="3" t="s">
        <v>4880</v>
      </c>
      <c r="B11" s="3" t="s">
        <v>2812</v>
      </c>
      <c r="C11" s="3">
        <v>100</v>
      </c>
      <c r="D11" s="3">
        <v>1</v>
      </c>
      <c r="E11" s="3" t="s">
        <v>4881</v>
      </c>
      <c r="F11" s="3" t="s">
        <v>4882</v>
      </c>
      <c r="G11" s="3">
        <v>100</v>
      </c>
      <c r="H11" s="3">
        <v>1</v>
      </c>
      <c r="I11" s="3" t="s">
        <v>4883</v>
      </c>
      <c r="J11" s="3">
        <v>100</v>
      </c>
      <c r="K11" s="3">
        <v>1</v>
      </c>
      <c r="L11" s="3" t="s">
        <v>4884</v>
      </c>
      <c r="M11" s="3">
        <v>100</v>
      </c>
      <c r="N11" s="3">
        <v>1</v>
      </c>
      <c r="O11" s="3" t="s">
        <v>4885</v>
      </c>
      <c r="P11" s="3">
        <v>100</v>
      </c>
      <c r="Q11" s="3">
        <v>1</v>
      </c>
    </row>
    <row r="12" spans="1:17">
      <c r="A12" s="3" t="s">
        <v>6887</v>
      </c>
      <c r="B12" s="3" t="s">
        <v>976</v>
      </c>
      <c r="C12" s="3">
        <v>100</v>
      </c>
      <c r="D12" s="3">
        <v>1</v>
      </c>
      <c r="E12" s="3" t="s">
        <v>6888</v>
      </c>
      <c r="F12" s="3" t="s">
        <v>6889</v>
      </c>
      <c r="G12" s="3">
        <v>100</v>
      </c>
      <c r="H12" s="3">
        <v>1</v>
      </c>
      <c r="I12" s="3" t="s">
        <v>6890</v>
      </c>
      <c r="J12" s="3">
        <v>100</v>
      </c>
      <c r="K12" s="3">
        <v>1</v>
      </c>
      <c r="L12" s="3" t="s">
        <v>6891</v>
      </c>
      <c r="M12" s="3">
        <v>100</v>
      </c>
      <c r="N12" s="3">
        <v>1</v>
      </c>
      <c r="O12" s="3" t="s">
        <v>6892</v>
      </c>
      <c r="P12" s="3">
        <v>100</v>
      </c>
      <c r="Q12" s="3">
        <v>1</v>
      </c>
    </row>
    <row r="13" spans="1:17">
      <c r="A13" s="3" t="s">
        <v>5035</v>
      </c>
      <c r="B13" s="3" t="s">
        <v>2517</v>
      </c>
      <c r="C13" s="3">
        <v>100</v>
      </c>
      <c r="D13" s="3">
        <v>1</v>
      </c>
      <c r="E13" s="3" t="s">
        <v>5036</v>
      </c>
      <c r="F13" s="3" t="s">
        <v>5037</v>
      </c>
      <c r="G13" s="3">
        <v>100</v>
      </c>
      <c r="H13" s="3">
        <v>1</v>
      </c>
      <c r="I13" s="3" t="s">
        <v>5038</v>
      </c>
      <c r="J13" s="3">
        <v>100</v>
      </c>
      <c r="K13" s="3">
        <v>1</v>
      </c>
      <c r="L13" s="3" t="s">
        <v>5039</v>
      </c>
      <c r="M13" s="3">
        <v>100</v>
      </c>
      <c r="N13" s="3">
        <v>1</v>
      </c>
      <c r="O13" s="3" t="s">
        <v>5040</v>
      </c>
      <c r="P13" s="3">
        <v>100</v>
      </c>
      <c r="Q13" s="3">
        <v>1</v>
      </c>
    </row>
    <row r="14" spans="1:17">
      <c r="A14" s="3" t="s">
        <v>4175</v>
      </c>
      <c r="B14" s="3" t="s">
        <v>2918</v>
      </c>
      <c r="C14" s="3">
        <v>100</v>
      </c>
      <c r="D14" s="3">
        <v>1</v>
      </c>
      <c r="E14" s="3" t="s">
        <v>4176</v>
      </c>
      <c r="F14" s="3" t="s">
        <v>4177</v>
      </c>
      <c r="G14" s="3">
        <v>100</v>
      </c>
      <c r="H14" s="3">
        <v>1</v>
      </c>
      <c r="I14" s="3" t="s">
        <v>4178</v>
      </c>
      <c r="J14" s="3">
        <v>100</v>
      </c>
      <c r="K14" s="3">
        <v>1</v>
      </c>
      <c r="L14" s="3" t="s">
        <v>4179</v>
      </c>
      <c r="M14" s="3">
        <v>100</v>
      </c>
      <c r="N14" s="3">
        <v>1</v>
      </c>
      <c r="O14" s="3" t="s">
        <v>4180</v>
      </c>
      <c r="P14" s="3">
        <v>100</v>
      </c>
      <c r="Q14" s="3">
        <v>1</v>
      </c>
    </row>
    <row r="15" spans="1:17">
      <c r="A15" s="3" t="s">
        <v>6778</v>
      </c>
      <c r="B15" s="3" t="s">
        <v>2432</v>
      </c>
      <c r="C15" s="3">
        <v>100</v>
      </c>
      <c r="D15" s="3">
        <v>1</v>
      </c>
      <c r="E15" s="3" t="s">
        <v>6779</v>
      </c>
      <c r="F15" s="3" t="s">
        <v>6780</v>
      </c>
      <c r="G15" s="3">
        <v>100</v>
      </c>
      <c r="H15" s="3">
        <v>1</v>
      </c>
      <c r="I15" s="3" t="s">
        <v>6781</v>
      </c>
      <c r="J15" s="3">
        <v>100</v>
      </c>
      <c r="K15" s="3">
        <v>1</v>
      </c>
      <c r="L15" s="3" t="s">
        <v>6782</v>
      </c>
      <c r="M15" s="3">
        <v>100</v>
      </c>
      <c r="N15" s="3">
        <v>1</v>
      </c>
      <c r="O15" s="3" t="s">
        <v>6783</v>
      </c>
      <c r="P15" s="3">
        <v>100</v>
      </c>
      <c r="Q15" s="3">
        <v>1</v>
      </c>
    </row>
    <row r="16" spans="1:17">
      <c r="A16" s="3" t="s">
        <v>6051</v>
      </c>
      <c r="B16" s="3" t="s">
        <v>1002</v>
      </c>
      <c r="C16" s="3">
        <v>100</v>
      </c>
      <c r="D16" s="3">
        <v>1</v>
      </c>
      <c r="E16" s="3" t="s">
        <v>6052</v>
      </c>
      <c r="F16" s="3" t="s">
        <v>6053</v>
      </c>
      <c r="G16" s="3">
        <v>100</v>
      </c>
      <c r="H16" s="3">
        <v>1</v>
      </c>
      <c r="I16" s="3" t="s">
        <v>6054</v>
      </c>
      <c r="J16" s="3">
        <v>100</v>
      </c>
      <c r="K16" s="3">
        <v>1</v>
      </c>
      <c r="L16" s="3" t="s">
        <v>6055</v>
      </c>
      <c r="M16" s="3">
        <v>100</v>
      </c>
      <c r="N16" s="3">
        <v>1</v>
      </c>
      <c r="O16" s="3" t="s">
        <v>6056</v>
      </c>
      <c r="P16" s="3">
        <v>100</v>
      </c>
      <c r="Q16" s="3">
        <v>1</v>
      </c>
    </row>
    <row r="17" spans="1:17">
      <c r="A17" s="3" t="s">
        <v>5307</v>
      </c>
      <c r="B17" s="3" t="s">
        <v>1930</v>
      </c>
      <c r="C17" s="3">
        <v>100</v>
      </c>
      <c r="D17" s="3">
        <v>1</v>
      </c>
      <c r="E17" s="3" t="s">
        <v>5308</v>
      </c>
      <c r="F17" s="3" t="s">
        <v>5309</v>
      </c>
      <c r="G17" s="3">
        <v>100</v>
      </c>
      <c r="H17" s="3">
        <v>1</v>
      </c>
      <c r="I17" s="3" t="s">
        <v>5310</v>
      </c>
      <c r="J17" s="3">
        <v>100</v>
      </c>
      <c r="K17" s="3">
        <v>1</v>
      </c>
      <c r="L17" s="3" t="s">
        <v>5311</v>
      </c>
      <c r="M17" s="3">
        <v>100</v>
      </c>
      <c r="N17" s="3">
        <v>1</v>
      </c>
      <c r="O17" s="3" t="s">
        <v>5312</v>
      </c>
      <c r="P17" s="3">
        <v>100</v>
      </c>
      <c r="Q17" s="3">
        <v>1</v>
      </c>
    </row>
    <row r="18" spans="1:17">
      <c r="A18" s="3" t="s">
        <v>5101</v>
      </c>
      <c r="B18" s="3" t="s">
        <v>2251</v>
      </c>
      <c r="C18" s="3">
        <v>100</v>
      </c>
      <c r="D18" s="3">
        <v>1</v>
      </c>
      <c r="E18" s="3" t="s">
        <v>5102</v>
      </c>
      <c r="F18" s="3" t="s">
        <v>5103</v>
      </c>
      <c r="G18" s="3">
        <v>100</v>
      </c>
      <c r="H18" s="3">
        <v>1</v>
      </c>
      <c r="I18" s="3" t="s">
        <v>5104</v>
      </c>
      <c r="J18" s="3">
        <v>100</v>
      </c>
      <c r="K18" s="3">
        <v>1</v>
      </c>
      <c r="L18" s="3" t="s">
        <v>5105</v>
      </c>
      <c r="M18" s="3">
        <v>100</v>
      </c>
      <c r="N18" s="3">
        <v>1</v>
      </c>
      <c r="O18" s="3" t="s">
        <v>5106</v>
      </c>
      <c r="P18" s="3">
        <v>100</v>
      </c>
      <c r="Q18" s="3">
        <v>1</v>
      </c>
    </row>
    <row r="19" spans="1:17">
      <c r="A19" s="3" t="s">
        <v>5763</v>
      </c>
      <c r="B19" s="3" t="s">
        <v>2836</v>
      </c>
      <c r="C19" s="3">
        <v>100</v>
      </c>
      <c r="D19" s="3">
        <v>1</v>
      </c>
      <c r="E19" s="3" t="s">
        <v>5764</v>
      </c>
      <c r="F19" s="3" t="s">
        <v>5765</v>
      </c>
      <c r="G19" s="3">
        <v>100</v>
      </c>
      <c r="H19" s="3">
        <v>1</v>
      </c>
      <c r="I19" s="3" t="s">
        <v>5766</v>
      </c>
      <c r="J19" s="3">
        <v>100</v>
      </c>
      <c r="K19" s="3">
        <v>1</v>
      </c>
      <c r="L19" s="3" t="s">
        <v>5767</v>
      </c>
      <c r="M19" s="3">
        <v>100</v>
      </c>
      <c r="N19" s="3">
        <v>1</v>
      </c>
      <c r="O19" s="3" t="s">
        <v>5768</v>
      </c>
      <c r="P19" s="3">
        <v>100</v>
      </c>
      <c r="Q19" s="3">
        <v>1</v>
      </c>
    </row>
    <row r="20" spans="1:17">
      <c r="A20" s="3" t="s">
        <v>6519</v>
      </c>
      <c r="B20" s="3" t="s">
        <v>2698</v>
      </c>
      <c r="C20" s="3">
        <v>100</v>
      </c>
      <c r="D20" s="3">
        <v>1</v>
      </c>
      <c r="E20" s="3" t="s">
        <v>6520</v>
      </c>
      <c r="F20" s="3" t="s">
        <v>6521</v>
      </c>
      <c r="G20" s="3">
        <v>100</v>
      </c>
      <c r="H20" s="3">
        <v>1</v>
      </c>
      <c r="I20" s="3" t="s">
        <v>6522</v>
      </c>
      <c r="J20" s="3">
        <v>100</v>
      </c>
      <c r="K20" s="3">
        <v>1</v>
      </c>
      <c r="L20" s="3" t="s">
        <v>6523</v>
      </c>
      <c r="M20" s="3">
        <v>100</v>
      </c>
      <c r="N20" s="3">
        <v>1</v>
      </c>
      <c r="O20" s="3" t="s">
        <v>6524</v>
      </c>
      <c r="P20" s="3">
        <v>100</v>
      </c>
      <c r="Q20" s="3">
        <v>1</v>
      </c>
    </row>
    <row r="21" spans="1:17">
      <c r="A21" s="3" t="s">
        <v>6559</v>
      </c>
      <c r="B21" s="3" t="s">
        <v>1345</v>
      </c>
      <c r="C21" s="3">
        <v>100</v>
      </c>
      <c r="D21" s="3">
        <v>1</v>
      </c>
      <c r="E21" s="3" t="s">
        <v>6560</v>
      </c>
      <c r="F21" s="3" t="s">
        <v>6561</v>
      </c>
      <c r="G21" s="3">
        <v>100</v>
      </c>
      <c r="H21" s="3">
        <v>1</v>
      </c>
      <c r="I21" s="3" t="s">
        <v>6562</v>
      </c>
      <c r="J21" s="3">
        <v>100</v>
      </c>
      <c r="K21" s="3">
        <v>1</v>
      </c>
      <c r="L21" s="3" t="s">
        <v>6563</v>
      </c>
      <c r="M21" s="3">
        <v>100</v>
      </c>
      <c r="N21" s="3">
        <v>1</v>
      </c>
      <c r="O21" s="3" t="s">
        <v>6564</v>
      </c>
      <c r="P21" s="3">
        <v>100</v>
      </c>
      <c r="Q21" s="3">
        <v>1</v>
      </c>
    </row>
    <row r="22" spans="1:17">
      <c r="A22" s="3" t="s">
        <v>6597</v>
      </c>
      <c r="B22" s="3" t="s">
        <v>2818</v>
      </c>
      <c r="C22" s="3">
        <v>100</v>
      </c>
      <c r="D22" s="3">
        <v>1</v>
      </c>
      <c r="E22" s="3" t="s">
        <v>6598</v>
      </c>
      <c r="F22" s="3" t="s">
        <v>6599</v>
      </c>
      <c r="G22" s="3">
        <v>100</v>
      </c>
      <c r="H22" s="3">
        <v>1</v>
      </c>
      <c r="I22" s="3" t="s">
        <v>6600</v>
      </c>
      <c r="J22" s="3">
        <v>100</v>
      </c>
      <c r="K22" s="3">
        <v>1</v>
      </c>
      <c r="L22" s="3" t="s">
        <v>6601</v>
      </c>
      <c r="M22" s="3">
        <v>100</v>
      </c>
      <c r="N22" s="3">
        <v>1</v>
      </c>
      <c r="O22" s="3" t="s">
        <v>6602</v>
      </c>
      <c r="P22" s="3">
        <v>100</v>
      </c>
      <c r="Q22" s="3">
        <v>1</v>
      </c>
    </row>
    <row r="23" spans="1:17">
      <c r="A23" s="3" t="s">
        <v>5075</v>
      </c>
      <c r="B23" s="3" t="s">
        <v>1351</v>
      </c>
      <c r="C23" s="3">
        <v>100</v>
      </c>
      <c r="D23" s="3">
        <v>1</v>
      </c>
      <c r="E23" s="3" t="s">
        <v>5076</v>
      </c>
      <c r="F23" s="3" t="s">
        <v>5077</v>
      </c>
      <c r="G23" s="3">
        <v>100</v>
      </c>
      <c r="H23" s="3">
        <v>1</v>
      </c>
      <c r="I23" s="3" t="s">
        <v>5078</v>
      </c>
      <c r="J23" s="3">
        <v>100</v>
      </c>
      <c r="K23" s="3">
        <v>1</v>
      </c>
      <c r="L23" s="3" t="s">
        <v>5079</v>
      </c>
      <c r="M23" s="3">
        <v>100</v>
      </c>
      <c r="N23" s="3">
        <v>1</v>
      </c>
      <c r="O23" s="3" t="s">
        <v>5080</v>
      </c>
      <c r="P23" s="3">
        <v>100</v>
      </c>
      <c r="Q23" s="3">
        <v>1</v>
      </c>
    </row>
    <row r="24" spans="1:17">
      <c r="A24" s="3" t="s">
        <v>6116</v>
      </c>
      <c r="B24" s="3" t="s">
        <v>1387</v>
      </c>
      <c r="C24" s="3">
        <v>100</v>
      </c>
      <c r="D24" s="3">
        <v>1</v>
      </c>
      <c r="E24" s="3" t="s">
        <v>6117</v>
      </c>
      <c r="F24" s="3" t="s">
        <v>6118</v>
      </c>
      <c r="G24" s="3">
        <v>100</v>
      </c>
      <c r="H24" s="3">
        <v>1</v>
      </c>
      <c r="I24" s="3" t="s">
        <v>6119</v>
      </c>
      <c r="J24" s="3">
        <v>100</v>
      </c>
      <c r="K24" s="3">
        <v>1</v>
      </c>
      <c r="L24" s="3" t="s">
        <v>6120</v>
      </c>
      <c r="M24" s="3">
        <v>100</v>
      </c>
      <c r="N24" s="3">
        <v>1</v>
      </c>
      <c r="O24" s="3" t="s">
        <v>6121</v>
      </c>
      <c r="P24" s="3">
        <v>100</v>
      </c>
      <c r="Q24" s="3">
        <v>1</v>
      </c>
    </row>
    <row r="25" spans="1:17">
      <c r="A25" s="3" t="s">
        <v>4649</v>
      </c>
      <c r="B25" s="3" t="s">
        <v>1238</v>
      </c>
      <c r="C25" s="3">
        <v>100</v>
      </c>
      <c r="D25" s="3">
        <v>1</v>
      </c>
      <c r="E25" s="3" t="s">
        <v>4650</v>
      </c>
      <c r="F25" s="3" t="s">
        <v>4651</v>
      </c>
      <c r="G25" s="3">
        <v>100</v>
      </c>
      <c r="H25" s="3">
        <v>1</v>
      </c>
      <c r="I25" s="3" t="s">
        <v>4652</v>
      </c>
      <c r="J25" s="3">
        <v>100</v>
      </c>
      <c r="K25" s="3">
        <v>1</v>
      </c>
      <c r="L25" s="3" t="s">
        <v>4653</v>
      </c>
      <c r="M25" s="3">
        <v>100</v>
      </c>
      <c r="N25" s="3">
        <v>1</v>
      </c>
      <c r="O25" s="3" t="s">
        <v>4654</v>
      </c>
      <c r="P25" s="3">
        <v>100</v>
      </c>
      <c r="Q25" s="3">
        <v>1</v>
      </c>
    </row>
    <row r="26" spans="1:17">
      <c r="A26" s="3" t="s">
        <v>4874</v>
      </c>
      <c r="B26" s="3" t="s">
        <v>2782</v>
      </c>
      <c r="C26" s="3">
        <v>100</v>
      </c>
      <c r="D26" s="3">
        <v>1</v>
      </c>
      <c r="E26" s="3" t="s">
        <v>4875</v>
      </c>
      <c r="F26" s="3" t="s">
        <v>4876</v>
      </c>
      <c r="G26" s="3">
        <v>100</v>
      </c>
      <c r="H26" s="3">
        <v>1</v>
      </c>
      <c r="I26" s="3" t="s">
        <v>4877</v>
      </c>
      <c r="J26" s="3">
        <v>100</v>
      </c>
      <c r="K26" s="3">
        <v>1</v>
      </c>
      <c r="L26" s="3" t="s">
        <v>4878</v>
      </c>
      <c r="M26" s="3">
        <v>100</v>
      </c>
      <c r="N26" s="3">
        <v>1</v>
      </c>
      <c r="O26" s="3" t="s">
        <v>4879</v>
      </c>
      <c r="P26" s="3">
        <v>100</v>
      </c>
      <c r="Q26" s="3">
        <v>1</v>
      </c>
    </row>
    <row r="27" spans="1:17">
      <c r="A27" s="3" t="s">
        <v>5265</v>
      </c>
      <c r="B27" s="3" t="s">
        <v>2200</v>
      </c>
      <c r="C27" s="3">
        <v>100</v>
      </c>
      <c r="D27" s="3">
        <v>1</v>
      </c>
      <c r="E27" s="3" t="s">
        <v>5266</v>
      </c>
      <c r="F27" s="3" t="s">
        <v>5267</v>
      </c>
      <c r="G27" s="3">
        <v>100</v>
      </c>
      <c r="H27" s="3">
        <v>1</v>
      </c>
      <c r="I27" s="3" t="s">
        <v>5268</v>
      </c>
      <c r="J27" s="3">
        <v>100</v>
      </c>
      <c r="K27" s="3">
        <v>1</v>
      </c>
      <c r="L27" s="3" t="s">
        <v>5269</v>
      </c>
      <c r="M27" s="3">
        <v>100</v>
      </c>
      <c r="N27" s="3">
        <v>1</v>
      </c>
      <c r="O27" s="3" t="s">
        <v>5270</v>
      </c>
      <c r="P27" s="3">
        <v>100</v>
      </c>
      <c r="Q27" s="3">
        <v>1</v>
      </c>
    </row>
    <row r="28" spans="1:17">
      <c r="A28" s="3" t="s">
        <v>6330</v>
      </c>
      <c r="B28" s="3" t="s">
        <v>2067</v>
      </c>
      <c r="C28" s="3">
        <v>100</v>
      </c>
      <c r="D28" s="3">
        <v>1</v>
      </c>
      <c r="E28" s="3" t="s">
        <v>6331</v>
      </c>
      <c r="F28" s="3" t="s">
        <v>6332</v>
      </c>
      <c r="G28" s="3">
        <v>100</v>
      </c>
      <c r="H28" s="3">
        <v>1</v>
      </c>
      <c r="I28" s="3" t="s">
        <v>6333</v>
      </c>
      <c r="J28" s="3">
        <v>100</v>
      </c>
      <c r="K28" s="3">
        <v>1</v>
      </c>
      <c r="L28" s="3" t="s">
        <v>6334</v>
      </c>
      <c r="M28" s="3">
        <v>100</v>
      </c>
      <c r="N28" s="3">
        <v>1</v>
      </c>
      <c r="O28" s="3" t="s">
        <v>6335</v>
      </c>
      <c r="P28" s="3">
        <v>100</v>
      </c>
      <c r="Q28" s="3">
        <v>1</v>
      </c>
    </row>
    <row r="29" spans="1:17">
      <c r="A29" s="3" t="s">
        <v>5160</v>
      </c>
      <c r="B29" s="3" t="s">
        <v>2651</v>
      </c>
      <c r="C29" s="3">
        <v>100</v>
      </c>
      <c r="D29" s="3">
        <v>1</v>
      </c>
      <c r="E29" s="3" t="s">
        <v>5161</v>
      </c>
      <c r="F29" s="3" t="s">
        <v>5162</v>
      </c>
      <c r="G29" s="3">
        <v>100</v>
      </c>
      <c r="H29" s="3">
        <v>1</v>
      </c>
      <c r="I29" s="3" t="s">
        <v>5163</v>
      </c>
      <c r="J29" s="3">
        <v>100</v>
      </c>
      <c r="K29" s="3">
        <v>1</v>
      </c>
      <c r="L29" s="3" t="s">
        <v>5164</v>
      </c>
      <c r="M29" s="3">
        <v>100</v>
      </c>
      <c r="N29" s="3">
        <v>1</v>
      </c>
      <c r="O29" s="3" t="s">
        <v>5165</v>
      </c>
      <c r="P29" s="3">
        <v>100</v>
      </c>
      <c r="Q29" s="3">
        <v>1</v>
      </c>
    </row>
    <row r="30" spans="1:17">
      <c r="A30" s="3" t="s">
        <v>4703</v>
      </c>
      <c r="B30" s="3" t="s">
        <v>2467</v>
      </c>
      <c r="C30" s="3">
        <v>100</v>
      </c>
      <c r="D30" s="3">
        <v>1</v>
      </c>
      <c r="E30" s="3" t="s">
        <v>4704</v>
      </c>
      <c r="F30" s="3" t="s">
        <v>4705</v>
      </c>
      <c r="G30" s="3">
        <v>100</v>
      </c>
      <c r="H30" s="3">
        <v>1</v>
      </c>
      <c r="I30" s="3" t="s">
        <v>4706</v>
      </c>
      <c r="J30" s="3">
        <v>100</v>
      </c>
      <c r="K30" s="3">
        <v>1</v>
      </c>
      <c r="L30" s="3" t="s">
        <v>4707</v>
      </c>
      <c r="M30" s="3">
        <v>100</v>
      </c>
      <c r="N30" s="3">
        <v>1</v>
      </c>
      <c r="O30" s="3" t="s">
        <v>4708</v>
      </c>
      <c r="P30" s="3">
        <v>100</v>
      </c>
      <c r="Q30" s="3">
        <v>1</v>
      </c>
    </row>
    <row r="31" spans="1:17">
      <c r="A31" s="3" t="s">
        <v>6804</v>
      </c>
      <c r="B31" s="3" t="s">
        <v>6805</v>
      </c>
      <c r="C31" s="3">
        <v>100</v>
      </c>
      <c r="D31" s="3">
        <v>1</v>
      </c>
      <c r="E31" s="3" t="s">
        <v>6806</v>
      </c>
      <c r="F31" s="3" t="s">
        <v>6807</v>
      </c>
      <c r="G31" s="3">
        <v>100</v>
      </c>
      <c r="H31" s="3">
        <v>1</v>
      </c>
      <c r="I31" s="3" t="s">
        <v>6808</v>
      </c>
      <c r="J31" s="3">
        <v>100</v>
      </c>
      <c r="K31" s="3">
        <v>1</v>
      </c>
      <c r="L31" s="3" t="s">
        <v>6809</v>
      </c>
      <c r="M31" s="3">
        <v>100</v>
      </c>
      <c r="N31" s="3">
        <v>1</v>
      </c>
      <c r="O31" s="3" t="s">
        <v>6810</v>
      </c>
      <c r="P31" s="3">
        <v>100</v>
      </c>
      <c r="Q31" s="3">
        <v>1</v>
      </c>
    </row>
    <row r="32" spans="1:17">
      <c r="A32" s="3" t="s">
        <v>5191</v>
      </c>
      <c r="B32" s="3" t="s">
        <v>2273</v>
      </c>
      <c r="C32" s="3">
        <v>100</v>
      </c>
      <c r="D32" s="3">
        <v>1</v>
      </c>
      <c r="E32" s="3" t="s">
        <v>5192</v>
      </c>
      <c r="F32" s="3" t="s">
        <v>5193</v>
      </c>
      <c r="G32" s="3">
        <v>100</v>
      </c>
      <c r="H32" s="3">
        <v>1</v>
      </c>
      <c r="I32" s="3" t="s">
        <v>5194</v>
      </c>
      <c r="J32" s="3">
        <v>100</v>
      </c>
      <c r="K32" s="3">
        <v>1</v>
      </c>
      <c r="L32" s="3" t="s">
        <v>5195</v>
      </c>
      <c r="M32" s="3">
        <v>100</v>
      </c>
      <c r="N32" s="3">
        <v>1</v>
      </c>
      <c r="O32" s="3" t="s">
        <v>5196</v>
      </c>
      <c r="P32" s="3">
        <v>100</v>
      </c>
      <c r="Q32" s="3">
        <v>1</v>
      </c>
    </row>
    <row r="33" spans="1:17">
      <c r="A33" s="3" t="s">
        <v>6242</v>
      </c>
      <c r="B33" s="3" t="s">
        <v>2220</v>
      </c>
      <c r="C33" s="3">
        <v>100</v>
      </c>
      <c r="D33" s="3">
        <v>1</v>
      </c>
      <c r="E33" s="3" t="s">
        <v>6243</v>
      </c>
      <c r="F33" s="3" t="s">
        <v>6244</v>
      </c>
      <c r="G33" s="3">
        <v>100</v>
      </c>
      <c r="H33" s="3">
        <v>1</v>
      </c>
      <c r="I33" s="3" t="s">
        <v>6245</v>
      </c>
      <c r="J33" s="3">
        <v>100</v>
      </c>
      <c r="K33" s="3">
        <v>1</v>
      </c>
      <c r="L33" s="3" t="s">
        <v>6246</v>
      </c>
      <c r="M33" s="3">
        <v>100</v>
      </c>
      <c r="N33" s="3">
        <v>1</v>
      </c>
      <c r="O33" s="3" t="s">
        <v>6247</v>
      </c>
      <c r="P33" s="3">
        <v>100</v>
      </c>
      <c r="Q33" s="3">
        <v>1</v>
      </c>
    </row>
    <row r="34" spans="1:17">
      <c r="A34" s="3" t="s">
        <v>4768</v>
      </c>
      <c r="B34" s="3" t="s">
        <v>1204</v>
      </c>
      <c r="C34" s="3">
        <v>100</v>
      </c>
      <c r="D34" s="3">
        <v>1</v>
      </c>
      <c r="E34" s="3" t="s">
        <v>4769</v>
      </c>
      <c r="F34" s="3" t="s">
        <v>4770</v>
      </c>
      <c r="G34" s="3">
        <v>100</v>
      </c>
      <c r="H34" s="3">
        <v>1</v>
      </c>
      <c r="I34" s="3" t="s">
        <v>4771</v>
      </c>
      <c r="J34" s="3">
        <v>100</v>
      </c>
      <c r="K34" s="3">
        <v>1</v>
      </c>
      <c r="L34" s="3" t="s">
        <v>4772</v>
      </c>
      <c r="M34" s="3">
        <v>100</v>
      </c>
      <c r="N34" s="3">
        <v>1</v>
      </c>
      <c r="O34" s="3" t="s">
        <v>4773</v>
      </c>
      <c r="P34" s="3">
        <v>100</v>
      </c>
      <c r="Q34" s="3">
        <v>1</v>
      </c>
    </row>
    <row r="35" spans="1:17">
      <c r="A35" s="3" t="s">
        <v>5023</v>
      </c>
      <c r="B35" s="3" t="s">
        <v>1180</v>
      </c>
      <c r="C35" s="3">
        <v>100</v>
      </c>
      <c r="D35" s="3">
        <v>1</v>
      </c>
      <c r="E35" s="3" t="s">
        <v>5024</v>
      </c>
      <c r="F35" s="3" t="s">
        <v>5025</v>
      </c>
      <c r="G35" s="3">
        <v>100</v>
      </c>
      <c r="H35" s="3">
        <v>1</v>
      </c>
      <c r="I35" s="3" t="s">
        <v>5026</v>
      </c>
      <c r="J35" s="3">
        <v>100</v>
      </c>
      <c r="K35" s="3">
        <v>1</v>
      </c>
      <c r="L35" s="3" t="s">
        <v>5027</v>
      </c>
      <c r="M35" s="3">
        <v>100</v>
      </c>
      <c r="N35" s="3">
        <v>1</v>
      </c>
      <c r="O35" s="3" t="s">
        <v>5028</v>
      </c>
      <c r="P35" s="3">
        <v>100</v>
      </c>
      <c r="Q35" s="3">
        <v>1</v>
      </c>
    </row>
    <row r="36" spans="1:17">
      <c r="A36" s="3" t="s">
        <v>4834</v>
      </c>
      <c r="B36" s="3" t="s">
        <v>2267</v>
      </c>
      <c r="C36" s="3">
        <v>100</v>
      </c>
      <c r="D36" s="3">
        <v>1</v>
      </c>
      <c r="E36" s="3" t="s">
        <v>4835</v>
      </c>
      <c r="F36" s="3" t="s">
        <v>4836</v>
      </c>
      <c r="G36" s="3">
        <v>100</v>
      </c>
      <c r="H36" s="3">
        <v>1</v>
      </c>
      <c r="I36" s="3" t="s">
        <v>4837</v>
      </c>
      <c r="J36" s="3">
        <v>100</v>
      </c>
      <c r="K36" s="3">
        <v>1</v>
      </c>
      <c r="L36" s="3" t="s">
        <v>4838</v>
      </c>
      <c r="M36" s="3">
        <v>100</v>
      </c>
      <c r="N36" s="3">
        <v>1</v>
      </c>
      <c r="O36" s="3" t="s">
        <v>4839</v>
      </c>
      <c r="P36" s="3">
        <v>100</v>
      </c>
      <c r="Q36" s="3">
        <v>1</v>
      </c>
    </row>
    <row r="37" spans="1:17">
      <c r="A37" s="3" t="s">
        <v>4741</v>
      </c>
      <c r="B37" s="3" t="s">
        <v>1481</v>
      </c>
      <c r="C37" s="3">
        <v>100</v>
      </c>
      <c r="D37" s="3">
        <v>1</v>
      </c>
      <c r="E37" s="3" t="s">
        <v>4742</v>
      </c>
      <c r="F37" s="3" t="s">
        <v>4743</v>
      </c>
      <c r="G37" s="3">
        <v>100</v>
      </c>
      <c r="H37" s="3">
        <v>1</v>
      </c>
      <c r="I37" s="3" t="s">
        <v>4744</v>
      </c>
      <c r="J37" s="3">
        <v>100</v>
      </c>
      <c r="K37" s="3">
        <v>1</v>
      </c>
      <c r="L37" s="3" t="s">
        <v>4745</v>
      </c>
      <c r="M37" s="3">
        <v>100</v>
      </c>
      <c r="N37" s="3">
        <v>1</v>
      </c>
      <c r="O37" s="3" t="s">
        <v>4746</v>
      </c>
      <c r="P37" s="3">
        <v>100</v>
      </c>
      <c r="Q37" s="3">
        <v>1</v>
      </c>
    </row>
    <row r="38" spans="1:17">
      <c r="A38" s="3" t="s">
        <v>5580</v>
      </c>
      <c r="B38" s="3" t="s">
        <v>1260</v>
      </c>
      <c r="C38" s="3">
        <v>100</v>
      </c>
      <c r="D38" s="3">
        <v>1</v>
      </c>
      <c r="E38" s="3" t="s">
        <v>5581</v>
      </c>
      <c r="F38" s="3" t="s">
        <v>5582</v>
      </c>
      <c r="G38" s="3">
        <v>100</v>
      </c>
      <c r="H38" s="3">
        <v>1</v>
      </c>
      <c r="I38" s="3" t="s">
        <v>5583</v>
      </c>
      <c r="J38" s="3">
        <v>100</v>
      </c>
      <c r="K38" s="3">
        <v>1</v>
      </c>
      <c r="L38" s="3" t="s">
        <v>5584</v>
      </c>
      <c r="M38" s="3">
        <v>100</v>
      </c>
      <c r="N38" s="3">
        <v>1</v>
      </c>
      <c r="O38" s="3" t="s">
        <v>5585</v>
      </c>
      <c r="P38" s="3">
        <v>100</v>
      </c>
      <c r="Q38" s="3">
        <v>1</v>
      </c>
    </row>
    <row r="39" spans="1:17">
      <c r="A39" s="3" t="s">
        <v>5166</v>
      </c>
      <c r="B39" s="3" t="s">
        <v>2056</v>
      </c>
      <c r="C39" s="3">
        <v>100</v>
      </c>
      <c r="D39" s="3">
        <v>1</v>
      </c>
      <c r="E39" s="3" t="s">
        <v>5167</v>
      </c>
      <c r="F39" s="3" t="s">
        <v>5168</v>
      </c>
      <c r="G39" s="3">
        <v>100</v>
      </c>
      <c r="H39" s="3">
        <v>1</v>
      </c>
      <c r="I39" s="3" t="s">
        <v>5169</v>
      </c>
      <c r="J39" s="3">
        <v>100</v>
      </c>
      <c r="K39" s="3">
        <v>1</v>
      </c>
      <c r="L39" s="3" t="s">
        <v>5170</v>
      </c>
      <c r="M39" s="3">
        <v>100</v>
      </c>
      <c r="N39" s="3">
        <v>1</v>
      </c>
      <c r="O39" s="3" t="s">
        <v>5171</v>
      </c>
      <c r="P39" s="3">
        <v>100</v>
      </c>
      <c r="Q39" s="3">
        <v>1</v>
      </c>
    </row>
    <row r="40" spans="1:17">
      <c r="A40" s="3" t="s">
        <v>4729</v>
      </c>
      <c r="B40" s="3" t="s">
        <v>2487</v>
      </c>
      <c r="C40" s="3">
        <v>100</v>
      </c>
      <c r="D40" s="3">
        <v>1</v>
      </c>
      <c r="E40" s="3" t="s">
        <v>4730</v>
      </c>
      <c r="F40" s="3" t="s">
        <v>4731</v>
      </c>
      <c r="G40" s="3">
        <v>100</v>
      </c>
      <c r="H40" s="3">
        <v>1</v>
      </c>
      <c r="I40" s="3" t="s">
        <v>4732</v>
      </c>
      <c r="J40" s="3">
        <v>100</v>
      </c>
      <c r="K40" s="3">
        <v>1</v>
      </c>
      <c r="L40" s="3" t="s">
        <v>4733</v>
      </c>
      <c r="M40" s="3">
        <v>100</v>
      </c>
      <c r="N40" s="3">
        <v>1</v>
      </c>
      <c r="O40" s="3" t="s">
        <v>4734</v>
      </c>
      <c r="P40" s="3">
        <v>100</v>
      </c>
      <c r="Q40" s="3">
        <v>1</v>
      </c>
    </row>
    <row r="41" spans="1:17">
      <c r="A41" s="3" t="s">
        <v>5855</v>
      </c>
      <c r="B41" s="3" t="s">
        <v>2417</v>
      </c>
      <c r="C41" s="3">
        <v>100</v>
      </c>
      <c r="D41" s="3">
        <v>1</v>
      </c>
      <c r="E41" s="3" t="s">
        <v>5856</v>
      </c>
      <c r="F41" s="3" t="s">
        <v>5857</v>
      </c>
      <c r="G41" s="3">
        <v>100</v>
      </c>
      <c r="H41" s="3">
        <v>1</v>
      </c>
      <c r="I41" s="3" t="s">
        <v>5858</v>
      </c>
      <c r="J41" s="3">
        <v>100</v>
      </c>
      <c r="K41" s="3">
        <v>1</v>
      </c>
      <c r="L41" s="3" t="s">
        <v>5859</v>
      </c>
      <c r="M41" s="3">
        <v>100</v>
      </c>
      <c r="N41" s="3">
        <v>1</v>
      </c>
      <c r="O41" s="3" t="s">
        <v>5860</v>
      </c>
      <c r="P41" s="3">
        <v>100</v>
      </c>
      <c r="Q41" s="3">
        <v>1</v>
      </c>
    </row>
    <row r="42" spans="1:17">
      <c r="A42" s="3" t="s">
        <v>6236</v>
      </c>
      <c r="B42" s="3" t="s">
        <v>2730</v>
      </c>
      <c r="C42" s="3">
        <v>100</v>
      </c>
      <c r="D42" s="3">
        <v>1</v>
      </c>
      <c r="E42" s="3" t="s">
        <v>6237</v>
      </c>
      <c r="F42" s="3" t="s">
        <v>6238</v>
      </c>
      <c r="G42" s="3">
        <v>100</v>
      </c>
      <c r="H42" s="3">
        <v>1</v>
      </c>
      <c r="I42" s="3" t="s">
        <v>6239</v>
      </c>
      <c r="J42" s="3">
        <v>100</v>
      </c>
      <c r="K42" s="3">
        <v>1</v>
      </c>
      <c r="L42" s="3" t="s">
        <v>6240</v>
      </c>
      <c r="M42" s="3">
        <v>100</v>
      </c>
      <c r="N42" s="3">
        <v>1</v>
      </c>
      <c r="O42" s="3" t="s">
        <v>6241</v>
      </c>
      <c r="P42" s="3">
        <v>100</v>
      </c>
      <c r="Q42" s="3">
        <v>1</v>
      </c>
    </row>
    <row r="43" spans="1:17">
      <c r="A43" s="3" t="s">
        <v>4583</v>
      </c>
      <c r="B43" s="3" t="s">
        <v>2597</v>
      </c>
      <c r="C43" s="3">
        <v>100</v>
      </c>
      <c r="D43" s="3">
        <v>1</v>
      </c>
      <c r="E43" s="3" t="s">
        <v>4584</v>
      </c>
      <c r="F43" s="3" t="s">
        <v>4585</v>
      </c>
      <c r="G43" s="3">
        <v>100</v>
      </c>
      <c r="H43" s="3">
        <v>1</v>
      </c>
      <c r="I43" s="3" t="s">
        <v>4586</v>
      </c>
      <c r="J43" s="3">
        <v>100</v>
      </c>
      <c r="K43" s="3">
        <v>1</v>
      </c>
      <c r="L43" s="3" t="s">
        <v>4587</v>
      </c>
      <c r="M43" s="3">
        <v>100</v>
      </c>
      <c r="N43" s="3">
        <v>1</v>
      </c>
      <c r="O43" s="3" t="s">
        <v>4588</v>
      </c>
      <c r="P43" s="3">
        <v>100</v>
      </c>
      <c r="Q43" s="3">
        <v>1</v>
      </c>
    </row>
    <row r="44" spans="1:17">
      <c r="A44" s="3" t="s">
        <v>6147</v>
      </c>
      <c r="B44" s="3" t="s">
        <v>1792</v>
      </c>
      <c r="C44" s="3">
        <v>100</v>
      </c>
      <c r="D44" s="3">
        <v>1</v>
      </c>
      <c r="E44" s="3" t="s">
        <v>6148</v>
      </c>
      <c r="F44" s="3" t="s">
        <v>6149</v>
      </c>
      <c r="G44" s="3">
        <v>100</v>
      </c>
      <c r="H44" s="3">
        <v>1</v>
      </c>
      <c r="I44" s="3" t="s">
        <v>6150</v>
      </c>
      <c r="J44" s="3">
        <v>100</v>
      </c>
      <c r="K44" s="3">
        <v>1</v>
      </c>
      <c r="L44" s="3" t="s">
        <v>6151</v>
      </c>
      <c r="M44" s="3">
        <v>100</v>
      </c>
      <c r="N44" s="3">
        <v>1</v>
      </c>
      <c r="O44" s="3" t="s">
        <v>6152</v>
      </c>
      <c r="P44" s="3">
        <v>100</v>
      </c>
      <c r="Q44" s="3">
        <v>1</v>
      </c>
    </row>
    <row r="45" spans="1:17">
      <c r="A45" s="3" t="s">
        <v>5986</v>
      </c>
      <c r="B45" s="3" t="s">
        <v>1644</v>
      </c>
      <c r="C45" s="3">
        <v>100</v>
      </c>
      <c r="D45" s="3">
        <v>1</v>
      </c>
      <c r="E45" s="3" t="s">
        <v>5987</v>
      </c>
      <c r="F45" s="3" t="s">
        <v>5988</v>
      </c>
      <c r="G45" s="3">
        <v>100</v>
      </c>
      <c r="H45" s="3">
        <v>1</v>
      </c>
      <c r="I45" s="3" t="s">
        <v>5989</v>
      </c>
      <c r="J45" s="3">
        <v>100</v>
      </c>
      <c r="K45" s="3">
        <v>1</v>
      </c>
      <c r="L45" s="3" t="s">
        <v>5990</v>
      </c>
      <c r="M45" s="3">
        <v>100</v>
      </c>
      <c r="N45" s="3">
        <v>1</v>
      </c>
      <c r="O45" s="3" t="s">
        <v>5991</v>
      </c>
      <c r="P45" s="3">
        <v>100</v>
      </c>
      <c r="Q45" s="3">
        <v>1</v>
      </c>
    </row>
    <row r="46" spans="1:17">
      <c r="A46" s="3" t="s">
        <v>5415</v>
      </c>
      <c r="B46" s="3" t="s">
        <v>2558</v>
      </c>
      <c r="C46" s="3">
        <v>100</v>
      </c>
      <c r="D46" s="3">
        <v>1</v>
      </c>
      <c r="E46" s="3" t="s">
        <v>5416</v>
      </c>
      <c r="F46" s="3" t="s">
        <v>5417</v>
      </c>
      <c r="G46" s="3">
        <v>100</v>
      </c>
      <c r="H46" s="3">
        <v>1</v>
      </c>
      <c r="I46" s="3" t="s">
        <v>5418</v>
      </c>
      <c r="J46" s="3">
        <v>100</v>
      </c>
      <c r="K46" s="3">
        <v>1</v>
      </c>
      <c r="L46" s="3" t="s">
        <v>5419</v>
      </c>
      <c r="M46" s="3">
        <v>100</v>
      </c>
      <c r="N46" s="3">
        <v>1</v>
      </c>
      <c r="O46" s="3" t="s">
        <v>5420</v>
      </c>
      <c r="P46" s="3">
        <v>100</v>
      </c>
      <c r="Q46" s="3">
        <v>1</v>
      </c>
    </row>
    <row r="47" spans="1:17">
      <c r="A47" s="3" t="s">
        <v>5259</v>
      </c>
      <c r="B47" s="3" t="s">
        <v>1765</v>
      </c>
      <c r="C47" s="3">
        <v>100</v>
      </c>
      <c r="D47" s="3">
        <v>1</v>
      </c>
      <c r="E47" s="3" t="s">
        <v>5260</v>
      </c>
      <c r="F47" s="3" t="s">
        <v>5261</v>
      </c>
      <c r="G47" s="3">
        <v>100</v>
      </c>
      <c r="H47" s="3">
        <v>1</v>
      </c>
      <c r="I47" s="3" t="s">
        <v>5262</v>
      </c>
      <c r="J47" s="3">
        <v>100</v>
      </c>
      <c r="K47" s="3">
        <v>1</v>
      </c>
      <c r="L47" s="3" t="s">
        <v>5263</v>
      </c>
      <c r="M47" s="3">
        <v>100</v>
      </c>
      <c r="N47" s="3">
        <v>1</v>
      </c>
      <c r="O47" s="3" t="s">
        <v>5264</v>
      </c>
      <c r="P47" s="3">
        <v>100</v>
      </c>
      <c r="Q47" s="3">
        <v>1</v>
      </c>
    </row>
    <row r="48" spans="1:17">
      <c r="A48" s="3" t="s">
        <v>4200</v>
      </c>
      <c r="B48" s="3" t="s">
        <v>2546</v>
      </c>
      <c r="C48" s="3">
        <v>100</v>
      </c>
      <c r="D48" s="3">
        <v>1</v>
      </c>
      <c r="E48" s="3" t="s">
        <v>4201</v>
      </c>
      <c r="F48" s="3" t="s">
        <v>4202</v>
      </c>
      <c r="G48" s="3">
        <v>100</v>
      </c>
      <c r="H48" s="3">
        <v>1</v>
      </c>
      <c r="I48" s="3" t="s">
        <v>4203</v>
      </c>
      <c r="J48" s="3">
        <v>100</v>
      </c>
      <c r="K48" s="3">
        <v>1</v>
      </c>
      <c r="L48" s="3" t="s">
        <v>4204</v>
      </c>
      <c r="M48" s="3">
        <v>100</v>
      </c>
      <c r="N48" s="3">
        <v>1</v>
      </c>
      <c r="O48" s="3" t="s">
        <v>4205</v>
      </c>
      <c r="P48" s="3">
        <v>100</v>
      </c>
      <c r="Q48" s="3">
        <v>1</v>
      </c>
    </row>
    <row r="49" spans="1:17">
      <c r="A49" s="3" t="s">
        <v>5421</v>
      </c>
      <c r="B49" s="3" t="s">
        <v>1448</v>
      </c>
      <c r="C49" s="3">
        <v>100</v>
      </c>
      <c r="D49" s="3">
        <v>1</v>
      </c>
      <c r="E49" s="3" t="s">
        <v>5422</v>
      </c>
      <c r="F49" s="3" t="s">
        <v>5423</v>
      </c>
      <c r="G49" s="3">
        <v>100</v>
      </c>
      <c r="H49" s="3">
        <v>1</v>
      </c>
      <c r="I49" s="3" t="s">
        <v>5424</v>
      </c>
      <c r="J49" s="3">
        <v>100</v>
      </c>
      <c r="K49" s="3">
        <v>1</v>
      </c>
      <c r="L49" s="3" t="s">
        <v>5425</v>
      </c>
      <c r="M49" s="3">
        <v>100</v>
      </c>
      <c r="N49" s="3">
        <v>1</v>
      </c>
      <c r="O49" s="3" t="s">
        <v>5426</v>
      </c>
      <c r="P49" s="3">
        <v>100</v>
      </c>
      <c r="Q49" s="3">
        <v>1</v>
      </c>
    </row>
    <row r="50" spans="1:17">
      <c r="A50" s="3" t="s">
        <v>5253</v>
      </c>
      <c r="B50" s="3" t="s">
        <v>2051</v>
      </c>
      <c r="C50" s="3">
        <v>100</v>
      </c>
      <c r="D50" s="3">
        <v>1</v>
      </c>
      <c r="E50" s="3" t="s">
        <v>5254</v>
      </c>
      <c r="F50" s="3" t="s">
        <v>5255</v>
      </c>
      <c r="G50" s="3">
        <v>100</v>
      </c>
      <c r="H50" s="3">
        <v>1</v>
      </c>
      <c r="I50" s="3" t="s">
        <v>5256</v>
      </c>
      <c r="J50" s="3">
        <v>100</v>
      </c>
      <c r="K50" s="3">
        <v>1</v>
      </c>
      <c r="L50" s="3" t="s">
        <v>5257</v>
      </c>
      <c r="M50" s="3">
        <v>100</v>
      </c>
      <c r="N50" s="3">
        <v>1</v>
      </c>
      <c r="O50" s="3" t="s">
        <v>5258</v>
      </c>
      <c r="P50" s="3">
        <v>100</v>
      </c>
      <c r="Q50" s="3">
        <v>1</v>
      </c>
    </row>
    <row r="51" spans="1:17">
      <c r="A51" s="3" t="s">
        <v>5849</v>
      </c>
      <c r="B51" s="3" t="s">
        <v>1403</v>
      </c>
      <c r="C51" s="3">
        <v>100</v>
      </c>
      <c r="D51" s="3">
        <v>1</v>
      </c>
      <c r="E51" s="3" t="s">
        <v>5850</v>
      </c>
      <c r="F51" s="3" t="s">
        <v>5851</v>
      </c>
      <c r="G51" s="3">
        <v>100</v>
      </c>
      <c r="H51" s="3">
        <v>1</v>
      </c>
      <c r="I51" s="3" t="s">
        <v>5852</v>
      </c>
      <c r="J51" s="3">
        <v>100</v>
      </c>
      <c r="K51" s="3">
        <v>1</v>
      </c>
      <c r="L51" s="3" t="s">
        <v>5853</v>
      </c>
      <c r="M51" s="3">
        <v>100</v>
      </c>
      <c r="N51" s="3">
        <v>1</v>
      </c>
      <c r="O51" s="3" t="s">
        <v>5854</v>
      </c>
      <c r="P51" s="3">
        <v>100</v>
      </c>
      <c r="Q51" s="3">
        <v>1</v>
      </c>
    </row>
    <row r="52" spans="1:17">
      <c r="A52" s="3" t="s">
        <v>5069</v>
      </c>
      <c r="B52" s="3" t="s">
        <v>3048</v>
      </c>
      <c r="C52" s="3">
        <v>100</v>
      </c>
      <c r="D52" s="3">
        <v>1</v>
      </c>
      <c r="E52" s="3" t="s">
        <v>5070</v>
      </c>
      <c r="F52" s="3" t="s">
        <v>5071</v>
      </c>
      <c r="G52" s="3">
        <v>100</v>
      </c>
      <c r="H52" s="3">
        <v>1</v>
      </c>
      <c r="I52" s="3" t="s">
        <v>5072</v>
      </c>
      <c r="J52" s="3">
        <v>100</v>
      </c>
      <c r="K52" s="3">
        <v>1</v>
      </c>
      <c r="L52" s="3" t="s">
        <v>5073</v>
      </c>
      <c r="M52" s="3">
        <v>100</v>
      </c>
      <c r="N52" s="3">
        <v>1</v>
      </c>
      <c r="O52" s="3" t="s">
        <v>5074</v>
      </c>
      <c r="P52" s="3">
        <v>100</v>
      </c>
      <c r="Q52" s="3">
        <v>1</v>
      </c>
    </row>
    <row r="53" spans="1:17">
      <c r="A53" s="3" t="s">
        <v>4276</v>
      </c>
      <c r="B53" s="3" t="s">
        <v>2082</v>
      </c>
      <c r="C53" s="3">
        <v>100</v>
      </c>
      <c r="D53" s="3">
        <v>1</v>
      </c>
      <c r="E53" s="3" t="s">
        <v>4277</v>
      </c>
      <c r="F53" s="3" t="s">
        <v>4278</v>
      </c>
      <c r="G53" s="3">
        <v>100</v>
      </c>
      <c r="H53" s="3">
        <v>1</v>
      </c>
      <c r="I53" s="3" t="s">
        <v>4279</v>
      </c>
      <c r="J53" s="3">
        <v>100</v>
      </c>
      <c r="K53" s="3">
        <v>1</v>
      </c>
      <c r="L53" s="3" t="s">
        <v>4280</v>
      </c>
      <c r="M53" s="3">
        <v>100</v>
      </c>
      <c r="N53" s="3">
        <v>1</v>
      </c>
      <c r="O53" s="3" t="s">
        <v>4281</v>
      </c>
      <c r="P53" s="3">
        <v>100</v>
      </c>
      <c r="Q53" s="3">
        <v>1</v>
      </c>
    </row>
    <row r="54" spans="1:17">
      <c r="A54" s="3" t="s">
        <v>4282</v>
      </c>
      <c r="B54" s="3" t="s">
        <v>950</v>
      </c>
      <c r="C54" s="3">
        <v>100</v>
      </c>
      <c r="D54" s="3">
        <v>1</v>
      </c>
      <c r="E54" s="3" t="s">
        <v>4283</v>
      </c>
      <c r="F54" s="3" t="s">
        <v>4284</v>
      </c>
      <c r="G54" s="3">
        <v>100</v>
      </c>
      <c r="H54" s="3">
        <v>1</v>
      </c>
      <c r="I54" s="3" t="s">
        <v>4285</v>
      </c>
      <c r="J54" s="3">
        <v>100</v>
      </c>
      <c r="K54" s="3">
        <v>1</v>
      </c>
      <c r="L54" s="3" t="s">
        <v>4286</v>
      </c>
      <c r="M54" s="3">
        <v>100</v>
      </c>
      <c r="N54" s="3">
        <v>1</v>
      </c>
      <c r="O54" s="3" t="s">
        <v>4287</v>
      </c>
      <c r="P54" s="3">
        <v>100</v>
      </c>
      <c r="Q54" s="3">
        <v>1</v>
      </c>
    </row>
    <row r="55" spans="1:17">
      <c r="A55" s="3" t="s">
        <v>4194</v>
      </c>
      <c r="B55" s="3" t="s">
        <v>3039</v>
      </c>
      <c r="C55" s="3">
        <v>100</v>
      </c>
      <c r="D55" s="3">
        <v>1</v>
      </c>
      <c r="E55" s="3" t="s">
        <v>4195</v>
      </c>
      <c r="F55" s="3" t="s">
        <v>4196</v>
      </c>
      <c r="G55" s="3">
        <v>100</v>
      </c>
      <c r="H55" s="3">
        <v>1</v>
      </c>
      <c r="I55" s="3" t="s">
        <v>4197</v>
      </c>
      <c r="J55" s="3">
        <v>100</v>
      </c>
      <c r="K55" s="3">
        <v>1</v>
      </c>
      <c r="L55" s="3" t="s">
        <v>4198</v>
      </c>
      <c r="M55" s="3">
        <v>100</v>
      </c>
      <c r="N55" s="3">
        <v>1</v>
      </c>
      <c r="O55" s="3" t="s">
        <v>4199</v>
      </c>
      <c r="P55" s="3">
        <v>100</v>
      </c>
      <c r="Q55" s="3">
        <v>1</v>
      </c>
    </row>
    <row r="56" spans="1:17">
      <c r="A56" s="3" t="s">
        <v>4233</v>
      </c>
      <c r="B56" s="3" t="s">
        <v>1095</v>
      </c>
      <c r="C56" s="3">
        <v>100</v>
      </c>
      <c r="D56" s="3">
        <v>1</v>
      </c>
      <c r="E56" s="3" t="s">
        <v>4234</v>
      </c>
      <c r="F56" s="3" t="s">
        <v>4235</v>
      </c>
      <c r="G56" s="3">
        <v>100</v>
      </c>
      <c r="H56" s="3">
        <v>1</v>
      </c>
      <c r="I56" s="3" t="s">
        <v>4236</v>
      </c>
      <c r="J56" s="3">
        <v>100</v>
      </c>
      <c r="K56" s="3">
        <v>1</v>
      </c>
      <c r="L56" s="3" t="s">
        <v>4237</v>
      </c>
      <c r="M56" s="3">
        <v>100</v>
      </c>
      <c r="N56" s="3">
        <v>1</v>
      </c>
      <c r="O56" s="3" t="s">
        <v>4238</v>
      </c>
      <c r="P56" s="3">
        <v>100</v>
      </c>
      <c r="Q56" s="3">
        <v>1</v>
      </c>
    </row>
    <row r="57" spans="1:17">
      <c r="A57" s="3" t="s">
        <v>4270</v>
      </c>
      <c r="B57" s="3" t="s">
        <v>1255</v>
      </c>
      <c r="C57" s="3">
        <v>100</v>
      </c>
      <c r="D57" s="3">
        <v>1</v>
      </c>
      <c r="E57" s="3" t="s">
        <v>4271</v>
      </c>
      <c r="F57" s="3" t="s">
        <v>4272</v>
      </c>
      <c r="G57" s="3">
        <v>100</v>
      </c>
      <c r="H57" s="3">
        <v>1</v>
      </c>
      <c r="I57" s="3" t="s">
        <v>4273</v>
      </c>
      <c r="J57" s="3">
        <v>100</v>
      </c>
      <c r="K57" s="3">
        <v>1</v>
      </c>
      <c r="L57" s="3" t="s">
        <v>4274</v>
      </c>
      <c r="M57" s="3">
        <v>100</v>
      </c>
      <c r="N57" s="3">
        <v>1</v>
      </c>
      <c r="O57" s="3" t="s">
        <v>4275</v>
      </c>
      <c r="P57" s="3">
        <v>100</v>
      </c>
      <c r="Q57" s="3">
        <v>1</v>
      </c>
    </row>
    <row r="58" spans="1:17">
      <c r="A58" s="3" t="s">
        <v>5992</v>
      </c>
      <c r="B58" s="3" t="s">
        <v>2537</v>
      </c>
      <c r="C58" s="3">
        <v>100</v>
      </c>
      <c r="D58" s="3">
        <v>1</v>
      </c>
      <c r="E58" s="3" t="s">
        <v>5993</v>
      </c>
      <c r="F58" s="3" t="s">
        <v>5994</v>
      </c>
      <c r="G58" s="3">
        <v>100</v>
      </c>
      <c r="H58" s="3">
        <v>1</v>
      </c>
      <c r="I58" s="3" t="s">
        <v>5995</v>
      </c>
      <c r="J58" s="3">
        <v>100</v>
      </c>
      <c r="K58" s="3">
        <v>1</v>
      </c>
      <c r="L58" s="3" t="s">
        <v>5996</v>
      </c>
      <c r="M58" s="3">
        <v>100</v>
      </c>
      <c r="N58" s="3">
        <v>1</v>
      </c>
      <c r="O58" s="3" t="s">
        <v>5997</v>
      </c>
      <c r="P58" s="3">
        <v>100</v>
      </c>
      <c r="Q58" s="3">
        <v>1</v>
      </c>
    </row>
    <row r="59" spans="1:17">
      <c r="A59" s="3" t="s">
        <v>5178</v>
      </c>
      <c r="B59" s="3" t="s">
        <v>1779</v>
      </c>
      <c r="C59" s="3">
        <v>100</v>
      </c>
      <c r="D59" s="3">
        <v>1</v>
      </c>
      <c r="E59" s="3" t="s">
        <v>5179</v>
      </c>
      <c r="F59" s="3" t="s">
        <v>5180</v>
      </c>
      <c r="G59" s="3">
        <v>100</v>
      </c>
      <c r="H59" s="3">
        <v>1</v>
      </c>
      <c r="I59" s="3" t="s">
        <v>5181</v>
      </c>
      <c r="J59" s="3">
        <v>100</v>
      </c>
      <c r="K59" s="3">
        <v>1</v>
      </c>
      <c r="L59" s="3" t="s">
        <v>5182</v>
      </c>
      <c r="M59" s="3">
        <v>100</v>
      </c>
      <c r="N59" s="3">
        <v>1</v>
      </c>
      <c r="O59" s="3" t="s">
        <v>5183</v>
      </c>
      <c r="P59" s="3">
        <v>100</v>
      </c>
      <c r="Q59" s="3">
        <v>1</v>
      </c>
    </row>
    <row r="60" spans="1:17">
      <c r="A60" s="3" t="s">
        <v>5433</v>
      </c>
      <c r="B60" s="3" t="s">
        <v>1233</v>
      </c>
      <c r="C60" s="3">
        <v>100</v>
      </c>
      <c r="D60" s="3">
        <v>1</v>
      </c>
      <c r="E60" s="3" t="s">
        <v>5434</v>
      </c>
      <c r="F60" s="3" t="s">
        <v>5435</v>
      </c>
      <c r="G60" s="3">
        <v>100</v>
      </c>
      <c r="H60" s="3">
        <v>1</v>
      </c>
      <c r="I60" s="3" t="s">
        <v>5436</v>
      </c>
      <c r="J60" s="3">
        <v>100</v>
      </c>
      <c r="K60" s="3">
        <v>1</v>
      </c>
      <c r="L60" s="3" t="s">
        <v>5437</v>
      </c>
      <c r="M60" s="3">
        <v>100</v>
      </c>
      <c r="N60" s="3">
        <v>1</v>
      </c>
      <c r="O60" s="3" t="s">
        <v>5438</v>
      </c>
      <c r="P60" s="3">
        <v>100</v>
      </c>
      <c r="Q60" s="3">
        <v>1</v>
      </c>
    </row>
    <row r="61" spans="1:17">
      <c r="A61" s="3" t="s">
        <v>6507</v>
      </c>
      <c r="B61" s="3" t="s">
        <v>2146</v>
      </c>
      <c r="C61" s="3">
        <v>100</v>
      </c>
      <c r="D61" s="3">
        <v>1</v>
      </c>
      <c r="E61" s="3" t="s">
        <v>6508</v>
      </c>
      <c r="F61" s="3" t="s">
        <v>6509</v>
      </c>
      <c r="G61" s="3">
        <v>100</v>
      </c>
      <c r="H61" s="3">
        <v>1</v>
      </c>
      <c r="I61" s="3" t="s">
        <v>6510</v>
      </c>
      <c r="J61" s="3">
        <v>100</v>
      </c>
      <c r="K61" s="3">
        <v>1</v>
      </c>
      <c r="L61" s="3" t="s">
        <v>6511</v>
      </c>
      <c r="M61" s="3">
        <v>100</v>
      </c>
      <c r="N61" s="3">
        <v>1</v>
      </c>
      <c r="O61" s="3" t="s">
        <v>6512</v>
      </c>
      <c r="P61" s="3">
        <v>100</v>
      </c>
      <c r="Q61" s="3">
        <v>1</v>
      </c>
    </row>
    <row r="62" spans="1:17">
      <c r="A62" s="3" t="s">
        <v>6539</v>
      </c>
      <c r="B62" s="3" t="s">
        <v>6540</v>
      </c>
      <c r="C62" s="3">
        <v>100</v>
      </c>
      <c r="D62" s="3">
        <v>1</v>
      </c>
      <c r="E62" s="3" t="s">
        <v>6541</v>
      </c>
      <c r="F62" s="3" t="s">
        <v>6542</v>
      </c>
      <c r="G62" s="3">
        <v>100</v>
      </c>
      <c r="H62" s="3">
        <v>1</v>
      </c>
      <c r="I62" s="3" t="s">
        <v>6543</v>
      </c>
      <c r="J62" s="3">
        <v>100</v>
      </c>
      <c r="K62" s="3">
        <v>1</v>
      </c>
      <c r="L62" s="3" t="s">
        <v>6544</v>
      </c>
      <c r="M62" s="3">
        <v>100</v>
      </c>
      <c r="N62" s="3">
        <v>1</v>
      </c>
      <c r="O62" s="3" t="s">
        <v>6545</v>
      </c>
      <c r="P62" s="3">
        <v>100</v>
      </c>
      <c r="Q62" s="3">
        <v>1</v>
      </c>
    </row>
    <row r="63" spans="1:17">
      <c r="A63" s="3" t="s">
        <v>6025</v>
      </c>
      <c r="B63" s="3" t="s">
        <v>2613</v>
      </c>
      <c r="C63" s="3">
        <v>100</v>
      </c>
      <c r="D63" s="3">
        <v>1</v>
      </c>
      <c r="E63" s="3" t="s">
        <v>6026</v>
      </c>
      <c r="F63" s="3" t="s">
        <v>6027</v>
      </c>
      <c r="G63" s="3">
        <v>100</v>
      </c>
      <c r="H63" s="3">
        <v>1</v>
      </c>
      <c r="I63" s="3" t="s">
        <v>6028</v>
      </c>
      <c r="J63" s="3">
        <v>100</v>
      </c>
      <c r="K63" s="3">
        <v>1</v>
      </c>
      <c r="L63" s="3" t="s">
        <v>6029</v>
      </c>
      <c r="M63" s="3">
        <v>100</v>
      </c>
      <c r="N63" s="3">
        <v>1</v>
      </c>
      <c r="O63" s="3" t="s">
        <v>6030</v>
      </c>
      <c r="P63" s="3">
        <v>100</v>
      </c>
      <c r="Q63" s="3">
        <v>1</v>
      </c>
    </row>
    <row r="64" spans="1:17">
      <c r="A64" s="3" t="s">
        <v>7002</v>
      </c>
      <c r="B64" s="3" t="s">
        <v>2851</v>
      </c>
      <c r="C64" s="3">
        <v>100</v>
      </c>
      <c r="D64" s="3">
        <v>1</v>
      </c>
      <c r="E64" s="3" t="s">
        <v>7003</v>
      </c>
      <c r="F64" s="3" t="s">
        <v>7004</v>
      </c>
      <c r="G64" s="3">
        <v>100</v>
      </c>
      <c r="H64" s="3">
        <v>1</v>
      </c>
      <c r="I64" s="3" t="s">
        <v>7005</v>
      </c>
      <c r="J64" s="3">
        <v>100</v>
      </c>
      <c r="K64" s="3">
        <v>1</v>
      </c>
      <c r="L64" s="3" t="s">
        <v>7006</v>
      </c>
      <c r="M64" s="3">
        <v>100</v>
      </c>
      <c r="N64" s="3">
        <v>1</v>
      </c>
      <c r="O64" s="3" t="s">
        <v>7007</v>
      </c>
      <c r="P64" s="3">
        <v>100</v>
      </c>
      <c r="Q64" s="3">
        <v>1</v>
      </c>
    </row>
    <row r="65" spans="1:17">
      <c r="A65" s="3" t="s">
        <v>4794</v>
      </c>
      <c r="B65" s="3" t="s">
        <v>1839</v>
      </c>
      <c r="C65" s="3">
        <v>100</v>
      </c>
      <c r="D65" s="3">
        <v>1</v>
      </c>
      <c r="E65" s="3" t="s">
        <v>4795</v>
      </c>
      <c r="F65" s="3" t="s">
        <v>4796</v>
      </c>
      <c r="G65" s="3">
        <v>100</v>
      </c>
      <c r="H65" s="3">
        <v>1</v>
      </c>
      <c r="I65" s="3" t="s">
        <v>4797</v>
      </c>
      <c r="J65" s="3">
        <v>100</v>
      </c>
      <c r="K65" s="3">
        <v>1</v>
      </c>
      <c r="L65" s="3" t="s">
        <v>4798</v>
      </c>
      <c r="M65" s="3">
        <v>100</v>
      </c>
      <c r="N65" s="3">
        <v>1</v>
      </c>
      <c r="O65" s="3" t="s">
        <v>4799</v>
      </c>
      <c r="P65" s="3">
        <v>100</v>
      </c>
      <c r="Q65" s="3">
        <v>1</v>
      </c>
    </row>
    <row r="66" spans="1:17">
      <c r="A66" s="3" t="s">
        <v>6274</v>
      </c>
      <c r="B66" s="3" t="s">
        <v>6275</v>
      </c>
      <c r="C66" s="3">
        <v>100</v>
      </c>
      <c r="D66" s="3">
        <v>1</v>
      </c>
      <c r="E66" s="3" t="s">
        <v>6276</v>
      </c>
      <c r="F66" s="3" t="s">
        <v>6277</v>
      </c>
      <c r="G66" s="3">
        <v>100</v>
      </c>
      <c r="H66" s="3">
        <v>1</v>
      </c>
      <c r="I66" s="3" t="s">
        <v>6278</v>
      </c>
      <c r="J66" s="3">
        <v>100</v>
      </c>
      <c r="K66" s="3">
        <v>1</v>
      </c>
      <c r="L66" s="3" t="s">
        <v>6279</v>
      </c>
      <c r="M66" s="3">
        <v>100</v>
      </c>
      <c r="N66" s="3">
        <v>1</v>
      </c>
      <c r="O66" s="3" t="s">
        <v>6280</v>
      </c>
      <c r="P66" s="3">
        <v>100</v>
      </c>
      <c r="Q66" s="3">
        <v>1</v>
      </c>
    </row>
    <row r="67" spans="1:17">
      <c r="A67" s="3" t="s">
        <v>6433</v>
      </c>
      <c r="B67" s="3" t="s">
        <v>2099</v>
      </c>
      <c r="C67" s="3">
        <v>100</v>
      </c>
      <c r="D67" s="3">
        <v>1</v>
      </c>
      <c r="E67" s="3" t="s">
        <v>6434</v>
      </c>
      <c r="F67" s="3" t="s">
        <v>6435</v>
      </c>
      <c r="G67" s="3">
        <v>100</v>
      </c>
      <c r="H67" s="3">
        <v>1</v>
      </c>
      <c r="I67" s="3" t="s">
        <v>6436</v>
      </c>
      <c r="J67" s="3">
        <v>100</v>
      </c>
      <c r="K67" s="3">
        <v>1</v>
      </c>
      <c r="L67" s="3" t="s">
        <v>6437</v>
      </c>
      <c r="M67" s="3">
        <v>100</v>
      </c>
      <c r="N67" s="3">
        <v>1</v>
      </c>
      <c r="O67" s="3" t="s">
        <v>6438</v>
      </c>
      <c r="P67" s="3">
        <v>100</v>
      </c>
      <c r="Q67" s="3">
        <v>1</v>
      </c>
    </row>
    <row r="68" spans="1:17">
      <c r="A68" s="3" t="s">
        <v>6135</v>
      </c>
      <c r="B68" s="3" t="s">
        <v>1075</v>
      </c>
      <c r="C68" s="3">
        <v>100</v>
      </c>
      <c r="D68" s="3">
        <v>1</v>
      </c>
      <c r="E68" s="3" t="s">
        <v>6136</v>
      </c>
      <c r="F68" s="3" t="s">
        <v>6137</v>
      </c>
      <c r="G68" s="3">
        <v>100</v>
      </c>
      <c r="H68" s="3">
        <v>1</v>
      </c>
      <c r="I68" s="3" t="s">
        <v>6138</v>
      </c>
      <c r="J68" s="3">
        <v>100</v>
      </c>
      <c r="K68" s="3">
        <v>1</v>
      </c>
      <c r="L68" s="3" t="s">
        <v>6139</v>
      </c>
      <c r="M68" s="3">
        <v>100</v>
      </c>
      <c r="N68" s="3">
        <v>1</v>
      </c>
      <c r="O68" s="3" t="s">
        <v>6140</v>
      </c>
      <c r="P68" s="3">
        <v>100</v>
      </c>
      <c r="Q68" s="3">
        <v>1</v>
      </c>
    </row>
    <row r="69" spans="1:17">
      <c r="A69" s="3" t="s">
        <v>4206</v>
      </c>
      <c r="B69" s="3" t="s">
        <v>958</v>
      </c>
      <c r="C69" s="3">
        <v>100</v>
      </c>
      <c r="D69" s="3">
        <v>1</v>
      </c>
      <c r="E69" s="3" t="s">
        <v>4207</v>
      </c>
      <c r="F69" s="3" t="s">
        <v>4208</v>
      </c>
      <c r="G69" s="3">
        <v>100</v>
      </c>
      <c r="H69" s="3">
        <v>1</v>
      </c>
      <c r="I69" s="3" t="s">
        <v>4209</v>
      </c>
      <c r="J69" s="3">
        <v>100</v>
      </c>
      <c r="K69" s="3">
        <v>1</v>
      </c>
      <c r="L69" s="3" t="s">
        <v>4210</v>
      </c>
      <c r="M69" s="3">
        <v>100</v>
      </c>
      <c r="N69" s="3">
        <v>1</v>
      </c>
      <c r="O69" s="3" t="s">
        <v>4211</v>
      </c>
      <c r="P69" s="3">
        <v>100</v>
      </c>
      <c r="Q69" s="3">
        <v>1</v>
      </c>
    </row>
    <row r="70" spans="1:17">
      <c r="A70" s="3" t="s">
        <v>5338</v>
      </c>
      <c r="B70" s="3" t="s">
        <v>3027</v>
      </c>
      <c r="C70" s="3">
        <v>63.271245630000003</v>
      </c>
      <c r="D70" s="3">
        <v>1</v>
      </c>
      <c r="E70" s="3" t="s">
        <v>5339</v>
      </c>
      <c r="F70" s="3" t="s">
        <v>5340</v>
      </c>
      <c r="G70" s="3">
        <v>63.271245630000003</v>
      </c>
      <c r="H70" s="3">
        <v>1</v>
      </c>
      <c r="I70" s="3" t="s">
        <v>5341</v>
      </c>
      <c r="J70" s="3">
        <v>63.271245630000003</v>
      </c>
      <c r="K70" s="3">
        <v>1</v>
      </c>
      <c r="L70" s="3" t="s">
        <v>5342</v>
      </c>
      <c r="M70" s="3">
        <v>64.59693335</v>
      </c>
      <c r="N70" s="3">
        <v>1</v>
      </c>
      <c r="O70" s="3" t="s">
        <v>5343</v>
      </c>
      <c r="P70" s="3">
        <v>64.59693335</v>
      </c>
      <c r="Q70" s="3">
        <v>1</v>
      </c>
    </row>
    <row r="71" spans="1:17">
      <c r="A71" s="3" t="s">
        <v>5128</v>
      </c>
      <c r="B71" s="3" t="s">
        <v>2061</v>
      </c>
      <c r="C71" s="3">
        <v>63.271245630000003</v>
      </c>
      <c r="D71" s="3">
        <v>1</v>
      </c>
      <c r="E71" s="3" t="s">
        <v>5129</v>
      </c>
      <c r="F71" s="3" t="s">
        <v>5130</v>
      </c>
      <c r="G71" s="3">
        <v>63.271245630000003</v>
      </c>
      <c r="H71" s="3">
        <v>1</v>
      </c>
      <c r="I71" s="3" t="s">
        <v>5131</v>
      </c>
      <c r="J71" s="3">
        <v>63.271245630000003</v>
      </c>
      <c r="K71" s="3">
        <v>1</v>
      </c>
      <c r="L71" s="3" t="s">
        <v>5132</v>
      </c>
      <c r="M71" s="3">
        <v>64.59693335</v>
      </c>
      <c r="N71" s="3">
        <v>1</v>
      </c>
      <c r="O71" s="3" t="s">
        <v>5133</v>
      </c>
      <c r="P71" s="3">
        <v>64.59693335</v>
      </c>
      <c r="Q71" s="3">
        <v>1</v>
      </c>
    </row>
    <row r="72" spans="1:17">
      <c r="A72" s="3" t="s">
        <v>6298</v>
      </c>
      <c r="B72" s="3" t="s">
        <v>1881</v>
      </c>
      <c r="C72" s="3">
        <v>58.425494759999999</v>
      </c>
      <c r="D72" s="3">
        <v>1</v>
      </c>
      <c r="E72" s="3" t="s">
        <v>6299</v>
      </c>
      <c r="F72" s="3" t="s">
        <v>6300</v>
      </c>
      <c r="G72" s="3">
        <v>58.425494759999999</v>
      </c>
      <c r="H72" s="3">
        <v>1</v>
      </c>
      <c r="I72" s="3" t="s">
        <v>6301</v>
      </c>
      <c r="J72" s="3">
        <v>58.425494759999999</v>
      </c>
      <c r="K72" s="3">
        <v>1</v>
      </c>
      <c r="L72" s="3" t="s">
        <v>6302</v>
      </c>
      <c r="M72" s="3">
        <v>60.619401850000003</v>
      </c>
      <c r="N72" s="3">
        <v>1</v>
      </c>
      <c r="O72" s="3" t="s">
        <v>6303</v>
      </c>
      <c r="P72" s="3">
        <v>60.680127519999999</v>
      </c>
      <c r="Q72" s="3">
        <v>1</v>
      </c>
    </row>
    <row r="73" spans="1:17">
      <c r="A73" s="3" t="s">
        <v>5235</v>
      </c>
      <c r="B73" s="3" t="s">
        <v>2960</v>
      </c>
      <c r="C73" s="3">
        <v>52.546565770000001</v>
      </c>
      <c r="D73" s="3">
        <v>1</v>
      </c>
      <c r="E73" s="3" t="s">
        <v>5236</v>
      </c>
      <c r="F73" s="3" t="s">
        <v>5237</v>
      </c>
      <c r="G73" s="3">
        <v>52.546565770000001</v>
      </c>
      <c r="H73" s="3">
        <v>1</v>
      </c>
      <c r="I73" s="3" t="s">
        <v>5238</v>
      </c>
      <c r="J73" s="3">
        <v>52.546565770000001</v>
      </c>
      <c r="K73" s="3">
        <v>1</v>
      </c>
      <c r="L73" s="3" t="s">
        <v>5239</v>
      </c>
      <c r="M73" s="3">
        <v>54.516471840000001</v>
      </c>
      <c r="N73" s="3">
        <v>1</v>
      </c>
      <c r="O73" s="3" t="s">
        <v>5240</v>
      </c>
      <c r="P73" s="3">
        <v>54.516471840000001</v>
      </c>
      <c r="Q73" s="3">
        <v>1</v>
      </c>
    </row>
    <row r="74" spans="1:17">
      <c r="A74" s="3" t="s">
        <v>6501</v>
      </c>
      <c r="B74" s="3" t="s">
        <v>1569</v>
      </c>
      <c r="C74" s="3">
        <v>47.366123399999999</v>
      </c>
      <c r="D74" s="3">
        <v>1</v>
      </c>
      <c r="E74" s="3" t="s">
        <v>6502</v>
      </c>
      <c r="F74" s="3" t="s">
        <v>6503</v>
      </c>
      <c r="G74" s="3">
        <v>47.366123399999999</v>
      </c>
      <c r="H74" s="3">
        <v>1</v>
      </c>
      <c r="I74" s="3" t="s">
        <v>6504</v>
      </c>
      <c r="J74" s="3">
        <v>47.366123399999999</v>
      </c>
      <c r="K74" s="3">
        <v>1</v>
      </c>
      <c r="L74" s="3" t="s">
        <v>6505</v>
      </c>
      <c r="M74" s="3">
        <v>47.244572640000001</v>
      </c>
      <c r="N74" s="3">
        <v>1</v>
      </c>
      <c r="O74" s="3" t="s">
        <v>6506</v>
      </c>
      <c r="P74" s="3">
        <v>47.244572640000001</v>
      </c>
      <c r="Q74" s="3">
        <v>1</v>
      </c>
    </row>
    <row r="75" spans="1:17">
      <c r="A75" s="3" t="s">
        <v>4967</v>
      </c>
      <c r="B75" s="3" t="s">
        <v>2358</v>
      </c>
      <c r="C75" s="3">
        <v>30.384167640000001</v>
      </c>
      <c r="D75" s="3">
        <v>1</v>
      </c>
      <c r="E75" s="3" t="s">
        <v>4968</v>
      </c>
      <c r="F75" s="3" t="s">
        <v>4969</v>
      </c>
      <c r="G75" s="3">
        <v>30.384167640000001</v>
      </c>
      <c r="H75" s="3">
        <v>1</v>
      </c>
      <c r="I75" s="3" t="s">
        <v>4970</v>
      </c>
      <c r="J75" s="3">
        <v>30.384167640000001</v>
      </c>
      <c r="K75" s="3">
        <v>1</v>
      </c>
      <c r="L75" s="3" t="s">
        <v>4971</v>
      </c>
      <c r="M75" s="3">
        <v>31.121906790000001</v>
      </c>
      <c r="N75" s="3">
        <v>1</v>
      </c>
      <c r="O75" s="3" t="s">
        <v>4972</v>
      </c>
      <c r="P75" s="3">
        <v>31.121906790000001</v>
      </c>
      <c r="Q75" s="3">
        <v>1</v>
      </c>
    </row>
    <row r="76" spans="1:17">
      <c r="A76" s="3" t="s">
        <v>5493</v>
      </c>
      <c r="B76" s="3" t="s">
        <v>1499</v>
      </c>
      <c r="C76" s="3">
        <v>24.869033760000001</v>
      </c>
      <c r="D76" s="3">
        <v>1</v>
      </c>
      <c r="E76" s="3" t="s">
        <v>5494</v>
      </c>
      <c r="F76" s="3" t="s">
        <v>5495</v>
      </c>
      <c r="G76" s="3">
        <v>24.869033760000001</v>
      </c>
      <c r="H76" s="3">
        <v>1</v>
      </c>
      <c r="I76" s="3" t="s">
        <v>5496</v>
      </c>
      <c r="J76" s="3">
        <v>24.869033760000001</v>
      </c>
      <c r="K76" s="3">
        <v>1</v>
      </c>
      <c r="L76" s="3" t="s">
        <v>5497</v>
      </c>
      <c r="M76" s="3">
        <v>25.929861850000002</v>
      </c>
      <c r="N76" s="3">
        <v>1</v>
      </c>
      <c r="O76" s="3" t="s">
        <v>5498</v>
      </c>
      <c r="P76" s="3">
        <v>25.929861850000002</v>
      </c>
      <c r="Q76" s="3">
        <v>1</v>
      </c>
    </row>
    <row r="77" spans="1:17">
      <c r="A77" s="3" t="s">
        <v>5499</v>
      </c>
      <c r="B77" s="3" t="s">
        <v>1062</v>
      </c>
      <c r="C77" s="3">
        <v>24.869033760000001</v>
      </c>
      <c r="D77" s="3">
        <v>1</v>
      </c>
      <c r="E77" s="3" t="s">
        <v>5500</v>
      </c>
      <c r="F77" s="3" t="s">
        <v>5501</v>
      </c>
      <c r="G77" s="3">
        <v>24.869033760000001</v>
      </c>
      <c r="H77" s="3">
        <v>1</v>
      </c>
      <c r="I77" s="3" t="s">
        <v>5502</v>
      </c>
      <c r="J77" s="3">
        <v>24.869033760000001</v>
      </c>
      <c r="K77" s="3">
        <v>1</v>
      </c>
      <c r="L77" s="3" t="s">
        <v>5503</v>
      </c>
      <c r="M77" s="3">
        <v>25.929861850000002</v>
      </c>
      <c r="N77" s="3">
        <v>1</v>
      </c>
      <c r="O77" s="3" t="s">
        <v>5504</v>
      </c>
      <c r="P77" s="3">
        <v>25.929861850000002</v>
      </c>
      <c r="Q77" s="3">
        <v>1</v>
      </c>
    </row>
    <row r="78" spans="1:17">
      <c r="A78" s="3" t="s">
        <v>6292</v>
      </c>
      <c r="B78" s="3" t="s">
        <v>1988</v>
      </c>
      <c r="C78" s="3">
        <v>24.025029100000001</v>
      </c>
      <c r="D78" s="3">
        <v>1</v>
      </c>
      <c r="E78" s="3" t="s">
        <v>6293</v>
      </c>
      <c r="F78" s="3" t="s">
        <v>6294</v>
      </c>
      <c r="G78" s="3">
        <v>24.025029100000001</v>
      </c>
      <c r="H78" s="3">
        <v>1</v>
      </c>
      <c r="I78" s="3" t="s">
        <v>6295</v>
      </c>
      <c r="J78" s="3">
        <v>24.025029100000001</v>
      </c>
      <c r="K78" s="3">
        <v>1</v>
      </c>
      <c r="L78" s="3" t="s">
        <v>6296</v>
      </c>
      <c r="M78" s="3">
        <v>24.502808559999998</v>
      </c>
      <c r="N78" s="3">
        <v>1</v>
      </c>
      <c r="O78" s="3" t="s">
        <v>6297</v>
      </c>
      <c r="P78" s="3">
        <v>24.502808559999998</v>
      </c>
      <c r="Q78" s="3">
        <v>1</v>
      </c>
    </row>
    <row r="79" spans="1:17">
      <c r="A79" s="3" t="s">
        <v>6443</v>
      </c>
      <c r="B79" s="3" t="s">
        <v>1278</v>
      </c>
      <c r="C79" s="3">
        <v>24.025029100000001</v>
      </c>
      <c r="D79" s="3">
        <v>1</v>
      </c>
      <c r="E79" s="3" t="s">
        <v>6444</v>
      </c>
      <c r="F79" s="3" t="s">
        <v>6445</v>
      </c>
      <c r="G79" s="3">
        <v>24.025029100000001</v>
      </c>
      <c r="H79" s="3">
        <v>1</v>
      </c>
      <c r="I79" s="3" t="s">
        <v>6446</v>
      </c>
      <c r="J79" s="3">
        <v>24.025029100000001</v>
      </c>
      <c r="K79" s="3">
        <v>1</v>
      </c>
      <c r="L79" s="3" t="s">
        <v>6447</v>
      </c>
      <c r="M79" s="3">
        <v>24.502808559999998</v>
      </c>
      <c r="N79" s="3">
        <v>1</v>
      </c>
      <c r="O79" s="3" t="s">
        <v>6448</v>
      </c>
      <c r="P79" s="3">
        <v>24.502808559999998</v>
      </c>
      <c r="Q79" s="3">
        <v>1</v>
      </c>
    </row>
    <row r="80" spans="1:17">
      <c r="A80" s="3" t="s">
        <v>5905</v>
      </c>
      <c r="B80" s="3" t="s">
        <v>5906</v>
      </c>
      <c r="C80" s="3">
        <v>20.12514552</v>
      </c>
      <c r="D80" s="3">
        <v>1</v>
      </c>
      <c r="E80" s="3" t="s">
        <v>5907</v>
      </c>
      <c r="F80" s="3" t="s">
        <v>5908</v>
      </c>
      <c r="G80" s="3">
        <v>20.12514552</v>
      </c>
      <c r="H80" s="3">
        <v>1</v>
      </c>
      <c r="I80" s="3" t="s">
        <v>5909</v>
      </c>
      <c r="J80" s="3">
        <v>20.12514552</v>
      </c>
      <c r="K80" s="3">
        <v>1</v>
      </c>
      <c r="L80" s="3" t="s">
        <v>5910</v>
      </c>
      <c r="M80" s="3">
        <v>20.9807196</v>
      </c>
      <c r="N80" s="3">
        <v>1</v>
      </c>
      <c r="O80" s="3" t="s">
        <v>5911</v>
      </c>
      <c r="P80" s="3">
        <v>20.9807196</v>
      </c>
      <c r="Q80" s="3">
        <v>1</v>
      </c>
    </row>
    <row r="81" spans="1:17">
      <c r="A81" s="3" t="s">
        <v>6852</v>
      </c>
      <c r="B81" s="3" t="s">
        <v>6853</v>
      </c>
      <c r="C81" s="3">
        <v>20.12514552</v>
      </c>
      <c r="D81" s="3">
        <v>1</v>
      </c>
      <c r="E81" s="3" t="s">
        <v>6854</v>
      </c>
      <c r="F81" s="3" t="s">
        <v>6855</v>
      </c>
      <c r="G81" s="3">
        <v>20.12514552</v>
      </c>
      <c r="H81" s="3">
        <v>1</v>
      </c>
      <c r="I81" s="3" t="s">
        <v>6856</v>
      </c>
      <c r="J81" s="3">
        <v>20.12514552</v>
      </c>
      <c r="K81" s="3">
        <v>1</v>
      </c>
      <c r="L81" s="3" t="s">
        <v>6857</v>
      </c>
      <c r="M81" s="3">
        <v>20.9807196</v>
      </c>
      <c r="N81" s="3">
        <v>1</v>
      </c>
      <c r="O81" s="3" t="s">
        <v>6858</v>
      </c>
      <c r="P81" s="3">
        <v>20.9807196</v>
      </c>
      <c r="Q81" s="3">
        <v>1</v>
      </c>
    </row>
    <row r="82" spans="1:17">
      <c r="A82" s="3" t="s">
        <v>5884</v>
      </c>
      <c r="B82" s="3" t="s">
        <v>5885</v>
      </c>
      <c r="C82" s="3">
        <v>20.12514552</v>
      </c>
      <c r="D82" s="3">
        <v>1</v>
      </c>
      <c r="E82" s="3" t="s">
        <v>5886</v>
      </c>
      <c r="F82" s="3" t="s">
        <v>5887</v>
      </c>
      <c r="G82" s="3">
        <v>20.12514552</v>
      </c>
      <c r="H82" s="3">
        <v>1</v>
      </c>
      <c r="I82" s="3" t="s">
        <v>5888</v>
      </c>
      <c r="J82" s="3">
        <v>20.12514552</v>
      </c>
      <c r="K82" s="3">
        <v>1</v>
      </c>
      <c r="L82" s="3" t="s">
        <v>5889</v>
      </c>
      <c r="M82" s="3">
        <v>20.9807196</v>
      </c>
      <c r="N82" s="3">
        <v>1</v>
      </c>
      <c r="O82" s="3" t="s">
        <v>5890</v>
      </c>
      <c r="P82" s="3">
        <v>20.9807196</v>
      </c>
      <c r="Q82" s="3">
        <v>1</v>
      </c>
    </row>
    <row r="83" spans="1:17">
      <c r="A83" s="3" t="s">
        <v>4953</v>
      </c>
      <c r="B83" s="3" t="s">
        <v>4954</v>
      </c>
      <c r="C83" s="3">
        <v>20.12514552</v>
      </c>
      <c r="D83" s="3">
        <v>1</v>
      </c>
      <c r="E83" s="3" t="s">
        <v>4955</v>
      </c>
      <c r="F83" s="3" t="s">
        <v>4956</v>
      </c>
      <c r="G83" s="3">
        <v>20.12514552</v>
      </c>
      <c r="H83" s="3">
        <v>1</v>
      </c>
      <c r="I83" s="3" t="s">
        <v>4957</v>
      </c>
      <c r="J83" s="3">
        <v>20.12514552</v>
      </c>
      <c r="K83" s="3">
        <v>1</v>
      </c>
      <c r="L83" s="3" t="s">
        <v>4958</v>
      </c>
      <c r="M83" s="3">
        <v>20.9807196</v>
      </c>
      <c r="N83" s="3">
        <v>1</v>
      </c>
      <c r="O83" s="3" t="s">
        <v>4959</v>
      </c>
      <c r="P83" s="3">
        <v>20.9807196</v>
      </c>
      <c r="Q83" s="3">
        <v>1</v>
      </c>
    </row>
    <row r="84" spans="1:17">
      <c r="A84" s="3" t="s">
        <v>4946</v>
      </c>
      <c r="B84" s="3" t="s">
        <v>4947</v>
      </c>
      <c r="C84" s="3">
        <v>20.12514552</v>
      </c>
      <c r="D84" s="3">
        <v>1</v>
      </c>
      <c r="E84" s="3" t="s">
        <v>4948</v>
      </c>
      <c r="F84" s="3" t="s">
        <v>4949</v>
      </c>
      <c r="G84" s="3">
        <v>20.12514552</v>
      </c>
      <c r="H84" s="3">
        <v>1</v>
      </c>
      <c r="I84" s="3" t="s">
        <v>4950</v>
      </c>
      <c r="J84" s="3">
        <v>20.12514552</v>
      </c>
      <c r="K84" s="3">
        <v>1</v>
      </c>
      <c r="L84" s="3" t="s">
        <v>4951</v>
      </c>
      <c r="M84" s="3">
        <v>20.9807196</v>
      </c>
      <c r="N84" s="3">
        <v>1</v>
      </c>
      <c r="O84" s="3" t="s">
        <v>4952</v>
      </c>
      <c r="P84" s="3">
        <v>20.9807196</v>
      </c>
      <c r="Q84" s="3">
        <v>1</v>
      </c>
    </row>
    <row r="85" spans="1:17">
      <c r="A85" s="3" t="s">
        <v>4899</v>
      </c>
      <c r="B85" s="3" t="s">
        <v>4900</v>
      </c>
      <c r="C85" s="3">
        <v>20.12514552</v>
      </c>
      <c r="D85" s="3">
        <v>1</v>
      </c>
      <c r="E85" s="3" t="s">
        <v>4901</v>
      </c>
      <c r="F85" s="3" t="s">
        <v>4902</v>
      </c>
      <c r="G85" s="3">
        <v>20.12514552</v>
      </c>
      <c r="H85" s="3">
        <v>1</v>
      </c>
      <c r="I85" s="3" t="s">
        <v>4903</v>
      </c>
      <c r="J85" s="3">
        <v>20.12514552</v>
      </c>
      <c r="K85" s="3">
        <v>1</v>
      </c>
      <c r="L85" s="3" t="s">
        <v>4904</v>
      </c>
      <c r="M85" s="3">
        <v>20.9807196</v>
      </c>
      <c r="N85" s="3">
        <v>1</v>
      </c>
      <c r="O85" s="3" t="s">
        <v>4905</v>
      </c>
      <c r="P85" s="3">
        <v>20.9807196</v>
      </c>
      <c r="Q85" s="3">
        <v>1</v>
      </c>
    </row>
    <row r="86" spans="1:17">
      <c r="A86" s="3" t="s">
        <v>4912</v>
      </c>
      <c r="B86" s="3" t="s">
        <v>4913</v>
      </c>
      <c r="C86" s="3">
        <v>20.12514552</v>
      </c>
      <c r="D86" s="3">
        <v>1</v>
      </c>
      <c r="E86" s="3" t="s">
        <v>4914</v>
      </c>
      <c r="F86" s="3" t="s">
        <v>4915</v>
      </c>
      <c r="G86" s="3">
        <v>20.12514552</v>
      </c>
      <c r="H86" s="3">
        <v>1</v>
      </c>
      <c r="I86" s="3" t="s">
        <v>4916</v>
      </c>
      <c r="J86" s="3">
        <v>20.12514552</v>
      </c>
      <c r="K86" s="3">
        <v>1</v>
      </c>
      <c r="L86" s="3" t="s">
        <v>4917</v>
      </c>
      <c r="M86" s="3">
        <v>20.9807196</v>
      </c>
      <c r="N86" s="3">
        <v>1</v>
      </c>
      <c r="O86" s="3" t="s">
        <v>4918</v>
      </c>
      <c r="P86" s="3">
        <v>20.9807196</v>
      </c>
      <c r="Q86" s="3">
        <v>1</v>
      </c>
    </row>
    <row r="87" spans="1:17">
      <c r="A87" s="3" t="s">
        <v>6845</v>
      </c>
      <c r="B87" s="3" t="s">
        <v>6846</v>
      </c>
      <c r="C87" s="3">
        <v>20.12514552</v>
      </c>
      <c r="D87" s="3">
        <v>1</v>
      </c>
      <c r="E87" s="3" t="s">
        <v>6847</v>
      </c>
      <c r="F87" s="3" t="s">
        <v>6848</v>
      </c>
      <c r="G87" s="3">
        <v>20.12514552</v>
      </c>
      <c r="H87" s="3">
        <v>1</v>
      </c>
      <c r="I87" s="3" t="s">
        <v>6849</v>
      </c>
      <c r="J87" s="3">
        <v>20.12514552</v>
      </c>
      <c r="K87" s="3">
        <v>1</v>
      </c>
      <c r="L87" s="3" t="s">
        <v>6850</v>
      </c>
      <c r="M87" s="3">
        <v>20.9807196</v>
      </c>
      <c r="N87" s="3">
        <v>1</v>
      </c>
      <c r="O87" s="3" t="s">
        <v>6851</v>
      </c>
      <c r="P87" s="3">
        <v>20.9807196</v>
      </c>
      <c r="Q87" s="3">
        <v>1</v>
      </c>
    </row>
    <row r="88" spans="1:17">
      <c r="A88" s="3" t="s">
        <v>4932</v>
      </c>
      <c r="B88" s="3" t="s">
        <v>4933</v>
      </c>
      <c r="C88" s="3">
        <v>20.12514552</v>
      </c>
      <c r="D88" s="3">
        <v>1</v>
      </c>
      <c r="E88" s="3" t="s">
        <v>4934</v>
      </c>
      <c r="F88" s="3" t="s">
        <v>4935</v>
      </c>
      <c r="G88" s="3">
        <v>20.12514552</v>
      </c>
      <c r="H88" s="3">
        <v>1</v>
      </c>
      <c r="I88" s="3" t="s">
        <v>4936</v>
      </c>
      <c r="J88" s="3">
        <v>20.12514552</v>
      </c>
      <c r="K88" s="3">
        <v>1</v>
      </c>
      <c r="L88" s="3" t="s">
        <v>4937</v>
      </c>
      <c r="M88" s="3">
        <v>20.9807196</v>
      </c>
      <c r="N88" s="3">
        <v>1</v>
      </c>
      <c r="O88" s="3" t="s">
        <v>4938</v>
      </c>
      <c r="P88" s="3">
        <v>20.9807196</v>
      </c>
      <c r="Q88" s="3">
        <v>1</v>
      </c>
    </row>
    <row r="89" spans="1:17">
      <c r="A89" s="3" t="s">
        <v>4919</v>
      </c>
      <c r="B89" s="3" t="s">
        <v>4920</v>
      </c>
      <c r="C89" s="3">
        <v>20.12514552</v>
      </c>
      <c r="D89" s="3">
        <v>1</v>
      </c>
      <c r="E89" s="3" t="s">
        <v>4921</v>
      </c>
      <c r="F89" s="3" t="s">
        <v>4922</v>
      </c>
      <c r="G89" s="3">
        <v>20.12514552</v>
      </c>
      <c r="H89" s="3">
        <v>1</v>
      </c>
      <c r="I89" s="3" t="s">
        <v>4923</v>
      </c>
      <c r="J89" s="3">
        <v>20.12514552</v>
      </c>
      <c r="K89" s="3">
        <v>1</v>
      </c>
      <c r="L89" s="3" t="s">
        <v>4924</v>
      </c>
      <c r="M89" s="3">
        <v>20.9807196</v>
      </c>
      <c r="N89" s="3">
        <v>1</v>
      </c>
      <c r="O89" s="3" t="s">
        <v>4925</v>
      </c>
      <c r="P89" s="3">
        <v>20.9807196</v>
      </c>
      <c r="Q89" s="3">
        <v>1</v>
      </c>
    </row>
    <row r="90" spans="1:17">
      <c r="A90" s="3" t="s">
        <v>6838</v>
      </c>
      <c r="B90" s="3" t="s">
        <v>6839</v>
      </c>
      <c r="C90" s="3">
        <v>20.12514552</v>
      </c>
      <c r="D90" s="3">
        <v>1</v>
      </c>
      <c r="E90" s="3" t="s">
        <v>6840</v>
      </c>
      <c r="F90" s="3" t="s">
        <v>6841</v>
      </c>
      <c r="G90" s="3">
        <v>20.12514552</v>
      </c>
      <c r="H90" s="3">
        <v>1</v>
      </c>
      <c r="I90" s="3" t="s">
        <v>6842</v>
      </c>
      <c r="J90" s="3">
        <v>20.12514552</v>
      </c>
      <c r="K90" s="3">
        <v>1</v>
      </c>
      <c r="L90" s="3" t="s">
        <v>6843</v>
      </c>
      <c r="M90" s="3">
        <v>20.9807196</v>
      </c>
      <c r="N90" s="3">
        <v>1</v>
      </c>
      <c r="O90" s="3" t="s">
        <v>6844</v>
      </c>
      <c r="P90" s="3">
        <v>20.9807196</v>
      </c>
      <c r="Q90" s="3">
        <v>1</v>
      </c>
    </row>
    <row r="91" spans="1:17">
      <c r="A91" s="3" t="s">
        <v>4939</v>
      </c>
      <c r="B91" s="3" t="s">
        <v>4940</v>
      </c>
      <c r="C91" s="3">
        <v>20.12514552</v>
      </c>
      <c r="D91" s="3">
        <v>1</v>
      </c>
      <c r="E91" s="3" t="s">
        <v>4941</v>
      </c>
      <c r="F91" s="3" t="s">
        <v>4942</v>
      </c>
      <c r="G91" s="3">
        <v>20.12514552</v>
      </c>
      <c r="H91" s="3">
        <v>1</v>
      </c>
      <c r="I91" s="3" t="s">
        <v>4943</v>
      </c>
      <c r="J91" s="3">
        <v>20.12514552</v>
      </c>
      <c r="K91" s="3">
        <v>1</v>
      </c>
      <c r="L91" s="3" t="s">
        <v>4944</v>
      </c>
      <c r="M91" s="3">
        <v>20.9807196</v>
      </c>
      <c r="N91" s="3">
        <v>1</v>
      </c>
      <c r="O91" s="3" t="s">
        <v>4945</v>
      </c>
      <c r="P91" s="3">
        <v>20.9807196</v>
      </c>
      <c r="Q91" s="3">
        <v>1</v>
      </c>
    </row>
    <row r="92" spans="1:17">
      <c r="A92" s="3" t="s">
        <v>4926</v>
      </c>
      <c r="B92" s="3" t="s">
        <v>4927</v>
      </c>
      <c r="C92" s="3">
        <v>20.12514552</v>
      </c>
      <c r="D92" s="3">
        <v>1</v>
      </c>
      <c r="E92" s="3" t="s">
        <v>4921</v>
      </c>
      <c r="F92" s="3" t="s">
        <v>4928</v>
      </c>
      <c r="G92" s="3">
        <v>20.12514552</v>
      </c>
      <c r="H92" s="3">
        <v>1</v>
      </c>
      <c r="I92" s="3" t="s">
        <v>4929</v>
      </c>
      <c r="J92" s="3">
        <v>20.12514552</v>
      </c>
      <c r="K92" s="3">
        <v>1</v>
      </c>
      <c r="L92" s="3" t="s">
        <v>4930</v>
      </c>
      <c r="M92" s="3">
        <v>20.9807196</v>
      </c>
      <c r="N92" s="3">
        <v>1</v>
      </c>
      <c r="O92" s="3" t="s">
        <v>4931</v>
      </c>
      <c r="P92" s="3">
        <v>20.9807196</v>
      </c>
      <c r="Q92" s="3">
        <v>1</v>
      </c>
    </row>
    <row r="93" spans="1:17">
      <c r="A93" s="3" t="s">
        <v>6703</v>
      </c>
      <c r="B93" s="3" t="s">
        <v>6704</v>
      </c>
      <c r="C93" s="3">
        <v>20.12514552</v>
      </c>
      <c r="D93" s="3">
        <v>1</v>
      </c>
      <c r="E93" s="3" t="s">
        <v>6705</v>
      </c>
      <c r="F93" s="3" t="s">
        <v>6706</v>
      </c>
      <c r="G93" s="3">
        <v>20.12514552</v>
      </c>
      <c r="H93" s="3">
        <v>1</v>
      </c>
      <c r="I93" s="3" t="s">
        <v>6707</v>
      </c>
      <c r="J93" s="3">
        <v>20.12514552</v>
      </c>
      <c r="K93" s="3">
        <v>1</v>
      </c>
      <c r="L93" s="3" t="s">
        <v>6708</v>
      </c>
      <c r="M93" s="3">
        <v>20.9807196</v>
      </c>
      <c r="N93" s="3">
        <v>1</v>
      </c>
      <c r="O93" s="3" t="s">
        <v>6709</v>
      </c>
      <c r="P93" s="3">
        <v>20.9807196</v>
      </c>
      <c r="Q93" s="3">
        <v>1</v>
      </c>
    </row>
    <row r="94" spans="1:17">
      <c r="A94" s="3" t="s">
        <v>4616</v>
      </c>
      <c r="B94" s="3" t="s">
        <v>4617</v>
      </c>
      <c r="C94" s="3">
        <v>19.994179280000001</v>
      </c>
      <c r="D94" s="3">
        <v>1</v>
      </c>
      <c r="E94" s="3" t="s">
        <v>4618</v>
      </c>
      <c r="F94" s="3" t="s">
        <v>4619</v>
      </c>
      <c r="G94" s="3">
        <v>19.994179280000001</v>
      </c>
      <c r="H94" s="3">
        <v>1</v>
      </c>
      <c r="I94" s="3" t="s">
        <v>4620</v>
      </c>
      <c r="J94" s="3">
        <v>19.994179280000001</v>
      </c>
      <c r="K94" s="3">
        <v>1</v>
      </c>
      <c r="L94" s="3" t="s">
        <v>4621</v>
      </c>
      <c r="M94" s="3">
        <v>20.844086839999999</v>
      </c>
      <c r="N94" s="3">
        <v>1</v>
      </c>
      <c r="O94" s="3" t="s">
        <v>4622</v>
      </c>
      <c r="P94" s="3">
        <v>20.844086839999999</v>
      </c>
      <c r="Q94" s="3">
        <v>1</v>
      </c>
    </row>
    <row r="95" spans="1:17">
      <c r="A95" s="3" t="s">
        <v>4623</v>
      </c>
      <c r="B95" s="3" t="s">
        <v>4624</v>
      </c>
      <c r="C95" s="3">
        <v>19.994179280000001</v>
      </c>
      <c r="D95" s="3">
        <v>1</v>
      </c>
      <c r="E95" s="3" t="s">
        <v>4625</v>
      </c>
      <c r="F95" s="3" t="s">
        <v>4626</v>
      </c>
      <c r="G95" s="3">
        <v>19.994179280000001</v>
      </c>
      <c r="H95" s="3">
        <v>1</v>
      </c>
      <c r="I95" s="3" t="s">
        <v>4627</v>
      </c>
      <c r="J95" s="3">
        <v>19.994179280000001</v>
      </c>
      <c r="K95" s="3">
        <v>1</v>
      </c>
      <c r="L95" s="3" t="s">
        <v>4628</v>
      </c>
      <c r="M95" s="3">
        <v>20.844086839999999</v>
      </c>
      <c r="N95" s="3">
        <v>1</v>
      </c>
      <c r="O95" s="3" t="s">
        <v>4629</v>
      </c>
      <c r="P95" s="3">
        <v>20.844086839999999</v>
      </c>
      <c r="Q95" s="3">
        <v>1</v>
      </c>
    </row>
    <row r="96" spans="1:17">
      <c r="A96" s="3" t="s">
        <v>4609</v>
      </c>
      <c r="B96" s="3" t="s">
        <v>4610</v>
      </c>
      <c r="C96" s="3">
        <v>19.994179280000001</v>
      </c>
      <c r="D96" s="3">
        <v>1</v>
      </c>
      <c r="E96" s="3" t="s">
        <v>4611</v>
      </c>
      <c r="F96" s="3" t="s">
        <v>4612</v>
      </c>
      <c r="G96" s="3">
        <v>19.994179280000001</v>
      </c>
      <c r="H96" s="3">
        <v>1</v>
      </c>
      <c r="I96" s="3" t="s">
        <v>4613</v>
      </c>
      <c r="J96" s="3">
        <v>19.994179280000001</v>
      </c>
      <c r="K96" s="3">
        <v>1</v>
      </c>
      <c r="L96" s="3" t="s">
        <v>4614</v>
      </c>
      <c r="M96" s="3">
        <v>20.844086839999999</v>
      </c>
      <c r="N96" s="3">
        <v>1</v>
      </c>
      <c r="O96" s="3" t="s">
        <v>4615</v>
      </c>
      <c r="P96" s="3">
        <v>20.844086839999999</v>
      </c>
      <c r="Q96" s="3">
        <v>1</v>
      </c>
    </row>
    <row r="97" spans="1:17">
      <c r="A97" s="3" t="s">
        <v>4602</v>
      </c>
      <c r="B97" s="3" t="s">
        <v>4603</v>
      </c>
      <c r="C97" s="3">
        <v>19.994179280000001</v>
      </c>
      <c r="D97" s="3">
        <v>1</v>
      </c>
      <c r="E97" s="3" t="s">
        <v>4604</v>
      </c>
      <c r="F97" s="3" t="s">
        <v>4605</v>
      </c>
      <c r="G97" s="3">
        <v>19.994179280000001</v>
      </c>
      <c r="H97" s="3">
        <v>1</v>
      </c>
      <c r="I97" s="3" t="s">
        <v>4606</v>
      </c>
      <c r="J97" s="3">
        <v>19.994179280000001</v>
      </c>
      <c r="K97" s="3">
        <v>1</v>
      </c>
      <c r="L97" s="3" t="s">
        <v>4607</v>
      </c>
      <c r="M97" s="3">
        <v>20.844086839999999</v>
      </c>
      <c r="N97" s="3">
        <v>1</v>
      </c>
      <c r="O97" s="3" t="s">
        <v>4608</v>
      </c>
      <c r="P97" s="3">
        <v>20.844086839999999</v>
      </c>
      <c r="Q97" s="3">
        <v>1</v>
      </c>
    </row>
    <row r="98" spans="1:17">
      <c r="A98" s="3" t="s">
        <v>5878</v>
      </c>
      <c r="B98" s="3" t="s">
        <v>2281</v>
      </c>
      <c r="C98" s="3">
        <v>19.994179280000001</v>
      </c>
      <c r="D98" s="3">
        <v>1</v>
      </c>
      <c r="E98" s="3" t="s">
        <v>5879</v>
      </c>
      <c r="F98" s="3" t="s">
        <v>5880</v>
      </c>
      <c r="G98" s="3">
        <v>19.994179280000001</v>
      </c>
      <c r="H98" s="3">
        <v>1</v>
      </c>
      <c r="I98" s="3" t="s">
        <v>5881</v>
      </c>
      <c r="J98" s="3">
        <v>19.994179280000001</v>
      </c>
      <c r="K98" s="3">
        <v>1</v>
      </c>
      <c r="L98" s="3" t="s">
        <v>5882</v>
      </c>
      <c r="M98" s="3">
        <v>20.844086839999999</v>
      </c>
      <c r="N98" s="3">
        <v>1</v>
      </c>
      <c r="O98" s="3" t="s">
        <v>5883</v>
      </c>
      <c r="P98" s="3">
        <v>20.844086839999999</v>
      </c>
      <c r="Q98" s="3">
        <v>1</v>
      </c>
    </row>
    <row r="99" spans="1:17">
      <c r="A99" s="3" t="s">
        <v>5835</v>
      </c>
      <c r="B99" s="3" t="s">
        <v>5836</v>
      </c>
      <c r="C99" s="3">
        <v>19.994179280000001</v>
      </c>
      <c r="D99" s="3">
        <v>1</v>
      </c>
      <c r="E99" s="3" t="s">
        <v>5837</v>
      </c>
      <c r="F99" s="3" t="s">
        <v>5838</v>
      </c>
      <c r="G99" s="3">
        <v>19.994179280000001</v>
      </c>
      <c r="H99" s="3">
        <v>1</v>
      </c>
      <c r="I99" s="3" t="s">
        <v>5839</v>
      </c>
      <c r="J99" s="3">
        <v>19.994179280000001</v>
      </c>
      <c r="K99" s="3">
        <v>1</v>
      </c>
      <c r="L99" s="3" t="s">
        <v>5840</v>
      </c>
      <c r="M99" s="3">
        <v>20.844086839999999</v>
      </c>
      <c r="N99" s="3">
        <v>1</v>
      </c>
      <c r="O99" s="3" t="s">
        <v>5841</v>
      </c>
      <c r="P99" s="3">
        <v>20.844086839999999</v>
      </c>
      <c r="Q99" s="3">
        <v>1</v>
      </c>
    </row>
    <row r="100" spans="1:17">
      <c r="A100" s="3" t="s">
        <v>5828</v>
      </c>
      <c r="B100" s="3" t="s">
        <v>5829</v>
      </c>
      <c r="C100" s="3">
        <v>19.994179280000001</v>
      </c>
      <c r="D100" s="3">
        <v>1</v>
      </c>
      <c r="E100" s="3" t="s">
        <v>5830</v>
      </c>
      <c r="F100" s="3" t="s">
        <v>5831</v>
      </c>
      <c r="G100" s="3">
        <v>19.994179280000001</v>
      </c>
      <c r="H100" s="3">
        <v>1</v>
      </c>
      <c r="I100" s="3" t="s">
        <v>5832</v>
      </c>
      <c r="J100" s="3">
        <v>19.994179280000001</v>
      </c>
      <c r="K100" s="3">
        <v>1</v>
      </c>
      <c r="L100" s="3" t="s">
        <v>5833</v>
      </c>
      <c r="M100" s="3">
        <v>20.844086839999999</v>
      </c>
      <c r="N100" s="3">
        <v>1</v>
      </c>
      <c r="O100" s="3" t="s">
        <v>5834</v>
      </c>
      <c r="P100" s="3">
        <v>20.844086839999999</v>
      </c>
      <c r="Q100" s="3">
        <v>1</v>
      </c>
    </row>
    <row r="101" spans="1:17">
      <c r="A101" s="3" t="s">
        <v>5842</v>
      </c>
      <c r="B101" s="3" t="s">
        <v>5843</v>
      </c>
      <c r="C101" s="3">
        <v>19.994179280000001</v>
      </c>
      <c r="D101" s="3">
        <v>1</v>
      </c>
      <c r="E101" s="3" t="s">
        <v>5844</v>
      </c>
      <c r="F101" s="3" t="s">
        <v>5845</v>
      </c>
      <c r="G101" s="3">
        <v>19.994179280000001</v>
      </c>
      <c r="H101" s="3">
        <v>1</v>
      </c>
      <c r="I101" s="3" t="s">
        <v>5846</v>
      </c>
      <c r="J101" s="3">
        <v>19.994179280000001</v>
      </c>
      <c r="K101" s="3">
        <v>1</v>
      </c>
      <c r="L101" s="3" t="s">
        <v>5847</v>
      </c>
      <c r="M101" s="3">
        <v>20.844086839999999</v>
      </c>
      <c r="N101" s="3">
        <v>1</v>
      </c>
      <c r="O101" s="3" t="s">
        <v>5848</v>
      </c>
      <c r="P101" s="3">
        <v>20.844086839999999</v>
      </c>
      <c r="Q101" s="3">
        <v>1</v>
      </c>
    </row>
    <row r="102" spans="1:17">
      <c r="A102" s="3" t="s">
        <v>4781</v>
      </c>
      <c r="B102" s="3" t="s">
        <v>4782</v>
      </c>
      <c r="C102" s="3">
        <v>19.994179280000001</v>
      </c>
      <c r="D102" s="3">
        <v>1</v>
      </c>
      <c r="E102" s="3" t="s">
        <v>4783</v>
      </c>
      <c r="F102" s="3" t="s">
        <v>4784</v>
      </c>
      <c r="G102" s="3">
        <v>19.994179280000001</v>
      </c>
      <c r="H102" s="3">
        <v>1</v>
      </c>
      <c r="I102" s="3" t="s">
        <v>4785</v>
      </c>
      <c r="J102" s="3">
        <v>19.994179280000001</v>
      </c>
      <c r="K102" s="3">
        <v>1</v>
      </c>
      <c r="L102" s="3" t="s">
        <v>4786</v>
      </c>
      <c r="M102" s="3">
        <v>20.844086839999999</v>
      </c>
      <c r="N102" s="3">
        <v>1</v>
      </c>
      <c r="O102" s="3" t="s">
        <v>4787</v>
      </c>
      <c r="P102" s="3">
        <v>20.844086839999999</v>
      </c>
      <c r="Q102" s="3">
        <v>1</v>
      </c>
    </row>
    <row r="103" spans="1:17">
      <c r="A103" s="3" t="s">
        <v>4761</v>
      </c>
      <c r="B103" s="3" t="s">
        <v>4762</v>
      </c>
      <c r="C103" s="3">
        <v>19.994179280000001</v>
      </c>
      <c r="D103" s="3">
        <v>1</v>
      </c>
      <c r="E103" s="3" t="s">
        <v>4763</v>
      </c>
      <c r="F103" s="3" t="s">
        <v>4764</v>
      </c>
      <c r="G103" s="3">
        <v>19.994179280000001</v>
      </c>
      <c r="H103" s="3">
        <v>1</v>
      </c>
      <c r="I103" s="3" t="s">
        <v>4765</v>
      </c>
      <c r="J103" s="3">
        <v>19.994179280000001</v>
      </c>
      <c r="K103" s="3">
        <v>1</v>
      </c>
      <c r="L103" s="3" t="s">
        <v>4766</v>
      </c>
      <c r="M103" s="3">
        <v>20.844086839999999</v>
      </c>
      <c r="N103" s="3">
        <v>1</v>
      </c>
      <c r="O103" s="3" t="s">
        <v>4767</v>
      </c>
      <c r="P103" s="3">
        <v>20.844086839999999</v>
      </c>
      <c r="Q103" s="3">
        <v>1</v>
      </c>
    </row>
    <row r="104" spans="1:17">
      <c r="A104" s="3" t="s">
        <v>6546</v>
      </c>
      <c r="B104" s="3" t="s">
        <v>1308</v>
      </c>
      <c r="C104" s="3">
        <v>19.208381840000001</v>
      </c>
      <c r="D104" s="3">
        <v>1</v>
      </c>
      <c r="E104" s="3" t="s">
        <v>6547</v>
      </c>
      <c r="F104" s="3" t="s">
        <v>6548</v>
      </c>
      <c r="G104" s="3">
        <v>19.208381840000001</v>
      </c>
      <c r="H104" s="3">
        <v>1</v>
      </c>
      <c r="I104" s="3" t="s">
        <v>6549</v>
      </c>
      <c r="J104" s="3">
        <v>19.208381840000001</v>
      </c>
      <c r="K104" s="3">
        <v>1</v>
      </c>
      <c r="L104" s="3" t="s">
        <v>6550</v>
      </c>
      <c r="M104" s="3">
        <v>19.538484889999999</v>
      </c>
      <c r="N104" s="3">
        <v>1</v>
      </c>
      <c r="O104" s="3" t="s">
        <v>6551</v>
      </c>
      <c r="P104" s="3">
        <v>19.538484889999999</v>
      </c>
      <c r="Q104" s="3">
        <v>1</v>
      </c>
    </row>
    <row r="105" spans="1:17">
      <c r="A105" s="3" t="s">
        <v>6461</v>
      </c>
      <c r="B105" s="3" t="s">
        <v>1453</v>
      </c>
      <c r="C105" s="3">
        <v>13.53317811</v>
      </c>
      <c r="D105" s="3">
        <v>1</v>
      </c>
      <c r="E105" s="3" t="s">
        <v>6462</v>
      </c>
      <c r="F105" s="3" t="s">
        <v>6463</v>
      </c>
      <c r="G105" s="3">
        <v>13.53317811</v>
      </c>
      <c r="H105" s="3">
        <v>1</v>
      </c>
      <c r="I105" s="3" t="s">
        <v>6464</v>
      </c>
      <c r="J105" s="3">
        <v>13.53317811</v>
      </c>
      <c r="K105" s="3">
        <v>1</v>
      </c>
      <c r="L105" s="3" t="s">
        <v>6465</v>
      </c>
      <c r="M105" s="3">
        <v>14.11871869</v>
      </c>
      <c r="N105" s="3">
        <v>1</v>
      </c>
      <c r="O105" s="3" t="s">
        <v>6466</v>
      </c>
      <c r="P105" s="3">
        <v>14.11871869</v>
      </c>
      <c r="Q105" s="3">
        <v>1</v>
      </c>
    </row>
    <row r="106" spans="1:17">
      <c r="A106" s="3" t="s">
        <v>6467</v>
      </c>
      <c r="B106" s="3" t="s">
        <v>6468</v>
      </c>
      <c r="C106" s="3">
        <v>13.53317811</v>
      </c>
      <c r="D106" s="3">
        <v>1</v>
      </c>
      <c r="E106" s="3" t="s">
        <v>6469</v>
      </c>
      <c r="F106" s="3" t="s">
        <v>6470</v>
      </c>
      <c r="G106" s="3">
        <v>13.53317811</v>
      </c>
      <c r="H106" s="3">
        <v>1</v>
      </c>
      <c r="I106" s="3" t="s">
        <v>6471</v>
      </c>
      <c r="J106" s="3">
        <v>13.53317811</v>
      </c>
      <c r="K106" s="3">
        <v>1</v>
      </c>
      <c r="L106" s="3" t="s">
        <v>6472</v>
      </c>
      <c r="M106" s="3">
        <v>14.11871869</v>
      </c>
      <c r="N106" s="3">
        <v>1</v>
      </c>
      <c r="O106" s="3" t="s">
        <v>6473</v>
      </c>
      <c r="P106" s="3">
        <v>14.11871869</v>
      </c>
      <c r="Q106" s="3">
        <v>1</v>
      </c>
    </row>
    <row r="107" spans="1:17">
      <c r="A107" s="3" t="s">
        <v>6474</v>
      </c>
      <c r="B107" s="3" t="s">
        <v>6475</v>
      </c>
      <c r="C107" s="3">
        <v>13.53317811</v>
      </c>
      <c r="D107" s="3">
        <v>1</v>
      </c>
      <c r="E107" s="3" t="s">
        <v>6476</v>
      </c>
      <c r="F107" s="3" t="s">
        <v>6477</v>
      </c>
      <c r="G107" s="3">
        <v>13.53317811</v>
      </c>
      <c r="H107" s="3">
        <v>1</v>
      </c>
      <c r="I107" s="3" t="s">
        <v>6478</v>
      </c>
      <c r="J107" s="3">
        <v>13.53317811</v>
      </c>
      <c r="K107" s="3">
        <v>1</v>
      </c>
      <c r="L107" s="3" t="s">
        <v>6479</v>
      </c>
      <c r="M107" s="3">
        <v>14.11871869</v>
      </c>
      <c r="N107" s="3">
        <v>1</v>
      </c>
      <c r="O107" s="3" t="s">
        <v>6480</v>
      </c>
      <c r="P107" s="3">
        <v>14.11871869</v>
      </c>
      <c r="Q107" s="3">
        <v>1</v>
      </c>
    </row>
    <row r="108" spans="1:17">
      <c r="A108" s="3" t="s">
        <v>4566</v>
      </c>
      <c r="B108" s="3" t="s">
        <v>2225</v>
      </c>
      <c r="C108" s="3">
        <v>8.3090803260000001</v>
      </c>
      <c r="D108" s="3">
        <v>0</v>
      </c>
      <c r="E108" s="3" t="s">
        <v>4567</v>
      </c>
      <c r="F108" s="3" t="s">
        <v>4568</v>
      </c>
      <c r="G108" s="3">
        <v>8.3090803260000001</v>
      </c>
      <c r="H108" s="3">
        <v>0</v>
      </c>
      <c r="I108" s="3" t="s">
        <v>4569</v>
      </c>
      <c r="J108" s="3">
        <v>8.3090803260000001</v>
      </c>
      <c r="K108" s="3">
        <v>0</v>
      </c>
      <c r="L108" s="3" t="s">
        <v>4570</v>
      </c>
      <c r="M108" s="3">
        <v>8.9722180050000002</v>
      </c>
      <c r="N108" s="3">
        <v>0</v>
      </c>
      <c r="O108" s="3" t="s">
        <v>4571</v>
      </c>
      <c r="P108" s="3">
        <v>9.3669348719999999</v>
      </c>
      <c r="Q108" s="3">
        <v>0</v>
      </c>
    </row>
    <row r="109" spans="1:17">
      <c r="A109" s="3" t="s">
        <v>5769</v>
      </c>
      <c r="B109" s="3" t="s">
        <v>1738</v>
      </c>
      <c r="C109" s="3">
        <v>5.4278230499999998</v>
      </c>
      <c r="D109" s="3">
        <v>0</v>
      </c>
      <c r="E109" s="3" t="s">
        <v>5770</v>
      </c>
      <c r="F109" s="3" t="s">
        <v>5771</v>
      </c>
      <c r="G109" s="3">
        <v>5.4278230499999998</v>
      </c>
      <c r="H109" s="3">
        <v>0</v>
      </c>
      <c r="I109" s="3" t="s">
        <v>5772</v>
      </c>
      <c r="J109" s="3">
        <v>5.4278230499999998</v>
      </c>
      <c r="K109" s="3">
        <v>0</v>
      </c>
      <c r="L109" s="3" t="s">
        <v>5773</v>
      </c>
      <c r="M109" s="3">
        <v>5.7841202369999998</v>
      </c>
      <c r="N109" s="3">
        <v>0</v>
      </c>
      <c r="O109" s="3" t="s">
        <v>5774</v>
      </c>
      <c r="P109" s="3">
        <v>5.7841202369999998</v>
      </c>
      <c r="Q109" s="3">
        <v>0</v>
      </c>
    </row>
    <row r="110" spans="1:17">
      <c r="A110" s="3" t="s">
        <v>5283</v>
      </c>
      <c r="B110" s="3" t="s">
        <v>2877</v>
      </c>
      <c r="C110" s="3">
        <v>5.034924331</v>
      </c>
      <c r="D110" s="3">
        <v>0</v>
      </c>
      <c r="E110" s="3" t="s">
        <v>5284</v>
      </c>
      <c r="F110" s="3" t="s">
        <v>5285</v>
      </c>
      <c r="G110" s="3">
        <v>5.034924331</v>
      </c>
      <c r="H110" s="3">
        <v>0</v>
      </c>
      <c r="I110" s="3" t="s">
        <v>5286</v>
      </c>
      <c r="J110" s="3">
        <v>5.034924331</v>
      </c>
      <c r="K110" s="3">
        <v>0</v>
      </c>
      <c r="L110" s="3" t="s">
        <v>5287</v>
      </c>
      <c r="M110" s="3">
        <v>5.2679520269999998</v>
      </c>
      <c r="N110" s="3">
        <v>0</v>
      </c>
      <c r="O110" s="3" t="s">
        <v>5288</v>
      </c>
      <c r="P110" s="3">
        <v>5.2679520269999998</v>
      </c>
      <c r="Q110" s="3">
        <v>0</v>
      </c>
    </row>
    <row r="111" spans="1:17">
      <c r="A111" s="3" t="s">
        <v>5344</v>
      </c>
      <c r="B111" s="3" t="s">
        <v>2661</v>
      </c>
      <c r="C111" s="3">
        <v>4.17636787</v>
      </c>
      <c r="D111" s="3">
        <v>0</v>
      </c>
      <c r="E111" s="3" t="s">
        <v>5345</v>
      </c>
      <c r="F111" s="3" t="s">
        <v>5346</v>
      </c>
      <c r="G111" s="3">
        <v>4.17636787</v>
      </c>
      <c r="H111" s="3">
        <v>0</v>
      </c>
      <c r="I111" s="3" t="s">
        <v>5347</v>
      </c>
      <c r="J111" s="3">
        <v>4.17636787</v>
      </c>
      <c r="K111" s="3">
        <v>0</v>
      </c>
      <c r="L111" s="3" t="s">
        <v>5348</v>
      </c>
      <c r="M111" s="3">
        <v>4.3570669500000001</v>
      </c>
      <c r="N111" s="3">
        <v>0</v>
      </c>
      <c r="O111" s="3" t="s">
        <v>5349</v>
      </c>
      <c r="P111" s="3">
        <v>4.3570669500000001</v>
      </c>
      <c r="Q111" s="3">
        <v>0</v>
      </c>
    </row>
    <row r="112" spans="1:17">
      <c r="A112" s="3" t="s">
        <v>5980</v>
      </c>
      <c r="B112" s="3" t="s">
        <v>1174</v>
      </c>
      <c r="C112" s="3">
        <v>4.1472642610000001</v>
      </c>
      <c r="D112" s="3">
        <v>0</v>
      </c>
      <c r="E112" s="3" t="s">
        <v>5981</v>
      </c>
      <c r="F112" s="3" t="s">
        <v>5982</v>
      </c>
      <c r="G112" s="3">
        <v>4.1472642610000001</v>
      </c>
      <c r="H112" s="3">
        <v>0</v>
      </c>
      <c r="I112" s="3" t="s">
        <v>5983</v>
      </c>
      <c r="J112" s="3">
        <v>4.1472642610000001</v>
      </c>
      <c r="K112" s="3">
        <v>0</v>
      </c>
      <c r="L112" s="3" t="s">
        <v>5984</v>
      </c>
      <c r="M112" s="3">
        <v>4.326704114</v>
      </c>
      <c r="N112" s="3">
        <v>0</v>
      </c>
      <c r="O112" s="3" t="s">
        <v>5985</v>
      </c>
      <c r="P112" s="3">
        <v>4.326704114</v>
      </c>
      <c r="Q112" s="3">
        <v>0</v>
      </c>
    </row>
    <row r="113" spans="1:17">
      <c r="A113" s="3" t="s">
        <v>4723</v>
      </c>
      <c r="B113" s="3" t="s">
        <v>2754</v>
      </c>
      <c r="C113" s="3">
        <v>2.9103608849999998</v>
      </c>
      <c r="D113" s="3">
        <v>0</v>
      </c>
      <c r="E113" s="3" t="s">
        <v>4724</v>
      </c>
      <c r="F113" s="3" t="s">
        <v>4725</v>
      </c>
      <c r="G113" s="3">
        <v>2.9103608849999998</v>
      </c>
      <c r="H113" s="3">
        <v>0</v>
      </c>
      <c r="I113" s="3" t="s">
        <v>4726</v>
      </c>
      <c r="J113" s="3">
        <v>2.9103608849999998</v>
      </c>
      <c r="K113" s="3">
        <v>0</v>
      </c>
      <c r="L113" s="3" t="s">
        <v>4727</v>
      </c>
      <c r="M113" s="3">
        <v>2.9148322449999999</v>
      </c>
      <c r="N113" s="3">
        <v>0</v>
      </c>
      <c r="O113" s="3" t="s">
        <v>4728</v>
      </c>
      <c r="P113" s="3">
        <v>100</v>
      </c>
      <c r="Q113" s="3">
        <v>0</v>
      </c>
    </row>
    <row r="114" spans="1:17">
      <c r="A114" s="3" t="s">
        <v>4388</v>
      </c>
      <c r="B114" s="3" t="s">
        <v>2117</v>
      </c>
      <c r="C114" s="3">
        <v>2.7648428410000001</v>
      </c>
      <c r="D114" s="3">
        <v>0</v>
      </c>
      <c r="E114" s="3" t="s">
        <v>4389</v>
      </c>
      <c r="F114" s="3" t="s">
        <v>4390</v>
      </c>
      <c r="G114" s="3">
        <v>2.7648428410000001</v>
      </c>
      <c r="H114" s="3">
        <v>0</v>
      </c>
      <c r="I114" s="3" t="s">
        <v>4391</v>
      </c>
      <c r="J114" s="3">
        <v>2.7648428410000001</v>
      </c>
      <c r="K114" s="3">
        <v>0</v>
      </c>
      <c r="L114" s="3" t="s">
        <v>4392</v>
      </c>
      <c r="M114" s="3">
        <v>2.8844694089999998</v>
      </c>
      <c r="N114" s="3">
        <v>0</v>
      </c>
      <c r="O114" s="3" t="s">
        <v>4393</v>
      </c>
      <c r="P114" s="3">
        <v>2.8844694089999998</v>
      </c>
      <c r="Q114" s="3">
        <v>0</v>
      </c>
    </row>
    <row r="115" spans="1:17">
      <c r="A115" s="3" t="s">
        <v>4589</v>
      </c>
      <c r="B115" s="3" t="s">
        <v>1018</v>
      </c>
      <c r="C115" s="3">
        <v>1.5279394639999999</v>
      </c>
      <c r="D115" s="3">
        <v>0</v>
      </c>
      <c r="E115" s="3" t="s">
        <v>4590</v>
      </c>
      <c r="F115" s="3" t="s">
        <v>4591</v>
      </c>
      <c r="G115" s="3">
        <v>1.5279394639999999</v>
      </c>
      <c r="H115" s="3">
        <v>0</v>
      </c>
      <c r="I115" s="3" t="s">
        <v>4592</v>
      </c>
      <c r="J115" s="3">
        <v>1.5279394639999999</v>
      </c>
      <c r="K115" s="3">
        <v>0</v>
      </c>
      <c r="L115" s="3" t="s">
        <v>4593</v>
      </c>
      <c r="M115" s="11">
        <v>2.429026871</v>
      </c>
      <c r="N115" s="3">
        <v>0</v>
      </c>
      <c r="O115" s="3" t="s">
        <v>4594</v>
      </c>
      <c r="P115" s="3">
        <v>2.535296797</v>
      </c>
      <c r="Q115" s="3">
        <v>0</v>
      </c>
    </row>
    <row r="116" spans="1:17">
      <c r="A116" s="3" t="s">
        <v>5536</v>
      </c>
      <c r="B116" s="3" t="s">
        <v>1973</v>
      </c>
      <c r="C116" s="3">
        <v>0.59662398100000003</v>
      </c>
      <c r="D116" s="3">
        <v>0</v>
      </c>
      <c r="E116" s="3" t="s">
        <v>5537</v>
      </c>
      <c r="F116" s="3" t="s">
        <v>5538</v>
      </c>
      <c r="G116" s="3">
        <v>0.59662398100000003</v>
      </c>
      <c r="H116" s="3">
        <v>0</v>
      </c>
      <c r="I116" s="3" t="s">
        <v>5539</v>
      </c>
      <c r="J116" s="3">
        <v>0.59662398100000003</v>
      </c>
      <c r="K116" s="3">
        <v>0</v>
      </c>
      <c r="L116" s="3" t="s">
        <v>5540</v>
      </c>
      <c r="M116" s="3">
        <v>0.59207529999999997</v>
      </c>
      <c r="N116" s="3">
        <v>0</v>
      </c>
      <c r="O116" s="3" t="s">
        <v>5541</v>
      </c>
      <c r="P116" s="3">
        <v>0.59207529999999997</v>
      </c>
      <c r="Q116" s="3">
        <v>0</v>
      </c>
    </row>
    <row r="117" spans="1:17">
      <c r="A117" s="3" t="s">
        <v>4345</v>
      </c>
      <c r="B117" s="3" t="s">
        <v>2566</v>
      </c>
      <c r="C117" s="3">
        <v>0.13096624000000001</v>
      </c>
      <c r="D117" s="3">
        <v>0</v>
      </c>
      <c r="E117" s="3" t="s">
        <v>4346</v>
      </c>
      <c r="F117" s="3" t="s">
        <v>4347</v>
      </c>
      <c r="G117" s="3">
        <v>0.13096624000000001</v>
      </c>
      <c r="H117" s="3">
        <v>0</v>
      </c>
      <c r="I117" s="3" t="s">
        <v>4348</v>
      </c>
      <c r="J117" s="3">
        <v>0.13096624000000001</v>
      </c>
      <c r="K117" s="3">
        <v>0</v>
      </c>
      <c r="L117" s="3" t="s">
        <v>4349</v>
      </c>
      <c r="M117" s="3">
        <v>0.121451344</v>
      </c>
      <c r="N117" s="3">
        <v>0</v>
      </c>
      <c r="O117" s="3" t="s">
        <v>4350</v>
      </c>
      <c r="P117" s="3">
        <v>0.121451344</v>
      </c>
      <c r="Q117" s="3">
        <v>0</v>
      </c>
    </row>
    <row r="118" spans="1:17">
      <c r="A118" s="3" t="s">
        <v>6825</v>
      </c>
      <c r="B118" s="3" t="s">
        <v>1844</v>
      </c>
      <c r="C118" s="3">
        <v>0.13096624000000001</v>
      </c>
      <c r="D118" s="3">
        <v>0</v>
      </c>
      <c r="E118" s="3" t="s">
        <v>6826</v>
      </c>
      <c r="F118" s="3" t="s">
        <v>6827</v>
      </c>
      <c r="G118" s="3">
        <v>0.13096624000000001</v>
      </c>
      <c r="H118" s="3">
        <v>0</v>
      </c>
      <c r="I118" s="3" t="s">
        <v>6828</v>
      </c>
      <c r="J118" s="3">
        <v>0.13096624000000001</v>
      </c>
      <c r="K118" s="3">
        <v>0</v>
      </c>
      <c r="L118" s="3" t="s">
        <v>6829</v>
      </c>
      <c r="M118" s="3">
        <v>0.121451344</v>
      </c>
      <c r="N118" s="3">
        <v>0</v>
      </c>
      <c r="O118" s="3" t="s">
        <v>6830</v>
      </c>
      <c r="P118" s="3">
        <v>0.121451344</v>
      </c>
      <c r="Q118" s="3">
        <v>0</v>
      </c>
    </row>
    <row r="119" spans="1:17">
      <c r="A119" s="3" t="s">
        <v>5607</v>
      </c>
      <c r="B119" s="3" t="s">
        <v>2607</v>
      </c>
      <c r="C119" s="3">
        <v>0.13096624000000001</v>
      </c>
      <c r="D119" s="3">
        <v>0</v>
      </c>
      <c r="E119" s="3" t="s">
        <v>5608</v>
      </c>
      <c r="F119" s="3" t="s">
        <v>5609</v>
      </c>
      <c r="G119" s="3">
        <v>0.13096624000000001</v>
      </c>
      <c r="H119" s="3">
        <v>0</v>
      </c>
      <c r="I119" s="3" t="s">
        <v>5610</v>
      </c>
      <c r="J119" s="3">
        <v>0.13096624000000001</v>
      </c>
      <c r="K119" s="3">
        <v>0</v>
      </c>
      <c r="L119" s="3" t="s">
        <v>5611</v>
      </c>
      <c r="M119" s="3">
        <v>0.121451344</v>
      </c>
      <c r="N119" s="3">
        <v>0</v>
      </c>
      <c r="O119" s="3" t="s">
        <v>5612</v>
      </c>
      <c r="P119" s="3">
        <v>0.121451344</v>
      </c>
      <c r="Q119" s="3">
        <v>0</v>
      </c>
    </row>
    <row r="120" spans="1:17">
      <c r="A120" s="3" t="s">
        <v>6449</v>
      </c>
      <c r="B120" s="3" t="s">
        <v>2976</v>
      </c>
      <c r="C120" s="3">
        <v>0.13096624000000001</v>
      </c>
      <c r="D120" s="3">
        <v>0</v>
      </c>
      <c r="E120" s="3" t="s">
        <v>6450</v>
      </c>
      <c r="F120" s="3" t="s">
        <v>6451</v>
      </c>
      <c r="G120" s="3">
        <v>0.13096624000000001</v>
      </c>
      <c r="H120" s="3">
        <v>0</v>
      </c>
      <c r="I120" s="3" t="s">
        <v>6452</v>
      </c>
      <c r="J120" s="3">
        <v>0.13096624000000001</v>
      </c>
      <c r="K120" s="3">
        <v>0</v>
      </c>
      <c r="L120" s="3" t="s">
        <v>6453</v>
      </c>
      <c r="M120" s="3">
        <v>0.121451344</v>
      </c>
      <c r="N120" s="3">
        <v>0</v>
      </c>
      <c r="O120" s="3" t="s">
        <v>6454</v>
      </c>
      <c r="P120" s="3">
        <v>0.121451344</v>
      </c>
      <c r="Q120" s="3">
        <v>0</v>
      </c>
    </row>
    <row r="121" spans="1:17">
      <c r="A121" s="3" t="s">
        <v>5154</v>
      </c>
      <c r="B121" s="3" t="s">
        <v>2188</v>
      </c>
      <c r="C121" s="3">
        <v>0.101862631</v>
      </c>
      <c r="D121" s="3">
        <v>0</v>
      </c>
      <c r="E121" s="3" t="s">
        <v>5155</v>
      </c>
      <c r="F121" s="3" t="s">
        <v>5156</v>
      </c>
      <c r="G121" s="3">
        <v>0.101862631</v>
      </c>
      <c r="H121" s="3">
        <v>0</v>
      </c>
      <c r="I121" s="3" t="s">
        <v>5157</v>
      </c>
      <c r="J121" s="3">
        <v>0.101862631</v>
      </c>
      <c r="K121" s="3">
        <v>0</v>
      </c>
      <c r="L121" s="3" t="s">
        <v>5158</v>
      </c>
      <c r="M121" s="3">
        <v>0.106269926</v>
      </c>
      <c r="N121" s="3">
        <v>0</v>
      </c>
      <c r="O121" s="3" t="s">
        <v>5159</v>
      </c>
      <c r="P121" s="3">
        <v>0.106269926</v>
      </c>
      <c r="Q121" s="3">
        <v>0</v>
      </c>
    </row>
    <row r="122" spans="1:17">
      <c r="A122" s="3" t="s">
        <v>6230</v>
      </c>
      <c r="B122" s="3" t="s">
        <v>1941</v>
      </c>
      <c r="C122" s="3">
        <v>8.7310826999999994E-2</v>
      </c>
      <c r="D122" s="3">
        <v>0</v>
      </c>
      <c r="E122" s="3" t="s">
        <v>6231</v>
      </c>
      <c r="F122" s="3" t="s">
        <v>6232</v>
      </c>
      <c r="G122" s="3">
        <v>8.7310826999999994E-2</v>
      </c>
      <c r="H122" s="3">
        <v>0</v>
      </c>
      <c r="I122" s="3" t="s">
        <v>6233</v>
      </c>
      <c r="J122" s="3">
        <v>8.7310826999999994E-2</v>
      </c>
      <c r="K122" s="3">
        <v>0</v>
      </c>
      <c r="L122" s="3" t="s">
        <v>6234</v>
      </c>
      <c r="M122" s="3">
        <v>9.1088507999999999E-2</v>
      </c>
      <c r="N122" s="3">
        <v>0</v>
      </c>
      <c r="O122" s="3" t="s">
        <v>6235</v>
      </c>
      <c r="P122" s="3">
        <v>9.1088507999999999E-2</v>
      </c>
      <c r="Q122" s="3">
        <v>0</v>
      </c>
    </row>
    <row r="123" spans="1:17">
      <c r="A123" s="3" t="s">
        <v>6717</v>
      </c>
      <c r="B123" s="3" t="s">
        <v>6718</v>
      </c>
      <c r="C123" s="3">
        <v>1.4551804E-2</v>
      </c>
      <c r="D123" s="3">
        <v>0</v>
      </c>
      <c r="E123" s="3" t="s">
        <v>6719</v>
      </c>
      <c r="F123" s="3" t="s">
        <v>6720</v>
      </c>
      <c r="G123" s="3">
        <v>1.4551804E-2</v>
      </c>
      <c r="H123" s="3">
        <v>0</v>
      </c>
      <c r="I123" s="3" t="s">
        <v>6721</v>
      </c>
      <c r="J123" s="3">
        <v>1.4551804E-2</v>
      </c>
      <c r="K123" s="3">
        <v>0</v>
      </c>
      <c r="L123" s="3" t="s">
        <v>6722</v>
      </c>
      <c r="M123" s="3">
        <v>0</v>
      </c>
      <c r="N123" s="3">
        <v>0</v>
      </c>
      <c r="O123" s="3" t="s">
        <v>6723</v>
      </c>
      <c r="P123" s="3">
        <v>0</v>
      </c>
      <c r="Q123" s="3">
        <v>0</v>
      </c>
    </row>
    <row r="124" spans="1:17">
      <c r="A124" s="3" t="s">
        <v>6765</v>
      </c>
      <c r="B124" s="3" t="s">
        <v>2345</v>
      </c>
      <c r="C124" s="3">
        <v>0</v>
      </c>
      <c r="D124" s="3">
        <v>0</v>
      </c>
      <c r="E124" s="3" t="s">
        <v>6766</v>
      </c>
      <c r="F124" s="3" t="s">
        <v>6767</v>
      </c>
      <c r="G124" s="3">
        <v>0</v>
      </c>
      <c r="H124" s="3">
        <v>0</v>
      </c>
      <c r="I124" s="3" t="s">
        <v>6768</v>
      </c>
      <c r="J124" s="3">
        <v>0</v>
      </c>
      <c r="K124" s="3">
        <v>0</v>
      </c>
      <c r="L124" s="3" t="s">
        <v>6769</v>
      </c>
      <c r="M124" s="3">
        <v>0</v>
      </c>
      <c r="N124" s="3">
        <v>0</v>
      </c>
      <c r="O124" s="3" t="s">
        <v>6770</v>
      </c>
      <c r="P124" s="3">
        <v>0</v>
      </c>
      <c r="Q124" s="3">
        <v>0</v>
      </c>
    </row>
    <row r="125" spans="1:17">
      <c r="A125" s="3" t="s">
        <v>4351</v>
      </c>
      <c r="B125" s="3" t="s">
        <v>4352</v>
      </c>
      <c r="C125" s="3">
        <v>0</v>
      </c>
      <c r="D125" s="3">
        <v>0</v>
      </c>
      <c r="E125" s="3" t="s">
        <v>4353</v>
      </c>
      <c r="F125" s="3" t="s">
        <v>4354</v>
      </c>
      <c r="G125" s="3">
        <v>0</v>
      </c>
      <c r="H125" s="3">
        <v>0</v>
      </c>
      <c r="I125" s="3" t="s">
        <v>4355</v>
      </c>
      <c r="J125" s="3">
        <v>0</v>
      </c>
      <c r="K125" s="3">
        <v>0</v>
      </c>
      <c r="L125" s="3" t="s">
        <v>4356</v>
      </c>
      <c r="M125" s="3">
        <v>0</v>
      </c>
      <c r="N125" s="3">
        <v>0</v>
      </c>
      <c r="O125" s="3" t="s">
        <v>4357</v>
      </c>
      <c r="P125" s="3">
        <v>0</v>
      </c>
      <c r="Q125" s="3">
        <v>0</v>
      </c>
    </row>
    <row r="126" spans="1:17">
      <c r="A126" s="3" t="s">
        <v>4861</v>
      </c>
      <c r="B126" s="3" t="s">
        <v>4862</v>
      </c>
      <c r="C126" s="3">
        <v>0</v>
      </c>
      <c r="D126" s="3">
        <v>0</v>
      </c>
      <c r="E126" s="3" t="s">
        <v>4863</v>
      </c>
      <c r="F126" s="3" t="s">
        <v>4864</v>
      </c>
      <c r="G126" s="3">
        <v>0</v>
      </c>
      <c r="H126" s="3">
        <v>0</v>
      </c>
      <c r="I126" s="3" t="s">
        <v>4865</v>
      </c>
      <c r="J126" s="3">
        <v>0</v>
      </c>
      <c r="K126" s="3">
        <v>0</v>
      </c>
      <c r="L126" s="3" t="s">
        <v>4866</v>
      </c>
      <c r="M126" s="3">
        <v>0</v>
      </c>
      <c r="N126" s="3">
        <v>0</v>
      </c>
      <c r="O126" s="3" t="s">
        <v>4867</v>
      </c>
      <c r="P126" s="3">
        <v>0</v>
      </c>
      <c r="Q126" s="3">
        <v>0</v>
      </c>
    </row>
    <row r="127" spans="1:17">
      <c r="A127" s="3" t="s">
        <v>4365</v>
      </c>
      <c r="B127" s="3" t="s">
        <v>4366</v>
      </c>
      <c r="C127" s="3">
        <v>0</v>
      </c>
      <c r="D127" s="3">
        <v>0</v>
      </c>
      <c r="E127" s="3" t="s">
        <v>4367</v>
      </c>
      <c r="F127" s="3" t="s">
        <v>4368</v>
      </c>
      <c r="G127" s="3">
        <v>0</v>
      </c>
      <c r="H127" s="3">
        <v>0</v>
      </c>
      <c r="I127" s="3" t="s">
        <v>4369</v>
      </c>
      <c r="J127" s="3">
        <v>0</v>
      </c>
      <c r="K127" s="3">
        <v>0</v>
      </c>
      <c r="L127" s="3" t="s">
        <v>4370</v>
      </c>
      <c r="M127" s="3">
        <v>0</v>
      </c>
      <c r="N127" s="3">
        <v>0</v>
      </c>
      <c r="O127" s="3" t="s">
        <v>4371</v>
      </c>
      <c r="P127" s="3">
        <v>0</v>
      </c>
      <c r="Q127" s="3">
        <v>0</v>
      </c>
    </row>
    <row r="128" spans="1:17">
      <c r="A128" s="3" t="s">
        <v>6753</v>
      </c>
      <c r="B128" s="3" t="s">
        <v>2995</v>
      </c>
      <c r="C128" s="3">
        <v>0</v>
      </c>
      <c r="D128" s="3">
        <v>0</v>
      </c>
      <c r="E128" s="3" t="s">
        <v>6754</v>
      </c>
      <c r="F128" s="3" t="s">
        <v>6755</v>
      </c>
      <c r="G128" s="3">
        <v>0</v>
      </c>
      <c r="H128" s="3">
        <v>0</v>
      </c>
      <c r="I128" s="3" t="s">
        <v>6756</v>
      </c>
      <c r="J128" s="3">
        <v>0</v>
      </c>
      <c r="K128" s="3">
        <v>0</v>
      </c>
      <c r="L128" s="3" t="s">
        <v>6757</v>
      </c>
      <c r="M128" s="3">
        <v>0</v>
      </c>
      <c r="N128" s="3">
        <v>0</v>
      </c>
      <c r="O128" s="3" t="s">
        <v>6758</v>
      </c>
      <c r="P128" s="3">
        <v>0</v>
      </c>
      <c r="Q128" s="3">
        <v>0</v>
      </c>
    </row>
    <row r="129" spans="1:17">
      <c r="A129" s="3" t="s">
        <v>4252</v>
      </c>
      <c r="B129" s="3" t="s">
        <v>1893</v>
      </c>
      <c r="C129" s="3">
        <v>0</v>
      </c>
      <c r="D129" s="3">
        <v>0</v>
      </c>
      <c r="E129" s="3" t="s">
        <v>4253</v>
      </c>
      <c r="F129" s="3" t="s">
        <v>4254</v>
      </c>
      <c r="G129" s="3">
        <v>0</v>
      </c>
      <c r="H129" s="3">
        <v>0</v>
      </c>
      <c r="I129" s="3" t="s">
        <v>4255</v>
      </c>
      <c r="J129" s="3">
        <v>0</v>
      </c>
      <c r="K129" s="3">
        <v>0</v>
      </c>
      <c r="L129" s="3" t="s">
        <v>4256</v>
      </c>
      <c r="M129" s="3">
        <v>0</v>
      </c>
      <c r="N129" s="3">
        <v>0</v>
      </c>
      <c r="O129" s="3" t="s">
        <v>4257</v>
      </c>
      <c r="P129" s="3">
        <v>0</v>
      </c>
      <c r="Q129" s="3">
        <v>0</v>
      </c>
    </row>
    <row r="130" spans="1:17">
      <c r="A130" s="3" t="s">
        <v>6077</v>
      </c>
      <c r="B130" s="3" t="s">
        <v>1544</v>
      </c>
      <c r="C130" s="3">
        <v>0</v>
      </c>
      <c r="D130" s="3">
        <v>0</v>
      </c>
      <c r="E130" s="3" t="s">
        <v>6078</v>
      </c>
      <c r="F130" s="3" t="s">
        <v>6079</v>
      </c>
      <c r="G130" s="3">
        <v>0</v>
      </c>
      <c r="H130" s="3">
        <v>0</v>
      </c>
      <c r="I130" s="3" t="s">
        <v>6080</v>
      </c>
      <c r="J130" s="3">
        <v>0</v>
      </c>
      <c r="K130" s="3">
        <v>0</v>
      </c>
      <c r="L130" s="3" t="s">
        <v>6081</v>
      </c>
      <c r="M130" s="3">
        <v>0</v>
      </c>
      <c r="N130" s="3">
        <v>0</v>
      </c>
      <c r="O130" s="3" t="s">
        <v>6082</v>
      </c>
      <c r="P130" s="3">
        <v>0</v>
      </c>
      <c r="Q130" s="3">
        <v>0</v>
      </c>
    </row>
    <row r="131" spans="1:17">
      <c r="A131" s="3" t="s">
        <v>4469</v>
      </c>
      <c r="B131" s="3" t="s">
        <v>2710</v>
      </c>
      <c r="C131" s="3">
        <v>0</v>
      </c>
      <c r="D131" s="3">
        <v>0</v>
      </c>
      <c r="E131" s="3" t="s">
        <v>4470</v>
      </c>
      <c r="F131" s="3" t="s">
        <v>4471</v>
      </c>
      <c r="G131" s="3">
        <v>0</v>
      </c>
      <c r="H131" s="3">
        <v>0</v>
      </c>
      <c r="I131" s="3" t="s">
        <v>4472</v>
      </c>
      <c r="J131" s="3">
        <v>0</v>
      </c>
      <c r="K131" s="3">
        <v>0</v>
      </c>
      <c r="L131" s="3" t="s">
        <v>4473</v>
      </c>
      <c r="M131" s="3">
        <v>0</v>
      </c>
      <c r="N131" s="3">
        <v>0</v>
      </c>
      <c r="O131" s="3" t="s">
        <v>4474</v>
      </c>
      <c r="P131" s="3">
        <v>0</v>
      </c>
      <c r="Q131" s="3">
        <v>0</v>
      </c>
    </row>
    <row r="132" spans="1:17">
      <c r="A132" s="3" t="s">
        <v>5511</v>
      </c>
      <c r="B132" s="3" t="s">
        <v>5512</v>
      </c>
      <c r="C132" s="3">
        <v>0</v>
      </c>
      <c r="D132" s="3">
        <v>0</v>
      </c>
      <c r="E132" s="3" t="s">
        <v>5513</v>
      </c>
      <c r="F132" s="3" t="s">
        <v>5514</v>
      </c>
      <c r="G132" s="3">
        <v>0</v>
      </c>
      <c r="H132" s="3">
        <v>0</v>
      </c>
      <c r="I132" s="3" t="s">
        <v>5515</v>
      </c>
      <c r="J132" s="3">
        <v>0</v>
      </c>
      <c r="K132" s="3">
        <v>0</v>
      </c>
      <c r="L132" s="3" t="s">
        <v>5516</v>
      </c>
      <c r="M132" s="3">
        <v>0</v>
      </c>
      <c r="N132" s="3">
        <v>0</v>
      </c>
      <c r="O132" s="3" t="s">
        <v>5517</v>
      </c>
      <c r="P132" s="3">
        <v>0</v>
      </c>
      <c r="Q132" s="3">
        <v>0</v>
      </c>
    </row>
    <row r="133" spans="1:17">
      <c r="A133" s="3" t="s">
        <v>5998</v>
      </c>
      <c r="B133" s="3" t="s">
        <v>2314</v>
      </c>
      <c r="C133" s="3">
        <v>0</v>
      </c>
      <c r="D133" s="3">
        <v>0</v>
      </c>
      <c r="E133" s="3" t="s">
        <v>5999</v>
      </c>
      <c r="F133" s="3" t="s">
        <v>6000</v>
      </c>
      <c r="G133" s="3">
        <v>0</v>
      </c>
      <c r="H133" s="3">
        <v>0</v>
      </c>
      <c r="I133" s="3" t="s">
        <v>6001</v>
      </c>
      <c r="J133" s="3">
        <v>0</v>
      </c>
      <c r="K133" s="3">
        <v>0</v>
      </c>
      <c r="L133" s="3" t="s">
        <v>6002</v>
      </c>
      <c r="M133" s="3">
        <v>0</v>
      </c>
      <c r="N133" s="3">
        <v>0</v>
      </c>
      <c r="O133" s="3" t="s">
        <v>6003</v>
      </c>
      <c r="P133" s="3">
        <v>0</v>
      </c>
      <c r="Q133" s="3">
        <v>0</v>
      </c>
    </row>
    <row r="134" spans="1:17">
      <c r="A134" s="3" t="s">
        <v>6724</v>
      </c>
      <c r="B134" s="3" t="s">
        <v>1775</v>
      </c>
      <c r="C134" s="3">
        <v>0</v>
      </c>
      <c r="D134" s="3">
        <v>0</v>
      </c>
      <c r="E134" s="3" t="s">
        <v>6725</v>
      </c>
      <c r="F134" s="3" t="s">
        <v>6726</v>
      </c>
      <c r="G134" s="3">
        <v>0</v>
      </c>
      <c r="H134" s="3">
        <v>0</v>
      </c>
      <c r="I134" s="3" t="s">
        <v>6727</v>
      </c>
      <c r="J134" s="3">
        <v>0</v>
      </c>
      <c r="K134" s="3">
        <v>0</v>
      </c>
      <c r="L134" s="3" t="s">
        <v>6728</v>
      </c>
      <c r="M134" s="3">
        <v>0</v>
      </c>
      <c r="N134" s="3">
        <v>0</v>
      </c>
      <c r="O134" s="3" t="s">
        <v>6729</v>
      </c>
      <c r="P134" s="3">
        <v>0</v>
      </c>
      <c r="Q134" s="3">
        <v>0</v>
      </c>
    </row>
    <row r="135" spans="1:17">
      <c r="A135" s="3" t="s">
        <v>6603</v>
      </c>
      <c r="B135" s="3" t="s">
        <v>6604</v>
      </c>
      <c r="C135" s="3">
        <v>0</v>
      </c>
      <c r="D135" s="3">
        <v>0</v>
      </c>
      <c r="E135" s="3" t="s">
        <v>6605</v>
      </c>
      <c r="F135" s="3" t="s">
        <v>6606</v>
      </c>
      <c r="G135" s="3">
        <v>0</v>
      </c>
      <c r="H135" s="3">
        <v>0</v>
      </c>
      <c r="I135" s="3" t="s">
        <v>6607</v>
      </c>
      <c r="J135" s="3">
        <v>0</v>
      </c>
      <c r="K135" s="3">
        <v>0</v>
      </c>
      <c r="L135" s="3" t="s">
        <v>6608</v>
      </c>
      <c r="M135" s="3">
        <v>0</v>
      </c>
      <c r="N135" s="3">
        <v>0</v>
      </c>
      <c r="O135" s="3" t="s">
        <v>6609</v>
      </c>
      <c r="P135" s="3">
        <v>0</v>
      </c>
      <c r="Q135" s="3">
        <v>0</v>
      </c>
    </row>
    <row r="136" spans="1:17">
      <c r="A136" s="3" t="s">
        <v>4326</v>
      </c>
      <c r="B136" s="3" t="s">
        <v>1574</v>
      </c>
      <c r="C136" s="3">
        <v>0</v>
      </c>
      <c r="D136" s="3">
        <v>0</v>
      </c>
      <c r="E136" s="3" t="s">
        <v>4327</v>
      </c>
      <c r="F136" s="3" t="s">
        <v>4328</v>
      </c>
      <c r="G136" s="3">
        <v>0</v>
      </c>
      <c r="H136" s="3">
        <v>0</v>
      </c>
      <c r="I136" s="3" t="s">
        <v>4329</v>
      </c>
      <c r="J136" s="3">
        <v>0</v>
      </c>
      <c r="K136" s="3">
        <v>0</v>
      </c>
      <c r="L136" s="3" t="s">
        <v>4330</v>
      </c>
      <c r="M136" s="3">
        <v>0</v>
      </c>
      <c r="N136" s="3">
        <v>0</v>
      </c>
      <c r="O136" s="3" t="s">
        <v>4331</v>
      </c>
      <c r="P136" s="3">
        <v>0</v>
      </c>
      <c r="Q136" s="3">
        <v>0</v>
      </c>
    </row>
    <row r="137" spans="1:17">
      <c r="A137" s="3" t="s">
        <v>5460</v>
      </c>
      <c r="B137" s="3" t="s">
        <v>2824</v>
      </c>
      <c r="C137" s="3">
        <v>0</v>
      </c>
      <c r="D137" s="3">
        <v>0</v>
      </c>
      <c r="E137" s="3" t="s">
        <v>5461</v>
      </c>
      <c r="F137" s="3" t="s">
        <v>5462</v>
      </c>
      <c r="G137" s="3">
        <v>0</v>
      </c>
      <c r="H137" s="3">
        <v>0</v>
      </c>
      <c r="I137" s="3" t="s">
        <v>5463</v>
      </c>
      <c r="J137" s="3">
        <v>0</v>
      </c>
      <c r="K137" s="3">
        <v>0</v>
      </c>
      <c r="L137" s="3" t="s">
        <v>5464</v>
      </c>
      <c r="M137" s="3">
        <v>0</v>
      </c>
      <c r="N137" s="3">
        <v>0</v>
      </c>
      <c r="O137" s="3" t="s">
        <v>5465</v>
      </c>
      <c r="P137" s="3">
        <v>0</v>
      </c>
      <c r="Q137" s="3">
        <v>0</v>
      </c>
    </row>
    <row r="138" spans="1:17">
      <c r="A138" s="3" t="s">
        <v>5364</v>
      </c>
      <c r="B138" s="3" t="s">
        <v>2171</v>
      </c>
      <c r="C138" s="3">
        <v>0</v>
      </c>
      <c r="D138" s="3">
        <v>0</v>
      </c>
      <c r="E138" s="3" t="s">
        <v>5365</v>
      </c>
      <c r="F138" s="3" t="s">
        <v>5366</v>
      </c>
      <c r="G138" s="3">
        <v>0</v>
      </c>
      <c r="H138" s="3">
        <v>0</v>
      </c>
      <c r="I138" s="3" t="s">
        <v>5367</v>
      </c>
      <c r="J138" s="3">
        <v>0</v>
      </c>
      <c r="K138" s="3">
        <v>0</v>
      </c>
      <c r="L138" s="3" t="s">
        <v>5368</v>
      </c>
      <c r="M138" s="3">
        <v>0</v>
      </c>
      <c r="N138" s="3">
        <v>0</v>
      </c>
      <c r="O138" s="3" t="s">
        <v>5369</v>
      </c>
      <c r="P138" s="3">
        <v>0</v>
      </c>
      <c r="Q138" s="3">
        <v>0</v>
      </c>
    </row>
    <row r="139" spans="1:17">
      <c r="A139" s="3" t="s">
        <v>6989</v>
      </c>
      <c r="B139" s="3" t="s">
        <v>6990</v>
      </c>
      <c r="C139" s="3">
        <v>0</v>
      </c>
      <c r="D139" s="3">
        <v>0</v>
      </c>
      <c r="E139" s="3" t="s">
        <v>6991</v>
      </c>
      <c r="F139" s="3" t="s">
        <v>6992</v>
      </c>
      <c r="G139" s="3">
        <v>0</v>
      </c>
      <c r="H139" s="3">
        <v>0</v>
      </c>
      <c r="I139" s="3" t="s">
        <v>6993</v>
      </c>
      <c r="J139" s="3">
        <v>0</v>
      </c>
      <c r="K139" s="3">
        <v>0</v>
      </c>
      <c r="L139" s="3" t="s">
        <v>6994</v>
      </c>
      <c r="M139" s="3">
        <v>0</v>
      </c>
      <c r="N139" s="3">
        <v>0</v>
      </c>
      <c r="O139" s="3" t="s">
        <v>6995</v>
      </c>
      <c r="P139" s="3">
        <v>0</v>
      </c>
      <c r="Q139" s="3">
        <v>0</v>
      </c>
    </row>
    <row r="140" spans="1:17">
      <c r="A140" s="3" t="s">
        <v>6011</v>
      </c>
      <c r="B140" s="3" t="s">
        <v>6012</v>
      </c>
      <c r="C140" s="3">
        <v>0</v>
      </c>
      <c r="D140" s="3">
        <v>0</v>
      </c>
      <c r="E140" s="3" t="s">
        <v>6013</v>
      </c>
      <c r="F140" s="3" t="s">
        <v>6014</v>
      </c>
      <c r="G140" s="3">
        <v>0</v>
      </c>
      <c r="H140" s="3">
        <v>0</v>
      </c>
      <c r="I140" s="3" t="s">
        <v>6015</v>
      </c>
      <c r="J140" s="3">
        <v>0</v>
      </c>
      <c r="K140" s="3">
        <v>0</v>
      </c>
      <c r="L140" s="3" t="s">
        <v>6016</v>
      </c>
      <c r="M140" s="3">
        <v>0</v>
      </c>
      <c r="N140" s="3">
        <v>0</v>
      </c>
      <c r="O140" s="3" t="s">
        <v>6017</v>
      </c>
      <c r="P140" s="3">
        <v>0</v>
      </c>
      <c r="Q140" s="3">
        <v>0</v>
      </c>
    </row>
    <row r="141" spans="1:17">
      <c r="A141" s="3" t="s">
        <v>5319</v>
      </c>
      <c r="B141" s="3" t="s">
        <v>5320</v>
      </c>
      <c r="C141" s="3">
        <v>0</v>
      </c>
      <c r="D141" s="3">
        <v>0</v>
      </c>
      <c r="E141" s="3" t="s">
        <v>5321</v>
      </c>
      <c r="F141" s="3" t="s">
        <v>5322</v>
      </c>
      <c r="G141" s="3">
        <v>0</v>
      </c>
      <c r="H141" s="3">
        <v>0</v>
      </c>
      <c r="I141" s="3" t="s">
        <v>5323</v>
      </c>
      <c r="J141" s="3">
        <v>0</v>
      </c>
      <c r="K141" s="3">
        <v>0</v>
      </c>
      <c r="L141" s="3" t="s">
        <v>5324</v>
      </c>
      <c r="M141" s="3">
        <v>0</v>
      </c>
      <c r="N141" s="3">
        <v>0</v>
      </c>
      <c r="O141" s="3" t="s">
        <v>5325</v>
      </c>
      <c r="P141" s="3">
        <v>0</v>
      </c>
      <c r="Q141" s="3">
        <v>0</v>
      </c>
    </row>
    <row r="142" spans="1:17">
      <c r="A142" s="3" t="s">
        <v>5781</v>
      </c>
      <c r="B142" s="3" t="s">
        <v>5782</v>
      </c>
      <c r="C142" s="3">
        <v>0</v>
      </c>
      <c r="D142" s="3">
        <v>0</v>
      </c>
      <c r="E142" s="3" t="s">
        <v>5783</v>
      </c>
      <c r="F142" s="3" t="s">
        <v>5784</v>
      </c>
      <c r="G142" s="3">
        <v>0</v>
      </c>
      <c r="H142" s="3">
        <v>0</v>
      </c>
      <c r="I142" s="3" t="s">
        <v>5785</v>
      </c>
      <c r="J142" s="3">
        <v>0</v>
      </c>
      <c r="K142" s="3">
        <v>0</v>
      </c>
      <c r="L142" s="3" t="s">
        <v>5786</v>
      </c>
      <c r="M142" s="3">
        <v>0</v>
      </c>
      <c r="N142" s="3">
        <v>0</v>
      </c>
      <c r="O142" s="3" t="s">
        <v>5787</v>
      </c>
      <c r="P142" s="3">
        <v>0</v>
      </c>
      <c r="Q142" s="3">
        <v>0</v>
      </c>
    </row>
    <row r="143" spans="1:17">
      <c r="A143" s="3" t="s">
        <v>6623</v>
      </c>
      <c r="B143" s="3" t="s">
        <v>2551</v>
      </c>
      <c r="C143" s="3">
        <v>0</v>
      </c>
      <c r="D143" s="3">
        <v>0</v>
      </c>
      <c r="E143" s="3" t="s">
        <v>6624</v>
      </c>
      <c r="F143" s="3" t="s">
        <v>6625</v>
      </c>
      <c r="G143" s="3">
        <v>0</v>
      </c>
      <c r="H143" s="3">
        <v>0</v>
      </c>
      <c r="I143" s="3" t="s">
        <v>6626</v>
      </c>
      <c r="J143" s="3">
        <v>0</v>
      </c>
      <c r="K143" s="3">
        <v>0</v>
      </c>
      <c r="L143" s="3" t="s">
        <v>6627</v>
      </c>
      <c r="M143" s="3">
        <v>0</v>
      </c>
      <c r="N143" s="3">
        <v>0</v>
      </c>
      <c r="O143" s="3" t="s">
        <v>6628</v>
      </c>
      <c r="P143" s="3">
        <v>0</v>
      </c>
      <c r="Q143" s="3">
        <v>0</v>
      </c>
    </row>
    <row r="144" spans="1:17">
      <c r="A144" s="3" t="s">
        <v>6629</v>
      </c>
      <c r="B144" s="3" t="s">
        <v>2448</v>
      </c>
      <c r="C144" s="3">
        <v>0</v>
      </c>
      <c r="D144" s="3">
        <v>0</v>
      </c>
      <c r="E144" s="3" t="s">
        <v>6630</v>
      </c>
      <c r="F144" s="3" t="s">
        <v>6631</v>
      </c>
      <c r="G144" s="3">
        <v>0</v>
      </c>
      <c r="H144" s="3">
        <v>0</v>
      </c>
      <c r="I144" s="3" t="s">
        <v>6632</v>
      </c>
      <c r="J144" s="3">
        <v>0</v>
      </c>
      <c r="K144" s="3">
        <v>0</v>
      </c>
      <c r="L144" s="3" t="s">
        <v>6633</v>
      </c>
      <c r="M144" s="3">
        <v>0</v>
      </c>
      <c r="N144" s="3">
        <v>0</v>
      </c>
      <c r="O144" s="3" t="s">
        <v>6634</v>
      </c>
      <c r="P144" s="3">
        <v>0</v>
      </c>
      <c r="Q144" s="3">
        <v>0</v>
      </c>
    </row>
    <row r="145" spans="1:17">
      <c r="A145" s="3" t="s">
        <v>6360</v>
      </c>
      <c r="B145" s="3" t="s">
        <v>6361</v>
      </c>
      <c r="C145" s="3">
        <v>0</v>
      </c>
      <c r="D145" s="3">
        <v>0</v>
      </c>
      <c r="E145" s="3" t="s">
        <v>663</v>
      </c>
      <c r="F145" s="3" t="s">
        <v>6362</v>
      </c>
      <c r="G145" s="3">
        <v>0</v>
      </c>
      <c r="H145" s="3">
        <v>0</v>
      </c>
      <c r="I145" s="3" t="s">
        <v>6363</v>
      </c>
      <c r="J145" s="3">
        <v>0</v>
      </c>
      <c r="K145" s="3">
        <v>0</v>
      </c>
      <c r="L145" s="3" t="s">
        <v>6364</v>
      </c>
      <c r="M145" s="3">
        <v>0</v>
      </c>
      <c r="N145" s="3">
        <v>0</v>
      </c>
      <c r="O145" s="3" t="s">
        <v>6365</v>
      </c>
      <c r="P145" s="3">
        <v>0</v>
      </c>
      <c r="Q145" s="3">
        <v>0</v>
      </c>
    </row>
    <row r="146" spans="1:17">
      <c r="A146" s="3" t="s">
        <v>5673</v>
      </c>
      <c r="B146" s="3" t="s">
        <v>5674</v>
      </c>
      <c r="C146" s="3">
        <v>0</v>
      </c>
      <c r="D146" s="3">
        <v>0</v>
      </c>
      <c r="E146" s="3" t="s">
        <v>5675</v>
      </c>
      <c r="F146" s="3" t="s">
        <v>5676</v>
      </c>
      <c r="G146" s="3">
        <v>0</v>
      </c>
      <c r="H146" s="3">
        <v>0</v>
      </c>
      <c r="I146" s="3" t="s">
        <v>5677</v>
      </c>
      <c r="J146" s="3">
        <v>0</v>
      </c>
      <c r="K146" s="3">
        <v>0</v>
      </c>
      <c r="L146" s="3" t="s">
        <v>5678</v>
      </c>
      <c r="M146" s="3">
        <v>0</v>
      </c>
      <c r="N146" s="3">
        <v>0</v>
      </c>
      <c r="O146" s="3" t="s">
        <v>5679</v>
      </c>
      <c r="P146" s="3">
        <v>0</v>
      </c>
      <c r="Q146" s="3">
        <v>0</v>
      </c>
    </row>
    <row r="147" spans="1:17">
      <c r="A147" s="3" t="s">
        <v>4558</v>
      </c>
      <c r="B147" s="3" t="s">
        <v>2427</v>
      </c>
      <c r="C147" s="3">
        <v>0</v>
      </c>
      <c r="D147" s="3">
        <v>0</v>
      </c>
      <c r="E147" s="3" t="s">
        <v>4559</v>
      </c>
      <c r="F147" s="3" t="s">
        <v>4560</v>
      </c>
      <c r="G147" s="3">
        <v>0</v>
      </c>
      <c r="H147" s="3">
        <v>0</v>
      </c>
      <c r="I147" s="3" t="s">
        <v>4561</v>
      </c>
      <c r="J147" s="3">
        <v>0</v>
      </c>
      <c r="K147" s="3">
        <v>0</v>
      </c>
      <c r="L147" s="3" t="s">
        <v>4562</v>
      </c>
      <c r="M147" s="3">
        <v>0</v>
      </c>
      <c r="N147" s="3">
        <v>0</v>
      </c>
      <c r="O147" s="3" t="s">
        <v>4563</v>
      </c>
      <c r="P147" s="3">
        <v>0</v>
      </c>
      <c r="Q147" s="3">
        <v>0</v>
      </c>
    </row>
    <row r="148" spans="1:17">
      <c r="A148" s="3" t="s">
        <v>6572</v>
      </c>
      <c r="B148" s="3" t="s">
        <v>2132</v>
      </c>
      <c r="C148" s="3">
        <v>0</v>
      </c>
      <c r="D148" s="3">
        <v>0</v>
      </c>
      <c r="E148" s="3" t="s">
        <v>6573</v>
      </c>
      <c r="F148" s="3" t="s">
        <v>6574</v>
      </c>
      <c r="G148" s="3">
        <v>0</v>
      </c>
      <c r="H148" s="3">
        <v>0</v>
      </c>
      <c r="I148" s="3" t="s">
        <v>6575</v>
      </c>
      <c r="J148" s="3">
        <v>0</v>
      </c>
      <c r="K148" s="3">
        <v>0</v>
      </c>
      <c r="L148" s="3" t="s">
        <v>6576</v>
      </c>
      <c r="M148" s="3">
        <v>0</v>
      </c>
      <c r="N148" s="3">
        <v>0</v>
      </c>
      <c r="O148" s="3" t="s">
        <v>6577</v>
      </c>
      <c r="P148" s="3">
        <v>0</v>
      </c>
      <c r="Q148" s="3">
        <v>0</v>
      </c>
    </row>
    <row r="149" spans="1:17">
      <c r="A149" s="3" t="s">
        <v>4320</v>
      </c>
      <c r="B149" s="3" t="s">
        <v>2971</v>
      </c>
      <c r="C149" s="3">
        <v>0</v>
      </c>
      <c r="D149" s="3">
        <v>0</v>
      </c>
      <c r="E149" s="3" t="s">
        <v>4321</v>
      </c>
      <c r="F149" s="3" t="s">
        <v>4322</v>
      </c>
      <c r="G149" s="3">
        <v>0</v>
      </c>
      <c r="H149" s="3">
        <v>0</v>
      </c>
      <c r="I149" s="3" t="s">
        <v>4323</v>
      </c>
      <c r="J149" s="3">
        <v>0</v>
      </c>
      <c r="K149" s="3">
        <v>0</v>
      </c>
      <c r="L149" s="3" t="s">
        <v>4324</v>
      </c>
      <c r="M149" s="3">
        <v>0</v>
      </c>
      <c r="N149" s="3">
        <v>0</v>
      </c>
      <c r="O149" s="3" t="s">
        <v>4325</v>
      </c>
      <c r="P149" s="3">
        <v>0</v>
      </c>
      <c r="Q149" s="3">
        <v>0</v>
      </c>
    </row>
    <row r="150" spans="1:17">
      <c r="A150" s="3" t="s">
        <v>4401</v>
      </c>
      <c r="B150" s="3" t="s">
        <v>4402</v>
      </c>
      <c r="C150" s="3">
        <v>0</v>
      </c>
      <c r="D150" s="3">
        <v>0</v>
      </c>
      <c r="E150" s="3" t="s">
        <v>4403</v>
      </c>
      <c r="F150" s="3" t="s">
        <v>4404</v>
      </c>
      <c r="G150" s="3">
        <v>0</v>
      </c>
      <c r="H150" s="3">
        <v>0</v>
      </c>
      <c r="I150" s="3" t="s">
        <v>4405</v>
      </c>
      <c r="J150" s="3">
        <v>0</v>
      </c>
      <c r="K150" s="3">
        <v>0</v>
      </c>
      <c r="L150" s="3" t="s">
        <v>4406</v>
      </c>
      <c r="M150" s="3">
        <v>0</v>
      </c>
      <c r="N150" s="3">
        <v>0</v>
      </c>
      <c r="O150" s="3" t="s">
        <v>4407</v>
      </c>
      <c r="P150" s="3">
        <v>0</v>
      </c>
      <c r="Q150" s="3">
        <v>0</v>
      </c>
    </row>
    <row r="151" spans="1:17">
      <c r="A151" s="3" t="s">
        <v>4973</v>
      </c>
      <c r="B151" s="3" t="s">
        <v>1813</v>
      </c>
      <c r="C151" s="3">
        <v>0</v>
      </c>
      <c r="D151" s="3">
        <v>0</v>
      </c>
      <c r="E151" s="3" t="s">
        <v>4974</v>
      </c>
      <c r="F151" s="3" t="s">
        <v>4975</v>
      </c>
      <c r="G151" s="3">
        <v>0</v>
      </c>
      <c r="H151" s="3">
        <v>0</v>
      </c>
      <c r="I151" s="3" t="s">
        <v>4976</v>
      </c>
      <c r="J151" s="3">
        <v>0</v>
      </c>
      <c r="K151" s="3">
        <v>0</v>
      </c>
      <c r="L151" s="3" t="s">
        <v>4977</v>
      </c>
      <c r="M151" s="3">
        <v>0</v>
      </c>
      <c r="N151" s="3">
        <v>0</v>
      </c>
      <c r="O151" s="3" t="s">
        <v>4978</v>
      </c>
      <c r="P151" s="3">
        <v>0</v>
      </c>
      <c r="Q151" s="3">
        <v>0</v>
      </c>
    </row>
    <row r="152" spans="1:17">
      <c r="A152" s="3" t="s">
        <v>4212</v>
      </c>
      <c r="B152" s="3" t="s">
        <v>4213</v>
      </c>
      <c r="C152" s="3">
        <v>0</v>
      </c>
      <c r="D152" s="3">
        <v>0</v>
      </c>
      <c r="E152" s="3" t="s">
        <v>4214</v>
      </c>
      <c r="F152" s="3" t="s">
        <v>4215</v>
      </c>
      <c r="G152" s="3">
        <v>0</v>
      </c>
      <c r="H152" s="3">
        <v>0</v>
      </c>
      <c r="I152" s="3" t="s">
        <v>4216</v>
      </c>
      <c r="J152" s="3">
        <v>0</v>
      </c>
      <c r="K152" s="3">
        <v>0</v>
      </c>
      <c r="L152" s="3" t="s">
        <v>4217</v>
      </c>
      <c r="M152" s="3">
        <v>0</v>
      </c>
      <c r="N152" s="3">
        <v>0</v>
      </c>
      <c r="O152" s="3" t="s">
        <v>4218</v>
      </c>
      <c r="P152" s="3">
        <v>0</v>
      </c>
      <c r="Q152" s="3">
        <v>0</v>
      </c>
    </row>
    <row r="153" spans="1:17">
      <c r="A153" s="3" t="s">
        <v>5209</v>
      </c>
      <c r="B153" s="3" t="s">
        <v>5210</v>
      </c>
      <c r="C153" s="3">
        <v>0</v>
      </c>
      <c r="D153" s="3">
        <v>0</v>
      </c>
      <c r="E153" s="3" t="s">
        <v>5211</v>
      </c>
      <c r="F153" s="3" t="s">
        <v>5212</v>
      </c>
      <c r="G153" s="3">
        <v>0</v>
      </c>
      <c r="H153" s="3">
        <v>0</v>
      </c>
      <c r="I153" s="3" t="s">
        <v>5213</v>
      </c>
      <c r="J153" s="3">
        <v>0</v>
      </c>
      <c r="K153" s="3">
        <v>0</v>
      </c>
      <c r="L153" s="3" t="s">
        <v>5214</v>
      </c>
      <c r="M153" s="3">
        <v>0</v>
      </c>
      <c r="N153" s="3">
        <v>0</v>
      </c>
      <c r="O153" s="3" t="s">
        <v>5215</v>
      </c>
      <c r="P153" s="3">
        <v>0</v>
      </c>
      <c r="Q153" s="3">
        <v>0</v>
      </c>
    </row>
    <row r="154" spans="1:17">
      <c r="A154" s="3" t="s">
        <v>5326</v>
      </c>
      <c r="B154" s="3" t="s">
        <v>2831</v>
      </c>
      <c r="C154" s="3">
        <v>0</v>
      </c>
      <c r="D154" s="3">
        <v>0</v>
      </c>
      <c r="E154" s="3" t="s">
        <v>5327</v>
      </c>
      <c r="F154" s="3" t="s">
        <v>5328</v>
      </c>
      <c r="G154" s="3">
        <v>0</v>
      </c>
      <c r="H154" s="3">
        <v>0</v>
      </c>
      <c r="I154" s="3" t="s">
        <v>5329</v>
      </c>
      <c r="J154" s="3">
        <v>0</v>
      </c>
      <c r="K154" s="3">
        <v>0</v>
      </c>
      <c r="L154" s="3" t="s">
        <v>5330</v>
      </c>
      <c r="M154" s="3">
        <v>0</v>
      </c>
      <c r="N154" s="3">
        <v>0</v>
      </c>
      <c r="O154" s="3" t="s">
        <v>5331</v>
      </c>
      <c r="P154" s="3">
        <v>0</v>
      </c>
      <c r="Q154" s="3">
        <v>0</v>
      </c>
    </row>
    <row r="155" spans="1:17">
      <c r="A155" s="3" t="s">
        <v>6063</v>
      </c>
      <c r="B155" s="3" t="s">
        <v>6064</v>
      </c>
      <c r="C155" s="3">
        <v>0</v>
      </c>
      <c r="D155" s="3">
        <v>0</v>
      </c>
      <c r="E155" s="3" t="s">
        <v>6065</v>
      </c>
      <c r="F155" s="3" t="s">
        <v>6066</v>
      </c>
      <c r="G155" s="3">
        <v>0</v>
      </c>
      <c r="H155" s="3">
        <v>0</v>
      </c>
      <c r="I155" s="3" t="s">
        <v>6067</v>
      </c>
      <c r="J155" s="3">
        <v>0</v>
      </c>
      <c r="K155" s="3">
        <v>0</v>
      </c>
      <c r="L155" s="3" t="s">
        <v>6068</v>
      </c>
      <c r="M155" s="3">
        <v>0</v>
      </c>
      <c r="N155" s="3">
        <v>0</v>
      </c>
      <c r="O155" s="3" t="s">
        <v>6069</v>
      </c>
      <c r="P155" s="3">
        <v>0</v>
      </c>
      <c r="Q155" s="3">
        <v>0</v>
      </c>
    </row>
    <row r="156" spans="1:17">
      <c r="A156" s="3" t="s">
        <v>6481</v>
      </c>
      <c r="B156" s="3" t="s">
        <v>2682</v>
      </c>
      <c r="C156" s="3">
        <v>0</v>
      </c>
      <c r="D156" s="3">
        <v>0</v>
      </c>
      <c r="E156" s="3" t="s">
        <v>6482</v>
      </c>
      <c r="F156" s="3" t="s">
        <v>6483</v>
      </c>
      <c r="G156" s="3">
        <v>0</v>
      </c>
      <c r="H156" s="3">
        <v>0</v>
      </c>
      <c r="I156" s="3" t="s">
        <v>6484</v>
      </c>
      <c r="J156" s="3">
        <v>0</v>
      </c>
      <c r="K156" s="3">
        <v>0</v>
      </c>
      <c r="L156" s="3" t="s">
        <v>6485</v>
      </c>
      <c r="M156" s="3">
        <v>3.0362836000000001E-2</v>
      </c>
      <c r="N156" s="3">
        <v>0</v>
      </c>
      <c r="O156" s="3" t="s">
        <v>6486</v>
      </c>
      <c r="P156" s="3">
        <v>0.24290268700000001</v>
      </c>
      <c r="Q156" s="3">
        <v>0</v>
      </c>
    </row>
    <row r="157" spans="1:17">
      <c r="A157" s="3" t="s">
        <v>6919</v>
      </c>
      <c r="B157" s="3" t="s">
        <v>6920</v>
      </c>
      <c r="C157" s="3">
        <v>0</v>
      </c>
      <c r="D157" s="3">
        <v>0</v>
      </c>
      <c r="E157" s="3" t="s">
        <v>6921</v>
      </c>
      <c r="F157" s="3" t="s">
        <v>6922</v>
      </c>
      <c r="G157" s="3">
        <v>0</v>
      </c>
      <c r="H157" s="3">
        <v>0</v>
      </c>
      <c r="I157" s="3" t="s">
        <v>6923</v>
      </c>
      <c r="J157" s="3">
        <v>0</v>
      </c>
      <c r="K157" s="3">
        <v>0</v>
      </c>
      <c r="L157" s="3" t="s">
        <v>6924</v>
      </c>
      <c r="M157" s="3">
        <v>0</v>
      </c>
      <c r="N157" s="3">
        <v>0</v>
      </c>
      <c r="O157" s="3" t="s">
        <v>6925</v>
      </c>
      <c r="P157" s="3">
        <v>0</v>
      </c>
      <c r="Q157" s="3">
        <v>0</v>
      </c>
    </row>
    <row r="158" spans="1:17">
      <c r="A158" s="3" t="s">
        <v>6790</v>
      </c>
      <c r="B158" s="3" t="s">
        <v>6791</v>
      </c>
      <c r="C158" s="3">
        <v>0</v>
      </c>
      <c r="D158" s="3">
        <v>0</v>
      </c>
      <c r="E158" s="3" t="s">
        <v>6792</v>
      </c>
      <c r="F158" s="3" t="s">
        <v>6793</v>
      </c>
      <c r="G158" s="3">
        <v>0</v>
      </c>
      <c r="H158" s="3">
        <v>0</v>
      </c>
      <c r="I158" s="3" t="s">
        <v>6794</v>
      </c>
      <c r="J158" s="3">
        <v>0</v>
      </c>
      <c r="K158" s="3">
        <v>0</v>
      </c>
      <c r="L158" s="3" t="s">
        <v>6795</v>
      </c>
      <c r="M158" s="3">
        <v>0</v>
      </c>
      <c r="N158" s="3">
        <v>0</v>
      </c>
      <c r="O158" s="3" t="s">
        <v>6796</v>
      </c>
      <c r="P158" s="3">
        <v>0</v>
      </c>
      <c r="Q158" s="3">
        <v>0</v>
      </c>
    </row>
    <row r="159" spans="1:17">
      <c r="A159" s="3" t="s">
        <v>5107</v>
      </c>
      <c r="B159" s="3" t="s">
        <v>5108</v>
      </c>
      <c r="C159" s="3">
        <v>0</v>
      </c>
      <c r="D159" s="3">
        <v>0</v>
      </c>
      <c r="E159" s="3" t="s">
        <v>5109</v>
      </c>
      <c r="F159" s="3" t="s">
        <v>5110</v>
      </c>
      <c r="G159" s="3">
        <v>0</v>
      </c>
      <c r="H159" s="3">
        <v>0</v>
      </c>
      <c r="I159" s="3" t="s">
        <v>5111</v>
      </c>
      <c r="J159" s="3">
        <v>0</v>
      </c>
      <c r="K159" s="3">
        <v>0</v>
      </c>
      <c r="L159" s="3" t="s">
        <v>5112</v>
      </c>
      <c r="M159" s="3">
        <v>0</v>
      </c>
      <c r="N159" s="3">
        <v>0</v>
      </c>
      <c r="O159" s="3" t="s">
        <v>5113</v>
      </c>
      <c r="P159" s="3">
        <v>0</v>
      </c>
      <c r="Q159" s="3">
        <v>0</v>
      </c>
    </row>
    <row r="160" spans="1:17">
      <c r="A160" s="3" t="s">
        <v>4455</v>
      </c>
      <c r="B160" s="3" t="s">
        <v>4456</v>
      </c>
      <c r="C160" s="3">
        <v>0</v>
      </c>
      <c r="D160" s="3">
        <v>0</v>
      </c>
      <c r="E160" s="3" t="s">
        <v>4457</v>
      </c>
      <c r="F160" s="3" t="s">
        <v>4458</v>
      </c>
      <c r="G160" s="3">
        <v>0</v>
      </c>
      <c r="H160" s="3">
        <v>0</v>
      </c>
      <c r="I160" s="3" t="s">
        <v>4459</v>
      </c>
      <c r="J160" s="3">
        <v>0</v>
      </c>
      <c r="K160" s="3">
        <v>0</v>
      </c>
      <c r="L160" s="3" t="s">
        <v>4460</v>
      </c>
      <c r="M160" s="3">
        <v>0</v>
      </c>
      <c r="N160" s="3">
        <v>0</v>
      </c>
      <c r="O160" s="3" t="s">
        <v>4461</v>
      </c>
      <c r="P160" s="3">
        <v>0</v>
      </c>
      <c r="Q160" s="3">
        <v>0</v>
      </c>
    </row>
    <row r="161" spans="1:17">
      <c r="A161" s="3" t="s">
        <v>5301</v>
      </c>
      <c r="B161" s="3" t="s">
        <v>2093</v>
      </c>
      <c r="C161" s="3">
        <v>0</v>
      </c>
      <c r="D161" s="3">
        <v>0</v>
      </c>
      <c r="E161" s="3" t="s">
        <v>5302</v>
      </c>
      <c r="F161" s="3" t="s">
        <v>5303</v>
      </c>
      <c r="G161" s="3">
        <v>0</v>
      </c>
      <c r="H161" s="3">
        <v>0</v>
      </c>
      <c r="I161" s="3" t="s">
        <v>5304</v>
      </c>
      <c r="J161" s="3">
        <v>0</v>
      </c>
      <c r="K161" s="3">
        <v>0</v>
      </c>
      <c r="L161" s="3" t="s">
        <v>5305</v>
      </c>
      <c r="M161" s="3">
        <v>0</v>
      </c>
      <c r="N161" s="3">
        <v>0</v>
      </c>
      <c r="O161" s="3" t="s">
        <v>5306</v>
      </c>
      <c r="P161" s="3">
        <v>0</v>
      </c>
      <c r="Q161" s="3">
        <v>0</v>
      </c>
    </row>
    <row r="162" spans="1:17">
      <c r="A162" s="3" t="s">
        <v>6398</v>
      </c>
      <c r="B162" s="3" t="s">
        <v>6399</v>
      </c>
      <c r="C162" s="3">
        <v>0</v>
      </c>
      <c r="D162" s="3">
        <v>0</v>
      </c>
      <c r="E162" s="3" t="s">
        <v>6400</v>
      </c>
      <c r="F162" s="3" t="s">
        <v>6401</v>
      </c>
      <c r="G162" s="3">
        <v>0</v>
      </c>
      <c r="H162" s="3">
        <v>0</v>
      </c>
      <c r="I162" s="3" t="s">
        <v>6402</v>
      </c>
      <c r="J162" s="3">
        <v>0</v>
      </c>
      <c r="K162" s="3">
        <v>0</v>
      </c>
      <c r="L162" s="3" t="s">
        <v>6403</v>
      </c>
      <c r="M162" s="3">
        <v>0</v>
      </c>
      <c r="N162" s="3">
        <v>0</v>
      </c>
      <c r="O162" s="3" t="s">
        <v>6404</v>
      </c>
      <c r="P162" s="3">
        <v>0</v>
      </c>
      <c r="Q162" s="3">
        <v>0</v>
      </c>
    </row>
    <row r="163" spans="1:17">
      <c r="A163" s="3" t="s">
        <v>4552</v>
      </c>
      <c r="B163" s="3" t="s">
        <v>2542</v>
      </c>
      <c r="C163" s="3">
        <v>0</v>
      </c>
      <c r="D163" s="3">
        <v>0</v>
      </c>
      <c r="E163" s="3" t="s">
        <v>4553</v>
      </c>
      <c r="F163" s="3" t="s">
        <v>4554</v>
      </c>
      <c r="G163" s="3">
        <v>0</v>
      </c>
      <c r="H163" s="3">
        <v>0</v>
      </c>
      <c r="I163" s="3" t="s">
        <v>4555</v>
      </c>
      <c r="J163" s="3">
        <v>0</v>
      </c>
      <c r="K163" s="3">
        <v>0</v>
      </c>
      <c r="L163" s="3" t="s">
        <v>4556</v>
      </c>
      <c r="M163" s="3">
        <v>0</v>
      </c>
      <c r="N163" s="3">
        <v>0</v>
      </c>
      <c r="O163" s="3" t="s">
        <v>4557</v>
      </c>
      <c r="P163" s="3">
        <v>0</v>
      </c>
      <c r="Q163" s="3">
        <v>0</v>
      </c>
    </row>
    <row r="164" spans="1:17">
      <c r="A164" s="3" t="s">
        <v>5973</v>
      </c>
      <c r="B164" s="3" t="s">
        <v>5974</v>
      </c>
      <c r="C164" s="3">
        <v>0</v>
      </c>
      <c r="D164" s="3">
        <v>0</v>
      </c>
      <c r="E164" s="3" t="s">
        <v>5975</v>
      </c>
      <c r="F164" s="3" t="s">
        <v>5976</v>
      </c>
      <c r="G164" s="3">
        <v>0</v>
      </c>
      <c r="H164" s="3">
        <v>0</v>
      </c>
      <c r="I164" s="3" t="s">
        <v>5977</v>
      </c>
      <c r="J164" s="3">
        <v>0</v>
      </c>
      <c r="K164" s="3">
        <v>0</v>
      </c>
      <c r="L164" s="3" t="s">
        <v>5978</v>
      </c>
      <c r="M164" s="3">
        <v>0</v>
      </c>
      <c r="N164" s="3">
        <v>0</v>
      </c>
      <c r="O164" s="3" t="s">
        <v>5979</v>
      </c>
      <c r="P164" s="3">
        <v>0</v>
      </c>
      <c r="Q164" s="3">
        <v>0</v>
      </c>
    </row>
    <row r="165" spans="1:17">
      <c r="A165" s="3" t="s">
        <v>4668</v>
      </c>
      <c r="B165" s="3" t="s">
        <v>4669</v>
      </c>
      <c r="C165" s="3">
        <v>0</v>
      </c>
      <c r="D165" s="3">
        <v>0</v>
      </c>
      <c r="E165" s="3" t="s">
        <v>4670</v>
      </c>
      <c r="F165" s="3" t="s">
        <v>4671</v>
      </c>
      <c r="G165" s="3">
        <v>0</v>
      </c>
      <c r="H165" s="3">
        <v>0</v>
      </c>
      <c r="I165" s="3" t="s">
        <v>4672</v>
      </c>
      <c r="J165" s="3">
        <v>0</v>
      </c>
      <c r="K165" s="3">
        <v>0</v>
      </c>
      <c r="L165" s="3" t="s">
        <v>4673</v>
      </c>
      <c r="M165" s="3">
        <v>0</v>
      </c>
      <c r="N165" s="3">
        <v>0</v>
      </c>
      <c r="O165" s="3" t="s">
        <v>4674</v>
      </c>
      <c r="P165" s="3">
        <v>0</v>
      </c>
      <c r="Q165" s="3">
        <v>0</v>
      </c>
    </row>
    <row r="166" spans="1:17">
      <c r="A166" s="3" t="s">
        <v>4630</v>
      </c>
      <c r="B166" s="3" t="s">
        <v>4631</v>
      </c>
      <c r="C166" s="3">
        <v>0</v>
      </c>
      <c r="D166" s="3">
        <v>0</v>
      </c>
      <c r="E166" s="3" t="s">
        <v>4632</v>
      </c>
      <c r="F166" s="3" t="s">
        <v>4633</v>
      </c>
      <c r="G166" s="3">
        <v>0</v>
      </c>
      <c r="H166" s="3">
        <v>0</v>
      </c>
      <c r="I166" s="3" t="s">
        <v>4634</v>
      </c>
      <c r="J166" s="3">
        <v>0</v>
      </c>
      <c r="K166" s="3">
        <v>0</v>
      </c>
      <c r="L166" s="3" t="s">
        <v>4635</v>
      </c>
      <c r="M166" s="3">
        <v>0</v>
      </c>
      <c r="N166" s="3">
        <v>0</v>
      </c>
      <c r="O166" s="3" t="s">
        <v>4636</v>
      </c>
      <c r="P166" s="3">
        <v>0</v>
      </c>
      <c r="Q166" s="3">
        <v>0</v>
      </c>
    </row>
    <row r="167" spans="1:17">
      <c r="A167" s="3" t="s">
        <v>5313</v>
      </c>
      <c r="B167" s="3" t="s">
        <v>1151</v>
      </c>
      <c r="C167" s="3">
        <v>0</v>
      </c>
      <c r="D167" s="3">
        <v>0</v>
      </c>
      <c r="E167" s="3" t="s">
        <v>5314</v>
      </c>
      <c r="F167" s="3" t="s">
        <v>5315</v>
      </c>
      <c r="G167" s="3">
        <v>0</v>
      </c>
      <c r="H167" s="3">
        <v>0</v>
      </c>
      <c r="I167" s="3" t="s">
        <v>5316</v>
      </c>
      <c r="J167" s="3">
        <v>0</v>
      </c>
      <c r="K167" s="3">
        <v>0</v>
      </c>
      <c r="L167" s="3" t="s">
        <v>5317</v>
      </c>
      <c r="M167" s="3">
        <v>0</v>
      </c>
      <c r="N167" s="3">
        <v>0</v>
      </c>
      <c r="O167" s="3" t="s">
        <v>5318</v>
      </c>
      <c r="P167" s="3">
        <v>0</v>
      </c>
      <c r="Q167" s="3">
        <v>0</v>
      </c>
    </row>
    <row r="168" spans="1:17">
      <c r="A168" s="3" t="s">
        <v>6366</v>
      </c>
      <c r="B168" s="3" t="s">
        <v>6367</v>
      </c>
      <c r="C168" s="3">
        <v>0</v>
      </c>
      <c r="D168" s="3">
        <v>0</v>
      </c>
      <c r="E168" s="3" t="s">
        <v>6368</v>
      </c>
      <c r="F168" s="3" t="s">
        <v>6369</v>
      </c>
      <c r="G168" s="3">
        <v>0</v>
      </c>
      <c r="H168" s="3">
        <v>0</v>
      </c>
      <c r="I168" s="3" t="s">
        <v>6370</v>
      </c>
      <c r="J168" s="3">
        <v>0</v>
      </c>
      <c r="K168" s="3">
        <v>0</v>
      </c>
      <c r="L168" s="3" t="s">
        <v>6371</v>
      </c>
      <c r="M168" s="3">
        <v>0</v>
      </c>
      <c r="N168" s="3">
        <v>0</v>
      </c>
      <c r="O168" s="3" t="s">
        <v>6372</v>
      </c>
      <c r="P168" s="3">
        <v>0</v>
      </c>
      <c r="Q168" s="3">
        <v>0</v>
      </c>
    </row>
    <row r="169" spans="1:17">
      <c r="A169" s="3" t="s">
        <v>5560</v>
      </c>
      <c r="B169" s="3" t="s">
        <v>1864</v>
      </c>
      <c r="C169" s="3">
        <v>0</v>
      </c>
      <c r="D169" s="3">
        <v>0</v>
      </c>
      <c r="E169" s="3" t="s">
        <v>5561</v>
      </c>
      <c r="F169" s="3" t="s">
        <v>5562</v>
      </c>
      <c r="G169" s="3">
        <v>0</v>
      </c>
      <c r="H169" s="3">
        <v>0</v>
      </c>
      <c r="I169" s="3" t="s">
        <v>5563</v>
      </c>
      <c r="J169" s="3">
        <v>0</v>
      </c>
      <c r="K169" s="3">
        <v>0</v>
      </c>
      <c r="L169" s="3" t="s">
        <v>5564</v>
      </c>
      <c r="M169" s="3">
        <v>0</v>
      </c>
      <c r="N169" s="3">
        <v>0</v>
      </c>
      <c r="O169" s="3" t="s">
        <v>5565</v>
      </c>
      <c r="P169" s="3">
        <v>0</v>
      </c>
      <c r="Q169" s="3">
        <v>0</v>
      </c>
    </row>
    <row r="170" spans="1:17">
      <c r="A170" s="3" t="s">
        <v>5961</v>
      </c>
      <c r="B170" s="3" t="s">
        <v>2868</v>
      </c>
      <c r="C170" s="3">
        <v>0</v>
      </c>
      <c r="D170" s="3">
        <v>0</v>
      </c>
      <c r="E170" s="3" t="s">
        <v>5962</v>
      </c>
      <c r="F170" s="3" t="s">
        <v>5963</v>
      </c>
      <c r="G170" s="3">
        <v>0</v>
      </c>
      <c r="H170" s="3">
        <v>0</v>
      </c>
      <c r="I170" s="3" t="s">
        <v>5964</v>
      </c>
      <c r="J170" s="3">
        <v>0</v>
      </c>
      <c r="K170" s="3">
        <v>0</v>
      </c>
      <c r="L170" s="3" t="s">
        <v>5965</v>
      </c>
      <c r="M170" s="3">
        <v>0</v>
      </c>
      <c r="N170" s="3">
        <v>0</v>
      </c>
      <c r="O170" s="3" t="s">
        <v>5966</v>
      </c>
      <c r="P170" s="3">
        <v>0</v>
      </c>
      <c r="Q170" s="3">
        <v>0</v>
      </c>
    </row>
    <row r="171" spans="1:17">
      <c r="A171" s="3" t="s">
        <v>5600</v>
      </c>
      <c r="B171" s="3" t="s">
        <v>5601</v>
      </c>
      <c r="C171" s="3">
        <v>0</v>
      </c>
      <c r="D171" s="3">
        <v>0</v>
      </c>
      <c r="E171" s="3" t="s">
        <v>5602</v>
      </c>
      <c r="F171" s="3" t="s">
        <v>5603</v>
      </c>
      <c r="G171" s="3">
        <v>0</v>
      </c>
      <c r="H171" s="3">
        <v>0</v>
      </c>
      <c r="I171" s="3" t="s">
        <v>5604</v>
      </c>
      <c r="J171" s="3">
        <v>0</v>
      </c>
      <c r="K171" s="3">
        <v>0</v>
      </c>
      <c r="L171" s="3" t="s">
        <v>5605</v>
      </c>
      <c r="M171" s="3">
        <v>0</v>
      </c>
      <c r="N171" s="3">
        <v>0</v>
      </c>
      <c r="O171" s="3" t="s">
        <v>5606</v>
      </c>
      <c r="P171" s="3">
        <v>0</v>
      </c>
      <c r="Q171" s="3">
        <v>0</v>
      </c>
    </row>
    <row r="172" spans="1:17">
      <c r="A172" s="3" t="s">
        <v>5620</v>
      </c>
      <c r="B172" s="3" t="s">
        <v>2532</v>
      </c>
      <c r="C172" s="3">
        <v>0</v>
      </c>
      <c r="D172" s="3">
        <v>0</v>
      </c>
      <c r="E172" s="3" t="s">
        <v>5621</v>
      </c>
      <c r="F172" s="3" t="s">
        <v>5622</v>
      </c>
      <c r="G172" s="3">
        <v>0</v>
      </c>
      <c r="H172" s="3">
        <v>0</v>
      </c>
      <c r="I172" s="3" t="s">
        <v>5623</v>
      </c>
      <c r="J172" s="3">
        <v>0</v>
      </c>
      <c r="K172" s="3">
        <v>0</v>
      </c>
      <c r="L172" s="3" t="s">
        <v>5624</v>
      </c>
      <c r="M172" s="3">
        <v>0</v>
      </c>
      <c r="N172" s="3">
        <v>0</v>
      </c>
      <c r="O172" s="3" t="s">
        <v>5625</v>
      </c>
      <c r="P172" s="3">
        <v>0</v>
      </c>
      <c r="Q172" s="3">
        <v>0</v>
      </c>
    </row>
    <row r="173" spans="1:17">
      <c r="A173" s="3" t="s">
        <v>6097</v>
      </c>
      <c r="B173" s="3" t="s">
        <v>6098</v>
      </c>
      <c r="C173" s="3">
        <v>0</v>
      </c>
      <c r="D173" s="3">
        <v>0</v>
      </c>
      <c r="E173" s="3" t="s">
        <v>6099</v>
      </c>
      <c r="F173" s="3" t="s">
        <v>6100</v>
      </c>
      <c r="G173" s="3">
        <v>0</v>
      </c>
      <c r="H173" s="3">
        <v>0</v>
      </c>
      <c r="I173" s="3" t="s">
        <v>6101</v>
      </c>
      <c r="J173" s="3">
        <v>0</v>
      </c>
      <c r="K173" s="3">
        <v>0</v>
      </c>
      <c r="L173" s="3" t="s">
        <v>6102</v>
      </c>
      <c r="M173" s="3">
        <v>0</v>
      </c>
      <c r="N173" s="3">
        <v>0</v>
      </c>
      <c r="O173" s="3" t="s">
        <v>6103</v>
      </c>
      <c r="P173" s="3">
        <v>0</v>
      </c>
      <c r="Q173" s="3">
        <v>0</v>
      </c>
    </row>
    <row r="174" spans="1:17">
      <c r="A174" s="3" t="s">
        <v>5439</v>
      </c>
      <c r="B174" s="3" t="s">
        <v>5440</v>
      </c>
      <c r="C174" s="3">
        <v>0</v>
      </c>
      <c r="D174" s="3">
        <v>0</v>
      </c>
      <c r="E174" s="3" t="s">
        <v>5441</v>
      </c>
      <c r="F174" s="3" t="s">
        <v>5442</v>
      </c>
      <c r="G174" s="3">
        <v>0</v>
      </c>
      <c r="H174" s="3">
        <v>0</v>
      </c>
      <c r="I174" s="3" t="s">
        <v>5443</v>
      </c>
      <c r="J174" s="3">
        <v>0</v>
      </c>
      <c r="K174" s="3">
        <v>0</v>
      </c>
      <c r="L174" s="3" t="s">
        <v>5444</v>
      </c>
      <c r="M174" s="3">
        <v>0</v>
      </c>
      <c r="N174" s="3">
        <v>0</v>
      </c>
      <c r="O174" s="3" t="s">
        <v>5445</v>
      </c>
      <c r="P174" s="3">
        <v>0</v>
      </c>
      <c r="Q174" s="3">
        <v>0</v>
      </c>
    </row>
    <row r="175" spans="1:17">
      <c r="A175" s="3" t="s">
        <v>5216</v>
      </c>
      <c r="B175" s="3" t="s">
        <v>5217</v>
      </c>
      <c r="C175" s="3">
        <v>0</v>
      </c>
      <c r="D175" s="3">
        <v>0</v>
      </c>
      <c r="E175" s="3" t="s">
        <v>5218</v>
      </c>
      <c r="F175" s="3" t="s">
        <v>5219</v>
      </c>
      <c r="G175" s="3">
        <v>0</v>
      </c>
      <c r="H175" s="3">
        <v>0</v>
      </c>
      <c r="I175" s="3" t="s">
        <v>5220</v>
      </c>
      <c r="J175" s="3">
        <v>0</v>
      </c>
      <c r="K175" s="3">
        <v>0</v>
      </c>
      <c r="L175" s="3" t="s">
        <v>5221</v>
      </c>
      <c r="M175" s="3">
        <v>0</v>
      </c>
      <c r="N175" s="3">
        <v>0</v>
      </c>
      <c r="O175" s="3" t="s">
        <v>5222</v>
      </c>
      <c r="P175" s="3">
        <v>0</v>
      </c>
      <c r="Q175" s="3">
        <v>0</v>
      </c>
    </row>
    <row r="176" spans="1:17">
      <c r="A176" s="3" t="s">
        <v>6661</v>
      </c>
      <c r="B176" s="3" t="s">
        <v>6662</v>
      </c>
      <c r="C176" s="3">
        <v>0</v>
      </c>
      <c r="D176" s="3">
        <v>0</v>
      </c>
      <c r="E176" s="3" t="s">
        <v>6663</v>
      </c>
      <c r="F176" s="3" t="s">
        <v>6664</v>
      </c>
      <c r="G176" s="3">
        <v>0</v>
      </c>
      <c r="H176" s="3">
        <v>0</v>
      </c>
      <c r="I176" s="3" t="s">
        <v>6665</v>
      </c>
      <c r="J176" s="3">
        <v>0</v>
      </c>
      <c r="K176" s="3">
        <v>0</v>
      </c>
      <c r="L176" s="3" t="s">
        <v>6666</v>
      </c>
      <c r="M176" s="3">
        <v>0</v>
      </c>
      <c r="N176" s="3">
        <v>0</v>
      </c>
      <c r="O176" s="3" t="s">
        <v>6667</v>
      </c>
      <c r="P176" s="3">
        <v>0</v>
      </c>
      <c r="Q176" s="3">
        <v>0</v>
      </c>
    </row>
    <row r="177" spans="1:17">
      <c r="A177" s="3" t="s">
        <v>4868</v>
      </c>
      <c r="B177" s="3" t="s">
        <v>2656</v>
      </c>
      <c r="C177" s="3">
        <v>0</v>
      </c>
      <c r="D177" s="3">
        <v>0</v>
      </c>
      <c r="E177" s="3" t="s">
        <v>4869</v>
      </c>
      <c r="F177" s="3" t="s">
        <v>4870</v>
      </c>
      <c r="G177" s="3">
        <v>0</v>
      </c>
      <c r="H177" s="3">
        <v>0</v>
      </c>
      <c r="I177" s="3" t="s">
        <v>4871</v>
      </c>
      <c r="J177" s="3">
        <v>0</v>
      </c>
      <c r="K177" s="3">
        <v>0</v>
      </c>
      <c r="L177" s="3" t="s">
        <v>4872</v>
      </c>
      <c r="M177" s="3">
        <v>0</v>
      </c>
      <c r="N177" s="3">
        <v>0</v>
      </c>
      <c r="O177" s="3" t="s">
        <v>4873</v>
      </c>
      <c r="P177" s="3">
        <v>0</v>
      </c>
      <c r="Q177" s="3">
        <v>0</v>
      </c>
    </row>
    <row r="178" spans="1:17">
      <c r="A178" s="3" t="s">
        <v>6216</v>
      </c>
      <c r="B178" s="3" t="s">
        <v>6217</v>
      </c>
      <c r="C178" s="3">
        <v>0</v>
      </c>
      <c r="D178" s="3">
        <v>0</v>
      </c>
      <c r="E178" s="3" t="s">
        <v>6218</v>
      </c>
      <c r="F178" s="3" t="s">
        <v>6219</v>
      </c>
      <c r="G178" s="3">
        <v>0</v>
      </c>
      <c r="H178" s="3">
        <v>0</v>
      </c>
      <c r="I178" s="3" t="s">
        <v>6220</v>
      </c>
      <c r="J178" s="3">
        <v>0</v>
      </c>
      <c r="K178" s="3">
        <v>0</v>
      </c>
      <c r="L178" s="3" t="s">
        <v>6221</v>
      </c>
      <c r="M178" s="3">
        <v>0</v>
      </c>
      <c r="N178" s="3">
        <v>0</v>
      </c>
      <c r="O178" s="3" t="s">
        <v>6222</v>
      </c>
      <c r="P178" s="3">
        <v>0</v>
      </c>
      <c r="Q178" s="3">
        <v>0</v>
      </c>
    </row>
    <row r="179" spans="1:17">
      <c r="A179" s="3" t="s">
        <v>5967</v>
      </c>
      <c r="B179" s="3" t="s">
        <v>2748</v>
      </c>
      <c r="C179" s="3">
        <v>0</v>
      </c>
      <c r="D179" s="3">
        <v>0</v>
      </c>
      <c r="E179" s="3" t="s">
        <v>5968</v>
      </c>
      <c r="F179" s="3" t="s">
        <v>5969</v>
      </c>
      <c r="G179" s="3">
        <v>0</v>
      </c>
      <c r="H179" s="3">
        <v>0</v>
      </c>
      <c r="I179" s="3" t="s">
        <v>5970</v>
      </c>
      <c r="J179" s="3">
        <v>0</v>
      </c>
      <c r="K179" s="3">
        <v>0</v>
      </c>
      <c r="L179" s="3" t="s">
        <v>5971</v>
      </c>
      <c r="M179" s="3">
        <v>0</v>
      </c>
      <c r="N179" s="3">
        <v>0</v>
      </c>
      <c r="O179" s="3" t="s">
        <v>5972</v>
      </c>
      <c r="P179" s="3">
        <v>0</v>
      </c>
      <c r="Q179" s="3">
        <v>0</v>
      </c>
    </row>
    <row r="180" spans="1:17">
      <c r="A180" s="3" t="s">
        <v>4854</v>
      </c>
      <c r="B180" s="3" t="s">
        <v>4855</v>
      </c>
      <c r="C180" s="3">
        <v>0</v>
      </c>
      <c r="D180" s="3">
        <v>0</v>
      </c>
      <c r="E180" s="3" t="s">
        <v>4856</v>
      </c>
      <c r="F180" s="3" t="s">
        <v>4857</v>
      </c>
      <c r="G180" s="3">
        <v>0</v>
      </c>
      <c r="H180" s="3">
        <v>0</v>
      </c>
      <c r="I180" s="3" t="s">
        <v>4858</v>
      </c>
      <c r="J180" s="3">
        <v>0</v>
      </c>
      <c r="K180" s="3">
        <v>0</v>
      </c>
      <c r="L180" s="3" t="s">
        <v>4859</v>
      </c>
      <c r="M180" s="3">
        <v>0</v>
      </c>
      <c r="N180" s="3">
        <v>0</v>
      </c>
      <c r="O180" s="3" t="s">
        <v>4860</v>
      </c>
      <c r="P180" s="3">
        <v>0</v>
      </c>
      <c r="Q180" s="3">
        <v>0</v>
      </c>
    </row>
    <row r="181" spans="1:17">
      <c r="A181" s="3" t="s">
        <v>6866</v>
      </c>
      <c r="B181" s="3" t="s">
        <v>6867</v>
      </c>
      <c r="C181" s="3">
        <v>0</v>
      </c>
      <c r="D181" s="3">
        <v>0</v>
      </c>
      <c r="E181" s="3" t="s">
        <v>6868</v>
      </c>
      <c r="F181" s="3" t="s">
        <v>6869</v>
      </c>
      <c r="G181" s="3">
        <v>0</v>
      </c>
      <c r="H181" s="3">
        <v>0</v>
      </c>
      <c r="I181" s="3" t="s">
        <v>6870</v>
      </c>
      <c r="J181" s="3">
        <v>0</v>
      </c>
      <c r="K181" s="3">
        <v>0</v>
      </c>
      <c r="L181" s="3" t="s">
        <v>6871</v>
      </c>
      <c r="M181" s="3">
        <v>0</v>
      </c>
      <c r="N181" s="3">
        <v>0</v>
      </c>
      <c r="O181" s="3" t="s">
        <v>6872</v>
      </c>
      <c r="P181" s="3">
        <v>0</v>
      </c>
      <c r="Q181" s="3">
        <v>0</v>
      </c>
    </row>
    <row r="182" spans="1:17">
      <c r="A182" s="3" t="s">
        <v>4886</v>
      </c>
      <c r="B182" s="3" t="s">
        <v>4887</v>
      </c>
      <c r="C182" s="3">
        <v>0</v>
      </c>
      <c r="D182" s="3">
        <v>0</v>
      </c>
      <c r="E182" s="3" t="s">
        <v>4888</v>
      </c>
      <c r="F182" s="3" t="s">
        <v>4889</v>
      </c>
      <c r="G182" s="3">
        <v>0</v>
      </c>
      <c r="H182" s="3">
        <v>0</v>
      </c>
      <c r="I182" s="3" t="s">
        <v>4890</v>
      </c>
      <c r="J182" s="3">
        <v>0</v>
      </c>
      <c r="K182" s="3">
        <v>0</v>
      </c>
      <c r="L182" s="3" t="s">
        <v>4891</v>
      </c>
      <c r="M182" s="3">
        <v>0</v>
      </c>
      <c r="N182" s="3">
        <v>0</v>
      </c>
      <c r="O182" s="3" t="s">
        <v>4892</v>
      </c>
      <c r="P182" s="3">
        <v>0</v>
      </c>
      <c r="Q182" s="3">
        <v>0</v>
      </c>
    </row>
    <row r="183" spans="1:17">
      <c r="A183" s="3" t="s">
        <v>5055</v>
      </c>
      <c r="B183" s="3" t="s">
        <v>5056</v>
      </c>
      <c r="C183" s="3">
        <v>0</v>
      </c>
      <c r="D183" s="3">
        <v>0</v>
      </c>
      <c r="E183" s="3" t="s">
        <v>5057</v>
      </c>
      <c r="F183" s="3" t="s">
        <v>5058</v>
      </c>
      <c r="G183" s="3">
        <v>0</v>
      </c>
      <c r="H183" s="3">
        <v>0</v>
      </c>
      <c r="I183" s="3" t="s">
        <v>5059</v>
      </c>
      <c r="J183" s="3">
        <v>0</v>
      </c>
      <c r="K183" s="3">
        <v>0</v>
      </c>
      <c r="L183" s="3" t="s">
        <v>5060</v>
      </c>
      <c r="M183" s="3">
        <v>0</v>
      </c>
      <c r="N183" s="3">
        <v>0</v>
      </c>
      <c r="O183" s="3" t="s">
        <v>5061</v>
      </c>
      <c r="P183" s="3">
        <v>0</v>
      </c>
      <c r="Q183" s="3">
        <v>0</v>
      </c>
    </row>
    <row r="184" spans="1:17">
      <c r="A184" s="3" t="s">
        <v>6057</v>
      </c>
      <c r="B184" s="3" t="s">
        <v>1392</v>
      </c>
      <c r="C184" s="3">
        <v>0</v>
      </c>
      <c r="D184" s="3">
        <v>0</v>
      </c>
      <c r="E184" s="3" t="s">
        <v>6058</v>
      </c>
      <c r="F184" s="3" t="s">
        <v>6059</v>
      </c>
      <c r="G184" s="3">
        <v>0</v>
      </c>
      <c r="H184" s="3">
        <v>0</v>
      </c>
      <c r="I184" s="3" t="s">
        <v>6060</v>
      </c>
      <c r="J184" s="3">
        <v>0</v>
      </c>
      <c r="K184" s="3">
        <v>0</v>
      </c>
      <c r="L184" s="3" t="s">
        <v>6061</v>
      </c>
      <c r="M184" s="3">
        <v>3.0362836000000001E-2</v>
      </c>
      <c r="N184" s="3">
        <v>0</v>
      </c>
      <c r="O184" s="3" t="s">
        <v>6062</v>
      </c>
      <c r="P184" s="3">
        <v>0.24290268700000001</v>
      </c>
      <c r="Q184" s="3">
        <v>0</v>
      </c>
    </row>
    <row r="185" spans="1:17">
      <c r="A185" s="3" t="s">
        <v>4258</v>
      </c>
      <c r="B185" s="3" t="s">
        <v>1549</v>
      </c>
      <c r="C185" s="3">
        <v>0</v>
      </c>
      <c r="D185" s="3">
        <v>0</v>
      </c>
      <c r="E185" s="3" t="s">
        <v>4259</v>
      </c>
      <c r="F185" s="3" t="s">
        <v>4260</v>
      </c>
      <c r="G185" s="3">
        <v>0</v>
      </c>
      <c r="H185" s="3">
        <v>0</v>
      </c>
      <c r="I185" s="3" t="s">
        <v>4261</v>
      </c>
      <c r="J185" s="3">
        <v>0</v>
      </c>
      <c r="K185" s="3">
        <v>0</v>
      </c>
      <c r="L185" s="3" t="s">
        <v>4262</v>
      </c>
      <c r="M185" s="3">
        <v>0</v>
      </c>
      <c r="N185" s="3">
        <v>0</v>
      </c>
      <c r="O185" s="3" t="s">
        <v>4263</v>
      </c>
      <c r="P185" s="3">
        <v>0</v>
      </c>
      <c r="Q185" s="3">
        <v>0</v>
      </c>
    </row>
    <row r="186" spans="1:17">
      <c r="A186" s="3" t="s">
        <v>4997</v>
      </c>
      <c r="B186" s="3" t="s">
        <v>2194</v>
      </c>
      <c r="C186" s="3">
        <v>0</v>
      </c>
      <c r="D186" s="3">
        <v>0</v>
      </c>
      <c r="E186" s="3" t="s">
        <v>4998</v>
      </c>
      <c r="F186" s="3" t="s">
        <v>4999</v>
      </c>
      <c r="G186" s="3">
        <v>0</v>
      </c>
      <c r="H186" s="3">
        <v>0</v>
      </c>
      <c r="I186" s="3" t="s">
        <v>5000</v>
      </c>
      <c r="J186" s="3">
        <v>0</v>
      </c>
      <c r="K186" s="3">
        <v>0</v>
      </c>
      <c r="L186" s="3" t="s">
        <v>5001</v>
      </c>
      <c r="M186" s="3">
        <v>0</v>
      </c>
      <c r="N186" s="3">
        <v>0</v>
      </c>
      <c r="O186" s="3" t="s">
        <v>5002</v>
      </c>
      <c r="P186" s="3">
        <v>0</v>
      </c>
      <c r="Q186" s="3">
        <v>0</v>
      </c>
    </row>
    <row r="187" spans="1:17">
      <c r="A187" s="3" t="s">
        <v>6811</v>
      </c>
      <c r="B187" s="3" t="s">
        <v>6812</v>
      </c>
      <c r="C187" s="3">
        <v>0</v>
      </c>
      <c r="D187" s="3">
        <v>0</v>
      </c>
      <c r="E187" s="3" t="s">
        <v>6813</v>
      </c>
      <c r="F187" s="3" t="s">
        <v>6814</v>
      </c>
      <c r="G187" s="3">
        <v>0</v>
      </c>
      <c r="H187" s="3">
        <v>0</v>
      </c>
      <c r="I187" s="3" t="s">
        <v>6815</v>
      </c>
      <c r="J187" s="3">
        <v>0</v>
      </c>
      <c r="K187" s="3">
        <v>0</v>
      </c>
      <c r="L187" s="3" t="s">
        <v>6816</v>
      </c>
      <c r="M187" s="3">
        <v>0</v>
      </c>
      <c r="N187" s="3">
        <v>0</v>
      </c>
      <c r="O187" s="3" t="s">
        <v>6817</v>
      </c>
      <c r="P187" s="3">
        <v>0</v>
      </c>
      <c r="Q187" s="3">
        <v>0</v>
      </c>
    </row>
    <row r="188" spans="1:17">
      <c r="A188" s="3" t="s">
        <v>4428</v>
      </c>
      <c r="B188" s="3" t="s">
        <v>2677</v>
      </c>
      <c r="C188" s="3">
        <v>0</v>
      </c>
      <c r="D188" s="3">
        <v>0</v>
      </c>
      <c r="E188" s="3" t="s">
        <v>4429</v>
      </c>
      <c r="F188" s="3" t="s">
        <v>4430</v>
      </c>
      <c r="G188" s="3">
        <v>0</v>
      </c>
      <c r="H188" s="3">
        <v>0</v>
      </c>
      <c r="I188" s="3" t="s">
        <v>4431</v>
      </c>
      <c r="J188" s="3">
        <v>0</v>
      </c>
      <c r="K188" s="3">
        <v>0</v>
      </c>
      <c r="L188" s="3" t="s">
        <v>4432</v>
      </c>
      <c r="M188" s="3">
        <v>0</v>
      </c>
      <c r="N188" s="3">
        <v>0</v>
      </c>
      <c r="O188" s="3" t="s">
        <v>4433</v>
      </c>
      <c r="P188" s="3">
        <v>0</v>
      </c>
      <c r="Q188" s="3">
        <v>0</v>
      </c>
    </row>
    <row r="189" spans="1:17">
      <c r="A189" s="3" t="s">
        <v>6961</v>
      </c>
      <c r="B189" s="3" t="s">
        <v>6962</v>
      </c>
      <c r="C189" s="3">
        <v>0</v>
      </c>
      <c r="D189" s="3">
        <v>0</v>
      </c>
      <c r="E189" s="3" t="s">
        <v>6963</v>
      </c>
      <c r="F189" s="3" t="s">
        <v>6964</v>
      </c>
      <c r="G189" s="3">
        <v>0</v>
      </c>
      <c r="H189" s="3">
        <v>0</v>
      </c>
      <c r="I189" s="3" t="s">
        <v>6965</v>
      </c>
      <c r="J189" s="3">
        <v>0</v>
      </c>
      <c r="K189" s="3">
        <v>0</v>
      </c>
      <c r="L189" s="3" t="s">
        <v>6966</v>
      </c>
      <c r="M189" s="3">
        <v>0</v>
      </c>
      <c r="N189" s="3">
        <v>0</v>
      </c>
      <c r="O189" s="3" t="s">
        <v>6967</v>
      </c>
      <c r="P189" s="3">
        <v>0</v>
      </c>
      <c r="Q189" s="3">
        <v>0</v>
      </c>
    </row>
    <row r="190" spans="1:17">
      <c r="A190" s="3" t="s">
        <v>6347</v>
      </c>
      <c r="B190" s="3" t="s">
        <v>1786</v>
      </c>
      <c r="C190" s="3">
        <v>0</v>
      </c>
      <c r="D190" s="3">
        <v>0</v>
      </c>
      <c r="E190" s="3" t="s">
        <v>6348</v>
      </c>
      <c r="F190" s="3" t="s">
        <v>6349</v>
      </c>
      <c r="G190" s="3">
        <v>0</v>
      </c>
      <c r="H190" s="3">
        <v>0</v>
      </c>
      <c r="I190" s="3" t="s">
        <v>6350</v>
      </c>
      <c r="J190" s="3">
        <v>0</v>
      </c>
      <c r="K190" s="3">
        <v>0</v>
      </c>
      <c r="L190" s="3" t="s">
        <v>6351</v>
      </c>
      <c r="M190" s="3">
        <v>0</v>
      </c>
      <c r="N190" s="3">
        <v>0</v>
      </c>
      <c r="O190" s="3" t="s">
        <v>6352</v>
      </c>
      <c r="P190" s="3">
        <v>0</v>
      </c>
      <c r="Q190" s="3">
        <v>0</v>
      </c>
    </row>
    <row r="191" spans="1:17">
      <c r="A191" s="3" t="s">
        <v>4288</v>
      </c>
      <c r="B191" s="3" t="s">
        <v>1675</v>
      </c>
      <c r="C191" s="3">
        <v>0</v>
      </c>
      <c r="D191" s="3">
        <v>0</v>
      </c>
      <c r="E191" s="3" t="s">
        <v>4289</v>
      </c>
      <c r="F191" s="3" t="s">
        <v>4290</v>
      </c>
      <c r="G191" s="3">
        <v>0</v>
      </c>
      <c r="H191" s="3">
        <v>0</v>
      </c>
      <c r="I191" s="3" t="s">
        <v>4291</v>
      </c>
      <c r="J191" s="3">
        <v>0</v>
      </c>
      <c r="K191" s="3">
        <v>0</v>
      </c>
      <c r="L191" s="3" t="s">
        <v>4292</v>
      </c>
      <c r="M191" s="3">
        <v>0</v>
      </c>
      <c r="N191" s="3">
        <v>0</v>
      </c>
      <c r="O191" s="3" t="s">
        <v>4293</v>
      </c>
      <c r="P191" s="3">
        <v>0</v>
      </c>
      <c r="Q191" s="3">
        <v>0</v>
      </c>
    </row>
    <row r="192" spans="1:17">
      <c r="A192" s="3" t="s">
        <v>6940</v>
      </c>
      <c r="B192" s="3" t="s">
        <v>6941</v>
      </c>
      <c r="C192" s="3">
        <v>0</v>
      </c>
      <c r="D192" s="3">
        <v>0</v>
      </c>
      <c r="E192" s="3" t="s">
        <v>6942</v>
      </c>
      <c r="F192" s="3" t="s">
        <v>6943</v>
      </c>
      <c r="G192" s="3">
        <v>0</v>
      </c>
      <c r="H192" s="3">
        <v>0</v>
      </c>
      <c r="I192" s="3" t="s">
        <v>6944</v>
      </c>
      <c r="J192" s="3">
        <v>0</v>
      </c>
      <c r="K192" s="3">
        <v>0</v>
      </c>
      <c r="L192" s="3" t="s">
        <v>6945</v>
      </c>
      <c r="M192" s="3">
        <v>0</v>
      </c>
      <c r="N192" s="3">
        <v>0</v>
      </c>
      <c r="O192" s="3" t="s">
        <v>6946</v>
      </c>
      <c r="P192" s="3">
        <v>0</v>
      </c>
      <c r="Q192" s="3">
        <v>0</v>
      </c>
    </row>
    <row r="193" spans="1:17">
      <c r="A193" s="3" t="s">
        <v>6635</v>
      </c>
      <c r="B193" s="3" t="s">
        <v>2210</v>
      </c>
      <c r="C193" s="3">
        <v>0</v>
      </c>
      <c r="D193" s="3">
        <v>0</v>
      </c>
      <c r="E193" s="3" t="s">
        <v>6636</v>
      </c>
      <c r="F193" s="3" t="s">
        <v>6637</v>
      </c>
      <c r="G193" s="3">
        <v>0</v>
      </c>
      <c r="H193" s="3">
        <v>0</v>
      </c>
      <c r="I193" s="3" t="s">
        <v>6638</v>
      </c>
      <c r="J193" s="3">
        <v>0</v>
      </c>
      <c r="K193" s="3">
        <v>0</v>
      </c>
      <c r="L193" s="3" t="s">
        <v>6639</v>
      </c>
      <c r="M193" s="3">
        <v>0</v>
      </c>
      <c r="N193" s="3">
        <v>0</v>
      </c>
      <c r="O193" s="3" t="s">
        <v>6640</v>
      </c>
      <c r="P193" s="3">
        <v>0</v>
      </c>
      <c r="Q193" s="3">
        <v>0</v>
      </c>
    </row>
    <row r="194" spans="1:17">
      <c r="A194" s="3" t="s">
        <v>5295</v>
      </c>
      <c r="B194" s="3" t="s">
        <v>1887</v>
      </c>
      <c r="C194" s="3">
        <v>0</v>
      </c>
      <c r="D194" s="3">
        <v>0</v>
      </c>
      <c r="E194" s="3" t="s">
        <v>5296</v>
      </c>
      <c r="F194" s="3" t="s">
        <v>5297</v>
      </c>
      <c r="G194" s="3">
        <v>0</v>
      </c>
      <c r="H194" s="3">
        <v>0</v>
      </c>
      <c r="I194" s="3" t="s">
        <v>5298</v>
      </c>
      <c r="J194" s="3">
        <v>0</v>
      </c>
      <c r="K194" s="3">
        <v>0</v>
      </c>
      <c r="L194" s="3" t="s">
        <v>5299</v>
      </c>
      <c r="M194" s="3">
        <v>0</v>
      </c>
      <c r="N194" s="3">
        <v>0</v>
      </c>
      <c r="O194" s="3" t="s">
        <v>5300</v>
      </c>
      <c r="P194" s="3">
        <v>0</v>
      </c>
      <c r="Q194" s="3">
        <v>0</v>
      </c>
    </row>
    <row r="195" spans="1:17">
      <c r="A195" s="3" t="s">
        <v>6181</v>
      </c>
      <c r="B195" s="3" t="s">
        <v>6182</v>
      </c>
      <c r="C195" s="3">
        <v>0</v>
      </c>
      <c r="D195" s="3">
        <v>0</v>
      </c>
      <c r="E195" s="3" t="s">
        <v>6183</v>
      </c>
      <c r="F195" s="3" t="s">
        <v>6184</v>
      </c>
      <c r="G195" s="3">
        <v>0</v>
      </c>
      <c r="H195" s="3">
        <v>0</v>
      </c>
      <c r="I195" s="3" t="s">
        <v>6185</v>
      </c>
      <c r="J195" s="3">
        <v>0</v>
      </c>
      <c r="K195" s="3">
        <v>0</v>
      </c>
      <c r="L195" s="3" t="s">
        <v>6186</v>
      </c>
      <c r="M195" s="3">
        <v>0</v>
      </c>
      <c r="N195" s="3">
        <v>0</v>
      </c>
      <c r="O195" s="3" t="s">
        <v>6187</v>
      </c>
      <c r="P195" s="3">
        <v>0</v>
      </c>
      <c r="Q195" s="3">
        <v>0</v>
      </c>
    </row>
    <row r="196" spans="1:17">
      <c r="A196" s="3" t="s">
        <v>5277</v>
      </c>
      <c r="B196" s="3" t="s">
        <v>2982</v>
      </c>
      <c r="C196" s="3">
        <v>0</v>
      </c>
      <c r="D196" s="3">
        <v>0</v>
      </c>
      <c r="E196" s="3" t="s">
        <v>5278</v>
      </c>
      <c r="F196" s="3" t="s">
        <v>5279</v>
      </c>
      <c r="G196" s="3">
        <v>0</v>
      </c>
      <c r="H196" s="3">
        <v>0</v>
      </c>
      <c r="I196" s="3" t="s">
        <v>5280</v>
      </c>
      <c r="J196" s="3">
        <v>0</v>
      </c>
      <c r="K196" s="3">
        <v>0</v>
      </c>
      <c r="L196" s="3" t="s">
        <v>5281</v>
      </c>
      <c r="M196" s="3">
        <v>0</v>
      </c>
      <c r="N196" s="3">
        <v>0</v>
      </c>
      <c r="O196" s="3" t="s">
        <v>5282</v>
      </c>
      <c r="P196" s="3">
        <v>0</v>
      </c>
      <c r="Q196" s="3">
        <v>0</v>
      </c>
    </row>
    <row r="197" spans="1:17">
      <c r="A197" s="3" t="s">
        <v>6513</v>
      </c>
      <c r="B197" s="3" t="s">
        <v>2299</v>
      </c>
      <c r="C197" s="3">
        <v>0</v>
      </c>
      <c r="D197" s="3">
        <v>0</v>
      </c>
      <c r="E197" s="3" t="s">
        <v>6514</v>
      </c>
      <c r="F197" s="3" t="s">
        <v>6515</v>
      </c>
      <c r="G197" s="3">
        <v>0</v>
      </c>
      <c r="H197" s="3">
        <v>0</v>
      </c>
      <c r="I197" s="3" t="s">
        <v>6516</v>
      </c>
      <c r="J197" s="3">
        <v>0</v>
      </c>
      <c r="K197" s="3">
        <v>0</v>
      </c>
      <c r="L197" s="3" t="s">
        <v>6517</v>
      </c>
      <c r="M197" s="3">
        <v>0</v>
      </c>
      <c r="N197" s="3">
        <v>0</v>
      </c>
      <c r="O197" s="3" t="s">
        <v>6518</v>
      </c>
      <c r="P197" s="3">
        <v>0</v>
      </c>
      <c r="Q197" s="3">
        <v>0</v>
      </c>
    </row>
    <row r="198" spans="1:17">
      <c r="A198" s="3" t="s">
        <v>4687</v>
      </c>
      <c r="B198" s="3" t="s">
        <v>4688</v>
      </c>
      <c r="C198" s="3">
        <v>0</v>
      </c>
      <c r="D198" s="3">
        <v>0</v>
      </c>
      <c r="E198" s="3" t="s">
        <v>4689</v>
      </c>
      <c r="F198" s="3" t="s">
        <v>4690</v>
      </c>
      <c r="G198" s="3">
        <v>0</v>
      </c>
      <c r="H198" s="3">
        <v>0</v>
      </c>
      <c r="I198" s="3" t="s">
        <v>4691</v>
      </c>
      <c r="J198" s="3">
        <v>0</v>
      </c>
      <c r="K198" s="3">
        <v>0</v>
      </c>
      <c r="L198" s="3" t="s">
        <v>4692</v>
      </c>
      <c r="M198" s="3">
        <v>0</v>
      </c>
      <c r="N198" s="3">
        <v>0</v>
      </c>
      <c r="O198" s="3" t="s">
        <v>4693</v>
      </c>
      <c r="P198" s="3">
        <v>0</v>
      </c>
      <c r="Q198" s="3">
        <v>0</v>
      </c>
    </row>
    <row r="199" spans="1:17">
      <c r="A199" s="3" t="s">
        <v>5409</v>
      </c>
      <c r="B199" s="3" t="s">
        <v>1998</v>
      </c>
      <c r="C199" s="3">
        <v>0</v>
      </c>
      <c r="D199" s="3">
        <v>0</v>
      </c>
      <c r="E199" s="3" t="s">
        <v>5410</v>
      </c>
      <c r="F199" s="3" t="s">
        <v>5411</v>
      </c>
      <c r="G199" s="3">
        <v>0</v>
      </c>
      <c r="H199" s="3">
        <v>0</v>
      </c>
      <c r="I199" s="3" t="s">
        <v>5412</v>
      </c>
      <c r="J199" s="3">
        <v>0</v>
      </c>
      <c r="K199" s="3">
        <v>0</v>
      </c>
      <c r="L199" s="3" t="s">
        <v>5413</v>
      </c>
      <c r="M199" s="3">
        <v>0</v>
      </c>
      <c r="N199" s="3">
        <v>0</v>
      </c>
      <c r="O199" s="3" t="s">
        <v>5414</v>
      </c>
      <c r="P199" s="3">
        <v>0</v>
      </c>
      <c r="Q199" s="3">
        <v>0</v>
      </c>
    </row>
    <row r="200" spans="1:17">
      <c r="A200" s="3" t="s">
        <v>5376</v>
      </c>
      <c r="B200" s="3" t="s">
        <v>5377</v>
      </c>
      <c r="C200" s="3">
        <v>0</v>
      </c>
      <c r="D200" s="3">
        <v>0</v>
      </c>
      <c r="E200" s="3" t="s">
        <v>5378</v>
      </c>
      <c r="F200" s="3" t="s">
        <v>5379</v>
      </c>
      <c r="G200" s="3">
        <v>0</v>
      </c>
      <c r="H200" s="3">
        <v>0</v>
      </c>
      <c r="I200" s="3" t="s">
        <v>5380</v>
      </c>
      <c r="J200" s="3">
        <v>0</v>
      </c>
      <c r="K200" s="3">
        <v>0</v>
      </c>
      <c r="L200" s="3" t="s">
        <v>5381</v>
      </c>
      <c r="M200" s="3">
        <v>0</v>
      </c>
      <c r="N200" s="3">
        <v>0</v>
      </c>
      <c r="O200" s="3" t="s">
        <v>5382</v>
      </c>
      <c r="P200" s="3">
        <v>0</v>
      </c>
      <c r="Q200" s="3">
        <v>0</v>
      </c>
    </row>
    <row r="201" spans="1:17">
      <c r="A201" s="3" t="s">
        <v>5809</v>
      </c>
      <c r="B201" s="3" t="s">
        <v>5810</v>
      </c>
      <c r="C201" s="3">
        <v>0</v>
      </c>
      <c r="D201" s="3">
        <v>0</v>
      </c>
      <c r="E201" s="3" t="s">
        <v>5811</v>
      </c>
      <c r="F201" s="3" t="s">
        <v>5812</v>
      </c>
      <c r="G201" s="3">
        <v>0</v>
      </c>
      <c r="H201" s="3">
        <v>0</v>
      </c>
      <c r="I201" s="3" t="s">
        <v>5813</v>
      </c>
      <c r="J201" s="3">
        <v>0</v>
      </c>
      <c r="K201" s="3">
        <v>0</v>
      </c>
      <c r="L201" s="3" t="s">
        <v>5814</v>
      </c>
      <c r="M201" s="3">
        <v>0</v>
      </c>
      <c r="N201" s="3">
        <v>0</v>
      </c>
      <c r="O201" s="3" t="s">
        <v>5815</v>
      </c>
      <c r="P201" s="3">
        <v>0</v>
      </c>
      <c r="Q201" s="3">
        <v>0</v>
      </c>
    </row>
    <row r="202" spans="1:17">
      <c r="A202" s="3" t="s">
        <v>4308</v>
      </c>
      <c r="B202" s="3" t="s">
        <v>2991</v>
      </c>
      <c r="C202" s="3">
        <v>0</v>
      </c>
      <c r="D202" s="3">
        <v>0</v>
      </c>
      <c r="E202" s="3" t="s">
        <v>4309</v>
      </c>
      <c r="F202" s="3" t="s">
        <v>4310</v>
      </c>
      <c r="G202" s="3">
        <v>0</v>
      </c>
      <c r="H202" s="3">
        <v>0</v>
      </c>
      <c r="I202" s="3" t="s">
        <v>4311</v>
      </c>
      <c r="J202" s="3">
        <v>0</v>
      </c>
      <c r="K202" s="3">
        <v>0</v>
      </c>
      <c r="L202" s="3" t="s">
        <v>4312</v>
      </c>
      <c r="M202" s="3">
        <v>0</v>
      </c>
      <c r="N202" s="3">
        <v>0</v>
      </c>
      <c r="O202" s="3" t="s">
        <v>4313</v>
      </c>
      <c r="P202" s="3">
        <v>0</v>
      </c>
      <c r="Q202" s="3">
        <v>0</v>
      </c>
    </row>
    <row r="203" spans="1:17">
      <c r="A203" s="3" t="s">
        <v>4538</v>
      </c>
      <c r="B203" s="3" t="s">
        <v>4539</v>
      </c>
      <c r="C203" s="3">
        <v>0</v>
      </c>
      <c r="D203" s="3">
        <v>0</v>
      </c>
      <c r="E203" s="3" t="s">
        <v>4540</v>
      </c>
      <c r="F203" s="3" t="s">
        <v>4541</v>
      </c>
      <c r="G203" s="3">
        <v>0</v>
      </c>
      <c r="H203" s="3">
        <v>0</v>
      </c>
      <c r="I203" s="3" t="s">
        <v>4542</v>
      </c>
      <c r="J203" s="3">
        <v>0</v>
      </c>
      <c r="K203" s="3">
        <v>0</v>
      </c>
      <c r="L203" s="3" t="s">
        <v>4543</v>
      </c>
      <c r="M203" s="3">
        <v>0</v>
      </c>
      <c r="N203" s="3">
        <v>0</v>
      </c>
      <c r="O203" s="3" t="s">
        <v>4544</v>
      </c>
      <c r="P203" s="3">
        <v>0</v>
      </c>
      <c r="Q203" s="3">
        <v>0</v>
      </c>
    </row>
    <row r="204" spans="1:17">
      <c r="A204" s="3" t="s">
        <v>4577</v>
      </c>
      <c r="B204" s="3" t="s">
        <v>1161</v>
      </c>
      <c r="C204" s="3">
        <v>0</v>
      </c>
      <c r="D204" s="3">
        <v>0</v>
      </c>
      <c r="E204" s="3" t="s">
        <v>4578</v>
      </c>
      <c r="F204" s="3" t="s">
        <v>4579</v>
      </c>
      <c r="G204" s="3">
        <v>0</v>
      </c>
      <c r="H204" s="3">
        <v>0</v>
      </c>
      <c r="I204" s="3" t="s">
        <v>4580</v>
      </c>
      <c r="J204" s="3">
        <v>0</v>
      </c>
      <c r="K204" s="3">
        <v>0</v>
      </c>
      <c r="L204" s="3" t="s">
        <v>4581</v>
      </c>
      <c r="M204" s="3">
        <v>0</v>
      </c>
      <c r="N204" s="3">
        <v>0</v>
      </c>
      <c r="O204" s="3" t="s">
        <v>4582</v>
      </c>
      <c r="P204" s="3">
        <v>0</v>
      </c>
      <c r="Q204" s="3">
        <v>0</v>
      </c>
    </row>
    <row r="205" spans="1:17">
      <c r="A205" s="3" t="s">
        <v>6831</v>
      </c>
      <c r="B205" s="3" t="s">
        <v>6832</v>
      </c>
      <c r="C205" s="3">
        <v>0</v>
      </c>
      <c r="D205" s="3">
        <v>0</v>
      </c>
      <c r="E205" s="3" t="s">
        <v>6833</v>
      </c>
      <c r="F205" s="3" t="s">
        <v>6834</v>
      </c>
      <c r="G205" s="3">
        <v>0</v>
      </c>
      <c r="H205" s="3">
        <v>0</v>
      </c>
      <c r="I205" s="3" t="s">
        <v>6835</v>
      </c>
      <c r="J205" s="3">
        <v>0</v>
      </c>
      <c r="K205" s="3">
        <v>0</v>
      </c>
      <c r="L205" s="3" t="s">
        <v>6836</v>
      </c>
      <c r="M205" s="3">
        <v>0</v>
      </c>
      <c r="N205" s="3">
        <v>0</v>
      </c>
      <c r="O205" s="3" t="s">
        <v>6837</v>
      </c>
      <c r="P205" s="3">
        <v>0</v>
      </c>
      <c r="Q205" s="3">
        <v>0</v>
      </c>
    </row>
    <row r="206" spans="1:17">
      <c r="A206" s="3" t="s">
        <v>5172</v>
      </c>
      <c r="B206" s="3" t="s">
        <v>1156</v>
      </c>
      <c r="C206" s="3">
        <v>0</v>
      </c>
      <c r="D206" s="3">
        <v>0</v>
      </c>
      <c r="E206" s="3" t="s">
        <v>5173</v>
      </c>
      <c r="F206" s="3" t="s">
        <v>5174</v>
      </c>
      <c r="G206" s="3">
        <v>0</v>
      </c>
      <c r="H206" s="3">
        <v>0</v>
      </c>
      <c r="I206" s="3" t="s">
        <v>5175</v>
      </c>
      <c r="J206" s="3">
        <v>0</v>
      </c>
      <c r="K206" s="3">
        <v>0</v>
      </c>
      <c r="L206" s="3" t="s">
        <v>5176</v>
      </c>
      <c r="M206" s="3">
        <v>0</v>
      </c>
      <c r="N206" s="3">
        <v>0</v>
      </c>
      <c r="O206" s="3" t="s">
        <v>5177</v>
      </c>
      <c r="P206" s="3">
        <v>0</v>
      </c>
      <c r="Q206" s="3">
        <v>0</v>
      </c>
    </row>
    <row r="207" spans="1:17">
      <c r="A207" s="3" t="s">
        <v>6487</v>
      </c>
      <c r="B207" s="3" t="s">
        <v>6488</v>
      </c>
      <c r="C207" s="3">
        <v>0</v>
      </c>
      <c r="D207" s="3">
        <v>0</v>
      </c>
      <c r="E207" s="3" t="s">
        <v>6489</v>
      </c>
      <c r="F207" s="3" t="s">
        <v>6490</v>
      </c>
      <c r="G207" s="3">
        <v>0</v>
      </c>
      <c r="H207" s="3">
        <v>0</v>
      </c>
      <c r="I207" s="3" t="s">
        <v>6491</v>
      </c>
      <c r="J207" s="3">
        <v>0</v>
      </c>
      <c r="K207" s="3">
        <v>0</v>
      </c>
      <c r="L207" s="3" t="s">
        <v>6492</v>
      </c>
      <c r="M207" s="3">
        <v>0</v>
      </c>
      <c r="N207" s="3">
        <v>0</v>
      </c>
      <c r="O207" s="3" t="s">
        <v>6493</v>
      </c>
      <c r="P207" s="3">
        <v>0</v>
      </c>
      <c r="Q207" s="3">
        <v>0</v>
      </c>
    </row>
    <row r="208" spans="1:17">
      <c r="A208" s="3" t="s">
        <v>5795</v>
      </c>
      <c r="B208" s="3" t="s">
        <v>5796</v>
      </c>
      <c r="C208" s="3">
        <v>0</v>
      </c>
      <c r="D208" s="3">
        <v>0</v>
      </c>
      <c r="E208" s="3" t="s">
        <v>5797</v>
      </c>
      <c r="F208" s="3" t="s">
        <v>5798</v>
      </c>
      <c r="G208" s="3">
        <v>0</v>
      </c>
      <c r="H208" s="3">
        <v>0</v>
      </c>
      <c r="I208" s="3" t="s">
        <v>5799</v>
      </c>
      <c r="J208" s="3">
        <v>0</v>
      </c>
      <c r="K208" s="3">
        <v>0</v>
      </c>
      <c r="L208" s="3" t="s">
        <v>5800</v>
      </c>
      <c r="M208" s="3">
        <v>0</v>
      </c>
      <c r="N208" s="3">
        <v>0</v>
      </c>
      <c r="O208" s="3" t="s">
        <v>5801</v>
      </c>
      <c r="P208" s="3">
        <v>0</v>
      </c>
      <c r="Q208" s="3">
        <v>0</v>
      </c>
    </row>
    <row r="209" spans="1:17">
      <c r="A209" s="3" t="s">
        <v>6933</v>
      </c>
      <c r="B209" s="3" t="s">
        <v>6934</v>
      </c>
      <c r="C209" s="3">
        <v>0</v>
      </c>
      <c r="D209" s="3">
        <v>0</v>
      </c>
      <c r="E209" s="3" t="s">
        <v>6935</v>
      </c>
      <c r="F209" s="3" t="s">
        <v>6936</v>
      </c>
      <c r="G209" s="3">
        <v>0</v>
      </c>
      <c r="H209" s="3">
        <v>0</v>
      </c>
      <c r="I209" s="3" t="s">
        <v>6937</v>
      </c>
      <c r="J209" s="3">
        <v>0</v>
      </c>
      <c r="K209" s="3">
        <v>0</v>
      </c>
      <c r="L209" s="3" t="s">
        <v>6938</v>
      </c>
      <c r="M209" s="3">
        <v>0</v>
      </c>
      <c r="N209" s="3">
        <v>0</v>
      </c>
      <c r="O209" s="3" t="s">
        <v>6939</v>
      </c>
      <c r="P209" s="3">
        <v>0</v>
      </c>
      <c r="Q209" s="3">
        <v>0</v>
      </c>
    </row>
    <row r="210" spans="1:17">
      <c r="A210" s="3" t="s">
        <v>5480</v>
      </c>
      <c r="B210" s="3" t="s">
        <v>5481</v>
      </c>
      <c r="C210" s="3">
        <v>0</v>
      </c>
      <c r="D210" s="3">
        <v>0</v>
      </c>
      <c r="E210" s="3" t="s">
        <v>5482</v>
      </c>
      <c r="F210" s="3" t="s">
        <v>5483</v>
      </c>
      <c r="G210" s="3">
        <v>0</v>
      </c>
      <c r="H210" s="3">
        <v>0</v>
      </c>
      <c r="I210" s="3" t="s">
        <v>5484</v>
      </c>
      <c r="J210" s="3">
        <v>0</v>
      </c>
      <c r="K210" s="3">
        <v>0</v>
      </c>
      <c r="L210" s="3" t="s">
        <v>5485</v>
      </c>
      <c r="M210" s="3">
        <v>0</v>
      </c>
      <c r="N210" s="3">
        <v>0</v>
      </c>
      <c r="O210" s="3" t="s">
        <v>5486</v>
      </c>
      <c r="P210" s="3">
        <v>0</v>
      </c>
      <c r="Q210" s="3">
        <v>0</v>
      </c>
    </row>
    <row r="211" spans="1:17">
      <c r="A211" s="3" t="s">
        <v>5003</v>
      </c>
      <c r="B211" s="3" t="s">
        <v>2913</v>
      </c>
      <c r="C211" s="3">
        <v>0</v>
      </c>
      <c r="D211" s="3">
        <v>0</v>
      </c>
      <c r="E211" s="3" t="s">
        <v>5004</v>
      </c>
      <c r="F211" s="3" t="s">
        <v>5005</v>
      </c>
      <c r="G211" s="3">
        <v>0</v>
      </c>
      <c r="H211" s="3">
        <v>0</v>
      </c>
      <c r="I211" s="3" t="s">
        <v>5006</v>
      </c>
      <c r="J211" s="3">
        <v>0</v>
      </c>
      <c r="K211" s="3">
        <v>0</v>
      </c>
      <c r="L211" s="3" t="s">
        <v>5007</v>
      </c>
      <c r="M211" s="3">
        <v>0</v>
      </c>
      <c r="N211" s="3">
        <v>0</v>
      </c>
      <c r="O211" s="3" t="s">
        <v>5008</v>
      </c>
      <c r="P211" s="3">
        <v>0</v>
      </c>
      <c r="Q211" s="3">
        <v>0</v>
      </c>
    </row>
    <row r="212" spans="1:17">
      <c r="A212" s="3" t="s">
        <v>5466</v>
      </c>
      <c r="B212" s="3" t="s">
        <v>5467</v>
      </c>
      <c r="C212" s="3">
        <v>0</v>
      </c>
      <c r="D212" s="3">
        <v>0</v>
      </c>
      <c r="E212" s="3" t="s">
        <v>5468</v>
      </c>
      <c r="F212" s="3" t="s">
        <v>5469</v>
      </c>
      <c r="G212" s="3">
        <v>0</v>
      </c>
      <c r="H212" s="3">
        <v>0</v>
      </c>
      <c r="I212" s="3" t="s">
        <v>5470</v>
      </c>
      <c r="J212" s="3">
        <v>0</v>
      </c>
      <c r="K212" s="3">
        <v>0</v>
      </c>
      <c r="L212" s="3" t="s">
        <v>5471</v>
      </c>
      <c r="M212" s="3">
        <v>0</v>
      </c>
      <c r="N212" s="3">
        <v>0</v>
      </c>
      <c r="O212" s="3" t="s">
        <v>5472</v>
      </c>
      <c r="P212" s="3">
        <v>100</v>
      </c>
      <c r="Q212" s="3">
        <v>1</v>
      </c>
    </row>
    <row r="213" spans="1:17">
      <c r="A213" s="3" t="s">
        <v>4960</v>
      </c>
      <c r="B213" s="3" t="s">
        <v>4961</v>
      </c>
      <c r="C213" s="3">
        <v>0</v>
      </c>
      <c r="D213" s="3">
        <v>0</v>
      </c>
      <c r="E213" s="3" t="s">
        <v>4962</v>
      </c>
      <c r="F213" s="3" t="s">
        <v>4963</v>
      </c>
      <c r="G213" s="3">
        <v>0</v>
      </c>
      <c r="H213" s="3">
        <v>0</v>
      </c>
      <c r="I213" s="3" t="s">
        <v>4964</v>
      </c>
      <c r="J213" s="3">
        <v>0</v>
      </c>
      <c r="K213" s="3">
        <v>0</v>
      </c>
      <c r="L213" s="3" t="s">
        <v>4965</v>
      </c>
      <c r="M213" s="3">
        <v>0</v>
      </c>
      <c r="N213" s="3">
        <v>0</v>
      </c>
      <c r="O213" s="3" t="s">
        <v>4966</v>
      </c>
      <c r="P213" s="3">
        <v>0</v>
      </c>
      <c r="Q213" s="3">
        <v>0</v>
      </c>
    </row>
    <row r="214" spans="1:17">
      <c r="A214" s="3" t="s">
        <v>5731</v>
      </c>
      <c r="B214" s="3" t="s">
        <v>5732</v>
      </c>
      <c r="C214" s="3">
        <v>0</v>
      </c>
      <c r="D214" s="3">
        <v>0</v>
      </c>
      <c r="E214" s="3" t="s">
        <v>5733</v>
      </c>
      <c r="F214" s="3" t="s">
        <v>5734</v>
      </c>
      <c r="G214" s="3">
        <v>0</v>
      </c>
      <c r="H214" s="3">
        <v>0</v>
      </c>
      <c r="I214" s="3" t="s">
        <v>5735</v>
      </c>
      <c r="J214" s="3">
        <v>0</v>
      </c>
      <c r="K214" s="3">
        <v>0</v>
      </c>
      <c r="L214" s="3" t="s">
        <v>5736</v>
      </c>
      <c r="M214" s="3">
        <v>0</v>
      </c>
      <c r="N214" s="3">
        <v>0</v>
      </c>
      <c r="O214" s="3" t="s">
        <v>5737</v>
      </c>
      <c r="P214" s="3">
        <v>0</v>
      </c>
      <c r="Q214" s="3">
        <v>0</v>
      </c>
    </row>
    <row r="215" spans="1:17">
      <c r="A215" s="3" t="s">
        <v>4187</v>
      </c>
      <c r="B215" s="3" t="s">
        <v>4188</v>
      </c>
      <c r="C215" s="3">
        <v>0</v>
      </c>
      <c r="D215" s="3">
        <v>0</v>
      </c>
      <c r="E215" s="3" t="s">
        <v>4189</v>
      </c>
      <c r="F215" s="3" t="s">
        <v>4190</v>
      </c>
      <c r="G215" s="3">
        <v>0</v>
      </c>
      <c r="H215" s="3">
        <v>0</v>
      </c>
      <c r="I215" s="3" t="s">
        <v>4191</v>
      </c>
      <c r="J215" s="3">
        <v>0</v>
      </c>
      <c r="K215" s="3">
        <v>0</v>
      </c>
      <c r="L215" s="3" t="s">
        <v>4192</v>
      </c>
      <c r="M215" s="3">
        <v>0</v>
      </c>
      <c r="N215" s="3">
        <v>0</v>
      </c>
      <c r="O215" s="3" t="s">
        <v>4193</v>
      </c>
      <c r="P215" s="3">
        <v>0</v>
      </c>
      <c r="Q215" s="3">
        <v>0</v>
      </c>
    </row>
    <row r="216" spans="1:17">
      <c r="A216" s="3" t="s">
        <v>6954</v>
      </c>
      <c r="B216" s="3" t="s">
        <v>6955</v>
      </c>
      <c r="C216" s="3">
        <v>0</v>
      </c>
      <c r="D216" s="3">
        <v>0</v>
      </c>
      <c r="E216" s="3" t="s">
        <v>6956</v>
      </c>
      <c r="F216" s="3" t="s">
        <v>6957</v>
      </c>
      <c r="G216" s="3">
        <v>0</v>
      </c>
      <c r="H216" s="3">
        <v>0</v>
      </c>
      <c r="I216" s="3" t="s">
        <v>6958</v>
      </c>
      <c r="J216" s="3">
        <v>0</v>
      </c>
      <c r="K216" s="3">
        <v>0</v>
      </c>
      <c r="L216" s="3" t="s">
        <v>6959</v>
      </c>
      <c r="M216" s="3">
        <v>0</v>
      </c>
      <c r="N216" s="3">
        <v>0</v>
      </c>
      <c r="O216" s="3" t="s">
        <v>6960</v>
      </c>
      <c r="P216" s="3">
        <v>0</v>
      </c>
      <c r="Q216" s="3">
        <v>0</v>
      </c>
    </row>
    <row r="217" spans="1:17">
      <c r="A217" s="3" t="s">
        <v>6899</v>
      </c>
      <c r="B217" s="3" t="s">
        <v>1377</v>
      </c>
      <c r="C217" s="3">
        <v>0</v>
      </c>
      <c r="D217" s="3">
        <v>0</v>
      </c>
      <c r="E217" s="3" t="s">
        <v>6900</v>
      </c>
      <c r="F217" s="3" t="s">
        <v>6901</v>
      </c>
      <c r="G217" s="3">
        <v>0</v>
      </c>
      <c r="H217" s="3">
        <v>0</v>
      </c>
      <c r="I217" s="3" t="s">
        <v>6902</v>
      </c>
      <c r="J217" s="3">
        <v>0</v>
      </c>
      <c r="K217" s="3">
        <v>0</v>
      </c>
      <c r="L217" s="3" t="s">
        <v>6903</v>
      </c>
      <c r="M217" s="3">
        <v>0</v>
      </c>
      <c r="N217" s="3">
        <v>0</v>
      </c>
      <c r="O217" s="3" t="s">
        <v>6904</v>
      </c>
      <c r="P217" s="3">
        <v>0</v>
      </c>
      <c r="Q217" s="3">
        <v>0</v>
      </c>
    </row>
    <row r="218" spans="1:17">
      <c r="A218" s="3" t="s">
        <v>5660</v>
      </c>
      <c r="B218" s="3" t="s">
        <v>2592</v>
      </c>
      <c r="C218" s="3">
        <v>0</v>
      </c>
      <c r="D218" s="3">
        <v>0</v>
      </c>
      <c r="E218" s="3" t="s">
        <v>5661</v>
      </c>
      <c r="F218" s="3" t="s">
        <v>5662</v>
      </c>
      <c r="G218" s="3">
        <v>0</v>
      </c>
      <c r="H218" s="3">
        <v>0</v>
      </c>
      <c r="I218" s="3" t="s">
        <v>5663</v>
      </c>
      <c r="J218" s="3">
        <v>0</v>
      </c>
      <c r="K218" s="3">
        <v>0</v>
      </c>
      <c r="L218" s="3" t="s">
        <v>5664</v>
      </c>
      <c r="M218" s="3">
        <v>0</v>
      </c>
      <c r="N218" s="3">
        <v>0</v>
      </c>
      <c r="O218" s="3" t="s">
        <v>5665</v>
      </c>
      <c r="P218" s="3">
        <v>0</v>
      </c>
      <c r="Q218" s="3">
        <v>0</v>
      </c>
    </row>
    <row r="219" spans="1:17">
      <c r="A219" s="3" t="s">
        <v>6873</v>
      </c>
      <c r="B219" s="3" t="s">
        <v>6874</v>
      </c>
      <c r="C219" s="3">
        <v>0</v>
      </c>
      <c r="D219" s="3">
        <v>0</v>
      </c>
      <c r="E219" s="3" t="s">
        <v>6875</v>
      </c>
      <c r="F219" s="3" t="s">
        <v>6876</v>
      </c>
      <c r="G219" s="3">
        <v>0</v>
      </c>
      <c r="H219" s="3">
        <v>0</v>
      </c>
      <c r="I219" s="3" t="s">
        <v>6877</v>
      </c>
      <c r="J219" s="3">
        <v>0</v>
      </c>
      <c r="K219" s="3">
        <v>0</v>
      </c>
      <c r="L219" s="3" t="s">
        <v>6878</v>
      </c>
      <c r="M219" s="3">
        <v>0</v>
      </c>
      <c r="N219" s="3">
        <v>0</v>
      </c>
      <c r="O219" s="3" t="s">
        <v>6879</v>
      </c>
      <c r="P219" s="3">
        <v>0</v>
      </c>
      <c r="Q219" s="3">
        <v>0</v>
      </c>
    </row>
    <row r="220" spans="1:17">
      <c r="A220" s="3" t="s">
        <v>5062</v>
      </c>
      <c r="B220" s="3" t="s">
        <v>5063</v>
      </c>
      <c r="C220" s="3">
        <v>0</v>
      </c>
      <c r="D220" s="3">
        <v>0</v>
      </c>
      <c r="E220" s="3" t="s">
        <v>5064</v>
      </c>
      <c r="F220" s="3" t="s">
        <v>5065</v>
      </c>
      <c r="G220" s="3">
        <v>0</v>
      </c>
      <c r="H220" s="3">
        <v>0</v>
      </c>
      <c r="I220" s="3" t="s">
        <v>5066</v>
      </c>
      <c r="J220" s="3">
        <v>0</v>
      </c>
      <c r="K220" s="3">
        <v>0</v>
      </c>
      <c r="L220" s="3" t="s">
        <v>5067</v>
      </c>
      <c r="M220" s="3">
        <v>0</v>
      </c>
      <c r="N220" s="3">
        <v>0</v>
      </c>
      <c r="O220" s="3" t="s">
        <v>5068</v>
      </c>
      <c r="P220" s="3">
        <v>0</v>
      </c>
      <c r="Q220" s="3">
        <v>0</v>
      </c>
    </row>
    <row r="221" spans="1:17">
      <c r="A221" s="3" t="s">
        <v>6379</v>
      </c>
      <c r="B221" s="3" t="s">
        <v>2304</v>
      </c>
      <c r="C221" s="3">
        <v>0</v>
      </c>
      <c r="D221" s="3">
        <v>0</v>
      </c>
      <c r="E221" s="3" t="s">
        <v>6380</v>
      </c>
      <c r="F221" s="3" t="s">
        <v>6381</v>
      </c>
      <c r="G221" s="3">
        <v>0</v>
      </c>
      <c r="H221" s="3">
        <v>0</v>
      </c>
      <c r="I221" s="3" t="s">
        <v>6382</v>
      </c>
      <c r="J221" s="3">
        <v>0</v>
      </c>
      <c r="K221" s="3">
        <v>0</v>
      </c>
      <c r="L221" s="3" t="s">
        <v>6383</v>
      </c>
      <c r="M221" s="3">
        <v>0</v>
      </c>
      <c r="N221" s="3">
        <v>0</v>
      </c>
      <c r="O221" s="3" t="s">
        <v>6384</v>
      </c>
      <c r="P221" s="3">
        <v>0</v>
      </c>
      <c r="Q221" s="3">
        <v>0</v>
      </c>
    </row>
    <row r="222" spans="1:17">
      <c r="A222" s="3" t="s">
        <v>4893</v>
      </c>
      <c r="B222" s="3" t="s">
        <v>1314</v>
      </c>
      <c r="C222" s="3">
        <v>0</v>
      </c>
      <c r="D222" s="3">
        <v>0</v>
      </c>
      <c r="E222" s="3" t="s">
        <v>4894</v>
      </c>
      <c r="F222" s="3" t="s">
        <v>4895</v>
      </c>
      <c r="G222" s="3">
        <v>0</v>
      </c>
      <c r="H222" s="3">
        <v>0</v>
      </c>
      <c r="I222" s="3" t="s">
        <v>4896</v>
      </c>
      <c r="J222" s="3">
        <v>0</v>
      </c>
      <c r="K222" s="3">
        <v>0</v>
      </c>
      <c r="L222" s="3" t="s">
        <v>4897</v>
      </c>
      <c r="M222" s="3">
        <v>0</v>
      </c>
      <c r="N222" s="3">
        <v>0</v>
      </c>
      <c r="O222" s="3" t="s">
        <v>4898</v>
      </c>
      <c r="P222" s="3">
        <v>0</v>
      </c>
      <c r="Q222" s="3">
        <v>0</v>
      </c>
    </row>
    <row r="223" spans="1:17">
      <c r="A223" s="3" t="s">
        <v>5383</v>
      </c>
      <c r="B223" s="3" t="s">
        <v>5384</v>
      </c>
      <c r="C223" s="3">
        <v>0</v>
      </c>
      <c r="D223" s="3">
        <v>0</v>
      </c>
      <c r="E223" s="3" t="s">
        <v>5385</v>
      </c>
      <c r="F223" s="3" t="s">
        <v>5386</v>
      </c>
      <c r="G223" s="3">
        <v>0</v>
      </c>
      <c r="H223" s="3">
        <v>0</v>
      </c>
      <c r="I223" s="3" t="s">
        <v>5387</v>
      </c>
      <c r="J223" s="3">
        <v>0</v>
      </c>
      <c r="K223" s="3">
        <v>0</v>
      </c>
      <c r="L223" s="3" t="s">
        <v>5388</v>
      </c>
      <c r="M223" s="3">
        <v>0</v>
      </c>
      <c r="N223" s="3">
        <v>0</v>
      </c>
      <c r="O223" s="3" t="s">
        <v>5389</v>
      </c>
      <c r="P223" s="3">
        <v>0</v>
      </c>
      <c r="Q223" s="3">
        <v>0</v>
      </c>
    </row>
    <row r="224" spans="1:17">
      <c r="A224" s="3" t="s">
        <v>6975</v>
      </c>
      <c r="B224" s="3" t="s">
        <v>6976</v>
      </c>
      <c r="C224" s="3">
        <v>0</v>
      </c>
      <c r="D224" s="3">
        <v>0</v>
      </c>
      <c r="E224" s="3" t="s">
        <v>6977</v>
      </c>
      <c r="F224" s="3" t="s">
        <v>6978</v>
      </c>
      <c r="G224" s="3">
        <v>0</v>
      </c>
      <c r="H224" s="3">
        <v>0</v>
      </c>
      <c r="I224" s="3" t="s">
        <v>6979</v>
      </c>
      <c r="J224" s="3">
        <v>0</v>
      </c>
      <c r="K224" s="3">
        <v>0</v>
      </c>
      <c r="L224" s="3" t="s">
        <v>6980</v>
      </c>
      <c r="M224" s="3">
        <v>0</v>
      </c>
      <c r="N224" s="3">
        <v>0</v>
      </c>
      <c r="O224" s="3" t="s">
        <v>6981</v>
      </c>
      <c r="P224" s="3">
        <v>0</v>
      </c>
      <c r="Q224" s="3">
        <v>0</v>
      </c>
    </row>
    <row r="225" spans="1:17">
      <c r="A225" s="3" t="s">
        <v>4979</v>
      </c>
      <c r="B225" s="3" t="s">
        <v>2903</v>
      </c>
      <c r="C225" s="3">
        <v>0</v>
      </c>
      <c r="D225" s="3">
        <v>0</v>
      </c>
      <c r="E225" s="3" t="s">
        <v>4980</v>
      </c>
      <c r="F225" s="3" t="s">
        <v>4981</v>
      </c>
      <c r="G225" s="3">
        <v>0</v>
      </c>
      <c r="H225" s="3">
        <v>0</v>
      </c>
      <c r="I225" s="3" t="s">
        <v>4982</v>
      </c>
      <c r="J225" s="3">
        <v>0</v>
      </c>
      <c r="K225" s="3">
        <v>0</v>
      </c>
      <c r="L225" s="3" t="s">
        <v>4983</v>
      </c>
      <c r="M225" s="3">
        <v>0</v>
      </c>
      <c r="N225" s="3">
        <v>0</v>
      </c>
      <c r="O225" s="3" t="s">
        <v>4984</v>
      </c>
      <c r="P225" s="3">
        <v>0</v>
      </c>
      <c r="Q225" s="3">
        <v>0</v>
      </c>
    </row>
    <row r="226" spans="1:17">
      <c r="A226" s="3" t="s">
        <v>5553</v>
      </c>
      <c r="B226" s="3" t="s">
        <v>5554</v>
      </c>
      <c r="C226" s="3">
        <v>0</v>
      </c>
      <c r="D226" s="3">
        <v>0</v>
      </c>
      <c r="E226" s="3" t="s">
        <v>5555</v>
      </c>
      <c r="F226" s="3" t="s">
        <v>5556</v>
      </c>
      <c r="G226" s="3">
        <v>0</v>
      </c>
      <c r="H226" s="3">
        <v>0</v>
      </c>
      <c r="I226" s="3" t="s">
        <v>5557</v>
      </c>
      <c r="J226" s="3">
        <v>0</v>
      </c>
      <c r="K226" s="3">
        <v>0</v>
      </c>
      <c r="L226" s="3" t="s">
        <v>5558</v>
      </c>
      <c r="M226" s="3">
        <v>0</v>
      </c>
      <c r="N226" s="3">
        <v>0</v>
      </c>
      <c r="O226" s="3" t="s">
        <v>5559</v>
      </c>
      <c r="P226" s="3">
        <v>0</v>
      </c>
      <c r="Q226" s="3">
        <v>0</v>
      </c>
    </row>
    <row r="227" spans="1:17">
      <c r="A227" s="3" t="s">
        <v>6304</v>
      </c>
      <c r="B227" s="3" t="s">
        <v>6305</v>
      </c>
      <c r="C227" s="3">
        <v>0</v>
      </c>
      <c r="D227" s="3">
        <v>0</v>
      </c>
      <c r="E227" s="3" t="s">
        <v>6306</v>
      </c>
      <c r="F227" s="3" t="s">
        <v>6307</v>
      </c>
      <c r="G227" s="3">
        <v>0</v>
      </c>
      <c r="H227" s="3">
        <v>0</v>
      </c>
      <c r="I227" s="3" t="s">
        <v>6308</v>
      </c>
      <c r="J227" s="3">
        <v>0</v>
      </c>
      <c r="K227" s="3">
        <v>0</v>
      </c>
      <c r="L227" s="3" t="s">
        <v>6309</v>
      </c>
      <c r="M227" s="3">
        <v>0</v>
      </c>
      <c r="N227" s="3">
        <v>0</v>
      </c>
      <c r="O227" s="3" t="s">
        <v>6310</v>
      </c>
      <c r="P227" s="3">
        <v>0</v>
      </c>
      <c r="Q227" s="3">
        <v>0</v>
      </c>
    </row>
    <row r="228" spans="1:17">
      <c r="A228" s="3" t="s">
        <v>4661</v>
      </c>
      <c r="B228" s="3" t="s">
        <v>4662</v>
      </c>
      <c r="C228" s="3">
        <v>0</v>
      </c>
      <c r="D228" s="3">
        <v>0</v>
      </c>
      <c r="E228" s="3" t="s">
        <v>4663</v>
      </c>
      <c r="F228" s="3" t="s">
        <v>4664</v>
      </c>
      <c r="G228" s="3">
        <v>0</v>
      </c>
      <c r="H228" s="3">
        <v>0</v>
      </c>
      <c r="I228" s="3" t="s">
        <v>4665</v>
      </c>
      <c r="J228" s="3">
        <v>0</v>
      </c>
      <c r="K228" s="3">
        <v>0</v>
      </c>
      <c r="L228" s="3" t="s">
        <v>4666</v>
      </c>
      <c r="M228" s="3">
        <v>0</v>
      </c>
      <c r="N228" s="3">
        <v>0</v>
      </c>
      <c r="O228" s="3" t="s">
        <v>4667</v>
      </c>
      <c r="P228" s="3">
        <v>0</v>
      </c>
      <c r="Q228" s="3">
        <v>0</v>
      </c>
    </row>
    <row r="229" spans="1:17">
      <c r="A229" s="3" t="s">
        <v>5427</v>
      </c>
      <c r="B229" s="3" t="s">
        <v>2382</v>
      </c>
      <c r="C229" s="3">
        <v>0</v>
      </c>
      <c r="D229" s="3">
        <v>0</v>
      </c>
      <c r="E229" s="3" t="s">
        <v>5428</v>
      </c>
      <c r="F229" s="3" t="s">
        <v>5429</v>
      </c>
      <c r="G229" s="3">
        <v>0</v>
      </c>
      <c r="H229" s="3">
        <v>0</v>
      </c>
      <c r="I229" s="3" t="s">
        <v>5430</v>
      </c>
      <c r="J229" s="3">
        <v>0</v>
      </c>
      <c r="K229" s="3">
        <v>0</v>
      </c>
      <c r="L229" s="3" t="s">
        <v>5431</v>
      </c>
      <c r="M229" s="3">
        <v>0</v>
      </c>
      <c r="N229" s="3">
        <v>0</v>
      </c>
      <c r="O229" s="3" t="s">
        <v>5432</v>
      </c>
      <c r="P229" s="3">
        <v>0</v>
      </c>
      <c r="Q229" s="3">
        <v>0</v>
      </c>
    </row>
    <row r="230" spans="1:17">
      <c r="A230" s="3" t="s">
        <v>5203</v>
      </c>
      <c r="B230" s="3" t="s">
        <v>2719</v>
      </c>
      <c r="C230" s="3">
        <v>0</v>
      </c>
      <c r="D230" s="3">
        <v>0</v>
      </c>
      <c r="E230" s="3" t="s">
        <v>5204</v>
      </c>
      <c r="F230" s="3" t="s">
        <v>5205</v>
      </c>
      <c r="G230" s="3">
        <v>0</v>
      </c>
      <c r="H230" s="3">
        <v>0</v>
      </c>
      <c r="I230" s="3" t="s">
        <v>5206</v>
      </c>
      <c r="J230" s="3">
        <v>0</v>
      </c>
      <c r="K230" s="3">
        <v>0</v>
      </c>
      <c r="L230" s="3" t="s">
        <v>5207</v>
      </c>
      <c r="M230" s="3">
        <v>0</v>
      </c>
      <c r="N230" s="3">
        <v>0</v>
      </c>
      <c r="O230" s="3" t="s">
        <v>5208</v>
      </c>
      <c r="P230" s="3">
        <v>0</v>
      </c>
      <c r="Q230" s="3">
        <v>0</v>
      </c>
    </row>
    <row r="231" spans="1:17">
      <c r="A231" s="3" t="s">
        <v>5654</v>
      </c>
      <c r="B231" s="3" t="s">
        <v>1797</v>
      </c>
      <c r="C231" s="3">
        <v>0</v>
      </c>
      <c r="D231" s="3">
        <v>0</v>
      </c>
      <c r="E231" s="3" t="s">
        <v>5655</v>
      </c>
      <c r="F231" s="3" t="s">
        <v>5656</v>
      </c>
      <c r="G231" s="3">
        <v>0</v>
      </c>
      <c r="H231" s="3">
        <v>0</v>
      </c>
      <c r="I231" s="3" t="s">
        <v>5657</v>
      </c>
      <c r="J231" s="3">
        <v>0</v>
      </c>
      <c r="K231" s="3">
        <v>0</v>
      </c>
      <c r="L231" s="3" t="s">
        <v>5658</v>
      </c>
      <c r="M231" s="3">
        <v>0</v>
      </c>
      <c r="N231" s="3">
        <v>0</v>
      </c>
      <c r="O231" s="3" t="s">
        <v>5659</v>
      </c>
      <c r="P231" s="3">
        <v>0</v>
      </c>
      <c r="Q231" s="3">
        <v>0</v>
      </c>
    </row>
    <row r="232" spans="1:17">
      <c r="A232" s="3" t="s">
        <v>6494</v>
      </c>
      <c r="B232" s="3" t="s">
        <v>6495</v>
      </c>
      <c r="C232" s="3">
        <v>0</v>
      </c>
      <c r="D232" s="3">
        <v>0</v>
      </c>
      <c r="E232" s="3" t="s">
        <v>6496</v>
      </c>
      <c r="F232" s="3" t="s">
        <v>6497</v>
      </c>
      <c r="G232" s="3">
        <v>0</v>
      </c>
      <c r="H232" s="3">
        <v>0</v>
      </c>
      <c r="I232" s="3" t="s">
        <v>6498</v>
      </c>
      <c r="J232" s="3">
        <v>0</v>
      </c>
      <c r="K232" s="3">
        <v>0</v>
      </c>
      <c r="L232" s="3" t="s">
        <v>6499</v>
      </c>
      <c r="M232" s="3">
        <v>0</v>
      </c>
      <c r="N232" s="3">
        <v>0</v>
      </c>
      <c r="O232" s="3" t="s">
        <v>6500</v>
      </c>
      <c r="P232" s="3">
        <v>0</v>
      </c>
      <c r="Q232" s="3">
        <v>0</v>
      </c>
    </row>
    <row r="233" spans="1:17">
      <c r="A233" s="3" t="s">
        <v>5640</v>
      </c>
      <c r="B233" s="3" t="s">
        <v>5641</v>
      </c>
      <c r="C233" s="3">
        <v>0</v>
      </c>
      <c r="D233" s="3">
        <v>0</v>
      </c>
      <c r="E233" s="3" t="s">
        <v>5642</v>
      </c>
      <c r="F233" s="3" t="s">
        <v>5643</v>
      </c>
      <c r="G233" s="3">
        <v>0</v>
      </c>
      <c r="H233" s="3">
        <v>0</v>
      </c>
      <c r="I233" s="3" t="s">
        <v>5644</v>
      </c>
      <c r="J233" s="3">
        <v>0</v>
      </c>
      <c r="K233" s="3">
        <v>0</v>
      </c>
      <c r="L233" s="3" t="s">
        <v>5645</v>
      </c>
      <c r="M233" s="3">
        <v>0</v>
      </c>
      <c r="N233" s="3">
        <v>0</v>
      </c>
      <c r="O233" s="3" t="s">
        <v>5646</v>
      </c>
      <c r="P233" s="3">
        <v>0</v>
      </c>
      <c r="Q233" s="3">
        <v>0</v>
      </c>
    </row>
    <row r="234" spans="1:17">
      <c r="A234" s="3" t="s">
        <v>4382</v>
      </c>
      <c r="B234" s="3" t="s">
        <v>2162</v>
      </c>
      <c r="C234" s="3">
        <v>0</v>
      </c>
      <c r="D234" s="3">
        <v>0</v>
      </c>
      <c r="E234" s="3" t="s">
        <v>4383</v>
      </c>
      <c r="F234" s="3" t="s">
        <v>4384</v>
      </c>
      <c r="G234" s="3">
        <v>0</v>
      </c>
      <c r="H234" s="3">
        <v>0</v>
      </c>
      <c r="I234" s="3" t="s">
        <v>4385</v>
      </c>
      <c r="J234" s="3">
        <v>0</v>
      </c>
      <c r="K234" s="3">
        <v>0</v>
      </c>
      <c r="L234" s="3" t="s">
        <v>4386</v>
      </c>
      <c r="M234" s="3">
        <v>0</v>
      </c>
      <c r="N234" s="3">
        <v>0</v>
      </c>
      <c r="O234" s="3" t="s">
        <v>4387</v>
      </c>
      <c r="P234" s="3">
        <v>0</v>
      </c>
      <c r="Q234" s="3">
        <v>0</v>
      </c>
    </row>
    <row r="235" spans="1:17">
      <c r="A235" s="3" t="s">
        <v>4415</v>
      </c>
      <c r="B235" s="3" t="s">
        <v>4416</v>
      </c>
      <c r="C235" s="3">
        <v>0</v>
      </c>
      <c r="D235" s="3">
        <v>0</v>
      </c>
      <c r="E235" s="3" t="s">
        <v>4417</v>
      </c>
      <c r="F235" s="3" t="s">
        <v>4418</v>
      </c>
      <c r="G235" s="3">
        <v>0</v>
      </c>
      <c r="H235" s="3">
        <v>0</v>
      </c>
      <c r="I235" s="3" t="s">
        <v>4419</v>
      </c>
      <c r="J235" s="3">
        <v>0</v>
      </c>
      <c r="K235" s="3">
        <v>0</v>
      </c>
      <c r="L235" s="3" t="s">
        <v>4420</v>
      </c>
      <c r="M235" s="3">
        <v>0</v>
      </c>
      <c r="N235" s="3">
        <v>0</v>
      </c>
      <c r="O235" s="3" t="s">
        <v>4421</v>
      </c>
      <c r="P235" s="3">
        <v>0</v>
      </c>
      <c r="Q235" s="3">
        <v>0</v>
      </c>
    </row>
    <row r="236" spans="1:17">
      <c r="A236" s="3" t="s">
        <v>4754</v>
      </c>
      <c r="B236" s="3" t="s">
        <v>4755</v>
      </c>
      <c r="C236" s="3">
        <v>0</v>
      </c>
      <c r="D236" s="3">
        <v>0</v>
      </c>
      <c r="E236" s="3" t="s">
        <v>4756</v>
      </c>
      <c r="F236" s="3" t="s">
        <v>4757</v>
      </c>
      <c r="G236" s="3">
        <v>0</v>
      </c>
      <c r="H236" s="3">
        <v>0</v>
      </c>
      <c r="I236" s="3" t="s">
        <v>4758</v>
      </c>
      <c r="J236" s="3">
        <v>0</v>
      </c>
      <c r="K236" s="3">
        <v>0</v>
      </c>
      <c r="L236" s="3" t="s">
        <v>4759</v>
      </c>
      <c r="M236" s="3">
        <v>0</v>
      </c>
      <c r="N236" s="3">
        <v>0</v>
      </c>
      <c r="O236" s="3" t="s">
        <v>4760</v>
      </c>
      <c r="P236" s="3">
        <v>0</v>
      </c>
      <c r="Q236" s="3">
        <v>0</v>
      </c>
    </row>
    <row r="237" spans="1:17">
      <c r="A237" s="3" t="s">
        <v>5403</v>
      </c>
      <c r="B237" s="3" t="s">
        <v>2167</v>
      </c>
      <c r="C237" s="3">
        <v>0</v>
      </c>
      <c r="D237" s="3">
        <v>0</v>
      </c>
      <c r="E237" s="3" t="s">
        <v>5404</v>
      </c>
      <c r="F237" s="3" t="s">
        <v>5405</v>
      </c>
      <c r="G237" s="3">
        <v>0</v>
      </c>
      <c r="H237" s="3">
        <v>0</v>
      </c>
      <c r="I237" s="3" t="s">
        <v>5406</v>
      </c>
      <c r="J237" s="3">
        <v>0</v>
      </c>
      <c r="K237" s="3">
        <v>0</v>
      </c>
      <c r="L237" s="3" t="s">
        <v>5407</v>
      </c>
      <c r="M237" s="3">
        <v>0</v>
      </c>
      <c r="N237" s="3">
        <v>0</v>
      </c>
      <c r="O237" s="3" t="s">
        <v>5408</v>
      </c>
      <c r="P237" s="3">
        <v>0</v>
      </c>
      <c r="Q237" s="3">
        <v>0</v>
      </c>
    </row>
    <row r="238" spans="1:17">
      <c r="A238" s="3" t="s">
        <v>6426</v>
      </c>
      <c r="B238" s="3" t="s">
        <v>6427</v>
      </c>
      <c r="C238" s="3">
        <v>0</v>
      </c>
      <c r="D238" s="3">
        <v>0</v>
      </c>
      <c r="E238" s="3" t="s">
        <v>6428</v>
      </c>
      <c r="F238" s="3" t="s">
        <v>6429</v>
      </c>
      <c r="G238" s="3">
        <v>0</v>
      </c>
      <c r="H238" s="3">
        <v>0</v>
      </c>
      <c r="I238" s="3" t="s">
        <v>6430</v>
      </c>
      <c r="J238" s="3">
        <v>0</v>
      </c>
      <c r="K238" s="3">
        <v>0</v>
      </c>
      <c r="L238" s="3" t="s">
        <v>6431</v>
      </c>
      <c r="M238" s="3">
        <v>0</v>
      </c>
      <c r="N238" s="3">
        <v>0</v>
      </c>
      <c r="O238" s="3" t="s">
        <v>6432</v>
      </c>
      <c r="P238" s="3">
        <v>0</v>
      </c>
      <c r="Q238" s="3">
        <v>0</v>
      </c>
    </row>
    <row r="239" spans="1:17">
      <c r="A239" s="3" t="s">
        <v>4239</v>
      </c>
      <c r="B239" s="3" t="s">
        <v>4240</v>
      </c>
      <c r="C239" s="3">
        <v>0</v>
      </c>
      <c r="D239" s="3">
        <v>0</v>
      </c>
      <c r="E239" s="3" t="s">
        <v>4241</v>
      </c>
      <c r="F239" s="3" t="s">
        <v>4242</v>
      </c>
      <c r="G239" s="3">
        <v>0</v>
      </c>
      <c r="H239" s="3">
        <v>0</v>
      </c>
      <c r="I239" s="3" t="s">
        <v>4243</v>
      </c>
      <c r="J239" s="3">
        <v>0</v>
      </c>
      <c r="K239" s="3">
        <v>0</v>
      </c>
      <c r="L239" s="3" t="s">
        <v>4244</v>
      </c>
      <c r="M239" s="3">
        <v>0</v>
      </c>
      <c r="N239" s="3">
        <v>0</v>
      </c>
      <c r="O239" s="3" t="s">
        <v>4245</v>
      </c>
      <c r="P239" s="3">
        <v>0</v>
      </c>
      <c r="Q239" s="3">
        <v>0</v>
      </c>
    </row>
    <row r="240" spans="1:17">
      <c r="A240" s="3" t="s">
        <v>6880</v>
      </c>
      <c r="B240" s="3" t="s">
        <v>6881</v>
      </c>
      <c r="C240" s="3">
        <v>0</v>
      </c>
      <c r="D240" s="3">
        <v>0</v>
      </c>
      <c r="E240" s="3" t="s">
        <v>6882</v>
      </c>
      <c r="F240" s="3" t="s">
        <v>6883</v>
      </c>
      <c r="G240" s="3">
        <v>0</v>
      </c>
      <c r="H240" s="3">
        <v>0</v>
      </c>
      <c r="I240" s="3" t="s">
        <v>6884</v>
      </c>
      <c r="J240" s="3">
        <v>0</v>
      </c>
      <c r="K240" s="3">
        <v>0</v>
      </c>
      <c r="L240" s="3" t="s">
        <v>6885</v>
      </c>
      <c r="M240" s="3">
        <v>0</v>
      </c>
      <c r="N240" s="3">
        <v>0</v>
      </c>
      <c r="O240" s="3" t="s">
        <v>6886</v>
      </c>
      <c r="P240" s="3">
        <v>0</v>
      </c>
      <c r="Q240" s="3">
        <v>0</v>
      </c>
    </row>
    <row r="241" spans="1:17">
      <c r="A241" s="3" t="s">
        <v>5184</v>
      </c>
      <c r="B241" s="3" t="s">
        <v>5185</v>
      </c>
      <c r="C241" s="3">
        <v>0</v>
      </c>
      <c r="D241" s="3">
        <v>0</v>
      </c>
      <c r="E241" s="3" t="s">
        <v>5186</v>
      </c>
      <c r="F241" s="3" t="s">
        <v>5187</v>
      </c>
      <c r="G241" s="3">
        <v>0</v>
      </c>
      <c r="H241" s="3">
        <v>0</v>
      </c>
      <c r="I241" s="3" t="s">
        <v>5188</v>
      </c>
      <c r="J241" s="3">
        <v>0</v>
      </c>
      <c r="K241" s="3">
        <v>0</v>
      </c>
      <c r="L241" s="3" t="s">
        <v>5189</v>
      </c>
      <c r="M241" s="3">
        <v>0</v>
      </c>
      <c r="N241" s="3">
        <v>0</v>
      </c>
      <c r="O241" s="3" t="s">
        <v>5190</v>
      </c>
      <c r="P241" s="3">
        <v>0</v>
      </c>
      <c r="Q241" s="3">
        <v>0</v>
      </c>
    </row>
    <row r="242" spans="1:17">
      <c r="A242" s="3" t="s">
        <v>6167</v>
      </c>
      <c r="B242" s="3" t="s">
        <v>6168</v>
      </c>
      <c r="C242" s="3">
        <v>0</v>
      </c>
      <c r="D242" s="3">
        <v>0</v>
      </c>
      <c r="E242" s="3" t="s">
        <v>6169</v>
      </c>
      <c r="F242" s="3" t="s">
        <v>6170</v>
      </c>
      <c r="G242" s="3">
        <v>0</v>
      </c>
      <c r="H242" s="3">
        <v>0</v>
      </c>
      <c r="I242" s="3" t="s">
        <v>6171</v>
      </c>
      <c r="J242" s="3">
        <v>0</v>
      </c>
      <c r="K242" s="3">
        <v>0</v>
      </c>
      <c r="L242" s="3" t="s">
        <v>6172</v>
      </c>
      <c r="M242" s="3">
        <v>0</v>
      </c>
      <c r="N242" s="3">
        <v>0</v>
      </c>
      <c r="O242" s="3" t="s">
        <v>6173</v>
      </c>
      <c r="P242" s="3">
        <v>0</v>
      </c>
      <c r="Q242" s="3">
        <v>0</v>
      </c>
    </row>
    <row r="243" spans="1:17">
      <c r="A243" s="3" t="s">
        <v>4595</v>
      </c>
      <c r="B243" s="3" t="s">
        <v>4596</v>
      </c>
      <c r="C243" s="3">
        <v>0</v>
      </c>
      <c r="D243" s="3">
        <v>0</v>
      </c>
      <c r="E243" s="3" t="s">
        <v>4597</v>
      </c>
      <c r="F243" s="3" t="s">
        <v>4598</v>
      </c>
      <c r="G243" s="3">
        <v>0</v>
      </c>
      <c r="H243" s="3">
        <v>0</v>
      </c>
      <c r="I243" s="3" t="s">
        <v>4599</v>
      </c>
      <c r="J243" s="3">
        <v>0</v>
      </c>
      <c r="K243" s="3">
        <v>0</v>
      </c>
      <c r="L243" s="3" t="s">
        <v>4600</v>
      </c>
      <c r="M243" s="3">
        <v>0</v>
      </c>
      <c r="N243" s="3">
        <v>0</v>
      </c>
      <c r="O243" s="3" t="s">
        <v>4601</v>
      </c>
      <c r="P243" s="3">
        <v>0</v>
      </c>
      <c r="Q243" s="3">
        <v>0</v>
      </c>
    </row>
    <row r="244" spans="1:17">
      <c r="A244" s="3" t="s">
        <v>5029</v>
      </c>
      <c r="B244" s="3" t="s">
        <v>1802</v>
      </c>
      <c r="C244" s="3">
        <v>0</v>
      </c>
      <c r="D244" s="3">
        <v>0</v>
      </c>
      <c r="E244" s="3" t="s">
        <v>5030</v>
      </c>
      <c r="F244" s="3" t="s">
        <v>5031</v>
      </c>
      <c r="G244" s="3">
        <v>0</v>
      </c>
      <c r="H244" s="3">
        <v>0</v>
      </c>
      <c r="I244" s="3" t="s">
        <v>5032</v>
      </c>
      <c r="J244" s="3">
        <v>0</v>
      </c>
      <c r="K244" s="3">
        <v>0</v>
      </c>
      <c r="L244" s="3" t="s">
        <v>5033</v>
      </c>
      <c r="M244" s="3">
        <v>0</v>
      </c>
      <c r="N244" s="3">
        <v>0</v>
      </c>
      <c r="O244" s="3" t="s">
        <v>5034</v>
      </c>
      <c r="P244" s="3">
        <v>0</v>
      </c>
      <c r="Q244" s="3">
        <v>0</v>
      </c>
    </row>
    <row r="245" spans="1:17">
      <c r="A245" s="3" t="s">
        <v>5802</v>
      </c>
      <c r="B245" s="3" t="s">
        <v>5803</v>
      </c>
      <c r="C245" s="3">
        <v>0</v>
      </c>
      <c r="D245" s="3">
        <v>0</v>
      </c>
      <c r="E245" s="3" t="s">
        <v>5804</v>
      </c>
      <c r="F245" s="3" t="s">
        <v>5805</v>
      </c>
      <c r="G245" s="3">
        <v>0</v>
      </c>
      <c r="H245" s="3">
        <v>0</v>
      </c>
      <c r="I245" s="3" t="s">
        <v>5806</v>
      </c>
      <c r="J245" s="3">
        <v>0</v>
      </c>
      <c r="K245" s="3">
        <v>0</v>
      </c>
      <c r="L245" s="3" t="s">
        <v>5807</v>
      </c>
      <c r="M245" s="3">
        <v>0</v>
      </c>
      <c r="N245" s="3">
        <v>0</v>
      </c>
      <c r="O245" s="3" t="s">
        <v>5808</v>
      </c>
      <c r="P245" s="3">
        <v>0</v>
      </c>
      <c r="Q245" s="3">
        <v>0</v>
      </c>
    </row>
    <row r="246" spans="1:17">
      <c r="A246" s="3" t="s">
        <v>6391</v>
      </c>
      <c r="B246" s="3" t="s">
        <v>6392</v>
      </c>
      <c r="C246" s="3">
        <v>0</v>
      </c>
      <c r="D246" s="3">
        <v>0</v>
      </c>
      <c r="E246" s="3" t="s">
        <v>6393</v>
      </c>
      <c r="F246" s="3" t="s">
        <v>6394</v>
      </c>
      <c r="G246" s="3">
        <v>0</v>
      </c>
      <c r="H246" s="3">
        <v>0</v>
      </c>
      <c r="I246" s="3" t="s">
        <v>6395</v>
      </c>
      <c r="J246" s="3">
        <v>0</v>
      </c>
      <c r="K246" s="3">
        <v>0</v>
      </c>
      <c r="L246" s="3" t="s">
        <v>6396</v>
      </c>
      <c r="M246" s="3">
        <v>0</v>
      </c>
      <c r="N246" s="3">
        <v>0</v>
      </c>
      <c r="O246" s="3" t="s">
        <v>6397</v>
      </c>
      <c r="P246" s="3">
        <v>0</v>
      </c>
      <c r="Q246" s="3">
        <v>0</v>
      </c>
    </row>
    <row r="247" spans="1:17">
      <c r="A247" s="3" t="s">
        <v>5121</v>
      </c>
      <c r="B247" s="3" t="s">
        <v>5122</v>
      </c>
      <c r="C247" s="3">
        <v>0</v>
      </c>
      <c r="D247" s="3">
        <v>0</v>
      </c>
      <c r="E247" s="3" t="s">
        <v>5123</v>
      </c>
      <c r="F247" s="3" t="s">
        <v>5124</v>
      </c>
      <c r="G247" s="3">
        <v>0</v>
      </c>
      <c r="H247" s="3">
        <v>0</v>
      </c>
      <c r="I247" s="3" t="s">
        <v>5125</v>
      </c>
      <c r="J247" s="3">
        <v>0</v>
      </c>
      <c r="K247" s="3">
        <v>0</v>
      </c>
      <c r="L247" s="3" t="s">
        <v>5126</v>
      </c>
      <c r="M247" s="3">
        <v>0</v>
      </c>
      <c r="N247" s="3">
        <v>0</v>
      </c>
      <c r="O247" s="3" t="s">
        <v>5127</v>
      </c>
      <c r="P247" s="3">
        <v>0</v>
      </c>
      <c r="Q247" s="3">
        <v>0</v>
      </c>
    </row>
    <row r="248" spans="1:17">
      <c r="A248" s="3" t="s">
        <v>4338</v>
      </c>
      <c r="B248" s="3" t="s">
        <v>4339</v>
      </c>
      <c r="C248" s="3">
        <v>0</v>
      </c>
      <c r="D248" s="3">
        <v>0</v>
      </c>
      <c r="E248" s="3" t="s">
        <v>4340</v>
      </c>
      <c r="F248" s="3" t="s">
        <v>4341</v>
      </c>
      <c r="G248" s="3">
        <v>0</v>
      </c>
      <c r="H248" s="3">
        <v>0</v>
      </c>
      <c r="I248" s="3" t="s">
        <v>4342</v>
      </c>
      <c r="J248" s="3">
        <v>0</v>
      </c>
      <c r="K248" s="3">
        <v>0</v>
      </c>
      <c r="L248" s="3" t="s">
        <v>4343</v>
      </c>
      <c r="M248" s="3">
        <v>0</v>
      </c>
      <c r="N248" s="3">
        <v>0</v>
      </c>
      <c r="O248" s="3" t="s">
        <v>4344</v>
      </c>
      <c r="P248" s="3">
        <v>0</v>
      </c>
      <c r="Q248" s="3">
        <v>0</v>
      </c>
    </row>
    <row r="249" spans="1:17">
      <c r="A249" s="3" t="s">
        <v>6982</v>
      </c>
      <c r="B249" s="3" t="s">
        <v>6983</v>
      </c>
      <c r="C249" s="3">
        <v>0</v>
      </c>
      <c r="D249" s="3">
        <v>0</v>
      </c>
      <c r="E249" s="3" t="s">
        <v>6984</v>
      </c>
      <c r="F249" s="3" t="s">
        <v>6985</v>
      </c>
      <c r="G249" s="3">
        <v>0</v>
      </c>
      <c r="H249" s="3">
        <v>0</v>
      </c>
      <c r="I249" s="3" t="s">
        <v>6986</v>
      </c>
      <c r="J249" s="3">
        <v>0</v>
      </c>
      <c r="K249" s="3">
        <v>0</v>
      </c>
      <c r="L249" s="3" t="s">
        <v>6987</v>
      </c>
      <c r="M249" s="3">
        <v>0</v>
      </c>
      <c r="N249" s="3">
        <v>0</v>
      </c>
      <c r="O249" s="3" t="s">
        <v>6988</v>
      </c>
      <c r="P249" s="3">
        <v>0</v>
      </c>
      <c r="Q249" s="3">
        <v>0</v>
      </c>
    </row>
    <row r="250" spans="1:17">
      <c r="A250" s="3" t="s">
        <v>4991</v>
      </c>
      <c r="B250" s="3" t="s">
        <v>2077</v>
      </c>
      <c r="C250" s="3">
        <v>0</v>
      </c>
      <c r="D250" s="3">
        <v>0</v>
      </c>
      <c r="E250" s="3" t="s">
        <v>4992</v>
      </c>
      <c r="F250" s="3" t="s">
        <v>4993</v>
      </c>
      <c r="G250" s="3">
        <v>0</v>
      </c>
      <c r="H250" s="3">
        <v>0</v>
      </c>
      <c r="I250" s="3" t="s">
        <v>4994</v>
      </c>
      <c r="J250" s="3">
        <v>0</v>
      </c>
      <c r="K250" s="3">
        <v>0</v>
      </c>
      <c r="L250" s="3" t="s">
        <v>4995</v>
      </c>
      <c r="M250" s="3">
        <v>0</v>
      </c>
      <c r="N250" s="3">
        <v>0</v>
      </c>
      <c r="O250" s="3" t="s">
        <v>4996</v>
      </c>
      <c r="P250" s="3">
        <v>0</v>
      </c>
      <c r="Q250" s="3">
        <v>0</v>
      </c>
    </row>
    <row r="251" spans="1:17">
      <c r="A251" s="3" t="s">
        <v>4246</v>
      </c>
      <c r="B251" s="3" t="s">
        <v>2411</v>
      </c>
      <c r="C251" s="3">
        <v>0</v>
      </c>
      <c r="D251" s="3">
        <v>0</v>
      </c>
      <c r="E251" s="3" t="s">
        <v>4247</v>
      </c>
      <c r="F251" s="3" t="s">
        <v>4248</v>
      </c>
      <c r="G251" s="3">
        <v>0</v>
      </c>
      <c r="H251" s="3">
        <v>0</v>
      </c>
      <c r="I251" s="3" t="s">
        <v>4249</v>
      </c>
      <c r="J251" s="3">
        <v>0</v>
      </c>
      <c r="K251" s="3">
        <v>0</v>
      </c>
      <c r="L251" s="3" t="s">
        <v>4250</v>
      </c>
      <c r="M251" s="3">
        <v>0</v>
      </c>
      <c r="N251" s="3">
        <v>0</v>
      </c>
      <c r="O251" s="3" t="s">
        <v>4251</v>
      </c>
      <c r="P251" s="3">
        <v>0</v>
      </c>
      <c r="Q251" s="3">
        <v>0</v>
      </c>
    </row>
    <row r="252" spans="1:17">
      <c r="A252" s="3" t="s">
        <v>5912</v>
      </c>
      <c r="B252" s="3" t="s">
        <v>5913</v>
      </c>
      <c r="C252" s="3">
        <v>0</v>
      </c>
      <c r="D252" s="3">
        <v>0</v>
      </c>
      <c r="E252" s="3" t="s">
        <v>5914</v>
      </c>
      <c r="F252" s="3" t="s">
        <v>5915</v>
      </c>
      <c r="G252" s="3">
        <v>0</v>
      </c>
      <c r="H252" s="3">
        <v>0</v>
      </c>
      <c r="I252" s="3" t="s">
        <v>5916</v>
      </c>
      <c r="J252" s="3">
        <v>0</v>
      </c>
      <c r="K252" s="3">
        <v>0</v>
      </c>
      <c r="L252" s="3" t="s">
        <v>5917</v>
      </c>
      <c r="M252" s="3">
        <v>0</v>
      </c>
      <c r="N252" s="3">
        <v>0</v>
      </c>
      <c r="O252" s="3" t="s">
        <v>5918</v>
      </c>
      <c r="P252" s="3">
        <v>0</v>
      </c>
      <c r="Q252" s="3">
        <v>0</v>
      </c>
    </row>
    <row r="253" spans="1:17">
      <c r="A253" s="3" t="s">
        <v>5757</v>
      </c>
      <c r="B253" s="3" t="s">
        <v>2462</v>
      </c>
      <c r="C253" s="3">
        <v>0</v>
      </c>
      <c r="D253" s="3">
        <v>0</v>
      </c>
      <c r="E253" s="3" t="s">
        <v>5758</v>
      </c>
      <c r="F253" s="3" t="s">
        <v>5759</v>
      </c>
      <c r="G253" s="3">
        <v>0</v>
      </c>
      <c r="H253" s="3">
        <v>0</v>
      </c>
      <c r="I253" s="3" t="s">
        <v>5760</v>
      </c>
      <c r="J253" s="3">
        <v>0</v>
      </c>
      <c r="K253" s="3">
        <v>0</v>
      </c>
      <c r="L253" s="3" t="s">
        <v>5761</v>
      </c>
      <c r="M253" s="3">
        <v>0</v>
      </c>
      <c r="N253" s="3">
        <v>0</v>
      </c>
      <c r="O253" s="3" t="s">
        <v>5762</v>
      </c>
      <c r="P253" s="3">
        <v>0</v>
      </c>
      <c r="Q253" s="3">
        <v>0</v>
      </c>
    </row>
    <row r="254" spans="1:17">
      <c r="A254" s="3" t="s">
        <v>5666</v>
      </c>
      <c r="B254" s="3" t="s">
        <v>5667</v>
      </c>
      <c r="C254" s="3">
        <v>0</v>
      </c>
      <c r="D254" s="3">
        <v>0</v>
      </c>
      <c r="E254" s="3" t="s">
        <v>5668</v>
      </c>
      <c r="F254" s="3" t="s">
        <v>5669</v>
      </c>
      <c r="G254" s="3">
        <v>0</v>
      </c>
      <c r="H254" s="3">
        <v>0</v>
      </c>
      <c r="I254" s="3" t="s">
        <v>5670</v>
      </c>
      <c r="J254" s="3">
        <v>0</v>
      </c>
      <c r="K254" s="3">
        <v>0</v>
      </c>
      <c r="L254" s="3" t="s">
        <v>5671</v>
      </c>
      <c r="M254" s="3">
        <v>0</v>
      </c>
      <c r="N254" s="3">
        <v>0</v>
      </c>
      <c r="O254" s="3" t="s">
        <v>5672</v>
      </c>
      <c r="P254" s="3">
        <v>0</v>
      </c>
      <c r="Q254" s="3">
        <v>0</v>
      </c>
    </row>
    <row r="255" spans="1:17">
      <c r="A255" s="3" t="s">
        <v>5593</v>
      </c>
      <c r="B255" s="3" t="s">
        <v>5594</v>
      </c>
      <c r="C255" s="3">
        <v>0</v>
      </c>
      <c r="D255" s="3">
        <v>0</v>
      </c>
      <c r="E255" s="3" t="s">
        <v>5595</v>
      </c>
      <c r="F255" s="3" t="s">
        <v>5596</v>
      </c>
      <c r="G255" s="3">
        <v>0</v>
      </c>
      <c r="H255" s="3">
        <v>0</v>
      </c>
      <c r="I255" s="3" t="s">
        <v>5597</v>
      </c>
      <c r="J255" s="3">
        <v>0</v>
      </c>
      <c r="K255" s="3">
        <v>0</v>
      </c>
      <c r="L255" s="3" t="s">
        <v>5598</v>
      </c>
      <c r="M255" s="3">
        <v>0</v>
      </c>
      <c r="N255" s="3">
        <v>0</v>
      </c>
      <c r="O255" s="3" t="s">
        <v>5599</v>
      </c>
      <c r="P255" s="3">
        <v>0</v>
      </c>
      <c r="Q255" s="3">
        <v>0</v>
      </c>
    </row>
    <row r="256" spans="1:17">
      <c r="A256" s="3" t="s">
        <v>5390</v>
      </c>
      <c r="B256" s="3" t="s">
        <v>5391</v>
      </c>
      <c r="C256" s="3">
        <v>0</v>
      </c>
      <c r="D256" s="3">
        <v>0</v>
      </c>
      <c r="E256" s="3" t="s">
        <v>5392</v>
      </c>
      <c r="F256" s="3" t="s">
        <v>5393</v>
      </c>
      <c r="G256" s="3">
        <v>0</v>
      </c>
      <c r="H256" s="3">
        <v>0</v>
      </c>
      <c r="I256" s="3" t="s">
        <v>5394</v>
      </c>
      <c r="J256" s="3">
        <v>0</v>
      </c>
      <c r="K256" s="3">
        <v>0</v>
      </c>
      <c r="L256" s="3" t="s">
        <v>5395</v>
      </c>
      <c r="M256" s="3">
        <v>0</v>
      </c>
      <c r="N256" s="3">
        <v>0</v>
      </c>
      <c r="O256" s="3" t="s">
        <v>5396</v>
      </c>
      <c r="P256" s="3">
        <v>0</v>
      </c>
      <c r="Q256" s="3">
        <v>0</v>
      </c>
    </row>
    <row r="257" spans="1:17">
      <c r="A257" s="3" t="s">
        <v>5745</v>
      </c>
      <c r="B257" s="3" t="s">
        <v>2181</v>
      </c>
      <c r="C257" s="3">
        <v>0</v>
      </c>
      <c r="D257" s="3">
        <v>0</v>
      </c>
      <c r="E257" s="3" t="s">
        <v>5746</v>
      </c>
      <c r="F257" s="3" t="s">
        <v>5747</v>
      </c>
      <c r="G257" s="3">
        <v>0</v>
      </c>
      <c r="H257" s="3">
        <v>0</v>
      </c>
      <c r="I257" s="3" t="s">
        <v>5748</v>
      </c>
      <c r="J257" s="3">
        <v>0</v>
      </c>
      <c r="K257" s="3">
        <v>0</v>
      </c>
      <c r="L257" s="3" t="s">
        <v>5749</v>
      </c>
      <c r="M257" s="3">
        <v>0</v>
      </c>
      <c r="N257" s="3">
        <v>0</v>
      </c>
      <c r="O257" s="3" t="s">
        <v>5750</v>
      </c>
      <c r="P257" s="3">
        <v>0</v>
      </c>
      <c r="Q257" s="3">
        <v>0</v>
      </c>
    </row>
    <row r="258" spans="1:17">
      <c r="A258" s="3" t="s">
        <v>6926</v>
      </c>
      <c r="B258" s="3" t="s">
        <v>6927</v>
      </c>
      <c r="C258" s="3">
        <v>0</v>
      </c>
      <c r="D258" s="3">
        <v>0</v>
      </c>
      <c r="E258" s="3" t="s">
        <v>6928</v>
      </c>
      <c r="F258" s="3" t="s">
        <v>6929</v>
      </c>
      <c r="G258" s="3">
        <v>0</v>
      </c>
      <c r="H258" s="3">
        <v>0</v>
      </c>
      <c r="I258" s="3" t="s">
        <v>6930</v>
      </c>
      <c r="J258" s="3">
        <v>0</v>
      </c>
      <c r="K258" s="3">
        <v>0</v>
      </c>
      <c r="L258" s="3" t="s">
        <v>6931</v>
      </c>
      <c r="M258" s="3">
        <v>0</v>
      </c>
      <c r="N258" s="3">
        <v>0</v>
      </c>
      <c r="O258" s="3" t="s">
        <v>6932</v>
      </c>
      <c r="P258" s="3">
        <v>0</v>
      </c>
      <c r="Q258" s="3">
        <v>0</v>
      </c>
    </row>
    <row r="259" spans="1:17">
      <c r="A259" s="3" t="s">
        <v>6968</v>
      </c>
      <c r="B259" s="3" t="s">
        <v>6969</v>
      </c>
      <c r="C259" s="3">
        <v>0</v>
      </c>
      <c r="D259" s="3">
        <v>0</v>
      </c>
      <c r="E259" s="3" t="s">
        <v>6970</v>
      </c>
      <c r="F259" s="3" t="s">
        <v>6971</v>
      </c>
      <c r="G259" s="3">
        <v>0</v>
      </c>
      <c r="H259" s="3">
        <v>0</v>
      </c>
      <c r="I259" s="3" t="s">
        <v>6972</v>
      </c>
      <c r="J259" s="3">
        <v>0</v>
      </c>
      <c r="K259" s="3">
        <v>0</v>
      </c>
      <c r="L259" s="3" t="s">
        <v>6973</v>
      </c>
      <c r="M259" s="3">
        <v>0</v>
      </c>
      <c r="N259" s="3">
        <v>0</v>
      </c>
      <c r="O259" s="3" t="s">
        <v>6974</v>
      </c>
      <c r="P259" s="3">
        <v>0</v>
      </c>
      <c r="Q259" s="3">
        <v>0</v>
      </c>
    </row>
    <row r="260" spans="1:17">
      <c r="A260" s="3" t="s">
        <v>4181</v>
      </c>
      <c r="B260" s="3" t="s">
        <v>1725</v>
      </c>
      <c r="C260" s="3">
        <v>0</v>
      </c>
      <c r="D260" s="3">
        <v>0</v>
      </c>
      <c r="E260" s="3" t="s">
        <v>4182</v>
      </c>
      <c r="F260" s="3" t="s">
        <v>4183</v>
      </c>
      <c r="G260" s="3">
        <v>0</v>
      </c>
      <c r="H260" s="3">
        <v>0</v>
      </c>
      <c r="I260" s="3" t="s">
        <v>4184</v>
      </c>
      <c r="J260" s="3">
        <v>0</v>
      </c>
      <c r="K260" s="3">
        <v>0</v>
      </c>
      <c r="L260" s="3" t="s">
        <v>4185</v>
      </c>
      <c r="M260" s="3">
        <v>0</v>
      </c>
      <c r="N260" s="3">
        <v>0</v>
      </c>
      <c r="O260" s="3" t="s">
        <v>4186</v>
      </c>
      <c r="P260" s="3">
        <v>0</v>
      </c>
      <c r="Q260" s="3">
        <v>0</v>
      </c>
    </row>
    <row r="261" spans="1:17">
      <c r="A261" s="3" t="s">
        <v>6947</v>
      </c>
      <c r="B261" s="3" t="s">
        <v>6948</v>
      </c>
      <c r="C261" s="3">
        <v>0</v>
      </c>
      <c r="D261" s="3">
        <v>0</v>
      </c>
      <c r="E261" s="3" t="s">
        <v>6949</v>
      </c>
      <c r="F261" s="3" t="s">
        <v>6950</v>
      </c>
      <c r="G261" s="3">
        <v>0</v>
      </c>
      <c r="H261" s="3">
        <v>0</v>
      </c>
      <c r="I261" s="3" t="s">
        <v>6951</v>
      </c>
      <c r="J261" s="3">
        <v>0</v>
      </c>
      <c r="K261" s="3">
        <v>0</v>
      </c>
      <c r="L261" s="3" t="s">
        <v>6952</v>
      </c>
      <c r="M261" s="3">
        <v>0</v>
      </c>
      <c r="N261" s="3">
        <v>0</v>
      </c>
      <c r="O261" s="3" t="s">
        <v>6953</v>
      </c>
      <c r="P261" s="3">
        <v>0</v>
      </c>
      <c r="Q261" s="3">
        <v>0</v>
      </c>
    </row>
    <row r="262" spans="1:17">
      <c r="A262" s="3" t="s">
        <v>5898</v>
      </c>
      <c r="B262" s="3" t="s">
        <v>5899</v>
      </c>
      <c r="C262" s="3">
        <v>0</v>
      </c>
      <c r="D262" s="3">
        <v>0</v>
      </c>
      <c r="E262" s="3" t="s">
        <v>5900</v>
      </c>
      <c r="F262" s="3" t="s">
        <v>5901</v>
      </c>
      <c r="G262" s="3">
        <v>0</v>
      </c>
      <c r="H262" s="3">
        <v>0</v>
      </c>
      <c r="I262" s="3" t="s">
        <v>5902</v>
      </c>
      <c r="J262" s="3">
        <v>0</v>
      </c>
      <c r="K262" s="3">
        <v>0</v>
      </c>
      <c r="L262" s="3" t="s">
        <v>5903</v>
      </c>
      <c r="M262" s="3">
        <v>0</v>
      </c>
      <c r="N262" s="3">
        <v>0</v>
      </c>
      <c r="O262" s="3" t="s">
        <v>5904</v>
      </c>
      <c r="P262" s="3">
        <v>0</v>
      </c>
      <c r="Q262" s="3">
        <v>0</v>
      </c>
    </row>
    <row r="263" spans="1:17">
      <c r="A263" s="3" t="s">
        <v>5505</v>
      </c>
      <c r="B263" s="3" t="s">
        <v>2888</v>
      </c>
      <c r="C263" s="3">
        <v>0</v>
      </c>
      <c r="D263" s="3">
        <v>0</v>
      </c>
      <c r="E263" s="3" t="s">
        <v>5506</v>
      </c>
      <c r="F263" s="3" t="s">
        <v>5507</v>
      </c>
      <c r="G263" s="3">
        <v>0</v>
      </c>
      <c r="H263" s="3">
        <v>0</v>
      </c>
      <c r="I263" s="3" t="s">
        <v>5508</v>
      </c>
      <c r="J263" s="3">
        <v>0</v>
      </c>
      <c r="K263" s="3">
        <v>0</v>
      </c>
      <c r="L263" s="3" t="s">
        <v>5509</v>
      </c>
      <c r="M263" s="3">
        <v>0</v>
      </c>
      <c r="N263" s="3">
        <v>0</v>
      </c>
      <c r="O263" s="3" t="s">
        <v>5510</v>
      </c>
      <c r="P263" s="3">
        <v>0</v>
      </c>
      <c r="Q263" s="3">
        <v>0</v>
      </c>
    </row>
    <row r="264" spans="1:17">
      <c r="A264" s="3" t="s">
        <v>5738</v>
      </c>
      <c r="B264" s="3" t="s">
        <v>5739</v>
      </c>
      <c r="C264" s="3">
        <v>0</v>
      </c>
      <c r="D264" s="3">
        <v>0</v>
      </c>
      <c r="E264" s="3" t="s">
        <v>5740</v>
      </c>
      <c r="F264" s="3" t="s">
        <v>5741</v>
      </c>
      <c r="G264" s="3">
        <v>0</v>
      </c>
      <c r="H264" s="3">
        <v>0</v>
      </c>
      <c r="I264" s="3" t="s">
        <v>5742</v>
      </c>
      <c r="J264" s="3">
        <v>0</v>
      </c>
      <c r="K264" s="3">
        <v>0</v>
      </c>
      <c r="L264" s="3" t="s">
        <v>5743</v>
      </c>
      <c r="M264" s="3">
        <v>0</v>
      </c>
      <c r="N264" s="3">
        <v>0</v>
      </c>
      <c r="O264" s="3" t="s">
        <v>5744</v>
      </c>
      <c r="P264" s="3">
        <v>0</v>
      </c>
      <c r="Q264" s="3">
        <v>0</v>
      </c>
    </row>
    <row r="265" spans="1:17">
      <c r="A265" s="3" t="s">
        <v>5944</v>
      </c>
      <c r="B265" s="3" t="s">
        <v>963</v>
      </c>
      <c r="C265" s="3">
        <v>0</v>
      </c>
      <c r="D265" s="3">
        <v>0</v>
      </c>
      <c r="E265" s="3" t="s">
        <v>5945</v>
      </c>
      <c r="F265" s="3" t="s">
        <v>5946</v>
      </c>
      <c r="G265" s="3">
        <v>0</v>
      </c>
      <c r="H265" s="3">
        <v>0</v>
      </c>
      <c r="I265" s="3" t="s">
        <v>5947</v>
      </c>
      <c r="J265" s="3">
        <v>0</v>
      </c>
      <c r="K265" s="3">
        <v>0</v>
      </c>
      <c r="L265" s="3" t="s">
        <v>5948</v>
      </c>
      <c r="M265" s="3">
        <v>0</v>
      </c>
      <c r="N265" s="3">
        <v>0</v>
      </c>
      <c r="O265" s="3" t="s">
        <v>5949</v>
      </c>
      <c r="P265" s="3">
        <v>0</v>
      </c>
      <c r="Q265" s="3">
        <v>0</v>
      </c>
    </row>
    <row r="266" spans="1:17">
      <c r="A266" s="3" t="s">
        <v>6584</v>
      </c>
      <c r="B266" s="3" t="s">
        <v>6585</v>
      </c>
      <c r="C266" s="3">
        <v>0</v>
      </c>
      <c r="D266" s="3">
        <v>0</v>
      </c>
      <c r="E266" s="3" t="s">
        <v>6586</v>
      </c>
      <c r="F266" s="3" t="s">
        <v>6587</v>
      </c>
      <c r="G266" s="3">
        <v>0</v>
      </c>
      <c r="H266" s="3">
        <v>0</v>
      </c>
      <c r="I266" s="3" t="s">
        <v>6588</v>
      </c>
      <c r="J266" s="3">
        <v>0</v>
      </c>
      <c r="K266" s="3">
        <v>0</v>
      </c>
      <c r="L266" s="3" t="s">
        <v>6589</v>
      </c>
      <c r="M266" s="3">
        <v>0</v>
      </c>
      <c r="N266" s="3">
        <v>0</v>
      </c>
      <c r="O266" s="3" t="s">
        <v>6590</v>
      </c>
      <c r="P266" s="3">
        <v>0</v>
      </c>
      <c r="Q266" s="3">
        <v>0</v>
      </c>
    </row>
    <row r="267" spans="1:17">
      <c r="A267" s="3" t="s">
        <v>5573</v>
      </c>
      <c r="B267" s="3" t="s">
        <v>5574</v>
      </c>
      <c r="C267" s="3">
        <v>0</v>
      </c>
      <c r="D267" s="3">
        <v>0</v>
      </c>
      <c r="E267" s="3" t="s">
        <v>5575</v>
      </c>
      <c r="F267" s="3" t="s">
        <v>5576</v>
      </c>
      <c r="G267" s="3">
        <v>0</v>
      </c>
      <c r="H267" s="3">
        <v>0</v>
      </c>
      <c r="I267" s="3" t="s">
        <v>5577</v>
      </c>
      <c r="J267" s="3">
        <v>0</v>
      </c>
      <c r="K267" s="3">
        <v>0</v>
      </c>
      <c r="L267" s="3" t="s">
        <v>5578</v>
      </c>
      <c r="M267" s="3">
        <v>0</v>
      </c>
      <c r="N267" s="3">
        <v>0</v>
      </c>
      <c r="O267" s="3" t="s">
        <v>5579</v>
      </c>
      <c r="P267" s="3">
        <v>0</v>
      </c>
      <c r="Q267" s="3">
        <v>0</v>
      </c>
    </row>
    <row r="268" spans="1:17">
      <c r="A268" s="3" t="s">
        <v>5633</v>
      </c>
      <c r="B268" s="3" t="s">
        <v>5634</v>
      </c>
      <c r="C268" s="3">
        <v>0</v>
      </c>
      <c r="D268" s="3">
        <v>0</v>
      </c>
      <c r="E268" s="3" t="s">
        <v>5635</v>
      </c>
      <c r="F268" s="3" t="s">
        <v>5636</v>
      </c>
      <c r="G268" s="3">
        <v>0</v>
      </c>
      <c r="H268" s="3">
        <v>0</v>
      </c>
      <c r="I268" s="3" t="s">
        <v>5637</v>
      </c>
      <c r="J268" s="3">
        <v>0</v>
      </c>
      <c r="K268" s="3">
        <v>0</v>
      </c>
      <c r="L268" s="3" t="s">
        <v>5638</v>
      </c>
      <c r="M268" s="3">
        <v>0</v>
      </c>
      <c r="N268" s="3">
        <v>0</v>
      </c>
      <c r="O268" s="3" t="s">
        <v>5639</v>
      </c>
      <c r="P268" s="3">
        <v>0</v>
      </c>
      <c r="Q268" s="3">
        <v>0</v>
      </c>
    </row>
    <row r="269" spans="1:17">
      <c r="A269" s="3" t="s">
        <v>5332</v>
      </c>
      <c r="B269" s="3" t="s">
        <v>1266</v>
      </c>
      <c r="C269" s="3">
        <v>0</v>
      </c>
      <c r="D269" s="3">
        <v>0</v>
      </c>
      <c r="E269" s="3" t="s">
        <v>5333</v>
      </c>
      <c r="F269" s="3" t="s">
        <v>5334</v>
      </c>
      <c r="G269" s="3">
        <v>0</v>
      </c>
      <c r="H269" s="3">
        <v>0</v>
      </c>
      <c r="I269" s="3" t="s">
        <v>5335</v>
      </c>
      <c r="J269" s="3">
        <v>0</v>
      </c>
      <c r="K269" s="3">
        <v>0</v>
      </c>
      <c r="L269" s="3" t="s">
        <v>5336</v>
      </c>
      <c r="M269" s="3">
        <v>0</v>
      </c>
      <c r="N269" s="3">
        <v>0</v>
      </c>
      <c r="O269" s="3" t="s">
        <v>5337</v>
      </c>
      <c r="P269" s="3">
        <v>0</v>
      </c>
      <c r="Q269" s="3">
        <v>0</v>
      </c>
    </row>
    <row r="270" spans="1:17">
      <c r="A270" s="3" t="s">
        <v>5241</v>
      </c>
      <c r="B270" s="3" t="s">
        <v>1935</v>
      </c>
      <c r="C270" s="3">
        <v>0</v>
      </c>
      <c r="D270" s="3">
        <v>0</v>
      </c>
      <c r="E270" s="3" t="s">
        <v>5242</v>
      </c>
      <c r="F270" s="3" t="s">
        <v>5243</v>
      </c>
      <c r="G270" s="3">
        <v>0</v>
      </c>
      <c r="H270" s="3">
        <v>0</v>
      </c>
      <c r="I270" s="3" t="s">
        <v>5244</v>
      </c>
      <c r="J270" s="3">
        <v>0</v>
      </c>
      <c r="K270" s="3">
        <v>0</v>
      </c>
      <c r="L270" s="3" t="s">
        <v>5245</v>
      </c>
      <c r="M270" s="3">
        <v>0</v>
      </c>
      <c r="N270" s="3">
        <v>0</v>
      </c>
      <c r="O270" s="3" t="s">
        <v>5246</v>
      </c>
      <c r="P270" s="3">
        <v>0</v>
      </c>
      <c r="Q270" s="3">
        <v>0</v>
      </c>
    </row>
    <row r="271" spans="1:17">
      <c r="A271" s="3" t="s">
        <v>6160</v>
      </c>
      <c r="B271" s="3" t="s">
        <v>6161</v>
      </c>
      <c r="C271" s="3">
        <v>0</v>
      </c>
      <c r="D271" s="3">
        <v>0</v>
      </c>
      <c r="E271" s="3" t="s">
        <v>6162</v>
      </c>
      <c r="F271" s="3" t="s">
        <v>6163</v>
      </c>
      <c r="G271" s="3">
        <v>0</v>
      </c>
      <c r="H271" s="3">
        <v>0</v>
      </c>
      <c r="I271" s="3" t="s">
        <v>6164</v>
      </c>
      <c r="J271" s="3">
        <v>0</v>
      </c>
      <c r="K271" s="3">
        <v>0</v>
      </c>
      <c r="L271" s="3" t="s">
        <v>6165</v>
      </c>
      <c r="M271" s="3">
        <v>0</v>
      </c>
      <c r="N271" s="3">
        <v>0</v>
      </c>
      <c r="O271" s="3" t="s">
        <v>6166</v>
      </c>
      <c r="P271" s="3">
        <v>0</v>
      </c>
      <c r="Q271" s="3">
        <v>0</v>
      </c>
    </row>
    <row r="272" spans="1:17">
      <c r="A272" s="3" t="s">
        <v>4332</v>
      </c>
      <c r="B272" s="3" t="s">
        <v>2142</v>
      </c>
      <c r="C272" s="3">
        <v>0</v>
      </c>
      <c r="D272" s="3">
        <v>0</v>
      </c>
      <c r="E272" s="3" t="s">
        <v>4333</v>
      </c>
      <c r="F272" s="3" t="s">
        <v>4334</v>
      </c>
      <c r="G272" s="3">
        <v>0</v>
      </c>
      <c r="H272" s="3">
        <v>0</v>
      </c>
      <c r="I272" s="3" t="s">
        <v>4335</v>
      </c>
      <c r="J272" s="3">
        <v>0</v>
      </c>
      <c r="K272" s="3">
        <v>0</v>
      </c>
      <c r="L272" s="3" t="s">
        <v>4336</v>
      </c>
      <c r="M272" s="3">
        <v>0</v>
      </c>
      <c r="N272" s="3">
        <v>0</v>
      </c>
      <c r="O272" s="3" t="s">
        <v>4337</v>
      </c>
      <c r="P272" s="3">
        <v>0</v>
      </c>
      <c r="Q272" s="3">
        <v>0</v>
      </c>
    </row>
    <row r="273" spans="1:17">
      <c r="A273" s="3" t="s">
        <v>6747</v>
      </c>
      <c r="B273" s="3" t="s">
        <v>1925</v>
      </c>
      <c r="C273" s="3">
        <v>0</v>
      </c>
      <c r="D273" s="3">
        <v>0</v>
      </c>
      <c r="E273" s="3" t="s">
        <v>6748</v>
      </c>
      <c r="F273" s="3" t="s">
        <v>6749</v>
      </c>
      <c r="G273" s="3">
        <v>0</v>
      </c>
      <c r="H273" s="3">
        <v>0</v>
      </c>
      <c r="I273" s="3" t="s">
        <v>6750</v>
      </c>
      <c r="J273" s="3">
        <v>0</v>
      </c>
      <c r="K273" s="3">
        <v>0</v>
      </c>
      <c r="L273" s="3" t="s">
        <v>6751</v>
      </c>
      <c r="M273" s="3">
        <v>0</v>
      </c>
      <c r="N273" s="3">
        <v>0</v>
      </c>
      <c r="O273" s="3" t="s">
        <v>6752</v>
      </c>
      <c r="P273" s="3">
        <v>100</v>
      </c>
      <c r="Q273" s="3">
        <v>1</v>
      </c>
    </row>
    <row r="274" spans="1:17">
      <c r="A274" s="3" t="s">
        <v>5566</v>
      </c>
      <c r="B274" s="3" t="s">
        <v>5567</v>
      </c>
      <c r="C274" s="3">
        <v>0</v>
      </c>
      <c r="D274" s="3">
        <v>0</v>
      </c>
      <c r="E274" s="3" t="s">
        <v>5568</v>
      </c>
      <c r="F274" s="3" t="s">
        <v>5569</v>
      </c>
      <c r="G274" s="3">
        <v>0</v>
      </c>
      <c r="H274" s="3">
        <v>0</v>
      </c>
      <c r="I274" s="3" t="s">
        <v>5570</v>
      </c>
      <c r="J274" s="3">
        <v>0</v>
      </c>
      <c r="K274" s="3">
        <v>0</v>
      </c>
      <c r="L274" s="3" t="s">
        <v>5571</v>
      </c>
      <c r="M274" s="3">
        <v>0</v>
      </c>
      <c r="N274" s="3">
        <v>0</v>
      </c>
      <c r="O274" s="3" t="s">
        <v>5572</v>
      </c>
      <c r="P274" s="3">
        <v>0</v>
      </c>
      <c r="Q274" s="3">
        <v>0</v>
      </c>
    </row>
    <row r="275" spans="1:17">
      <c r="A275" s="3" t="s">
        <v>6141</v>
      </c>
      <c r="B275" s="3" t="s">
        <v>1828</v>
      </c>
      <c r="C275" s="3">
        <v>0</v>
      </c>
      <c r="D275" s="3">
        <v>0</v>
      </c>
      <c r="E275" s="3" t="s">
        <v>6142</v>
      </c>
      <c r="F275" s="3" t="s">
        <v>6143</v>
      </c>
      <c r="G275" s="3">
        <v>0</v>
      </c>
      <c r="H275" s="3">
        <v>0</v>
      </c>
      <c r="I275" s="3" t="s">
        <v>6144</v>
      </c>
      <c r="J275" s="3">
        <v>0</v>
      </c>
      <c r="K275" s="3">
        <v>0</v>
      </c>
      <c r="L275" s="3" t="s">
        <v>6145</v>
      </c>
      <c r="M275" s="3">
        <v>0</v>
      </c>
      <c r="N275" s="3">
        <v>0</v>
      </c>
      <c r="O275" s="3" t="s">
        <v>6146</v>
      </c>
      <c r="P275" s="3">
        <v>0</v>
      </c>
      <c r="Q275" s="3">
        <v>0</v>
      </c>
    </row>
    <row r="276" spans="1:17">
      <c r="A276" s="3" t="s">
        <v>4572</v>
      </c>
      <c r="B276" s="3" t="s">
        <v>1822</v>
      </c>
      <c r="C276" s="3">
        <v>0</v>
      </c>
      <c r="D276" s="3">
        <v>0</v>
      </c>
      <c r="E276" s="3" t="s">
        <v>1820</v>
      </c>
      <c r="F276" s="3" t="s">
        <v>4573</v>
      </c>
      <c r="G276" s="3">
        <v>0</v>
      </c>
      <c r="H276" s="3">
        <v>0</v>
      </c>
      <c r="I276" s="3" t="s">
        <v>4574</v>
      </c>
      <c r="J276" s="3">
        <v>0</v>
      </c>
      <c r="K276" s="3">
        <v>0</v>
      </c>
      <c r="L276" s="3" t="s">
        <v>4575</v>
      </c>
      <c r="M276" s="3">
        <v>0</v>
      </c>
      <c r="N276" s="3">
        <v>0</v>
      </c>
      <c r="O276" s="3" t="s">
        <v>4576</v>
      </c>
      <c r="P276" s="3">
        <v>0</v>
      </c>
      <c r="Q276" s="3">
        <v>0</v>
      </c>
    </row>
    <row r="277" spans="1:17">
      <c r="A277" s="3" t="s">
        <v>4219</v>
      </c>
      <c r="B277" s="3" t="s">
        <v>4220</v>
      </c>
      <c r="C277" s="3">
        <v>0</v>
      </c>
      <c r="D277" s="3">
        <v>0</v>
      </c>
      <c r="E277" s="3" t="s">
        <v>4221</v>
      </c>
      <c r="F277" s="3" t="s">
        <v>4222</v>
      </c>
      <c r="G277" s="3">
        <v>0</v>
      </c>
      <c r="H277" s="3">
        <v>0</v>
      </c>
      <c r="I277" s="3" t="s">
        <v>4223</v>
      </c>
      <c r="J277" s="3">
        <v>0</v>
      </c>
      <c r="K277" s="3">
        <v>0</v>
      </c>
      <c r="L277" s="3" t="s">
        <v>4224</v>
      </c>
      <c r="M277" s="3">
        <v>0</v>
      </c>
      <c r="N277" s="3">
        <v>0</v>
      </c>
      <c r="O277" s="3" t="s">
        <v>4225</v>
      </c>
      <c r="P277" s="3">
        <v>0</v>
      </c>
      <c r="Q277" s="3">
        <v>0</v>
      </c>
    </row>
    <row r="278" spans="1:17">
      <c r="A278" s="3" t="s">
        <v>4226</v>
      </c>
      <c r="B278" s="3" t="s">
        <v>4227</v>
      </c>
      <c r="C278" s="3">
        <v>0</v>
      </c>
      <c r="D278" s="3">
        <v>0</v>
      </c>
      <c r="E278" s="3" t="s">
        <v>4228</v>
      </c>
      <c r="F278" s="3" t="s">
        <v>4229</v>
      </c>
      <c r="G278" s="3">
        <v>0</v>
      </c>
      <c r="H278" s="3">
        <v>0</v>
      </c>
      <c r="I278" s="3" t="s">
        <v>4230</v>
      </c>
      <c r="J278" s="3">
        <v>0</v>
      </c>
      <c r="K278" s="3">
        <v>0</v>
      </c>
      <c r="L278" s="3" t="s">
        <v>4231</v>
      </c>
      <c r="M278" s="3">
        <v>0</v>
      </c>
      <c r="N278" s="3">
        <v>0</v>
      </c>
      <c r="O278" s="3" t="s">
        <v>4232</v>
      </c>
      <c r="P278" s="3">
        <v>0</v>
      </c>
      <c r="Q278" s="3">
        <v>0</v>
      </c>
    </row>
    <row r="279" spans="1:17">
      <c r="A279" s="3" t="s">
        <v>6591</v>
      </c>
      <c r="B279" s="3" t="s">
        <v>1833</v>
      </c>
      <c r="C279" s="3">
        <v>0</v>
      </c>
      <c r="D279" s="3">
        <v>0</v>
      </c>
      <c r="E279" s="3" t="s">
        <v>6592</v>
      </c>
      <c r="F279" s="3" t="s">
        <v>6593</v>
      </c>
      <c r="G279" s="3">
        <v>0</v>
      </c>
      <c r="H279" s="3">
        <v>0</v>
      </c>
      <c r="I279" s="3" t="s">
        <v>6594</v>
      </c>
      <c r="J279" s="3">
        <v>0</v>
      </c>
      <c r="K279" s="3">
        <v>0</v>
      </c>
      <c r="L279" s="3" t="s">
        <v>6595</v>
      </c>
      <c r="M279" s="3">
        <v>0</v>
      </c>
      <c r="N279" s="3">
        <v>0</v>
      </c>
      <c r="O279" s="3" t="s">
        <v>6596</v>
      </c>
      <c r="P279" s="3">
        <v>0</v>
      </c>
      <c r="Q279" s="3">
        <v>0</v>
      </c>
    </row>
    <row r="280" spans="1:17">
      <c r="A280" s="3" t="s">
        <v>6324</v>
      </c>
      <c r="B280" s="3" t="s">
        <v>1650</v>
      </c>
      <c r="C280" s="3">
        <v>0</v>
      </c>
      <c r="D280" s="3">
        <v>0</v>
      </c>
      <c r="E280" s="3" t="s">
        <v>6325</v>
      </c>
      <c r="F280" s="3" t="s">
        <v>6326</v>
      </c>
      <c r="G280" s="3">
        <v>0</v>
      </c>
      <c r="H280" s="3">
        <v>0</v>
      </c>
      <c r="I280" s="3" t="s">
        <v>6327</v>
      </c>
      <c r="J280" s="3">
        <v>0</v>
      </c>
      <c r="K280" s="3">
        <v>0</v>
      </c>
      <c r="L280" s="3" t="s">
        <v>6328</v>
      </c>
      <c r="M280" s="3">
        <v>0</v>
      </c>
      <c r="N280" s="3">
        <v>0</v>
      </c>
      <c r="O280" s="3" t="s">
        <v>6329</v>
      </c>
      <c r="P280" s="3">
        <v>0</v>
      </c>
      <c r="Q280" s="3">
        <v>0</v>
      </c>
    </row>
    <row r="281" spans="1:17">
      <c r="A281" s="3" t="s">
        <v>5891</v>
      </c>
      <c r="B281" s="3" t="s">
        <v>5892</v>
      </c>
      <c r="C281" s="3">
        <v>0</v>
      </c>
      <c r="D281" s="3">
        <v>0</v>
      </c>
      <c r="E281" s="3" t="s">
        <v>5893</v>
      </c>
      <c r="F281" s="3" t="s">
        <v>5894</v>
      </c>
      <c r="G281" s="3">
        <v>0</v>
      </c>
      <c r="H281" s="3">
        <v>0</v>
      </c>
      <c r="I281" s="3" t="s">
        <v>5895</v>
      </c>
      <c r="J281" s="3">
        <v>0</v>
      </c>
      <c r="K281" s="3">
        <v>0</v>
      </c>
      <c r="L281" s="3" t="s">
        <v>5896</v>
      </c>
      <c r="M281" s="3">
        <v>0</v>
      </c>
      <c r="N281" s="3">
        <v>0</v>
      </c>
      <c r="O281" s="3" t="s">
        <v>5897</v>
      </c>
      <c r="P281" s="3">
        <v>0</v>
      </c>
      <c r="Q281" s="3">
        <v>0</v>
      </c>
    </row>
    <row r="282" spans="1:17">
      <c r="A282" s="3" t="s">
        <v>4462</v>
      </c>
      <c r="B282" s="3" t="s">
        <v>4463</v>
      </c>
      <c r="C282" s="3">
        <v>0</v>
      </c>
      <c r="D282" s="3">
        <v>0</v>
      </c>
      <c r="E282" s="3" t="s">
        <v>4464</v>
      </c>
      <c r="F282" s="3" t="s">
        <v>4465</v>
      </c>
      <c r="G282" s="3">
        <v>0</v>
      </c>
      <c r="H282" s="3">
        <v>0</v>
      </c>
      <c r="I282" s="3" t="s">
        <v>4466</v>
      </c>
      <c r="J282" s="3">
        <v>0</v>
      </c>
      <c r="K282" s="3">
        <v>0</v>
      </c>
      <c r="L282" s="3" t="s">
        <v>4467</v>
      </c>
      <c r="M282" s="3">
        <v>0</v>
      </c>
      <c r="N282" s="3">
        <v>0</v>
      </c>
      <c r="O282" s="3" t="s">
        <v>4468</v>
      </c>
      <c r="P282" s="3">
        <v>0</v>
      </c>
      <c r="Q282" s="3">
        <v>0</v>
      </c>
    </row>
    <row r="283" spans="1:17">
      <c r="A283" s="3" t="s">
        <v>4906</v>
      </c>
      <c r="B283" s="3" t="s">
        <v>2860</v>
      </c>
      <c r="C283" s="3">
        <v>0</v>
      </c>
      <c r="D283" s="3">
        <v>0</v>
      </c>
      <c r="E283" s="3" t="s">
        <v>4907</v>
      </c>
      <c r="F283" s="3" t="s">
        <v>4908</v>
      </c>
      <c r="G283" s="3">
        <v>0</v>
      </c>
      <c r="H283" s="3">
        <v>0</v>
      </c>
      <c r="I283" s="3" t="s">
        <v>4909</v>
      </c>
      <c r="J283" s="3">
        <v>0</v>
      </c>
      <c r="K283" s="3">
        <v>0</v>
      </c>
      <c r="L283" s="3" t="s">
        <v>4910</v>
      </c>
      <c r="M283" s="3">
        <v>0</v>
      </c>
      <c r="N283" s="3">
        <v>0</v>
      </c>
      <c r="O283" s="3" t="s">
        <v>4911</v>
      </c>
      <c r="P283" s="3">
        <v>0</v>
      </c>
      <c r="Q283" s="3">
        <v>0</v>
      </c>
    </row>
    <row r="284" spans="1:17">
      <c r="A284" s="3" t="s">
        <v>6353</v>
      </c>
      <c r="B284" s="3" t="s">
        <v>6354</v>
      </c>
      <c r="C284" s="3">
        <v>0</v>
      </c>
      <c r="D284" s="3">
        <v>0</v>
      </c>
      <c r="E284" s="3" t="s">
        <v>6355</v>
      </c>
      <c r="F284" s="3" t="s">
        <v>6356</v>
      </c>
      <c r="G284" s="3">
        <v>0</v>
      </c>
      <c r="H284" s="3">
        <v>0</v>
      </c>
      <c r="I284" s="3" t="s">
        <v>6357</v>
      </c>
      <c r="J284" s="3">
        <v>0</v>
      </c>
      <c r="K284" s="3">
        <v>0</v>
      </c>
      <c r="L284" s="3" t="s">
        <v>6358</v>
      </c>
      <c r="M284" s="3">
        <v>0</v>
      </c>
      <c r="N284" s="3">
        <v>0</v>
      </c>
      <c r="O284" s="3" t="s">
        <v>6359</v>
      </c>
      <c r="P284" s="3">
        <v>0</v>
      </c>
      <c r="Q284" s="3">
        <v>0</v>
      </c>
    </row>
    <row r="285" spans="1:17">
      <c r="A285" s="3" t="s">
        <v>6262</v>
      </c>
      <c r="B285" s="3" t="s">
        <v>2580</v>
      </c>
      <c r="C285" s="3">
        <v>0</v>
      </c>
      <c r="D285" s="3">
        <v>0</v>
      </c>
      <c r="E285" s="3" t="s">
        <v>6263</v>
      </c>
      <c r="F285" s="3" t="s">
        <v>6264</v>
      </c>
      <c r="G285" s="3">
        <v>0</v>
      </c>
      <c r="H285" s="3">
        <v>0</v>
      </c>
      <c r="I285" s="3" t="s">
        <v>6265</v>
      </c>
      <c r="J285" s="3">
        <v>0</v>
      </c>
      <c r="K285" s="3">
        <v>0</v>
      </c>
      <c r="L285" s="3" t="s">
        <v>6266</v>
      </c>
      <c r="M285" s="3">
        <v>0</v>
      </c>
      <c r="N285" s="3">
        <v>0</v>
      </c>
      <c r="O285" s="3" t="s">
        <v>6267</v>
      </c>
      <c r="P285" s="3">
        <v>0</v>
      </c>
      <c r="Q285" s="3">
        <v>0</v>
      </c>
    </row>
    <row r="286" spans="1:17">
      <c r="A286" s="3" t="s">
        <v>4810</v>
      </c>
      <c r="B286" s="3" t="s">
        <v>1106</v>
      </c>
      <c r="C286" s="3">
        <v>0</v>
      </c>
      <c r="D286" s="3">
        <v>0</v>
      </c>
      <c r="E286" s="3" t="s">
        <v>4811</v>
      </c>
      <c r="F286" s="3" t="s">
        <v>4812</v>
      </c>
      <c r="G286" s="3">
        <v>0</v>
      </c>
      <c r="H286" s="3">
        <v>0</v>
      </c>
      <c r="I286" s="3" t="s">
        <v>4813</v>
      </c>
      <c r="J286" s="3">
        <v>0</v>
      </c>
      <c r="K286" s="3">
        <v>0</v>
      </c>
      <c r="L286" s="3" t="s">
        <v>4814</v>
      </c>
      <c r="M286" s="3">
        <v>0</v>
      </c>
      <c r="N286" s="3">
        <v>0</v>
      </c>
      <c r="O286" s="3" t="s">
        <v>4815</v>
      </c>
      <c r="P286" s="3">
        <v>0</v>
      </c>
      <c r="Q286" s="3">
        <v>0</v>
      </c>
    </row>
    <row r="287" spans="1:17">
      <c r="A287" s="3" t="s">
        <v>5247</v>
      </c>
      <c r="B287" s="3" t="s">
        <v>1858</v>
      </c>
      <c r="C287" s="3">
        <v>0</v>
      </c>
      <c r="D287" s="3">
        <v>0</v>
      </c>
      <c r="E287" s="3" t="s">
        <v>5248</v>
      </c>
      <c r="F287" s="3" t="s">
        <v>5249</v>
      </c>
      <c r="G287" s="3">
        <v>0</v>
      </c>
      <c r="H287" s="3">
        <v>0</v>
      </c>
      <c r="I287" s="3" t="s">
        <v>5250</v>
      </c>
      <c r="J287" s="3">
        <v>0</v>
      </c>
      <c r="K287" s="3">
        <v>0</v>
      </c>
      <c r="L287" s="3" t="s">
        <v>5251</v>
      </c>
      <c r="M287" s="3">
        <v>0</v>
      </c>
      <c r="N287" s="3">
        <v>0</v>
      </c>
      <c r="O287" s="3" t="s">
        <v>5252</v>
      </c>
      <c r="P287" s="3">
        <v>0</v>
      </c>
      <c r="Q287" s="3">
        <v>0</v>
      </c>
    </row>
    <row r="288" spans="1:17">
      <c r="A288" s="3" t="s">
        <v>6209</v>
      </c>
      <c r="B288" s="3" t="s">
        <v>6210</v>
      </c>
      <c r="C288" s="3">
        <v>0</v>
      </c>
      <c r="D288" s="3">
        <v>0</v>
      </c>
      <c r="E288" s="3" t="s">
        <v>6211</v>
      </c>
      <c r="F288" s="3" t="s">
        <v>6212</v>
      </c>
      <c r="G288" s="3">
        <v>0</v>
      </c>
      <c r="H288" s="3">
        <v>0</v>
      </c>
      <c r="I288" s="3" t="s">
        <v>6213</v>
      </c>
      <c r="J288" s="3">
        <v>0</v>
      </c>
      <c r="K288" s="3">
        <v>0</v>
      </c>
      <c r="L288" s="3" t="s">
        <v>6214</v>
      </c>
      <c r="M288" s="3">
        <v>0</v>
      </c>
      <c r="N288" s="3">
        <v>0</v>
      </c>
      <c r="O288" s="3" t="s">
        <v>6215</v>
      </c>
      <c r="P288" s="3">
        <v>0</v>
      </c>
      <c r="Q288" s="3">
        <v>0</v>
      </c>
    </row>
    <row r="289" spans="1:17">
      <c r="A289" s="3" t="s">
        <v>4697</v>
      </c>
      <c r="B289" s="3" t="s">
        <v>1362</v>
      </c>
      <c r="C289" s="3">
        <v>0</v>
      </c>
      <c r="D289" s="3">
        <v>0</v>
      </c>
      <c r="E289" s="3" t="s">
        <v>4698</v>
      </c>
      <c r="F289" s="3" t="s">
        <v>4699</v>
      </c>
      <c r="G289" s="3">
        <v>0</v>
      </c>
      <c r="H289" s="3">
        <v>0</v>
      </c>
      <c r="I289" s="3" t="s">
        <v>4700</v>
      </c>
      <c r="J289" s="3">
        <v>0</v>
      </c>
      <c r="K289" s="3">
        <v>0</v>
      </c>
      <c r="L289" s="3" t="s">
        <v>4701</v>
      </c>
      <c r="M289" s="3">
        <v>0</v>
      </c>
      <c r="N289" s="3">
        <v>0</v>
      </c>
      <c r="O289" s="3" t="s">
        <v>4702</v>
      </c>
      <c r="P289" s="3">
        <v>0</v>
      </c>
      <c r="Q289" s="3">
        <v>0</v>
      </c>
    </row>
    <row r="290" spans="1:17">
      <c r="A290" s="3" t="s">
        <v>4847</v>
      </c>
      <c r="B290" s="3" t="s">
        <v>4848</v>
      </c>
      <c r="C290" s="3">
        <v>0</v>
      </c>
      <c r="D290" s="3">
        <v>0</v>
      </c>
      <c r="E290" s="3" t="s">
        <v>4849</v>
      </c>
      <c r="F290" s="3" t="s">
        <v>4850</v>
      </c>
      <c r="G290" s="3">
        <v>0</v>
      </c>
      <c r="H290" s="3">
        <v>0</v>
      </c>
      <c r="I290" s="3" t="s">
        <v>4851</v>
      </c>
      <c r="J290" s="3">
        <v>0</v>
      </c>
      <c r="K290" s="3">
        <v>0</v>
      </c>
      <c r="L290" s="3" t="s">
        <v>4852</v>
      </c>
      <c r="M290" s="3">
        <v>0</v>
      </c>
      <c r="N290" s="3">
        <v>0</v>
      </c>
      <c r="O290" s="3" t="s">
        <v>4853</v>
      </c>
      <c r="P290" s="3">
        <v>0</v>
      </c>
      <c r="Q290" s="3">
        <v>0</v>
      </c>
    </row>
    <row r="291" spans="1:17">
      <c r="A291" s="3" t="s">
        <v>5530</v>
      </c>
      <c r="B291" s="3" t="s">
        <v>1749</v>
      </c>
      <c r="C291" s="3">
        <v>0</v>
      </c>
      <c r="D291" s="3">
        <v>0</v>
      </c>
      <c r="E291" s="3" t="s">
        <v>5531</v>
      </c>
      <c r="F291" s="3" t="s">
        <v>5532</v>
      </c>
      <c r="G291" s="3">
        <v>0</v>
      </c>
      <c r="H291" s="3">
        <v>0</v>
      </c>
      <c r="I291" s="3" t="s">
        <v>5533</v>
      </c>
      <c r="J291" s="3">
        <v>0</v>
      </c>
      <c r="K291" s="3">
        <v>0</v>
      </c>
      <c r="L291" s="3" t="s">
        <v>5534</v>
      </c>
      <c r="M291" s="3">
        <v>0</v>
      </c>
      <c r="N291" s="3">
        <v>0</v>
      </c>
      <c r="O291" s="3" t="s">
        <v>5535</v>
      </c>
      <c r="P291" s="3">
        <v>0</v>
      </c>
      <c r="Q291" s="3">
        <v>0</v>
      </c>
    </row>
    <row r="292" spans="1:17">
      <c r="A292" s="3" t="s">
        <v>6455</v>
      </c>
      <c r="B292" s="3" t="s">
        <v>3018</v>
      </c>
      <c r="C292" s="3">
        <v>0</v>
      </c>
      <c r="D292" s="3">
        <v>0</v>
      </c>
      <c r="E292" s="3" t="s">
        <v>6456</v>
      </c>
      <c r="F292" s="3" t="s">
        <v>6457</v>
      </c>
      <c r="G292" s="3">
        <v>0</v>
      </c>
      <c r="H292" s="3">
        <v>0</v>
      </c>
      <c r="I292" s="3" t="s">
        <v>6458</v>
      </c>
      <c r="J292" s="3">
        <v>0</v>
      </c>
      <c r="K292" s="3">
        <v>0</v>
      </c>
      <c r="L292" s="3" t="s">
        <v>6459</v>
      </c>
      <c r="M292" s="3">
        <v>0</v>
      </c>
      <c r="N292" s="3">
        <v>0</v>
      </c>
      <c r="O292" s="3" t="s">
        <v>6460</v>
      </c>
      <c r="P292" s="3">
        <v>0</v>
      </c>
      <c r="Q292" s="3">
        <v>0</v>
      </c>
    </row>
    <row r="293" spans="1:17">
      <c r="A293" s="3" t="s">
        <v>6912</v>
      </c>
      <c r="B293" s="3" t="s">
        <v>6913</v>
      </c>
      <c r="C293" s="3">
        <v>0</v>
      </c>
      <c r="D293" s="3">
        <v>0</v>
      </c>
      <c r="E293" s="3" t="s">
        <v>6914</v>
      </c>
      <c r="F293" s="3" t="s">
        <v>6915</v>
      </c>
      <c r="G293" s="3">
        <v>0</v>
      </c>
      <c r="H293" s="3">
        <v>0</v>
      </c>
      <c r="I293" s="3" t="s">
        <v>6916</v>
      </c>
      <c r="J293" s="3">
        <v>0</v>
      </c>
      <c r="K293" s="3">
        <v>0</v>
      </c>
      <c r="L293" s="3" t="s">
        <v>6917</v>
      </c>
      <c r="M293" s="3">
        <v>0</v>
      </c>
      <c r="N293" s="3">
        <v>0</v>
      </c>
      <c r="O293" s="3" t="s">
        <v>6918</v>
      </c>
      <c r="P293" s="3">
        <v>0</v>
      </c>
      <c r="Q293" s="3">
        <v>0</v>
      </c>
    </row>
    <row r="294" spans="1:17">
      <c r="A294" s="3" t="s">
        <v>5114</v>
      </c>
      <c r="B294" s="3" t="s">
        <v>5115</v>
      </c>
      <c r="C294" s="3">
        <v>0</v>
      </c>
      <c r="D294" s="3">
        <v>0</v>
      </c>
      <c r="E294" s="3" t="s">
        <v>5116</v>
      </c>
      <c r="F294" s="3" t="s">
        <v>5117</v>
      </c>
      <c r="G294" s="3">
        <v>0</v>
      </c>
      <c r="H294" s="3">
        <v>0</v>
      </c>
      <c r="I294" s="3" t="s">
        <v>5118</v>
      </c>
      <c r="J294" s="3">
        <v>0</v>
      </c>
      <c r="K294" s="3">
        <v>0</v>
      </c>
      <c r="L294" s="3" t="s">
        <v>5119</v>
      </c>
      <c r="M294" s="3">
        <v>0</v>
      </c>
      <c r="N294" s="3">
        <v>0</v>
      </c>
      <c r="O294" s="3" t="s">
        <v>5120</v>
      </c>
      <c r="P294" s="3">
        <v>0</v>
      </c>
      <c r="Q294" s="3">
        <v>0</v>
      </c>
    </row>
    <row r="295" spans="1:17">
      <c r="A295" s="3" t="s">
        <v>5925</v>
      </c>
      <c r="B295" s="3" t="s">
        <v>5926</v>
      </c>
      <c r="C295" s="3">
        <v>0</v>
      </c>
      <c r="D295" s="3">
        <v>0</v>
      </c>
      <c r="E295" s="3" t="s">
        <v>5927</v>
      </c>
      <c r="F295" s="3" t="s">
        <v>5928</v>
      </c>
      <c r="G295" s="3">
        <v>0</v>
      </c>
      <c r="H295" s="3">
        <v>0</v>
      </c>
      <c r="I295" s="3" t="s">
        <v>5929</v>
      </c>
      <c r="J295" s="3">
        <v>0</v>
      </c>
      <c r="K295" s="3">
        <v>0</v>
      </c>
      <c r="L295" s="3" t="s">
        <v>5930</v>
      </c>
      <c r="M295" s="3">
        <v>0</v>
      </c>
      <c r="N295" s="3">
        <v>0</v>
      </c>
      <c r="O295" s="3" t="s">
        <v>5931</v>
      </c>
      <c r="P295" s="3">
        <v>0</v>
      </c>
      <c r="Q295" s="3">
        <v>0</v>
      </c>
    </row>
    <row r="296" spans="1:17">
      <c r="A296" s="3" t="s">
        <v>5229</v>
      </c>
      <c r="B296" s="3" t="s">
        <v>1166</v>
      </c>
      <c r="C296" s="3">
        <v>0</v>
      </c>
      <c r="D296" s="3">
        <v>0</v>
      </c>
      <c r="E296" s="3" t="s">
        <v>5230</v>
      </c>
      <c r="F296" s="3" t="s">
        <v>5231</v>
      </c>
      <c r="G296" s="3">
        <v>0</v>
      </c>
      <c r="H296" s="3">
        <v>0</v>
      </c>
      <c r="I296" s="3" t="s">
        <v>5232</v>
      </c>
      <c r="J296" s="3">
        <v>0</v>
      </c>
      <c r="K296" s="3">
        <v>0</v>
      </c>
      <c r="L296" s="3" t="s">
        <v>5233</v>
      </c>
      <c r="M296" s="3">
        <v>0</v>
      </c>
      <c r="N296" s="3">
        <v>0</v>
      </c>
      <c r="O296" s="3" t="s">
        <v>5234</v>
      </c>
      <c r="P296" s="3">
        <v>0</v>
      </c>
      <c r="Q296" s="3">
        <v>0</v>
      </c>
    </row>
    <row r="297" spans="1:17">
      <c r="A297" s="3" t="s">
        <v>6122</v>
      </c>
      <c r="B297" s="3" t="s">
        <v>6123</v>
      </c>
      <c r="C297" s="3">
        <v>0</v>
      </c>
      <c r="D297" s="3">
        <v>0</v>
      </c>
      <c r="E297" s="3" t="s">
        <v>6124</v>
      </c>
      <c r="F297" s="3" t="s">
        <v>6125</v>
      </c>
      <c r="G297" s="3">
        <v>0</v>
      </c>
      <c r="H297" s="3">
        <v>0</v>
      </c>
      <c r="I297" s="3" t="s">
        <v>6126</v>
      </c>
      <c r="J297" s="3">
        <v>0</v>
      </c>
      <c r="K297" s="3">
        <v>0</v>
      </c>
      <c r="L297" s="3" t="s">
        <v>6127</v>
      </c>
      <c r="M297" s="3">
        <v>0</v>
      </c>
      <c r="N297" s="3">
        <v>0</v>
      </c>
      <c r="O297" s="3" t="s">
        <v>6128</v>
      </c>
      <c r="P297" s="3">
        <v>0</v>
      </c>
      <c r="Q297" s="3">
        <v>0</v>
      </c>
    </row>
    <row r="298" spans="1:17">
      <c r="A298" s="3" t="s">
        <v>6202</v>
      </c>
      <c r="B298" s="3" t="s">
        <v>6203</v>
      </c>
      <c r="C298" s="3">
        <v>0</v>
      </c>
      <c r="D298" s="3">
        <v>0</v>
      </c>
      <c r="E298" s="3" t="s">
        <v>6204</v>
      </c>
      <c r="F298" s="3" t="s">
        <v>6205</v>
      </c>
      <c r="G298" s="3">
        <v>0</v>
      </c>
      <c r="H298" s="3">
        <v>0</v>
      </c>
      <c r="I298" s="3" t="s">
        <v>6206</v>
      </c>
      <c r="J298" s="3">
        <v>0</v>
      </c>
      <c r="K298" s="3">
        <v>0</v>
      </c>
      <c r="L298" s="3" t="s">
        <v>6207</v>
      </c>
      <c r="M298" s="3">
        <v>0</v>
      </c>
      <c r="N298" s="3">
        <v>0</v>
      </c>
      <c r="O298" s="3" t="s">
        <v>6208</v>
      </c>
      <c r="P298" s="3">
        <v>0</v>
      </c>
      <c r="Q298" s="3">
        <v>0</v>
      </c>
    </row>
    <row r="299" spans="1:17">
      <c r="A299" s="3" t="s">
        <v>5816</v>
      </c>
      <c r="B299" s="3" t="s">
        <v>5817</v>
      </c>
      <c r="C299" s="3">
        <v>0</v>
      </c>
      <c r="D299" s="3">
        <v>0</v>
      </c>
      <c r="E299" s="3" t="s">
        <v>5811</v>
      </c>
      <c r="F299" s="3" t="s">
        <v>5818</v>
      </c>
      <c r="G299" s="3">
        <v>0</v>
      </c>
      <c r="H299" s="3">
        <v>0</v>
      </c>
      <c r="I299" s="3" t="s">
        <v>5819</v>
      </c>
      <c r="J299" s="3">
        <v>0</v>
      </c>
      <c r="K299" s="3">
        <v>0</v>
      </c>
      <c r="L299" s="3" t="s">
        <v>5820</v>
      </c>
      <c r="M299" s="3">
        <v>0</v>
      </c>
      <c r="N299" s="3">
        <v>0</v>
      </c>
      <c r="O299" s="3" t="s">
        <v>5821</v>
      </c>
      <c r="P299" s="3">
        <v>0</v>
      </c>
      <c r="Q299" s="3">
        <v>0</v>
      </c>
    </row>
    <row r="300" spans="1:17">
      <c r="A300" s="3" t="s">
        <v>6188</v>
      </c>
      <c r="B300" s="3" t="s">
        <v>6189</v>
      </c>
      <c r="C300" s="3">
        <v>0</v>
      </c>
      <c r="D300" s="3">
        <v>0</v>
      </c>
      <c r="E300" s="3" t="s">
        <v>6190</v>
      </c>
      <c r="F300" s="3" t="s">
        <v>6191</v>
      </c>
      <c r="G300" s="3">
        <v>0</v>
      </c>
      <c r="H300" s="3">
        <v>0</v>
      </c>
      <c r="I300" s="3" t="s">
        <v>6192</v>
      </c>
      <c r="J300" s="3">
        <v>0</v>
      </c>
      <c r="K300" s="3">
        <v>0</v>
      </c>
      <c r="L300" s="3" t="s">
        <v>6193</v>
      </c>
      <c r="M300" s="3">
        <v>0</v>
      </c>
      <c r="N300" s="3">
        <v>0</v>
      </c>
      <c r="O300" s="3" t="s">
        <v>6194</v>
      </c>
      <c r="P300" s="3">
        <v>0</v>
      </c>
      <c r="Q300" s="3">
        <v>0</v>
      </c>
    </row>
    <row r="301" spans="1:17">
      <c r="A301" s="3" t="s">
        <v>4643</v>
      </c>
      <c r="B301" s="3" t="s">
        <v>1100</v>
      </c>
      <c r="C301" s="3">
        <v>0</v>
      </c>
      <c r="D301" s="3">
        <v>0</v>
      </c>
      <c r="E301" s="3" t="s">
        <v>4644</v>
      </c>
      <c r="F301" s="3" t="s">
        <v>4645</v>
      </c>
      <c r="G301" s="3">
        <v>0</v>
      </c>
      <c r="H301" s="3">
        <v>0</v>
      </c>
      <c r="I301" s="3" t="s">
        <v>4646</v>
      </c>
      <c r="J301" s="3">
        <v>0</v>
      </c>
      <c r="K301" s="3">
        <v>0</v>
      </c>
      <c r="L301" s="3" t="s">
        <v>4647</v>
      </c>
      <c r="M301" s="3">
        <v>0</v>
      </c>
      <c r="N301" s="3">
        <v>0</v>
      </c>
      <c r="O301" s="3" t="s">
        <v>4648</v>
      </c>
      <c r="P301" s="3">
        <v>0</v>
      </c>
      <c r="Q301" s="3">
        <v>0</v>
      </c>
    </row>
    <row r="302" spans="1:17">
      <c r="A302" s="3" t="s">
        <v>5547</v>
      </c>
      <c r="B302" s="3" t="s">
        <v>3044</v>
      </c>
      <c r="C302" s="3">
        <v>0</v>
      </c>
      <c r="D302" s="3">
        <v>0</v>
      </c>
      <c r="E302" s="3" t="s">
        <v>5548</v>
      </c>
      <c r="F302" s="3" t="s">
        <v>5549</v>
      </c>
      <c r="G302" s="3">
        <v>0</v>
      </c>
      <c r="H302" s="3">
        <v>0</v>
      </c>
      <c r="I302" s="3" t="s">
        <v>5550</v>
      </c>
      <c r="J302" s="3">
        <v>0</v>
      </c>
      <c r="K302" s="3">
        <v>0</v>
      </c>
      <c r="L302" s="3" t="s">
        <v>5551</v>
      </c>
      <c r="M302" s="3">
        <v>0</v>
      </c>
      <c r="N302" s="3">
        <v>0</v>
      </c>
      <c r="O302" s="3" t="s">
        <v>5552</v>
      </c>
      <c r="P302" s="3">
        <v>0</v>
      </c>
      <c r="Q302" s="3">
        <v>0</v>
      </c>
    </row>
    <row r="303" spans="1:17">
      <c r="A303" s="3" t="s">
        <v>5271</v>
      </c>
      <c r="B303" s="3" t="s">
        <v>1853</v>
      </c>
      <c r="C303" s="3">
        <v>0</v>
      </c>
      <c r="D303" s="3">
        <v>0</v>
      </c>
      <c r="E303" s="3" t="s">
        <v>5272</v>
      </c>
      <c r="F303" s="3" t="s">
        <v>5273</v>
      </c>
      <c r="G303" s="3">
        <v>0</v>
      </c>
      <c r="H303" s="3">
        <v>0</v>
      </c>
      <c r="I303" s="3" t="s">
        <v>5274</v>
      </c>
      <c r="J303" s="3">
        <v>0</v>
      </c>
      <c r="K303" s="3">
        <v>0</v>
      </c>
      <c r="L303" s="3" t="s">
        <v>5275</v>
      </c>
      <c r="M303" s="3">
        <v>0</v>
      </c>
      <c r="N303" s="3">
        <v>0</v>
      </c>
      <c r="O303" s="3" t="s">
        <v>5276</v>
      </c>
      <c r="P303" s="3">
        <v>0</v>
      </c>
      <c r="Q303" s="3">
        <v>0</v>
      </c>
    </row>
    <row r="304" spans="1:17">
      <c r="A304" s="3" t="s">
        <v>6268</v>
      </c>
      <c r="B304" s="3" t="s">
        <v>2841</v>
      </c>
      <c r="C304" s="3">
        <v>0</v>
      </c>
      <c r="D304" s="3">
        <v>0</v>
      </c>
      <c r="E304" s="3" t="s">
        <v>6269</v>
      </c>
      <c r="F304" s="3" t="s">
        <v>6270</v>
      </c>
      <c r="G304" s="3">
        <v>0</v>
      </c>
      <c r="H304" s="3">
        <v>0</v>
      </c>
      <c r="I304" s="3" t="s">
        <v>6271</v>
      </c>
      <c r="J304" s="3">
        <v>0</v>
      </c>
      <c r="K304" s="3">
        <v>0</v>
      </c>
      <c r="L304" s="3" t="s">
        <v>6272</v>
      </c>
      <c r="M304" s="3">
        <v>0</v>
      </c>
      <c r="N304" s="3">
        <v>0</v>
      </c>
      <c r="O304" s="3" t="s">
        <v>6273</v>
      </c>
      <c r="P304" s="3">
        <v>0</v>
      </c>
      <c r="Q304" s="3">
        <v>0</v>
      </c>
    </row>
    <row r="305" spans="1:17">
      <c r="A305" s="3" t="s">
        <v>5289</v>
      </c>
      <c r="B305" s="3" t="s">
        <v>1743</v>
      </c>
      <c r="C305" s="3">
        <v>0</v>
      </c>
      <c r="D305" s="3">
        <v>0</v>
      </c>
      <c r="E305" s="3" t="s">
        <v>5290</v>
      </c>
      <c r="F305" s="3" t="s">
        <v>5291</v>
      </c>
      <c r="G305" s="3">
        <v>0</v>
      </c>
      <c r="H305" s="3">
        <v>0</v>
      </c>
      <c r="I305" s="3" t="s">
        <v>5292</v>
      </c>
      <c r="J305" s="3">
        <v>0</v>
      </c>
      <c r="K305" s="3">
        <v>0</v>
      </c>
      <c r="L305" s="3" t="s">
        <v>5293</v>
      </c>
      <c r="M305" s="3">
        <v>0</v>
      </c>
      <c r="N305" s="3">
        <v>0</v>
      </c>
      <c r="O305" s="3" t="s">
        <v>5294</v>
      </c>
      <c r="P305" s="3">
        <v>0</v>
      </c>
      <c r="Q305" s="3">
        <v>0</v>
      </c>
    </row>
    <row r="306" spans="1:17">
      <c r="A306" s="3" t="s">
        <v>5822</v>
      </c>
      <c r="B306" s="3" t="s">
        <v>5823</v>
      </c>
      <c r="C306" s="3">
        <v>0</v>
      </c>
      <c r="D306" s="3">
        <v>0</v>
      </c>
      <c r="E306" s="3" t="s">
        <v>5811</v>
      </c>
      <c r="F306" s="3" t="s">
        <v>5824</v>
      </c>
      <c r="G306" s="3">
        <v>0</v>
      </c>
      <c r="H306" s="3">
        <v>0</v>
      </c>
      <c r="I306" s="3" t="s">
        <v>5825</v>
      </c>
      <c r="J306" s="3">
        <v>0</v>
      </c>
      <c r="K306" s="3">
        <v>0</v>
      </c>
      <c r="L306" s="3" t="s">
        <v>5826</v>
      </c>
      <c r="M306" s="3">
        <v>0</v>
      </c>
      <c r="N306" s="3">
        <v>0</v>
      </c>
      <c r="O306" s="3" t="s">
        <v>5827</v>
      </c>
      <c r="P306" s="3">
        <v>0</v>
      </c>
      <c r="Q306" s="3">
        <v>0</v>
      </c>
    </row>
    <row r="307" spans="1:17">
      <c r="A307" s="3" t="s">
        <v>4637</v>
      </c>
      <c r="B307" s="3" t="s">
        <v>2492</v>
      </c>
      <c r="C307" s="3">
        <v>0</v>
      </c>
      <c r="D307" s="3">
        <v>0</v>
      </c>
      <c r="E307" s="3" t="s">
        <v>4638</v>
      </c>
      <c r="F307" s="3" t="s">
        <v>4639</v>
      </c>
      <c r="G307" s="3">
        <v>0</v>
      </c>
      <c r="H307" s="3">
        <v>0</v>
      </c>
      <c r="I307" s="3" t="s">
        <v>4640</v>
      </c>
      <c r="J307" s="3">
        <v>0</v>
      </c>
      <c r="K307" s="3">
        <v>0</v>
      </c>
      <c r="L307" s="3" t="s">
        <v>4641</v>
      </c>
      <c r="M307" s="3">
        <v>0</v>
      </c>
      <c r="N307" s="3">
        <v>0</v>
      </c>
      <c r="O307" s="3" t="s">
        <v>4642</v>
      </c>
      <c r="P307" s="3">
        <v>0</v>
      </c>
      <c r="Q307" s="3">
        <v>0</v>
      </c>
    </row>
    <row r="308" spans="1:17">
      <c r="A308" s="3" t="s">
        <v>5350</v>
      </c>
      <c r="B308" s="3" t="s">
        <v>5351</v>
      </c>
      <c r="C308" s="3">
        <v>0</v>
      </c>
      <c r="D308" s="3">
        <v>0</v>
      </c>
      <c r="E308" s="3" t="s">
        <v>5352</v>
      </c>
      <c r="F308" s="3" t="s">
        <v>5353</v>
      </c>
      <c r="G308" s="3">
        <v>0</v>
      </c>
      <c r="H308" s="3">
        <v>0</v>
      </c>
      <c r="I308" s="3" t="s">
        <v>5354</v>
      </c>
      <c r="J308" s="3">
        <v>0</v>
      </c>
      <c r="K308" s="3">
        <v>0</v>
      </c>
      <c r="L308" s="3" t="s">
        <v>5355</v>
      </c>
      <c r="M308" s="3">
        <v>0</v>
      </c>
      <c r="N308" s="3">
        <v>0</v>
      </c>
      <c r="O308" s="3" t="s">
        <v>5356</v>
      </c>
      <c r="P308" s="3">
        <v>0</v>
      </c>
      <c r="Q308" s="3">
        <v>0</v>
      </c>
    </row>
    <row r="309" spans="1:17">
      <c r="A309" s="3" t="s">
        <v>5134</v>
      </c>
      <c r="B309" s="3" t="s">
        <v>1423</v>
      </c>
      <c r="C309" s="3">
        <v>0</v>
      </c>
      <c r="D309" s="3">
        <v>0</v>
      </c>
      <c r="E309" s="3" t="s">
        <v>5135</v>
      </c>
      <c r="F309" s="3" t="s">
        <v>5136</v>
      </c>
      <c r="G309" s="3">
        <v>0</v>
      </c>
      <c r="H309" s="3">
        <v>0</v>
      </c>
      <c r="I309" s="3" t="s">
        <v>5137</v>
      </c>
      <c r="J309" s="3">
        <v>0</v>
      </c>
      <c r="K309" s="3">
        <v>0</v>
      </c>
      <c r="L309" s="3" t="s">
        <v>5138</v>
      </c>
      <c r="M309" s="3">
        <v>0</v>
      </c>
      <c r="N309" s="3">
        <v>0</v>
      </c>
      <c r="O309" s="3" t="s">
        <v>5139</v>
      </c>
      <c r="P309" s="3">
        <v>0</v>
      </c>
      <c r="Q309" s="3">
        <v>0</v>
      </c>
    </row>
    <row r="310" spans="1:17">
      <c r="A310" s="3" t="s">
        <v>5081</v>
      </c>
      <c r="B310" s="3" t="s">
        <v>5082</v>
      </c>
      <c r="C310" s="3">
        <v>0</v>
      </c>
      <c r="D310" s="3">
        <v>0</v>
      </c>
      <c r="E310" s="3" t="s">
        <v>5083</v>
      </c>
      <c r="F310" s="3" t="s">
        <v>5084</v>
      </c>
      <c r="G310" s="3">
        <v>0</v>
      </c>
      <c r="H310" s="3">
        <v>0</v>
      </c>
      <c r="I310" s="3" t="s">
        <v>5085</v>
      </c>
      <c r="J310" s="3">
        <v>0</v>
      </c>
      <c r="K310" s="3">
        <v>0</v>
      </c>
      <c r="L310" s="3" t="s">
        <v>5086</v>
      </c>
      <c r="M310" s="3">
        <v>0</v>
      </c>
      <c r="N310" s="3">
        <v>0</v>
      </c>
      <c r="O310" s="3" t="s">
        <v>5087</v>
      </c>
      <c r="P310" s="3">
        <v>0</v>
      </c>
      <c r="Q310" s="3">
        <v>0</v>
      </c>
    </row>
    <row r="311" spans="1:17">
      <c r="A311" s="3" t="s">
        <v>5724</v>
      </c>
      <c r="B311" s="3" t="s">
        <v>5725</v>
      </c>
      <c r="C311" s="3">
        <v>0</v>
      </c>
      <c r="D311" s="3">
        <v>0</v>
      </c>
      <c r="E311" s="3" t="s">
        <v>5726</v>
      </c>
      <c r="F311" s="3" t="s">
        <v>5727</v>
      </c>
      <c r="G311" s="3">
        <v>0</v>
      </c>
      <c r="H311" s="3">
        <v>0</v>
      </c>
      <c r="I311" s="3" t="s">
        <v>5728</v>
      </c>
      <c r="J311" s="3">
        <v>0</v>
      </c>
      <c r="K311" s="3">
        <v>0</v>
      </c>
      <c r="L311" s="3" t="s">
        <v>5729</v>
      </c>
      <c r="M311" s="3">
        <v>0</v>
      </c>
      <c r="N311" s="3">
        <v>0</v>
      </c>
      <c r="O311" s="3" t="s">
        <v>5730</v>
      </c>
      <c r="P311" s="3">
        <v>0</v>
      </c>
      <c r="Q311" s="3">
        <v>0</v>
      </c>
    </row>
    <row r="312" spans="1:17">
      <c r="A312" s="3" t="s">
        <v>6286</v>
      </c>
      <c r="B312" s="3" t="s">
        <v>1215</v>
      </c>
      <c r="C312" s="3">
        <v>0</v>
      </c>
      <c r="D312" s="3">
        <v>0</v>
      </c>
      <c r="E312" s="3" t="s">
        <v>6287</v>
      </c>
      <c r="F312" s="3" t="s">
        <v>6288</v>
      </c>
      <c r="G312" s="3">
        <v>0</v>
      </c>
      <c r="H312" s="3">
        <v>0</v>
      </c>
      <c r="I312" s="3" t="s">
        <v>6289</v>
      </c>
      <c r="J312" s="3">
        <v>0</v>
      </c>
      <c r="K312" s="3">
        <v>0</v>
      </c>
      <c r="L312" s="3" t="s">
        <v>6290</v>
      </c>
      <c r="M312" s="3">
        <v>0</v>
      </c>
      <c r="N312" s="3">
        <v>0</v>
      </c>
      <c r="O312" s="3" t="s">
        <v>6291</v>
      </c>
      <c r="P312" s="3">
        <v>0</v>
      </c>
      <c r="Q312" s="3">
        <v>0</v>
      </c>
    </row>
    <row r="313" spans="1:17">
      <c r="A313" s="3" t="s">
        <v>4675</v>
      </c>
      <c r="B313" s="3" t="s">
        <v>1330</v>
      </c>
      <c r="C313" s="3">
        <v>0</v>
      </c>
      <c r="D313" s="3">
        <v>0</v>
      </c>
      <c r="E313" s="3" t="s">
        <v>4676</v>
      </c>
      <c r="F313" s="3" t="s">
        <v>4677</v>
      </c>
      <c r="G313" s="3">
        <v>0</v>
      </c>
      <c r="H313" s="3">
        <v>0</v>
      </c>
      <c r="I313" s="3" t="s">
        <v>4678</v>
      </c>
      <c r="J313" s="3">
        <v>0</v>
      </c>
      <c r="K313" s="3">
        <v>0</v>
      </c>
      <c r="L313" s="3" t="s">
        <v>4679</v>
      </c>
      <c r="M313" s="3">
        <v>0</v>
      </c>
      <c r="N313" s="3">
        <v>0</v>
      </c>
      <c r="O313" s="3" t="s">
        <v>4680</v>
      </c>
      <c r="P313" s="3">
        <v>0</v>
      </c>
      <c r="Q313" s="3">
        <v>0</v>
      </c>
    </row>
    <row r="314" spans="1:17">
      <c r="A314" s="3" t="s">
        <v>6083</v>
      </c>
      <c r="B314" s="3" t="s">
        <v>6084</v>
      </c>
      <c r="C314" s="3">
        <v>0</v>
      </c>
      <c r="D314" s="3">
        <v>0</v>
      </c>
      <c r="E314" s="3" t="s">
        <v>6085</v>
      </c>
      <c r="F314" s="3" t="s">
        <v>6086</v>
      </c>
      <c r="G314" s="3">
        <v>0</v>
      </c>
      <c r="H314" s="3">
        <v>0</v>
      </c>
      <c r="I314" s="3" t="s">
        <v>6087</v>
      </c>
      <c r="J314" s="3">
        <v>0</v>
      </c>
      <c r="K314" s="3">
        <v>0</v>
      </c>
      <c r="L314" s="3" t="s">
        <v>6088</v>
      </c>
      <c r="M314" s="3">
        <v>0</v>
      </c>
      <c r="N314" s="3">
        <v>0</v>
      </c>
      <c r="O314" s="3" t="s">
        <v>6089</v>
      </c>
      <c r="P314" s="3">
        <v>0</v>
      </c>
      <c r="Q314" s="3">
        <v>0</v>
      </c>
    </row>
    <row r="315" spans="1:17">
      <c r="A315" s="3" t="s">
        <v>5694</v>
      </c>
      <c r="B315" s="3" t="s">
        <v>5695</v>
      </c>
      <c r="C315" s="3">
        <v>0</v>
      </c>
      <c r="D315" s="3">
        <v>0</v>
      </c>
      <c r="E315" s="3" t="s">
        <v>5696</v>
      </c>
      <c r="F315" s="3" t="s">
        <v>5697</v>
      </c>
      <c r="G315" s="3">
        <v>0</v>
      </c>
      <c r="H315" s="3">
        <v>0</v>
      </c>
      <c r="I315" s="3" t="s">
        <v>5698</v>
      </c>
      <c r="J315" s="3">
        <v>0</v>
      </c>
      <c r="K315" s="3">
        <v>0</v>
      </c>
      <c r="L315" s="3" t="s">
        <v>5699</v>
      </c>
      <c r="M315" s="3">
        <v>0</v>
      </c>
      <c r="N315" s="3">
        <v>0</v>
      </c>
      <c r="O315" s="3" t="s">
        <v>5700</v>
      </c>
      <c r="P315" s="3">
        <v>0</v>
      </c>
      <c r="Q315" s="3">
        <v>0</v>
      </c>
    </row>
    <row r="316" spans="1:17">
      <c r="A316" s="3" t="s">
        <v>4482</v>
      </c>
      <c r="B316" s="3" t="s">
        <v>2908</v>
      </c>
      <c r="C316" s="3">
        <v>0</v>
      </c>
      <c r="D316" s="3">
        <v>0</v>
      </c>
      <c r="E316" s="3" t="s">
        <v>4483</v>
      </c>
      <c r="F316" s="3" t="s">
        <v>4484</v>
      </c>
      <c r="G316" s="3">
        <v>0</v>
      </c>
      <c r="H316" s="3">
        <v>0</v>
      </c>
      <c r="I316" s="3" t="s">
        <v>4485</v>
      </c>
      <c r="J316" s="3">
        <v>0</v>
      </c>
      <c r="K316" s="3">
        <v>0</v>
      </c>
      <c r="L316" s="3" t="s">
        <v>4486</v>
      </c>
      <c r="M316" s="3">
        <v>0</v>
      </c>
      <c r="N316" s="3">
        <v>0</v>
      </c>
      <c r="O316" s="3" t="s">
        <v>4487</v>
      </c>
      <c r="P316" s="3">
        <v>0</v>
      </c>
      <c r="Q316" s="3">
        <v>0</v>
      </c>
    </row>
    <row r="317" spans="1:17">
      <c r="A317" s="3" t="s">
        <v>4422</v>
      </c>
      <c r="B317" s="3" t="s">
        <v>1085</v>
      </c>
      <c r="C317" s="3">
        <v>0</v>
      </c>
      <c r="D317" s="3">
        <v>0</v>
      </c>
      <c r="E317" s="3" t="s">
        <v>4423</v>
      </c>
      <c r="F317" s="3" t="s">
        <v>4424</v>
      </c>
      <c r="G317" s="3">
        <v>0</v>
      </c>
      <c r="H317" s="3">
        <v>0</v>
      </c>
      <c r="I317" s="3" t="s">
        <v>4425</v>
      </c>
      <c r="J317" s="3">
        <v>0</v>
      </c>
      <c r="K317" s="3">
        <v>0</v>
      </c>
      <c r="L317" s="3" t="s">
        <v>4426</v>
      </c>
      <c r="M317" s="3">
        <v>0</v>
      </c>
      <c r="N317" s="3">
        <v>0</v>
      </c>
      <c r="O317" s="3" t="s">
        <v>4427</v>
      </c>
      <c r="P317" s="3">
        <v>0</v>
      </c>
      <c r="Q317" s="3">
        <v>0</v>
      </c>
    </row>
    <row r="318" spans="1:17">
      <c r="A318" s="3" t="s">
        <v>5518</v>
      </c>
      <c r="B318" s="3" t="s">
        <v>1249</v>
      </c>
      <c r="C318" s="3">
        <v>0</v>
      </c>
      <c r="D318" s="3">
        <v>0</v>
      </c>
      <c r="E318" s="3" t="s">
        <v>5519</v>
      </c>
      <c r="F318" s="3" t="s">
        <v>5520</v>
      </c>
      <c r="G318" s="3">
        <v>0</v>
      </c>
      <c r="H318" s="3">
        <v>0</v>
      </c>
      <c r="I318" s="3" t="s">
        <v>5521</v>
      </c>
      <c r="J318" s="3">
        <v>0</v>
      </c>
      <c r="K318" s="3">
        <v>0</v>
      </c>
      <c r="L318" s="3" t="s">
        <v>5522</v>
      </c>
      <c r="M318" s="3">
        <v>0</v>
      </c>
      <c r="N318" s="3">
        <v>0</v>
      </c>
      <c r="O318" s="3" t="s">
        <v>5523</v>
      </c>
      <c r="P318" s="3">
        <v>0</v>
      </c>
      <c r="Q318" s="3">
        <v>0</v>
      </c>
    </row>
    <row r="319" spans="1:17">
      <c r="A319" s="3" t="s">
        <v>5223</v>
      </c>
      <c r="B319" s="3" t="s">
        <v>2177</v>
      </c>
      <c r="C319" s="3">
        <v>0</v>
      </c>
      <c r="D319" s="3">
        <v>0</v>
      </c>
      <c r="E319" s="3" t="s">
        <v>5224</v>
      </c>
      <c r="F319" s="3" t="s">
        <v>5225</v>
      </c>
      <c r="G319" s="3">
        <v>0</v>
      </c>
      <c r="H319" s="3">
        <v>0</v>
      </c>
      <c r="I319" s="3" t="s">
        <v>5226</v>
      </c>
      <c r="J319" s="3">
        <v>0</v>
      </c>
      <c r="K319" s="3">
        <v>0</v>
      </c>
      <c r="L319" s="3" t="s">
        <v>5227</v>
      </c>
      <c r="M319" s="3">
        <v>0</v>
      </c>
      <c r="N319" s="3">
        <v>0</v>
      </c>
      <c r="O319" s="3" t="s">
        <v>5228</v>
      </c>
      <c r="P319" s="3">
        <v>0</v>
      </c>
      <c r="Q319" s="3">
        <v>0</v>
      </c>
    </row>
    <row r="320" spans="1:17">
      <c r="A320" s="3" t="s">
        <v>6996</v>
      </c>
      <c r="B320" s="3" t="s">
        <v>2388</v>
      </c>
      <c r="C320" s="3">
        <v>0</v>
      </c>
      <c r="D320" s="3">
        <v>0</v>
      </c>
      <c r="E320" s="3" t="s">
        <v>6997</v>
      </c>
      <c r="F320" s="3" t="s">
        <v>6998</v>
      </c>
      <c r="G320" s="3">
        <v>0</v>
      </c>
      <c r="H320" s="3">
        <v>0</v>
      </c>
      <c r="I320" s="3" t="s">
        <v>6999</v>
      </c>
      <c r="J320" s="3">
        <v>0</v>
      </c>
      <c r="K320" s="3">
        <v>0</v>
      </c>
      <c r="L320" s="3" t="s">
        <v>7000</v>
      </c>
      <c r="M320" s="3">
        <v>0.34917261300000002</v>
      </c>
      <c r="N320" s="3">
        <v>0</v>
      </c>
      <c r="O320" s="3" t="s">
        <v>7001</v>
      </c>
      <c r="P320" s="3">
        <v>0.50098679199999996</v>
      </c>
      <c r="Q320" s="3">
        <v>0</v>
      </c>
    </row>
    <row r="321" spans="1:17">
      <c r="A321" s="3" t="s">
        <v>5861</v>
      </c>
      <c r="B321" s="3" t="s">
        <v>5862</v>
      </c>
      <c r="C321" s="3">
        <v>0</v>
      </c>
      <c r="D321" s="3">
        <v>0</v>
      </c>
      <c r="E321" s="3" t="s">
        <v>5856</v>
      </c>
      <c r="F321" s="3" t="s">
        <v>5863</v>
      </c>
      <c r="G321" s="3">
        <v>0</v>
      </c>
      <c r="H321" s="3">
        <v>0</v>
      </c>
      <c r="I321" s="3" t="s">
        <v>5864</v>
      </c>
      <c r="J321" s="3">
        <v>0</v>
      </c>
      <c r="K321" s="3">
        <v>0</v>
      </c>
      <c r="L321" s="3" t="s">
        <v>5865</v>
      </c>
      <c r="M321" s="3">
        <v>0</v>
      </c>
      <c r="N321" s="3">
        <v>0</v>
      </c>
      <c r="O321" s="3" t="s">
        <v>5866</v>
      </c>
      <c r="P321" s="3">
        <v>0</v>
      </c>
      <c r="Q321" s="3">
        <v>0</v>
      </c>
    </row>
    <row r="322" spans="1:17">
      <c r="A322" s="3" t="s">
        <v>4301</v>
      </c>
      <c r="B322" s="3" t="s">
        <v>4302</v>
      </c>
      <c r="C322" s="3">
        <v>0</v>
      </c>
      <c r="D322" s="3">
        <v>0</v>
      </c>
      <c r="E322" s="3" t="s">
        <v>4303</v>
      </c>
      <c r="F322" s="3" t="s">
        <v>4304</v>
      </c>
      <c r="G322" s="3">
        <v>0</v>
      </c>
      <c r="H322" s="3">
        <v>0</v>
      </c>
      <c r="I322" s="3" t="s">
        <v>4305</v>
      </c>
      <c r="J322" s="3">
        <v>0</v>
      </c>
      <c r="K322" s="3">
        <v>0</v>
      </c>
      <c r="L322" s="3" t="s">
        <v>4306</v>
      </c>
      <c r="M322" s="3">
        <v>0</v>
      </c>
      <c r="N322" s="3">
        <v>0</v>
      </c>
      <c r="O322" s="3" t="s">
        <v>4307</v>
      </c>
      <c r="P322" s="3">
        <v>0</v>
      </c>
      <c r="Q322" s="3">
        <v>0</v>
      </c>
    </row>
    <row r="323" spans="1:17">
      <c r="A323" s="3" t="s">
        <v>6311</v>
      </c>
      <c r="B323" s="3" t="s">
        <v>2004</v>
      </c>
      <c r="C323" s="3">
        <v>0</v>
      </c>
      <c r="D323" s="3">
        <v>0</v>
      </c>
      <c r="E323" s="3" t="s">
        <v>6312</v>
      </c>
      <c r="F323" s="3" t="s">
        <v>6313</v>
      </c>
      <c r="G323" s="3">
        <v>0</v>
      </c>
      <c r="H323" s="3">
        <v>0</v>
      </c>
      <c r="I323" s="3" t="s">
        <v>6314</v>
      </c>
      <c r="J323" s="3">
        <v>0</v>
      </c>
      <c r="K323" s="3">
        <v>0</v>
      </c>
      <c r="L323" s="3" t="s">
        <v>6315</v>
      </c>
      <c r="M323" s="3">
        <v>0</v>
      </c>
      <c r="N323" s="3">
        <v>0</v>
      </c>
      <c r="O323" s="3" t="s">
        <v>6316</v>
      </c>
      <c r="P323" s="3">
        <v>0</v>
      </c>
      <c r="Q323" s="3">
        <v>0</v>
      </c>
    </row>
    <row r="324" spans="1:17">
      <c r="A324" s="3" t="s">
        <v>6110</v>
      </c>
      <c r="B324" s="3" t="s">
        <v>1876</v>
      </c>
      <c r="C324" s="3">
        <v>0</v>
      </c>
      <c r="D324" s="3">
        <v>0</v>
      </c>
      <c r="E324" s="3" t="s">
        <v>6111</v>
      </c>
      <c r="F324" s="3" t="s">
        <v>6112</v>
      </c>
      <c r="G324" s="3">
        <v>0</v>
      </c>
      <c r="H324" s="3">
        <v>0</v>
      </c>
      <c r="I324" s="3" t="s">
        <v>6113</v>
      </c>
      <c r="J324" s="3">
        <v>0</v>
      </c>
      <c r="K324" s="3">
        <v>0</v>
      </c>
      <c r="L324" s="3" t="s">
        <v>6114</v>
      </c>
      <c r="M324" s="3">
        <v>0</v>
      </c>
      <c r="N324" s="3">
        <v>0</v>
      </c>
      <c r="O324" s="3" t="s">
        <v>6115</v>
      </c>
      <c r="P324" s="3">
        <v>0</v>
      </c>
      <c r="Q324" s="3">
        <v>0</v>
      </c>
    </row>
    <row r="325" spans="1:17">
      <c r="A325" s="3" t="s">
        <v>5687</v>
      </c>
      <c r="B325" s="3" t="s">
        <v>5688</v>
      </c>
      <c r="C325" s="3">
        <v>0</v>
      </c>
      <c r="D325" s="3">
        <v>0</v>
      </c>
      <c r="E325" s="3" t="s">
        <v>5689</v>
      </c>
      <c r="F325" s="3" t="s">
        <v>5690</v>
      </c>
      <c r="G325" s="3">
        <v>0</v>
      </c>
      <c r="H325" s="3">
        <v>0</v>
      </c>
      <c r="I325" s="3" t="s">
        <v>5691</v>
      </c>
      <c r="J325" s="3">
        <v>0</v>
      </c>
      <c r="K325" s="3">
        <v>0</v>
      </c>
      <c r="L325" s="3" t="s">
        <v>5692</v>
      </c>
      <c r="M325" s="3">
        <v>0</v>
      </c>
      <c r="N325" s="3">
        <v>0</v>
      </c>
      <c r="O325" s="3" t="s">
        <v>5693</v>
      </c>
      <c r="P325" s="3">
        <v>0</v>
      </c>
      <c r="Q325" s="3">
        <v>0</v>
      </c>
    </row>
    <row r="326" spans="1:17">
      <c r="A326" s="3" t="s">
        <v>6710</v>
      </c>
      <c r="B326" s="3" t="s">
        <v>6711</v>
      </c>
      <c r="C326" s="3">
        <v>0</v>
      </c>
      <c r="D326" s="3">
        <v>0</v>
      </c>
      <c r="E326" s="3" t="s">
        <v>6712</v>
      </c>
      <c r="F326" s="3" t="s">
        <v>6713</v>
      </c>
      <c r="G326" s="3">
        <v>0</v>
      </c>
      <c r="H326" s="3">
        <v>0</v>
      </c>
      <c r="I326" s="3" t="s">
        <v>6714</v>
      </c>
      <c r="J326" s="3">
        <v>0</v>
      </c>
      <c r="K326" s="3">
        <v>0</v>
      </c>
      <c r="L326" s="3" t="s">
        <v>6715</v>
      </c>
      <c r="M326" s="3">
        <v>0</v>
      </c>
      <c r="N326" s="3">
        <v>0</v>
      </c>
      <c r="O326" s="3" t="s">
        <v>6716</v>
      </c>
      <c r="P326" s="3">
        <v>0</v>
      </c>
      <c r="Q326" s="3">
        <v>0</v>
      </c>
    </row>
    <row r="327" spans="1:17">
      <c r="A327" s="3" t="s">
        <v>6004</v>
      </c>
      <c r="B327" s="3" t="s">
        <v>6005</v>
      </c>
      <c r="C327" s="3">
        <v>0</v>
      </c>
      <c r="D327" s="3">
        <v>0</v>
      </c>
      <c r="E327" s="3" t="s">
        <v>6006</v>
      </c>
      <c r="F327" s="3" t="s">
        <v>6007</v>
      </c>
      <c r="G327" s="3">
        <v>0</v>
      </c>
      <c r="H327" s="3">
        <v>0</v>
      </c>
      <c r="I327" s="3" t="s">
        <v>6008</v>
      </c>
      <c r="J327" s="3">
        <v>0</v>
      </c>
      <c r="K327" s="3">
        <v>0</v>
      </c>
      <c r="L327" s="3" t="s">
        <v>6009</v>
      </c>
      <c r="M327" s="3">
        <v>0</v>
      </c>
      <c r="N327" s="3">
        <v>0</v>
      </c>
      <c r="O327" s="3" t="s">
        <v>6010</v>
      </c>
      <c r="P327" s="3">
        <v>0</v>
      </c>
      <c r="Q327" s="3">
        <v>0</v>
      </c>
    </row>
    <row r="328" spans="1:17">
      <c r="A328" s="3" t="s">
        <v>5867</v>
      </c>
      <c r="B328" s="3" t="s">
        <v>2363</v>
      </c>
      <c r="C328" s="3">
        <v>0</v>
      </c>
      <c r="D328" s="3">
        <v>0</v>
      </c>
      <c r="E328" s="3" t="s">
        <v>5856</v>
      </c>
      <c r="F328" s="3" t="s">
        <v>5868</v>
      </c>
      <c r="G328" s="3">
        <v>0</v>
      </c>
      <c r="H328" s="3">
        <v>0</v>
      </c>
      <c r="I328" s="3" t="s">
        <v>5869</v>
      </c>
      <c r="J328" s="3">
        <v>0</v>
      </c>
      <c r="K328" s="3">
        <v>0</v>
      </c>
      <c r="L328" s="3" t="s">
        <v>5870</v>
      </c>
      <c r="M328" s="3">
        <v>0</v>
      </c>
      <c r="N328" s="3">
        <v>0</v>
      </c>
      <c r="O328" s="3" t="s">
        <v>5871</v>
      </c>
      <c r="P328" s="3">
        <v>0</v>
      </c>
      <c r="Q328" s="3">
        <v>0</v>
      </c>
    </row>
    <row r="329" spans="1:17">
      <c r="A329" s="3" t="s">
        <v>6771</v>
      </c>
      <c r="B329" s="3" t="s">
        <v>6772</v>
      </c>
      <c r="C329" s="3">
        <v>0</v>
      </c>
      <c r="D329" s="3">
        <v>0</v>
      </c>
      <c r="E329" s="3" t="s">
        <v>6773</v>
      </c>
      <c r="F329" s="3" t="s">
        <v>6774</v>
      </c>
      <c r="G329" s="3">
        <v>0</v>
      </c>
      <c r="H329" s="3">
        <v>0</v>
      </c>
      <c r="I329" s="3" t="s">
        <v>6775</v>
      </c>
      <c r="J329" s="3">
        <v>0</v>
      </c>
      <c r="K329" s="3">
        <v>0</v>
      </c>
      <c r="L329" s="3" t="s">
        <v>6776</v>
      </c>
      <c r="M329" s="3">
        <v>0</v>
      </c>
      <c r="N329" s="3">
        <v>0</v>
      </c>
      <c r="O329" s="3" t="s">
        <v>6777</v>
      </c>
      <c r="P329" s="3">
        <v>0</v>
      </c>
      <c r="Q329" s="3">
        <v>0</v>
      </c>
    </row>
    <row r="330" spans="1:17">
      <c r="A330" s="3" t="s">
        <v>5919</v>
      </c>
      <c r="B330" s="3" t="s">
        <v>5920</v>
      </c>
      <c r="C330" s="3">
        <v>0</v>
      </c>
      <c r="D330" s="3">
        <v>0</v>
      </c>
      <c r="E330" s="3" t="s">
        <v>5914</v>
      </c>
      <c r="F330" s="3" t="s">
        <v>5921</v>
      </c>
      <c r="G330" s="3">
        <v>0</v>
      </c>
      <c r="H330" s="3">
        <v>0</v>
      </c>
      <c r="I330" s="3" t="s">
        <v>5922</v>
      </c>
      <c r="J330" s="3">
        <v>0</v>
      </c>
      <c r="K330" s="3">
        <v>0</v>
      </c>
      <c r="L330" s="3" t="s">
        <v>5923</v>
      </c>
      <c r="M330" s="3">
        <v>0</v>
      </c>
      <c r="N330" s="3">
        <v>0</v>
      </c>
      <c r="O330" s="3" t="s">
        <v>5924</v>
      </c>
      <c r="P330" s="3">
        <v>0</v>
      </c>
      <c r="Q330" s="3">
        <v>0</v>
      </c>
    </row>
    <row r="331" spans="1:17">
      <c r="A331" s="3" t="s">
        <v>5197</v>
      </c>
      <c r="B331" s="3" t="s">
        <v>1486</v>
      </c>
      <c r="C331" s="3">
        <v>0</v>
      </c>
      <c r="D331" s="3">
        <v>0</v>
      </c>
      <c r="E331" s="3" t="s">
        <v>5198</v>
      </c>
      <c r="F331" s="3" t="s">
        <v>5199</v>
      </c>
      <c r="G331" s="3">
        <v>0</v>
      </c>
      <c r="H331" s="3">
        <v>0</v>
      </c>
      <c r="I331" s="3" t="s">
        <v>5200</v>
      </c>
      <c r="J331" s="3">
        <v>0</v>
      </c>
      <c r="K331" s="3">
        <v>0</v>
      </c>
      <c r="L331" s="3" t="s">
        <v>5201</v>
      </c>
      <c r="M331" s="3">
        <v>0</v>
      </c>
      <c r="N331" s="3">
        <v>0</v>
      </c>
      <c r="O331" s="3" t="s">
        <v>5202</v>
      </c>
      <c r="P331" s="3">
        <v>0</v>
      </c>
      <c r="Q331" s="3">
        <v>0</v>
      </c>
    </row>
    <row r="332" spans="1:17">
      <c r="A332" s="3" t="s">
        <v>5446</v>
      </c>
      <c r="B332" s="3" t="s">
        <v>5447</v>
      </c>
      <c r="C332" s="3">
        <v>0</v>
      </c>
      <c r="D332" s="3">
        <v>0</v>
      </c>
      <c r="E332" s="3" t="s">
        <v>5448</v>
      </c>
      <c r="F332" s="3" t="s">
        <v>5449</v>
      </c>
      <c r="G332" s="3">
        <v>0</v>
      </c>
      <c r="H332" s="3">
        <v>0</v>
      </c>
      <c r="I332" s="3" t="s">
        <v>5450</v>
      </c>
      <c r="J332" s="3">
        <v>0</v>
      </c>
      <c r="K332" s="3">
        <v>0</v>
      </c>
      <c r="L332" s="3" t="s">
        <v>5451</v>
      </c>
      <c r="M332" s="3">
        <v>0</v>
      </c>
      <c r="N332" s="3">
        <v>0</v>
      </c>
      <c r="O332" s="3" t="s">
        <v>5452</v>
      </c>
      <c r="P332" s="3">
        <v>0</v>
      </c>
      <c r="Q332" s="3">
        <v>0</v>
      </c>
    </row>
    <row r="333" spans="1:17">
      <c r="A333" s="3" t="s">
        <v>6905</v>
      </c>
      <c r="B333" s="3" t="s">
        <v>6906</v>
      </c>
      <c r="C333" s="3">
        <v>0</v>
      </c>
      <c r="D333" s="3">
        <v>0</v>
      </c>
      <c r="E333" s="3" t="s">
        <v>6907</v>
      </c>
      <c r="F333" s="3" t="s">
        <v>6908</v>
      </c>
      <c r="G333" s="3">
        <v>0</v>
      </c>
      <c r="H333" s="3">
        <v>0</v>
      </c>
      <c r="I333" s="3" t="s">
        <v>6909</v>
      </c>
      <c r="J333" s="3">
        <v>0</v>
      </c>
      <c r="K333" s="3">
        <v>0</v>
      </c>
      <c r="L333" s="3" t="s">
        <v>6910</v>
      </c>
      <c r="M333" s="3">
        <v>0</v>
      </c>
      <c r="N333" s="3">
        <v>0</v>
      </c>
      <c r="O333" s="3" t="s">
        <v>6911</v>
      </c>
      <c r="P333" s="3">
        <v>0</v>
      </c>
      <c r="Q333" s="3">
        <v>0</v>
      </c>
    </row>
    <row r="334" spans="1:17">
      <c r="A334" s="3" t="s">
        <v>6153</v>
      </c>
      <c r="B334" s="3" t="s">
        <v>6154</v>
      </c>
      <c r="C334" s="3">
        <v>0</v>
      </c>
      <c r="D334" s="3">
        <v>0</v>
      </c>
      <c r="E334" s="3" t="s">
        <v>6155</v>
      </c>
      <c r="F334" s="3" t="s">
        <v>6156</v>
      </c>
      <c r="G334" s="3">
        <v>0</v>
      </c>
      <c r="H334" s="3">
        <v>0</v>
      </c>
      <c r="I334" s="3" t="s">
        <v>6157</v>
      </c>
      <c r="J334" s="3">
        <v>0</v>
      </c>
      <c r="K334" s="3">
        <v>0</v>
      </c>
      <c r="L334" s="3" t="s">
        <v>6158</v>
      </c>
      <c r="M334" s="3">
        <v>0</v>
      </c>
      <c r="N334" s="3">
        <v>0</v>
      </c>
      <c r="O334" s="3" t="s">
        <v>6159</v>
      </c>
      <c r="P334" s="3">
        <v>0</v>
      </c>
      <c r="Q334" s="3">
        <v>0</v>
      </c>
    </row>
    <row r="335" spans="1:17">
      <c r="A335" s="3" t="s">
        <v>4774</v>
      </c>
      <c r="B335" s="3" t="s">
        <v>4775</v>
      </c>
      <c r="C335" s="3">
        <v>0</v>
      </c>
      <c r="D335" s="3">
        <v>0</v>
      </c>
      <c r="E335" s="3" t="s">
        <v>4776</v>
      </c>
      <c r="F335" s="3" t="s">
        <v>4777</v>
      </c>
      <c r="G335" s="3">
        <v>0</v>
      </c>
      <c r="H335" s="3">
        <v>0</v>
      </c>
      <c r="I335" s="3" t="s">
        <v>4778</v>
      </c>
      <c r="J335" s="3">
        <v>0</v>
      </c>
      <c r="K335" s="3">
        <v>0</v>
      </c>
      <c r="L335" s="3" t="s">
        <v>4779</v>
      </c>
      <c r="M335" s="3">
        <v>0</v>
      </c>
      <c r="N335" s="3">
        <v>0</v>
      </c>
      <c r="O335" s="3" t="s">
        <v>4780</v>
      </c>
      <c r="P335" s="3">
        <v>0</v>
      </c>
      <c r="Q335" s="3">
        <v>0</v>
      </c>
    </row>
    <row r="336" spans="1:17">
      <c r="A336" s="3" t="s">
        <v>5775</v>
      </c>
      <c r="B336" s="3" t="s">
        <v>2151</v>
      </c>
      <c r="C336" s="3">
        <v>0</v>
      </c>
      <c r="D336" s="3">
        <v>0</v>
      </c>
      <c r="E336" s="3" t="s">
        <v>5776</v>
      </c>
      <c r="F336" s="3" t="s">
        <v>5777</v>
      </c>
      <c r="G336" s="3">
        <v>0</v>
      </c>
      <c r="H336" s="3">
        <v>0</v>
      </c>
      <c r="I336" s="3" t="s">
        <v>5778</v>
      </c>
      <c r="J336" s="3">
        <v>0</v>
      </c>
      <c r="K336" s="3">
        <v>0</v>
      </c>
      <c r="L336" s="3" t="s">
        <v>5779</v>
      </c>
      <c r="M336" s="3">
        <v>0</v>
      </c>
      <c r="N336" s="3">
        <v>0</v>
      </c>
      <c r="O336" s="3" t="s">
        <v>5780</v>
      </c>
      <c r="P336" s="3">
        <v>0</v>
      </c>
      <c r="Q336" s="3">
        <v>0</v>
      </c>
    </row>
    <row r="337" spans="1:17">
      <c r="A337" s="3" t="s">
        <v>6018</v>
      </c>
      <c r="B337" s="3" t="s">
        <v>6019</v>
      </c>
      <c r="C337" s="3">
        <v>0</v>
      </c>
      <c r="D337" s="3">
        <v>0</v>
      </c>
      <c r="E337" s="3" t="s">
        <v>6020</v>
      </c>
      <c r="F337" s="3" t="s">
        <v>6021</v>
      </c>
      <c r="G337" s="3">
        <v>0</v>
      </c>
      <c r="H337" s="3">
        <v>0</v>
      </c>
      <c r="I337" s="3" t="s">
        <v>6022</v>
      </c>
      <c r="J337" s="3">
        <v>0</v>
      </c>
      <c r="K337" s="3">
        <v>0</v>
      </c>
      <c r="L337" s="3" t="s">
        <v>6023</v>
      </c>
      <c r="M337" s="3">
        <v>0</v>
      </c>
      <c r="N337" s="3">
        <v>0</v>
      </c>
      <c r="O337" s="3" t="s">
        <v>6024</v>
      </c>
      <c r="P337" s="3">
        <v>0</v>
      </c>
      <c r="Q337" s="3">
        <v>0</v>
      </c>
    </row>
    <row r="338" spans="1:17">
      <c r="A338" s="3" t="s">
        <v>4475</v>
      </c>
      <c r="B338" s="3" t="s">
        <v>4476</v>
      </c>
      <c r="C338" s="3">
        <v>0</v>
      </c>
      <c r="D338" s="3">
        <v>0</v>
      </c>
      <c r="E338" s="3" t="s">
        <v>4477</v>
      </c>
      <c r="F338" s="3" t="s">
        <v>4478</v>
      </c>
      <c r="G338" s="3">
        <v>0</v>
      </c>
      <c r="H338" s="3">
        <v>0</v>
      </c>
      <c r="I338" s="3" t="s">
        <v>4479</v>
      </c>
      <c r="J338" s="3">
        <v>0</v>
      </c>
      <c r="K338" s="3">
        <v>0</v>
      </c>
      <c r="L338" s="3" t="s">
        <v>4480</v>
      </c>
      <c r="M338" s="3">
        <v>0</v>
      </c>
      <c r="N338" s="3">
        <v>0</v>
      </c>
      <c r="O338" s="3" t="s">
        <v>4481</v>
      </c>
      <c r="P338" s="3">
        <v>0</v>
      </c>
      <c r="Q338" s="3">
        <v>0</v>
      </c>
    </row>
    <row r="339" spans="1:17">
      <c r="A339" s="3" t="s">
        <v>4434</v>
      </c>
      <c r="B339" s="3" t="s">
        <v>4435</v>
      </c>
      <c r="C339" s="3">
        <v>0</v>
      </c>
      <c r="D339" s="3">
        <v>0</v>
      </c>
      <c r="E339" s="3" t="s">
        <v>4436</v>
      </c>
      <c r="F339" s="3" t="s">
        <v>4437</v>
      </c>
      <c r="G339" s="3">
        <v>0</v>
      </c>
      <c r="H339" s="3">
        <v>0</v>
      </c>
      <c r="I339" s="3" t="s">
        <v>4438</v>
      </c>
      <c r="J339" s="3">
        <v>0</v>
      </c>
      <c r="K339" s="3">
        <v>0</v>
      </c>
      <c r="L339" s="3" t="s">
        <v>4439</v>
      </c>
      <c r="M339" s="3">
        <v>0</v>
      </c>
      <c r="N339" s="3">
        <v>0</v>
      </c>
      <c r="O339" s="3" t="s">
        <v>4440</v>
      </c>
      <c r="P339" s="3">
        <v>0</v>
      </c>
      <c r="Q339" s="3">
        <v>0</v>
      </c>
    </row>
    <row r="340" spans="1:17">
      <c r="A340" s="3" t="s">
        <v>6647</v>
      </c>
      <c r="B340" s="3" t="s">
        <v>6648</v>
      </c>
      <c r="C340" s="3">
        <v>0</v>
      </c>
      <c r="D340" s="3">
        <v>0</v>
      </c>
      <c r="E340" s="3" t="s">
        <v>6649</v>
      </c>
      <c r="F340" s="3" t="s">
        <v>6650</v>
      </c>
      <c r="G340" s="3">
        <v>0</v>
      </c>
      <c r="H340" s="3">
        <v>0</v>
      </c>
      <c r="I340" s="3" t="s">
        <v>6651</v>
      </c>
      <c r="J340" s="3">
        <v>0</v>
      </c>
      <c r="K340" s="3">
        <v>0</v>
      </c>
      <c r="L340" s="3" t="s">
        <v>6652</v>
      </c>
      <c r="M340" s="3">
        <v>0</v>
      </c>
      <c r="N340" s="3">
        <v>0</v>
      </c>
      <c r="O340" s="3" t="s">
        <v>6653</v>
      </c>
      <c r="P340" s="3">
        <v>0</v>
      </c>
      <c r="Q340" s="3">
        <v>0</v>
      </c>
    </row>
    <row r="341" spans="1:17">
      <c r="A341" s="3" t="s">
        <v>5041</v>
      </c>
      <c r="B341" s="3" t="s">
        <v>5042</v>
      </c>
      <c r="C341" s="3">
        <v>0</v>
      </c>
      <c r="D341" s="3">
        <v>0</v>
      </c>
      <c r="E341" s="3" t="s">
        <v>5043</v>
      </c>
      <c r="F341" s="3" t="s">
        <v>5044</v>
      </c>
      <c r="G341" s="3">
        <v>0</v>
      </c>
      <c r="H341" s="3">
        <v>0</v>
      </c>
      <c r="I341" s="3" t="s">
        <v>5045</v>
      </c>
      <c r="J341" s="3">
        <v>0</v>
      </c>
      <c r="K341" s="3">
        <v>0</v>
      </c>
      <c r="L341" s="3" t="s">
        <v>5046</v>
      </c>
      <c r="M341" s="3">
        <v>0</v>
      </c>
      <c r="N341" s="3">
        <v>0</v>
      </c>
      <c r="O341" s="3" t="s">
        <v>5047</v>
      </c>
      <c r="P341" s="3">
        <v>0</v>
      </c>
      <c r="Q341" s="3">
        <v>0</v>
      </c>
    </row>
    <row r="342" spans="1:17">
      <c r="A342" s="3" t="s">
        <v>5048</v>
      </c>
      <c r="B342" s="3" t="s">
        <v>5049</v>
      </c>
      <c r="C342" s="3">
        <v>0</v>
      </c>
      <c r="D342" s="3">
        <v>0</v>
      </c>
      <c r="E342" s="3" t="s">
        <v>5050</v>
      </c>
      <c r="F342" s="3" t="s">
        <v>5051</v>
      </c>
      <c r="G342" s="3">
        <v>0</v>
      </c>
      <c r="H342" s="3">
        <v>0</v>
      </c>
      <c r="I342" s="3" t="s">
        <v>5052</v>
      </c>
      <c r="J342" s="3">
        <v>0</v>
      </c>
      <c r="K342" s="3">
        <v>0</v>
      </c>
      <c r="L342" s="3" t="s">
        <v>5053</v>
      </c>
      <c r="M342" s="3">
        <v>0</v>
      </c>
      <c r="N342" s="3">
        <v>0</v>
      </c>
      <c r="O342" s="3" t="s">
        <v>5054</v>
      </c>
      <c r="P342" s="3">
        <v>0</v>
      </c>
      <c r="Q342" s="3">
        <v>0</v>
      </c>
    </row>
    <row r="343" spans="1:17">
      <c r="A343" s="3" t="s">
        <v>5647</v>
      </c>
      <c r="B343" s="3" t="s">
        <v>5648</v>
      </c>
      <c r="C343" s="3">
        <v>0</v>
      </c>
      <c r="D343" s="3">
        <v>0</v>
      </c>
      <c r="E343" s="3" t="s">
        <v>5649</v>
      </c>
      <c r="F343" s="3" t="s">
        <v>5650</v>
      </c>
      <c r="G343" s="3">
        <v>0</v>
      </c>
      <c r="H343" s="3">
        <v>0</v>
      </c>
      <c r="I343" s="3" t="s">
        <v>5651</v>
      </c>
      <c r="J343" s="3">
        <v>0</v>
      </c>
      <c r="K343" s="3">
        <v>0</v>
      </c>
      <c r="L343" s="3" t="s">
        <v>5652</v>
      </c>
      <c r="M343" s="3">
        <v>0</v>
      </c>
      <c r="N343" s="3">
        <v>0</v>
      </c>
      <c r="O343" s="3" t="s">
        <v>5653</v>
      </c>
      <c r="P343" s="3">
        <v>0</v>
      </c>
      <c r="Q343" s="3">
        <v>0</v>
      </c>
    </row>
    <row r="344" spans="1:17">
      <c r="A344" s="3" t="s">
        <v>4372</v>
      </c>
      <c r="B344" s="3" t="s">
        <v>4373</v>
      </c>
      <c r="C344" s="3">
        <v>0</v>
      </c>
      <c r="D344" s="3">
        <v>0</v>
      </c>
      <c r="E344" s="3" t="s">
        <v>4374</v>
      </c>
      <c r="F344" s="3" t="s">
        <v>4375</v>
      </c>
      <c r="G344" s="3">
        <v>0</v>
      </c>
      <c r="H344" s="3">
        <v>0</v>
      </c>
      <c r="I344" s="3" t="s">
        <v>4376</v>
      </c>
      <c r="J344" s="3">
        <v>0</v>
      </c>
      <c r="K344" s="3">
        <v>0</v>
      </c>
      <c r="L344" s="3" t="s">
        <v>4377</v>
      </c>
      <c r="M344" s="3">
        <v>0</v>
      </c>
      <c r="N344" s="3">
        <v>0</v>
      </c>
      <c r="O344" s="3" t="s">
        <v>4378</v>
      </c>
      <c r="P344" s="3">
        <v>0</v>
      </c>
      <c r="Q344" s="3">
        <v>0</v>
      </c>
    </row>
    <row r="345" spans="1:17">
      <c r="A345" s="3" t="s">
        <v>6317</v>
      </c>
      <c r="B345" s="3" t="s">
        <v>6318</v>
      </c>
      <c r="C345" s="3">
        <v>0</v>
      </c>
      <c r="D345" s="3">
        <v>0</v>
      </c>
      <c r="E345" s="3" t="s">
        <v>6319</v>
      </c>
      <c r="F345" s="3" t="s">
        <v>6320</v>
      </c>
      <c r="G345" s="3">
        <v>0</v>
      </c>
      <c r="H345" s="3">
        <v>0</v>
      </c>
      <c r="I345" s="3" t="s">
        <v>6321</v>
      </c>
      <c r="J345" s="3">
        <v>0</v>
      </c>
      <c r="K345" s="3">
        <v>0</v>
      </c>
      <c r="L345" s="3" t="s">
        <v>6322</v>
      </c>
      <c r="M345" s="3">
        <v>0</v>
      </c>
      <c r="N345" s="3">
        <v>0</v>
      </c>
      <c r="O345" s="3" t="s">
        <v>6323</v>
      </c>
      <c r="P345" s="3">
        <v>0</v>
      </c>
      <c r="Q345" s="3">
        <v>0</v>
      </c>
    </row>
    <row r="346" spans="1:17">
      <c r="A346" s="3" t="s">
        <v>5357</v>
      </c>
      <c r="B346" s="3" t="s">
        <v>5358</v>
      </c>
      <c r="C346" s="3">
        <v>0</v>
      </c>
      <c r="D346" s="3">
        <v>0</v>
      </c>
      <c r="E346" s="3" t="s">
        <v>5359</v>
      </c>
      <c r="F346" s="3" t="s">
        <v>5360</v>
      </c>
      <c r="G346" s="3">
        <v>0</v>
      </c>
      <c r="H346" s="3">
        <v>0</v>
      </c>
      <c r="I346" s="3" t="s">
        <v>5361</v>
      </c>
      <c r="J346" s="3">
        <v>0</v>
      </c>
      <c r="K346" s="3">
        <v>0</v>
      </c>
      <c r="L346" s="3" t="s">
        <v>5362</v>
      </c>
      <c r="M346" s="3">
        <v>0</v>
      </c>
      <c r="N346" s="3">
        <v>0</v>
      </c>
      <c r="O346" s="3" t="s">
        <v>5363</v>
      </c>
      <c r="P346" s="3">
        <v>0</v>
      </c>
      <c r="Q346" s="3">
        <v>0</v>
      </c>
    </row>
    <row r="347" spans="1:17">
      <c r="A347" s="3" t="s">
        <v>6419</v>
      </c>
      <c r="B347" s="3" t="s">
        <v>6420</v>
      </c>
      <c r="C347" s="3">
        <v>0</v>
      </c>
      <c r="D347" s="3">
        <v>0</v>
      </c>
      <c r="E347" s="3" t="s">
        <v>6421</v>
      </c>
      <c r="F347" s="3" t="s">
        <v>6422</v>
      </c>
      <c r="G347" s="3">
        <v>0</v>
      </c>
      <c r="H347" s="3">
        <v>0</v>
      </c>
      <c r="I347" s="3" t="s">
        <v>6423</v>
      </c>
      <c r="J347" s="3">
        <v>0</v>
      </c>
      <c r="K347" s="3">
        <v>0</v>
      </c>
      <c r="L347" s="3" t="s">
        <v>6424</v>
      </c>
      <c r="M347" s="3">
        <v>0</v>
      </c>
      <c r="N347" s="3">
        <v>0</v>
      </c>
      <c r="O347" s="3" t="s">
        <v>6425</v>
      </c>
      <c r="P347" s="3">
        <v>0</v>
      </c>
      <c r="Q347" s="3">
        <v>0</v>
      </c>
    </row>
    <row r="348" spans="1:17">
      <c r="A348" s="3" t="s">
        <v>5009</v>
      </c>
      <c r="B348" s="3" t="s">
        <v>5010</v>
      </c>
      <c r="C348" s="3">
        <v>0</v>
      </c>
      <c r="D348" s="3">
        <v>0</v>
      </c>
      <c r="E348" s="3" t="s">
        <v>5011</v>
      </c>
      <c r="F348" s="3" t="s">
        <v>5012</v>
      </c>
      <c r="G348" s="3">
        <v>0</v>
      </c>
      <c r="H348" s="3">
        <v>0</v>
      </c>
      <c r="I348" s="3" t="s">
        <v>5013</v>
      </c>
      <c r="J348" s="3">
        <v>0</v>
      </c>
      <c r="K348" s="3">
        <v>0</v>
      </c>
      <c r="L348" s="3" t="s">
        <v>5014</v>
      </c>
      <c r="M348" s="3">
        <v>0</v>
      </c>
      <c r="N348" s="3">
        <v>0</v>
      </c>
      <c r="O348" s="3" t="s">
        <v>5015</v>
      </c>
      <c r="P348" s="3">
        <v>0</v>
      </c>
      <c r="Q348" s="3">
        <v>0</v>
      </c>
    </row>
    <row r="349" spans="1:17">
      <c r="A349" s="3" t="s">
        <v>6675</v>
      </c>
      <c r="B349" s="3" t="s">
        <v>6676</v>
      </c>
      <c r="C349" s="3">
        <v>0</v>
      </c>
      <c r="D349" s="3">
        <v>0</v>
      </c>
      <c r="E349" s="3" t="s">
        <v>6677</v>
      </c>
      <c r="F349" s="3" t="s">
        <v>6678</v>
      </c>
      <c r="G349" s="3">
        <v>0</v>
      </c>
      <c r="H349" s="3">
        <v>0</v>
      </c>
      <c r="I349" s="3" t="s">
        <v>6679</v>
      </c>
      <c r="J349" s="3">
        <v>0</v>
      </c>
      <c r="K349" s="3">
        <v>0</v>
      </c>
      <c r="L349" s="3" t="s">
        <v>6680</v>
      </c>
      <c r="M349" s="3">
        <v>0</v>
      </c>
      <c r="N349" s="3">
        <v>0</v>
      </c>
      <c r="O349" s="3" t="s">
        <v>6681</v>
      </c>
      <c r="P349" s="3">
        <v>0</v>
      </c>
      <c r="Q349" s="3">
        <v>0</v>
      </c>
    </row>
    <row r="350" spans="1:17">
      <c r="A350" s="3" t="s">
        <v>6797</v>
      </c>
      <c r="B350" s="3" t="s">
        <v>6798</v>
      </c>
      <c r="C350" s="3">
        <v>0</v>
      </c>
      <c r="D350" s="3">
        <v>0</v>
      </c>
      <c r="E350" s="3" t="s">
        <v>6799</v>
      </c>
      <c r="F350" s="3" t="s">
        <v>6800</v>
      </c>
      <c r="G350" s="3">
        <v>0</v>
      </c>
      <c r="H350" s="3">
        <v>0</v>
      </c>
      <c r="I350" s="3" t="s">
        <v>6801</v>
      </c>
      <c r="J350" s="3">
        <v>0</v>
      </c>
      <c r="K350" s="3">
        <v>0</v>
      </c>
      <c r="L350" s="3" t="s">
        <v>6802</v>
      </c>
      <c r="M350" s="3">
        <v>0</v>
      </c>
      <c r="N350" s="3">
        <v>0</v>
      </c>
      <c r="O350" s="3" t="s">
        <v>6803</v>
      </c>
      <c r="P350" s="3">
        <v>0</v>
      </c>
      <c r="Q350" s="3">
        <v>0</v>
      </c>
    </row>
    <row r="351" spans="1:17">
      <c r="A351" s="3" t="s">
        <v>4816</v>
      </c>
      <c r="B351" s="3" t="s">
        <v>4817</v>
      </c>
      <c r="C351" s="3">
        <v>0</v>
      </c>
      <c r="D351" s="3">
        <v>0</v>
      </c>
      <c r="E351" s="3" t="s">
        <v>4818</v>
      </c>
      <c r="F351" s="3" t="s">
        <v>4819</v>
      </c>
      <c r="G351" s="3">
        <v>0</v>
      </c>
      <c r="H351" s="3">
        <v>0</v>
      </c>
      <c r="I351" s="3" t="s">
        <v>4820</v>
      </c>
      <c r="J351" s="3">
        <v>0</v>
      </c>
      <c r="K351" s="3">
        <v>0</v>
      </c>
      <c r="L351" s="3" t="s">
        <v>4821</v>
      </c>
      <c r="M351" s="3">
        <v>0</v>
      </c>
      <c r="N351" s="3">
        <v>0</v>
      </c>
      <c r="O351" s="3" t="s">
        <v>4822</v>
      </c>
      <c r="P351" s="3">
        <v>0</v>
      </c>
      <c r="Q351" s="3">
        <v>0</v>
      </c>
    </row>
    <row r="352" spans="1:17">
      <c r="A352" s="3" t="s">
        <v>5751</v>
      </c>
      <c r="B352" s="3" t="s">
        <v>1465</v>
      </c>
      <c r="C352" s="3">
        <v>0</v>
      </c>
      <c r="D352" s="3">
        <v>0</v>
      </c>
      <c r="E352" s="3" t="s">
        <v>5752</v>
      </c>
      <c r="F352" s="3" t="s">
        <v>5753</v>
      </c>
      <c r="G352" s="3">
        <v>0</v>
      </c>
      <c r="H352" s="3">
        <v>0</v>
      </c>
      <c r="I352" s="3" t="s">
        <v>5754</v>
      </c>
      <c r="J352" s="3">
        <v>0</v>
      </c>
      <c r="K352" s="3">
        <v>0</v>
      </c>
      <c r="L352" s="3" t="s">
        <v>5755</v>
      </c>
      <c r="M352" s="3">
        <v>0</v>
      </c>
      <c r="N352" s="3">
        <v>0</v>
      </c>
      <c r="O352" s="3" t="s">
        <v>5756</v>
      </c>
      <c r="P352" s="3">
        <v>0</v>
      </c>
      <c r="Q352" s="3">
        <v>0</v>
      </c>
    </row>
    <row r="353" spans="1:17">
      <c r="A353" s="3" t="s">
        <v>5680</v>
      </c>
      <c r="B353" s="3" t="s">
        <v>5681</v>
      </c>
      <c r="C353" s="3">
        <v>0</v>
      </c>
      <c r="D353" s="3">
        <v>0</v>
      </c>
      <c r="E353" s="3" t="s">
        <v>5682</v>
      </c>
      <c r="F353" s="3" t="s">
        <v>5683</v>
      </c>
      <c r="G353" s="3">
        <v>0</v>
      </c>
      <c r="H353" s="3">
        <v>0</v>
      </c>
      <c r="I353" s="3" t="s">
        <v>5684</v>
      </c>
      <c r="J353" s="3">
        <v>0</v>
      </c>
      <c r="K353" s="3">
        <v>0</v>
      </c>
      <c r="L353" s="3" t="s">
        <v>5685</v>
      </c>
      <c r="M353" s="3">
        <v>0</v>
      </c>
      <c r="N353" s="3">
        <v>0</v>
      </c>
      <c r="O353" s="3" t="s">
        <v>5686</v>
      </c>
      <c r="P353" s="3">
        <v>0</v>
      </c>
      <c r="Q353" s="3">
        <v>0</v>
      </c>
    </row>
    <row r="354" spans="1:17">
      <c r="A354" s="3" t="s">
        <v>4441</v>
      </c>
      <c r="B354" s="3" t="s">
        <v>4442</v>
      </c>
      <c r="C354" s="3">
        <v>0</v>
      </c>
      <c r="D354" s="3">
        <v>0</v>
      </c>
      <c r="E354" s="3" t="s">
        <v>4443</v>
      </c>
      <c r="F354" s="3" t="s">
        <v>4444</v>
      </c>
      <c r="G354" s="3">
        <v>0</v>
      </c>
      <c r="H354" s="3">
        <v>0</v>
      </c>
      <c r="I354" s="3" t="s">
        <v>4445</v>
      </c>
      <c r="J354" s="3">
        <v>0</v>
      </c>
      <c r="K354" s="3">
        <v>0</v>
      </c>
      <c r="L354" s="3" t="s">
        <v>4446</v>
      </c>
      <c r="M354" s="3">
        <v>0</v>
      </c>
      <c r="N354" s="3">
        <v>0</v>
      </c>
      <c r="O354" s="3" t="s">
        <v>4447</v>
      </c>
      <c r="P354" s="3">
        <v>0</v>
      </c>
      <c r="Q354" s="3">
        <v>0</v>
      </c>
    </row>
    <row r="355" spans="1:17">
      <c r="A355" s="3" t="s">
        <v>4545</v>
      </c>
      <c r="B355" s="3" t="s">
        <v>4546</v>
      </c>
      <c r="C355" s="3">
        <v>0</v>
      </c>
      <c r="D355" s="3">
        <v>0</v>
      </c>
      <c r="E355" s="3" t="s">
        <v>4547</v>
      </c>
      <c r="F355" s="3" t="s">
        <v>4548</v>
      </c>
      <c r="G355" s="3">
        <v>0</v>
      </c>
      <c r="H355" s="3">
        <v>0</v>
      </c>
      <c r="I355" s="3" t="s">
        <v>4549</v>
      </c>
      <c r="J355" s="3">
        <v>0</v>
      </c>
      <c r="K355" s="3">
        <v>0</v>
      </c>
      <c r="L355" s="3" t="s">
        <v>4550</v>
      </c>
      <c r="M355" s="3">
        <v>0</v>
      </c>
      <c r="N355" s="3">
        <v>0</v>
      </c>
      <c r="O355" s="3" t="s">
        <v>4551</v>
      </c>
      <c r="P355" s="3">
        <v>0</v>
      </c>
      <c r="Q355" s="3">
        <v>0</v>
      </c>
    </row>
    <row r="356" spans="1:17">
      <c r="A356" s="3" t="s">
        <v>4314</v>
      </c>
      <c r="B356" s="3" t="s">
        <v>1584</v>
      </c>
      <c r="C356" s="3">
        <v>0</v>
      </c>
      <c r="D356" s="3">
        <v>0</v>
      </c>
      <c r="E356" s="3" t="s">
        <v>4315</v>
      </c>
      <c r="F356" s="3" t="s">
        <v>4316</v>
      </c>
      <c r="G356" s="3">
        <v>0</v>
      </c>
      <c r="H356" s="3">
        <v>0</v>
      </c>
      <c r="I356" s="3" t="s">
        <v>4317</v>
      </c>
      <c r="J356" s="3">
        <v>0</v>
      </c>
      <c r="K356" s="3">
        <v>0</v>
      </c>
      <c r="L356" s="3" t="s">
        <v>4318</v>
      </c>
      <c r="M356" s="3">
        <v>0</v>
      </c>
      <c r="N356" s="3">
        <v>0</v>
      </c>
      <c r="O356" s="3" t="s">
        <v>4319</v>
      </c>
      <c r="P356" s="3">
        <v>0</v>
      </c>
      <c r="Q356" s="3">
        <v>0</v>
      </c>
    </row>
    <row r="357" spans="1:17">
      <c r="A357" s="3" t="s">
        <v>5705</v>
      </c>
      <c r="B357" s="3" t="s">
        <v>5706</v>
      </c>
      <c r="C357" s="3">
        <v>0</v>
      </c>
      <c r="D357" s="3">
        <v>0</v>
      </c>
      <c r="E357" s="3" t="s">
        <v>5703</v>
      </c>
      <c r="F357" s="3" t="s">
        <v>5707</v>
      </c>
      <c r="G357" s="3">
        <v>0</v>
      </c>
      <c r="H357" s="3">
        <v>0</v>
      </c>
      <c r="I357" s="3" t="s">
        <v>5708</v>
      </c>
      <c r="J357" s="3">
        <v>0</v>
      </c>
      <c r="K357" s="3">
        <v>0</v>
      </c>
      <c r="L357" s="3" t="s">
        <v>5709</v>
      </c>
      <c r="M357" s="3">
        <v>0</v>
      </c>
      <c r="N357" s="3">
        <v>0</v>
      </c>
      <c r="O357" s="3" t="s">
        <v>5710</v>
      </c>
      <c r="P357" s="3">
        <v>0</v>
      </c>
      <c r="Q357" s="3">
        <v>0</v>
      </c>
    </row>
    <row r="358" spans="1:17">
      <c r="A358" s="3" t="s">
        <v>4716</v>
      </c>
      <c r="B358" s="3" t="s">
        <v>4717</v>
      </c>
      <c r="C358" s="3">
        <v>0</v>
      </c>
      <c r="D358" s="3">
        <v>0</v>
      </c>
      <c r="E358" s="3" t="s">
        <v>4718</v>
      </c>
      <c r="F358" s="3" t="s">
        <v>4719</v>
      </c>
      <c r="G358" s="3">
        <v>0</v>
      </c>
      <c r="H358" s="3">
        <v>0</v>
      </c>
      <c r="I358" s="3" t="s">
        <v>4720</v>
      </c>
      <c r="J358" s="3">
        <v>0</v>
      </c>
      <c r="K358" s="3">
        <v>0</v>
      </c>
      <c r="L358" s="3" t="s">
        <v>4721</v>
      </c>
      <c r="M358" s="3">
        <v>0</v>
      </c>
      <c r="N358" s="3">
        <v>0</v>
      </c>
      <c r="O358" s="3" t="s">
        <v>4722</v>
      </c>
      <c r="P358" s="3">
        <v>0</v>
      </c>
      <c r="Q358" s="3">
        <v>0</v>
      </c>
    </row>
    <row r="359" spans="1:17">
      <c r="A359" s="3" t="s">
        <v>4495</v>
      </c>
      <c r="B359" s="3" t="s">
        <v>4496</v>
      </c>
      <c r="C359" s="3">
        <v>0</v>
      </c>
      <c r="D359" s="3">
        <v>0</v>
      </c>
      <c r="E359" s="3" t="s">
        <v>4492</v>
      </c>
      <c r="F359" s="3" t="s">
        <v>4497</v>
      </c>
      <c r="G359" s="3">
        <v>0</v>
      </c>
      <c r="H359" s="3">
        <v>0</v>
      </c>
      <c r="I359" s="3" t="s">
        <v>4498</v>
      </c>
      <c r="J359" s="3">
        <v>0</v>
      </c>
      <c r="K359" s="3">
        <v>0</v>
      </c>
      <c r="L359" s="3" t="s">
        <v>4499</v>
      </c>
      <c r="M359" s="3">
        <v>0</v>
      </c>
      <c r="N359" s="3">
        <v>0</v>
      </c>
      <c r="O359" s="3" t="s">
        <v>4500</v>
      </c>
      <c r="P359" s="3">
        <v>0</v>
      </c>
      <c r="Q359" s="3">
        <v>0</v>
      </c>
    </row>
    <row r="360" spans="1:17">
      <c r="A360" s="3" t="s">
        <v>6893</v>
      </c>
      <c r="B360" s="3" t="s">
        <v>967</v>
      </c>
      <c r="C360" s="3">
        <v>0</v>
      </c>
      <c r="D360" s="3">
        <v>0</v>
      </c>
      <c r="E360" s="3" t="s">
        <v>6894</v>
      </c>
      <c r="F360" s="3" t="s">
        <v>6895</v>
      </c>
      <c r="G360" s="3">
        <v>0</v>
      </c>
      <c r="H360" s="3">
        <v>0</v>
      </c>
      <c r="I360" s="3" t="s">
        <v>6896</v>
      </c>
      <c r="J360" s="3">
        <v>0</v>
      </c>
      <c r="K360" s="3">
        <v>0</v>
      </c>
      <c r="L360" s="3" t="s">
        <v>6897</v>
      </c>
      <c r="M360" s="3">
        <v>0</v>
      </c>
      <c r="N360" s="3">
        <v>0</v>
      </c>
      <c r="O360" s="3" t="s">
        <v>6898</v>
      </c>
      <c r="P360" s="3">
        <v>0</v>
      </c>
      <c r="Q360" s="3">
        <v>0</v>
      </c>
    </row>
    <row r="361" spans="1:17">
      <c r="A361" s="3" t="s">
        <v>4788</v>
      </c>
      <c r="B361" s="3" t="s">
        <v>2704</v>
      </c>
      <c r="C361" s="3">
        <v>0</v>
      </c>
      <c r="D361" s="3">
        <v>0</v>
      </c>
      <c r="E361" s="3" t="s">
        <v>4789</v>
      </c>
      <c r="F361" s="3" t="s">
        <v>4790</v>
      </c>
      <c r="G361" s="3">
        <v>0</v>
      </c>
      <c r="H361" s="3">
        <v>0</v>
      </c>
      <c r="I361" s="3" t="s">
        <v>4791</v>
      </c>
      <c r="J361" s="3">
        <v>0</v>
      </c>
      <c r="K361" s="3">
        <v>0</v>
      </c>
      <c r="L361" s="3" t="s">
        <v>4792</v>
      </c>
      <c r="M361" s="3">
        <v>0</v>
      </c>
      <c r="N361" s="3">
        <v>0</v>
      </c>
      <c r="O361" s="3" t="s">
        <v>4793</v>
      </c>
      <c r="P361" s="3">
        <v>0</v>
      </c>
      <c r="Q361" s="3">
        <v>0</v>
      </c>
    </row>
    <row r="362" spans="1:17">
      <c r="A362" s="3" t="s">
        <v>5872</v>
      </c>
      <c r="B362" s="3" t="s">
        <v>5873</v>
      </c>
      <c r="C362" s="3">
        <v>0</v>
      </c>
      <c r="D362" s="3">
        <v>0</v>
      </c>
      <c r="E362" s="3" t="s">
        <v>5856</v>
      </c>
      <c r="F362" s="3" t="s">
        <v>5874</v>
      </c>
      <c r="G362" s="3">
        <v>0</v>
      </c>
      <c r="H362" s="3">
        <v>0</v>
      </c>
      <c r="I362" s="3" t="s">
        <v>5875</v>
      </c>
      <c r="J362" s="3">
        <v>0</v>
      </c>
      <c r="K362" s="3">
        <v>0</v>
      </c>
      <c r="L362" s="3" t="s">
        <v>5876</v>
      </c>
      <c r="M362" s="3">
        <v>0</v>
      </c>
      <c r="N362" s="3">
        <v>0</v>
      </c>
      <c r="O362" s="3" t="s">
        <v>5877</v>
      </c>
      <c r="P362" s="3">
        <v>0</v>
      </c>
      <c r="Q362" s="3">
        <v>0</v>
      </c>
    </row>
    <row r="363" spans="1:17">
      <c r="A363" s="3" t="s">
        <v>4840</v>
      </c>
      <c r="B363" s="3" t="s">
        <v>4841</v>
      </c>
      <c r="C363" s="3">
        <v>0</v>
      </c>
      <c r="D363" s="3">
        <v>0</v>
      </c>
      <c r="E363" s="3" t="s">
        <v>4842</v>
      </c>
      <c r="F363" s="3" t="s">
        <v>4843</v>
      </c>
      <c r="G363" s="3">
        <v>0</v>
      </c>
      <c r="H363" s="3">
        <v>0</v>
      </c>
      <c r="I363" s="3" t="s">
        <v>4844</v>
      </c>
      <c r="J363" s="3">
        <v>0</v>
      </c>
      <c r="K363" s="3">
        <v>0</v>
      </c>
      <c r="L363" s="3" t="s">
        <v>4845</v>
      </c>
      <c r="M363" s="3">
        <v>0</v>
      </c>
      <c r="N363" s="3">
        <v>0</v>
      </c>
      <c r="O363" s="3" t="s">
        <v>4846</v>
      </c>
      <c r="P363" s="3">
        <v>0</v>
      </c>
      <c r="Q363" s="3">
        <v>0</v>
      </c>
    </row>
    <row r="364" spans="1:17">
      <c r="A364" s="3" t="s">
        <v>5932</v>
      </c>
      <c r="B364" s="3" t="s">
        <v>5933</v>
      </c>
      <c r="C364" s="3">
        <v>0</v>
      </c>
      <c r="D364" s="3">
        <v>0</v>
      </c>
      <c r="E364" s="3" t="s">
        <v>5934</v>
      </c>
      <c r="F364" s="3" t="s">
        <v>5935</v>
      </c>
      <c r="G364" s="3">
        <v>0</v>
      </c>
      <c r="H364" s="3">
        <v>0</v>
      </c>
      <c r="I364" s="3" t="s">
        <v>5936</v>
      </c>
      <c r="J364" s="3">
        <v>0</v>
      </c>
      <c r="K364" s="3">
        <v>0</v>
      </c>
      <c r="L364" s="3" t="s">
        <v>5937</v>
      </c>
      <c r="M364" s="3">
        <v>0</v>
      </c>
      <c r="N364" s="3">
        <v>0</v>
      </c>
      <c r="O364" s="3" t="s">
        <v>5938</v>
      </c>
      <c r="P364" s="3">
        <v>0</v>
      </c>
      <c r="Q364" s="3">
        <v>0</v>
      </c>
    </row>
    <row r="365" spans="1:17">
      <c r="A365" s="3" t="s">
        <v>4519</v>
      </c>
      <c r="B365" s="3" t="s">
        <v>2999</v>
      </c>
      <c r="C365" s="3">
        <v>0</v>
      </c>
      <c r="D365" s="3">
        <v>0</v>
      </c>
      <c r="E365" s="3" t="s">
        <v>4520</v>
      </c>
      <c r="F365" s="3" t="s">
        <v>4521</v>
      </c>
      <c r="G365" s="3">
        <v>0</v>
      </c>
      <c r="H365" s="3">
        <v>0</v>
      </c>
      <c r="I365" s="3" t="s">
        <v>4522</v>
      </c>
      <c r="J365" s="3">
        <v>0</v>
      </c>
      <c r="K365" s="3">
        <v>0</v>
      </c>
      <c r="L365" s="3" t="s">
        <v>4523</v>
      </c>
      <c r="M365" s="3">
        <v>0</v>
      </c>
      <c r="N365" s="3">
        <v>0</v>
      </c>
      <c r="O365" s="3" t="s">
        <v>4524</v>
      </c>
      <c r="P365" s="3">
        <v>0</v>
      </c>
      <c r="Q365" s="3">
        <v>0</v>
      </c>
    </row>
    <row r="366" spans="1:17">
      <c r="A366" s="3" t="s">
        <v>6385</v>
      </c>
      <c r="B366" s="3" t="s">
        <v>3033</v>
      </c>
      <c r="C366" s="3">
        <v>0</v>
      </c>
      <c r="D366" s="3">
        <v>0</v>
      </c>
      <c r="E366" s="3" t="s">
        <v>6386</v>
      </c>
      <c r="F366" s="3" t="s">
        <v>6387</v>
      </c>
      <c r="G366" s="3">
        <v>0</v>
      </c>
      <c r="H366" s="3">
        <v>0</v>
      </c>
      <c r="I366" s="3" t="s">
        <v>6388</v>
      </c>
      <c r="J366" s="3">
        <v>0</v>
      </c>
      <c r="K366" s="3">
        <v>0</v>
      </c>
      <c r="L366" s="3" t="s">
        <v>6389</v>
      </c>
      <c r="M366" s="3">
        <v>0</v>
      </c>
      <c r="N366" s="3">
        <v>0</v>
      </c>
      <c r="O366" s="3" t="s">
        <v>6390</v>
      </c>
      <c r="P366" s="3">
        <v>0</v>
      </c>
      <c r="Q366" s="3">
        <v>0</v>
      </c>
    </row>
    <row r="367" spans="1:17">
      <c r="A367" s="3" t="s">
        <v>6859</v>
      </c>
      <c r="B367" s="3" t="s">
        <v>6860</v>
      </c>
      <c r="C367" s="3">
        <v>0</v>
      </c>
      <c r="D367" s="3">
        <v>0</v>
      </c>
      <c r="E367" s="3" t="s">
        <v>6861</v>
      </c>
      <c r="F367" s="3" t="s">
        <v>6862</v>
      </c>
      <c r="G367" s="3">
        <v>0</v>
      </c>
      <c r="H367" s="3">
        <v>0</v>
      </c>
      <c r="I367" s="3" t="s">
        <v>6863</v>
      </c>
      <c r="J367" s="3">
        <v>0</v>
      </c>
      <c r="K367" s="3">
        <v>0</v>
      </c>
      <c r="L367" s="3" t="s">
        <v>6864</v>
      </c>
      <c r="M367" s="3">
        <v>0</v>
      </c>
      <c r="N367" s="3">
        <v>0</v>
      </c>
      <c r="O367" s="3" t="s">
        <v>6865</v>
      </c>
      <c r="P367" s="3">
        <v>0</v>
      </c>
      <c r="Q367" s="3">
        <v>0</v>
      </c>
    </row>
    <row r="368" spans="1:17">
      <c r="A368" s="3" t="s">
        <v>5715</v>
      </c>
      <c r="B368" s="3" t="s">
        <v>5716</v>
      </c>
      <c r="C368" s="3">
        <v>0</v>
      </c>
      <c r="D368" s="3">
        <v>0</v>
      </c>
      <c r="E368" s="3" t="s">
        <v>5703</v>
      </c>
      <c r="F368" s="3" t="s">
        <v>5717</v>
      </c>
      <c r="G368" s="3">
        <v>0</v>
      </c>
      <c r="H368" s="3">
        <v>0</v>
      </c>
      <c r="I368" s="3" t="s">
        <v>5718</v>
      </c>
      <c r="J368" s="3">
        <v>0</v>
      </c>
      <c r="K368" s="3">
        <v>0</v>
      </c>
      <c r="L368" s="3" t="s">
        <v>5719</v>
      </c>
      <c r="M368" s="3">
        <v>0</v>
      </c>
      <c r="N368" s="3">
        <v>0</v>
      </c>
      <c r="O368" s="3" t="s">
        <v>5720</v>
      </c>
      <c r="P368" s="3">
        <v>0</v>
      </c>
      <c r="Q368" s="3">
        <v>0</v>
      </c>
    </row>
    <row r="369" spans="1:17">
      <c r="A369" s="3" t="s">
        <v>6682</v>
      </c>
      <c r="B369" s="3" t="s">
        <v>6683</v>
      </c>
      <c r="C369" s="3">
        <v>0</v>
      </c>
      <c r="D369" s="3">
        <v>0</v>
      </c>
      <c r="E369" s="3" t="s">
        <v>6684</v>
      </c>
      <c r="F369" s="3" t="s">
        <v>6685</v>
      </c>
      <c r="G369" s="3">
        <v>0</v>
      </c>
      <c r="H369" s="3">
        <v>0</v>
      </c>
      <c r="I369" s="3" t="s">
        <v>6686</v>
      </c>
      <c r="J369" s="3">
        <v>0</v>
      </c>
      <c r="K369" s="3">
        <v>0</v>
      </c>
      <c r="L369" s="3" t="s">
        <v>6687</v>
      </c>
      <c r="M369" s="3">
        <v>0</v>
      </c>
      <c r="N369" s="3">
        <v>0</v>
      </c>
      <c r="O369" s="3" t="s">
        <v>6688</v>
      </c>
      <c r="P369" s="3">
        <v>0</v>
      </c>
      <c r="Q369" s="3">
        <v>0</v>
      </c>
    </row>
    <row r="370" spans="1:17">
      <c r="A370" s="3" t="s">
        <v>5487</v>
      </c>
      <c r="B370" s="3" t="s">
        <v>2966</v>
      </c>
      <c r="C370" s="3">
        <v>0</v>
      </c>
      <c r="D370" s="3">
        <v>0</v>
      </c>
      <c r="E370" s="3" t="s">
        <v>5488</v>
      </c>
      <c r="F370" s="3" t="s">
        <v>5489</v>
      </c>
      <c r="G370" s="3">
        <v>0</v>
      </c>
      <c r="H370" s="3">
        <v>0</v>
      </c>
      <c r="I370" s="3" t="s">
        <v>5490</v>
      </c>
      <c r="J370" s="3">
        <v>0</v>
      </c>
      <c r="K370" s="3">
        <v>0</v>
      </c>
      <c r="L370" s="3" t="s">
        <v>5491</v>
      </c>
      <c r="M370" s="3">
        <v>0</v>
      </c>
      <c r="N370" s="3">
        <v>0</v>
      </c>
      <c r="O370" s="3" t="s">
        <v>5492</v>
      </c>
      <c r="P370" s="3">
        <v>0</v>
      </c>
      <c r="Q370" s="3">
        <v>0</v>
      </c>
    </row>
    <row r="371" spans="1:17">
      <c r="A371" s="3" t="s">
        <v>5140</v>
      </c>
      <c r="B371" s="3" t="s">
        <v>5141</v>
      </c>
      <c r="C371" s="3">
        <v>0</v>
      </c>
      <c r="D371" s="3">
        <v>0</v>
      </c>
      <c r="E371" s="3" t="s">
        <v>5142</v>
      </c>
      <c r="F371" s="3" t="s">
        <v>5143</v>
      </c>
      <c r="G371" s="3">
        <v>0</v>
      </c>
      <c r="H371" s="3">
        <v>0</v>
      </c>
      <c r="I371" s="3" t="s">
        <v>5144</v>
      </c>
      <c r="J371" s="3">
        <v>0</v>
      </c>
      <c r="K371" s="3">
        <v>0</v>
      </c>
      <c r="L371" s="3" t="s">
        <v>5145</v>
      </c>
      <c r="M371" s="3">
        <v>0</v>
      </c>
      <c r="N371" s="3">
        <v>0</v>
      </c>
      <c r="O371" s="3" t="s">
        <v>5146</v>
      </c>
      <c r="P371" s="3">
        <v>0</v>
      </c>
      <c r="Q371" s="3">
        <v>0</v>
      </c>
    </row>
    <row r="372" spans="1:17">
      <c r="A372" s="3" t="s">
        <v>4358</v>
      </c>
      <c r="B372" s="3" t="s">
        <v>4359</v>
      </c>
      <c r="C372" s="3">
        <v>0</v>
      </c>
      <c r="D372" s="3">
        <v>0</v>
      </c>
      <c r="E372" s="3" t="s">
        <v>4360</v>
      </c>
      <c r="F372" s="3" t="s">
        <v>4361</v>
      </c>
      <c r="G372" s="3">
        <v>0</v>
      </c>
      <c r="H372" s="3">
        <v>0</v>
      </c>
      <c r="I372" s="3" t="s">
        <v>4362</v>
      </c>
      <c r="J372" s="3">
        <v>0</v>
      </c>
      <c r="K372" s="3">
        <v>0</v>
      </c>
      <c r="L372" s="3" t="s">
        <v>4363</v>
      </c>
      <c r="M372" s="3">
        <v>0</v>
      </c>
      <c r="N372" s="3">
        <v>0</v>
      </c>
      <c r="O372" s="3" t="s">
        <v>4364</v>
      </c>
      <c r="P372" s="3">
        <v>0</v>
      </c>
      <c r="Q372" s="3">
        <v>0</v>
      </c>
    </row>
    <row r="373" spans="1:17">
      <c r="A373" s="3" t="s">
        <v>4448</v>
      </c>
      <c r="B373" s="3" t="s">
        <v>4449</v>
      </c>
      <c r="C373" s="3">
        <v>0</v>
      </c>
      <c r="D373" s="3">
        <v>0</v>
      </c>
      <c r="E373" s="3" t="s">
        <v>4450</v>
      </c>
      <c r="F373" s="3" t="s">
        <v>4451</v>
      </c>
      <c r="G373" s="3">
        <v>0</v>
      </c>
      <c r="H373" s="3">
        <v>0</v>
      </c>
      <c r="I373" s="3" t="s">
        <v>4452</v>
      </c>
      <c r="J373" s="3">
        <v>0</v>
      </c>
      <c r="K373" s="3">
        <v>0</v>
      </c>
      <c r="L373" s="3" t="s">
        <v>4453</v>
      </c>
      <c r="M373" s="3">
        <v>0</v>
      </c>
      <c r="N373" s="3">
        <v>0</v>
      </c>
      <c r="O373" s="3" t="s">
        <v>4454</v>
      </c>
      <c r="P373" s="3">
        <v>0</v>
      </c>
      <c r="Q373" s="3">
        <v>0</v>
      </c>
    </row>
    <row r="374" spans="1:17">
      <c r="A374" s="3" t="s">
        <v>6668</v>
      </c>
      <c r="B374" s="3" t="s">
        <v>6669</v>
      </c>
      <c r="C374" s="3">
        <v>0</v>
      </c>
      <c r="D374" s="3">
        <v>0</v>
      </c>
      <c r="E374" s="3" t="s">
        <v>6670</v>
      </c>
      <c r="F374" s="3" t="s">
        <v>6671</v>
      </c>
      <c r="G374" s="3">
        <v>0</v>
      </c>
      <c r="H374" s="3">
        <v>0</v>
      </c>
      <c r="I374" s="3" t="s">
        <v>6672</v>
      </c>
      <c r="J374" s="3">
        <v>0</v>
      </c>
      <c r="K374" s="3">
        <v>0</v>
      </c>
      <c r="L374" s="3" t="s">
        <v>6673</v>
      </c>
      <c r="M374" s="3">
        <v>0</v>
      </c>
      <c r="N374" s="3">
        <v>0</v>
      </c>
      <c r="O374" s="3" t="s">
        <v>6674</v>
      </c>
      <c r="P374" s="3">
        <v>0</v>
      </c>
      <c r="Q374" s="3">
        <v>0</v>
      </c>
    </row>
    <row r="375" spans="1:17">
      <c r="A375" s="3" t="s">
        <v>4525</v>
      </c>
      <c r="B375" s="3" t="s">
        <v>4526</v>
      </c>
      <c r="C375" s="3">
        <v>0</v>
      </c>
      <c r="D375" s="3">
        <v>0</v>
      </c>
      <c r="E375" s="3" t="s">
        <v>4527</v>
      </c>
      <c r="F375" s="3" t="s">
        <v>4528</v>
      </c>
      <c r="G375" s="3">
        <v>0</v>
      </c>
      <c r="H375" s="3">
        <v>0</v>
      </c>
      <c r="I375" s="3" t="s">
        <v>4529</v>
      </c>
      <c r="J375" s="3">
        <v>0</v>
      </c>
      <c r="K375" s="3">
        <v>0</v>
      </c>
      <c r="L375" s="3" t="s">
        <v>4530</v>
      </c>
      <c r="M375" s="3">
        <v>0</v>
      </c>
      <c r="N375" s="3">
        <v>0</v>
      </c>
      <c r="O375" s="3" t="s">
        <v>4531</v>
      </c>
      <c r="P375" s="3">
        <v>0</v>
      </c>
      <c r="Q375" s="3">
        <v>0</v>
      </c>
    </row>
    <row r="376" spans="1:17">
      <c r="A376" s="3" t="s">
        <v>4709</v>
      </c>
      <c r="B376" s="3" t="s">
        <v>4710</v>
      </c>
      <c r="C376" s="3">
        <v>0</v>
      </c>
      <c r="D376" s="3">
        <v>0</v>
      </c>
      <c r="E376" s="3" t="s">
        <v>4711</v>
      </c>
      <c r="F376" s="3" t="s">
        <v>4712</v>
      </c>
      <c r="G376" s="3">
        <v>0</v>
      </c>
      <c r="H376" s="3">
        <v>0</v>
      </c>
      <c r="I376" s="3" t="s">
        <v>4713</v>
      </c>
      <c r="J376" s="3">
        <v>0</v>
      </c>
      <c r="K376" s="3">
        <v>0</v>
      </c>
      <c r="L376" s="3" t="s">
        <v>4714</v>
      </c>
      <c r="M376" s="3">
        <v>0</v>
      </c>
      <c r="N376" s="3">
        <v>0</v>
      </c>
      <c r="O376" s="3" t="s">
        <v>4715</v>
      </c>
      <c r="P376" s="3">
        <v>0</v>
      </c>
      <c r="Q376" s="3">
        <v>0</v>
      </c>
    </row>
    <row r="377" spans="1:17">
      <c r="A377" s="3" t="s">
        <v>4501</v>
      </c>
      <c r="B377" s="3" t="s">
        <v>4502</v>
      </c>
      <c r="C377" s="3">
        <v>0</v>
      </c>
      <c r="D377" s="3">
        <v>0</v>
      </c>
      <c r="E377" s="3" t="s">
        <v>4492</v>
      </c>
      <c r="F377" s="3" t="s">
        <v>4503</v>
      </c>
      <c r="G377" s="3">
        <v>0</v>
      </c>
      <c r="H377" s="3">
        <v>0</v>
      </c>
      <c r="I377" s="3" t="s">
        <v>4504</v>
      </c>
      <c r="J377" s="3">
        <v>0</v>
      </c>
      <c r="K377" s="3">
        <v>0</v>
      </c>
      <c r="L377" s="3" t="s">
        <v>4505</v>
      </c>
      <c r="M377" s="3">
        <v>0</v>
      </c>
      <c r="N377" s="3">
        <v>0</v>
      </c>
      <c r="O377" s="3" t="s">
        <v>4506</v>
      </c>
      <c r="P377" s="3">
        <v>0</v>
      </c>
      <c r="Q377" s="3">
        <v>0</v>
      </c>
    </row>
    <row r="378" spans="1:17">
      <c r="A378" s="3" t="s">
        <v>5586</v>
      </c>
      <c r="B378" s="3" t="s">
        <v>5587</v>
      </c>
      <c r="C378" s="3">
        <v>0</v>
      </c>
      <c r="D378" s="3">
        <v>0</v>
      </c>
      <c r="E378" s="3" t="s">
        <v>5588</v>
      </c>
      <c r="F378" s="3" t="s">
        <v>5589</v>
      </c>
      <c r="G378" s="3">
        <v>0</v>
      </c>
      <c r="H378" s="3">
        <v>0</v>
      </c>
      <c r="I378" s="3" t="s">
        <v>5590</v>
      </c>
      <c r="J378" s="3">
        <v>0</v>
      </c>
      <c r="K378" s="3">
        <v>0</v>
      </c>
      <c r="L378" s="3" t="s">
        <v>5591</v>
      </c>
      <c r="M378" s="3">
        <v>0</v>
      </c>
      <c r="N378" s="3">
        <v>0</v>
      </c>
      <c r="O378" s="3" t="s">
        <v>5592</v>
      </c>
      <c r="P378" s="3">
        <v>0</v>
      </c>
      <c r="Q378" s="3">
        <v>0</v>
      </c>
    </row>
    <row r="379" spans="1:17">
      <c r="A379" s="3" t="s">
        <v>6759</v>
      </c>
      <c r="B379" s="3" t="s">
        <v>2602</v>
      </c>
      <c r="C379" s="3">
        <v>0</v>
      </c>
      <c r="D379" s="3">
        <v>0</v>
      </c>
      <c r="E379" s="3" t="s">
        <v>6760</v>
      </c>
      <c r="F379" s="3" t="s">
        <v>6761</v>
      </c>
      <c r="G379" s="3">
        <v>0</v>
      </c>
      <c r="H379" s="3">
        <v>0</v>
      </c>
      <c r="I379" s="3" t="s">
        <v>6762</v>
      </c>
      <c r="J379" s="3">
        <v>0</v>
      </c>
      <c r="K379" s="3">
        <v>0</v>
      </c>
      <c r="L379" s="3" t="s">
        <v>6763</v>
      </c>
      <c r="M379" s="3">
        <v>0</v>
      </c>
      <c r="N379" s="3">
        <v>0</v>
      </c>
      <c r="O379" s="3" t="s">
        <v>6764</v>
      </c>
      <c r="P379" s="3">
        <v>0</v>
      </c>
      <c r="Q379" s="3">
        <v>0</v>
      </c>
    </row>
    <row r="380" spans="1:17">
      <c r="A380" s="3" t="s">
        <v>6373</v>
      </c>
      <c r="B380" s="3" t="s">
        <v>1146</v>
      </c>
      <c r="C380" s="3">
        <v>0</v>
      </c>
      <c r="D380" s="3">
        <v>0</v>
      </c>
      <c r="E380" s="3" t="s">
        <v>6374</v>
      </c>
      <c r="F380" s="3" t="s">
        <v>6375</v>
      </c>
      <c r="G380" s="3">
        <v>0</v>
      </c>
      <c r="H380" s="3">
        <v>0</v>
      </c>
      <c r="I380" s="3" t="s">
        <v>6376</v>
      </c>
      <c r="J380" s="3">
        <v>0</v>
      </c>
      <c r="K380" s="3">
        <v>0</v>
      </c>
      <c r="L380" s="3" t="s">
        <v>6377</v>
      </c>
      <c r="M380" s="3">
        <v>0</v>
      </c>
      <c r="N380" s="3">
        <v>0</v>
      </c>
      <c r="O380" s="3" t="s">
        <v>6378</v>
      </c>
      <c r="P380" s="3">
        <v>0</v>
      </c>
      <c r="Q380" s="3">
        <v>0</v>
      </c>
    </row>
    <row r="381" spans="1:17">
      <c r="A381" s="3" t="s">
        <v>5370</v>
      </c>
      <c r="B381" s="3" t="s">
        <v>2768</v>
      </c>
      <c r="C381" s="3">
        <v>0</v>
      </c>
      <c r="D381" s="3">
        <v>0</v>
      </c>
      <c r="E381" s="3" t="s">
        <v>5371</v>
      </c>
      <c r="F381" s="3" t="s">
        <v>5372</v>
      </c>
      <c r="G381" s="3">
        <v>0</v>
      </c>
      <c r="H381" s="3">
        <v>0</v>
      </c>
      <c r="I381" s="3" t="s">
        <v>5373</v>
      </c>
      <c r="J381" s="3">
        <v>0</v>
      </c>
      <c r="K381" s="3">
        <v>0</v>
      </c>
      <c r="L381" s="3" t="s">
        <v>5374</v>
      </c>
      <c r="M381" s="3">
        <v>0</v>
      </c>
      <c r="N381" s="3">
        <v>0</v>
      </c>
      <c r="O381" s="3" t="s">
        <v>5375</v>
      </c>
      <c r="P381" s="3">
        <v>0</v>
      </c>
      <c r="Q381" s="3">
        <v>0</v>
      </c>
    </row>
    <row r="382" spans="1:17">
      <c r="A382" s="3" t="s">
        <v>6641</v>
      </c>
      <c r="B382" s="3" t="s">
        <v>2403</v>
      </c>
      <c r="C382" s="3">
        <v>0</v>
      </c>
      <c r="D382" s="3">
        <v>0</v>
      </c>
      <c r="E382" s="3" t="s">
        <v>6642</v>
      </c>
      <c r="F382" s="3" t="s">
        <v>6643</v>
      </c>
      <c r="G382" s="3">
        <v>0</v>
      </c>
      <c r="H382" s="3">
        <v>0</v>
      </c>
      <c r="I382" s="3" t="s">
        <v>6644</v>
      </c>
      <c r="J382" s="3">
        <v>0</v>
      </c>
      <c r="K382" s="3">
        <v>0</v>
      </c>
      <c r="L382" s="3" t="s">
        <v>6645</v>
      </c>
      <c r="M382" s="3">
        <v>0</v>
      </c>
      <c r="N382" s="3">
        <v>0</v>
      </c>
      <c r="O382" s="3" t="s">
        <v>6646</v>
      </c>
      <c r="P382" s="3">
        <v>0</v>
      </c>
      <c r="Q382" s="3">
        <v>0</v>
      </c>
    </row>
    <row r="383" spans="1:17">
      <c r="A383" s="3" t="s">
        <v>5016</v>
      </c>
      <c r="B383" s="3" t="s">
        <v>5017</v>
      </c>
      <c r="C383" s="3">
        <v>0</v>
      </c>
      <c r="D383" s="3">
        <v>0</v>
      </c>
      <c r="E383" s="3" t="s">
        <v>5018</v>
      </c>
      <c r="F383" s="3" t="s">
        <v>5019</v>
      </c>
      <c r="G383" s="3">
        <v>0</v>
      </c>
      <c r="H383" s="3">
        <v>0</v>
      </c>
      <c r="I383" s="3" t="s">
        <v>5020</v>
      </c>
      <c r="J383" s="3">
        <v>0</v>
      </c>
      <c r="K383" s="3">
        <v>0</v>
      </c>
      <c r="L383" s="3" t="s">
        <v>5021</v>
      </c>
      <c r="M383" s="3">
        <v>0</v>
      </c>
      <c r="N383" s="3">
        <v>0</v>
      </c>
      <c r="O383" s="3" t="s">
        <v>5022</v>
      </c>
      <c r="P383" s="3">
        <v>0</v>
      </c>
      <c r="Q383" s="3">
        <v>0</v>
      </c>
    </row>
    <row r="384" spans="1:17">
      <c r="A384" s="3" t="s">
        <v>6248</v>
      </c>
      <c r="B384" s="3" t="s">
        <v>6249</v>
      </c>
      <c r="C384" s="3">
        <v>0</v>
      </c>
      <c r="D384" s="3">
        <v>0</v>
      </c>
      <c r="E384" s="3" t="s">
        <v>6250</v>
      </c>
      <c r="F384" s="3" t="s">
        <v>6251</v>
      </c>
      <c r="G384" s="3">
        <v>0</v>
      </c>
      <c r="H384" s="3">
        <v>0</v>
      </c>
      <c r="I384" s="3" t="s">
        <v>6252</v>
      </c>
      <c r="J384" s="3">
        <v>0</v>
      </c>
      <c r="K384" s="3">
        <v>0</v>
      </c>
      <c r="L384" s="3" t="s">
        <v>6253</v>
      </c>
      <c r="M384" s="3">
        <v>0</v>
      </c>
      <c r="N384" s="3">
        <v>0</v>
      </c>
      <c r="O384" s="3" t="s">
        <v>6254</v>
      </c>
      <c r="P384" s="3">
        <v>0</v>
      </c>
      <c r="Q384" s="3">
        <v>0</v>
      </c>
    </row>
    <row r="385" spans="1:17">
      <c r="A385" s="3" t="s">
        <v>5453</v>
      </c>
      <c r="B385" s="3" t="s">
        <v>5454</v>
      </c>
      <c r="C385" s="3">
        <v>0</v>
      </c>
      <c r="D385" s="3">
        <v>0</v>
      </c>
      <c r="E385" s="3" t="s">
        <v>5455</v>
      </c>
      <c r="F385" s="3" t="s">
        <v>5456</v>
      </c>
      <c r="G385" s="3">
        <v>0</v>
      </c>
      <c r="H385" s="3">
        <v>0</v>
      </c>
      <c r="I385" s="3" t="s">
        <v>5457</v>
      </c>
      <c r="J385" s="3">
        <v>0</v>
      </c>
      <c r="K385" s="3">
        <v>0</v>
      </c>
      <c r="L385" s="3" t="s">
        <v>5458</v>
      </c>
      <c r="M385" s="3">
        <v>0</v>
      </c>
      <c r="N385" s="3">
        <v>0</v>
      </c>
      <c r="O385" s="3" t="s">
        <v>5459</v>
      </c>
      <c r="P385" s="3">
        <v>0</v>
      </c>
      <c r="Q385" s="3">
        <v>0</v>
      </c>
    </row>
    <row r="386" spans="1:17">
      <c r="A386" s="3" t="s">
        <v>5788</v>
      </c>
      <c r="B386" s="3" t="s">
        <v>5789</v>
      </c>
      <c r="C386" s="3">
        <v>0</v>
      </c>
      <c r="D386" s="3">
        <v>0</v>
      </c>
      <c r="E386" s="3" t="s">
        <v>5790</v>
      </c>
      <c r="F386" s="3" t="s">
        <v>5791</v>
      </c>
      <c r="G386" s="3">
        <v>0</v>
      </c>
      <c r="H386" s="3">
        <v>0</v>
      </c>
      <c r="I386" s="3" t="s">
        <v>5792</v>
      </c>
      <c r="J386" s="3">
        <v>0</v>
      </c>
      <c r="K386" s="3">
        <v>0</v>
      </c>
      <c r="L386" s="3" t="s">
        <v>5793</v>
      </c>
      <c r="M386" s="3">
        <v>0</v>
      </c>
      <c r="N386" s="3">
        <v>0</v>
      </c>
      <c r="O386" s="3" t="s">
        <v>5794</v>
      </c>
      <c r="P386" s="3">
        <v>0</v>
      </c>
      <c r="Q386" s="3">
        <v>0</v>
      </c>
    </row>
    <row r="387" spans="1:17">
      <c r="A387" s="3" t="s">
        <v>5613</v>
      </c>
      <c r="B387" s="3" t="s">
        <v>5614</v>
      </c>
      <c r="C387" s="3">
        <v>0</v>
      </c>
      <c r="D387" s="3">
        <v>0</v>
      </c>
      <c r="E387" s="3" t="s">
        <v>5615</v>
      </c>
      <c r="F387" s="3" t="s">
        <v>5616</v>
      </c>
      <c r="G387" s="3">
        <v>0</v>
      </c>
      <c r="H387" s="3">
        <v>0</v>
      </c>
      <c r="I387" s="3" t="s">
        <v>5617</v>
      </c>
      <c r="J387" s="3">
        <v>0</v>
      </c>
      <c r="K387" s="3">
        <v>0</v>
      </c>
      <c r="L387" s="3" t="s">
        <v>5618</v>
      </c>
      <c r="M387" s="3">
        <v>0</v>
      </c>
      <c r="N387" s="3">
        <v>0</v>
      </c>
      <c r="O387" s="3" t="s">
        <v>5619</v>
      </c>
      <c r="P387" s="3">
        <v>0</v>
      </c>
      <c r="Q387" s="3">
        <v>0</v>
      </c>
    </row>
    <row r="388" spans="1:17">
      <c r="A388" s="3" t="s">
        <v>6552</v>
      </c>
      <c r="B388" s="3" t="s">
        <v>6553</v>
      </c>
      <c r="C388" s="3">
        <v>0</v>
      </c>
      <c r="D388" s="3">
        <v>0</v>
      </c>
      <c r="E388" s="3" t="s">
        <v>6554</v>
      </c>
      <c r="F388" s="3" t="s">
        <v>6555</v>
      </c>
      <c r="G388" s="3">
        <v>0</v>
      </c>
      <c r="H388" s="3">
        <v>0</v>
      </c>
      <c r="I388" s="3" t="s">
        <v>6556</v>
      </c>
      <c r="J388" s="3">
        <v>0</v>
      </c>
      <c r="K388" s="3">
        <v>0</v>
      </c>
      <c r="L388" s="3" t="s">
        <v>6557</v>
      </c>
      <c r="M388" s="3">
        <v>0</v>
      </c>
      <c r="N388" s="3">
        <v>0</v>
      </c>
      <c r="O388" s="3" t="s">
        <v>6558</v>
      </c>
      <c r="P388" s="3">
        <v>0</v>
      </c>
      <c r="Q388" s="3">
        <v>0</v>
      </c>
    </row>
    <row r="389" spans="1:17">
      <c r="A389" s="3" t="s">
        <v>4823</v>
      </c>
      <c r="B389" s="3" t="s">
        <v>4824</v>
      </c>
      <c r="C389" s="3">
        <v>0</v>
      </c>
      <c r="D389" s="3">
        <v>0</v>
      </c>
      <c r="E389" s="3" t="s">
        <v>4825</v>
      </c>
      <c r="F389" s="3" t="s">
        <v>4826</v>
      </c>
      <c r="G389" s="3">
        <v>0</v>
      </c>
      <c r="H389" s="3">
        <v>0</v>
      </c>
      <c r="I389" s="3" t="s">
        <v>4827</v>
      </c>
      <c r="J389" s="3">
        <v>0</v>
      </c>
      <c r="K389" s="3">
        <v>0</v>
      </c>
      <c r="L389" s="3" t="s">
        <v>4828</v>
      </c>
      <c r="M389" s="3">
        <v>0</v>
      </c>
      <c r="N389" s="3">
        <v>0</v>
      </c>
      <c r="O389" s="3" t="s">
        <v>4829</v>
      </c>
      <c r="P389" s="3">
        <v>0</v>
      </c>
      <c r="Q389" s="3">
        <v>0</v>
      </c>
    </row>
    <row r="390" spans="1:17">
      <c r="A390" s="3" t="s">
        <v>6696</v>
      </c>
      <c r="B390" s="3" t="s">
        <v>6697</v>
      </c>
      <c r="C390" s="3">
        <v>0</v>
      </c>
      <c r="D390" s="3">
        <v>0</v>
      </c>
      <c r="E390" s="3" t="s">
        <v>6698</v>
      </c>
      <c r="F390" s="3" t="s">
        <v>6699</v>
      </c>
      <c r="G390" s="3">
        <v>0</v>
      </c>
      <c r="H390" s="3">
        <v>0</v>
      </c>
      <c r="I390" s="3" t="s">
        <v>6700</v>
      </c>
      <c r="J390" s="3">
        <v>0</v>
      </c>
      <c r="K390" s="3">
        <v>0</v>
      </c>
      <c r="L390" s="3" t="s">
        <v>6701</v>
      </c>
      <c r="M390" s="3">
        <v>0</v>
      </c>
      <c r="N390" s="3">
        <v>0</v>
      </c>
      <c r="O390" s="3" t="s">
        <v>6702</v>
      </c>
      <c r="P390" s="3">
        <v>0</v>
      </c>
      <c r="Q390" s="3">
        <v>0</v>
      </c>
    </row>
    <row r="391" spans="1:17">
      <c r="A391" s="3" t="s">
        <v>6730</v>
      </c>
      <c r="B391" s="3" t="s">
        <v>1493</v>
      </c>
      <c r="C391" s="3">
        <v>0</v>
      </c>
      <c r="D391" s="3">
        <v>0</v>
      </c>
      <c r="E391" s="3" t="s">
        <v>6731</v>
      </c>
      <c r="F391" s="3" t="s">
        <v>6732</v>
      </c>
      <c r="G391" s="3">
        <v>0</v>
      </c>
      <c r="H391" s="3">
        <v>0</v>
      </c>
      <c r="I391" s="3" t="s">
        <v>6733</v>
      </c>
      <c r="J391" s="3">
        <v>0</v>
      </c>
      <c r="K391" s="3">
        <v>0</v>
      </c>
      <c r="L391" s="3" t="s">
        <v>6734</v>
      </c>
      <c r="M391" s="3">
        <v>0</v>
      </c>
      <c r="N391" s="3">
        <v>0</v>
      </c>
      <c r="O391" s="3" t="s">
        <v>6735</v>
      </c>
      <c r="P391" s="3">
        <v>0</v>
      </c>
      <c r="Q391" s="3">
        <v>0</v>
      </c>
    </row>
    <row r="392" spans="1:17">
      <c r="A392" s="3" t="s">
        <v>4532</v>
      </c>
      <c r="B392" s="3" t="s">
        <v>4533</v>
      </c>
      <c r="C392" s="3">
        <v>0</v>
      </c>
      <c r="D392" s="3">
        <v>0</v>
      </c>
      <c r="E392" s="3" t="s">
        <v>4527</v>
      </c>
      <c r="F392" s="3" t="s">
        <v>4534</v>
      </c>
      <c r="G392" s="3">
        <v>0</v>
      </c>
      <c r="H392" s="3">
        <v>0</v>
      </c>
      <c r="I392" s="3" t="s">
        <v>4535</v>
      </c>
      <c r="J392" s="3">
        <v>0</v>
      </c>
      <c r="K392" s="3">
        <v>0</v>
      </c>
      <c r="L392" s="3" t="s">
        <v>4536</v>
      </c>
      <c r="M392" s="3">
        <v>0</v>
      </c>
      <c r="N392" s="3">
        <v>0</v>
      </c>
      <c r="O392" s="3" t="s">
        <v>4537</v>
      </c>
      <c r="P392" s="3">
        <v>0</v>
      </c>
      <c r="Q392" s="3">
        <v>0</v>
      </c>
    </row>
    <row r="393" spans="1:17">
      <c r="A393" s="3" t="s">
        <v>4394</v>
      </c>
      <c r="B393" s="3" t="s">
        <v>4395</v>
      </c>
      <c r="C393" s="3">
        <v>0</v>
      </c>
      <c r="D393" s="3">
        <v>0</v>
      </c>
      <c r="E393" s="3" t="s">
        <v>4396</v>
      </c>
      <c r="F393" s="3" t="s">
        <v>4397</v>
      </c>
      <c r="G393" s="3">
        <v>0</v>
      </c>
      <c r="H393" s="3">
        <v>0</v>
      </c>
      <c r="I393" s="3" t="s">
        <v>4398</v>
      </c>
      <c r="J393" s="3">
        <v>0</v>
      </c>
      <c r="K393" s="3">
        <v>0</v>
      </c>
      <c r="L393" s="3" t="s">
        <v>4399</v>
      </c>
      <c r="M393" s="3">
        <v>0</v>
      </c>
      <c r="N393" s="3">
        <v>0</v>
      </c>
      <c r="O393" s="3" t="s">
        <v>4400</v>
      </c>
      <c r="P393" s="3">
        <v>0</v>
      </c>
      <c r="Q393" s="3">
        <v>0</v>
      </c>
    </row>
    <row r="394" spans="1:17">
      <c r="A394" s="3" t="s">
        <v>5147</v>
      </c>
      <c r="B394" s="3" t="s">
        <v>5148</v>
      </c>
      <c r="C394" s="3">
        <v>0</v>
      </c>
      <c r="D394" s="3">
        <v>0</v>
      </c>
      <c r="E394" s="3" t="s">
        <v>5149</v>
      </c>
      <c r="F394" s="3" t="s">
        <v>5150</v>
      </c>
      <c r="G394" s="3">
        <v>0</v>
      </c>
      <c r="H394" s="3">
        <v>0</v>
      </c>
      <c r="I394" s="3" t="s">
        <v>5151</v>
      </c>
      <c r="J394" s="3">
        <v>0</v>
      </c>
      <c r="K394" s="3">
        <v>0</v>
      </c>
      <c r="L394" s="3" t="s">
        <v>5152</v>
      </c>
      <c r="M394" s="3">
        <v>0</v>
      </c>
      <c r="N394" s="3">
        <v>0</v>
      </c>
      <c r="O394" s="3" t="s">
        <v>5153</v>
      </c>
      <c r="P394" s="3">
        <v>0</v>
      </c>
      <c r="Q394" s="3">
        <v>0</v>
      </c>
    </row>
    <row r="395" spans="1:17">
      <c r="A395" s="3" t="s">
        <v>6565</v>
      </c>
      <c r="B395" s="3" t="s">
        <v>6566</v>
      </c>
      <c r="C395" s="3">
        <v>0</v>
      </c>
      <c r="D395" s="3">
        <v>0</v>
      </c>
      <c r="E395" s="3" t="s">
        <v>6567</v>
      </c>
      <c r="F395" s="3" t="s">
        <v>6568</v>
      </c>
      <c r="G395" s="3">
        <v>0</v>
      </c>
      <c r="H395" s="3">
        <v>0</v>
      </c>
      <c r="I395" s="3" t="s">
        <v>6569</v>
      </c>
      <c r="J395" s="3">
        <v>0</v>
      </c>
      <c r="K395" s="3">
        <v>0</v>
      </c>
      <c r="L395" s="3" t="s">
        <v>6570</v>
      </c>
      <c r="M395" s="3">
        <v>0</v>
      </c>
      <c r="N395" s="3">
        <v>0</v>
      </c>
      <c r="O395" s="3" t="s">
        <v>6571</v>
      </c>
      <c r="P395" s="3">
        <v>0</v>
      </c>
      <c r="Q395" s="3">
        <v>0</v>
      </c>
    </row>
    <row r="396" spans="1:17">
      <c r="A396" s="3" t="s">
        <v>5473</v>
      </c>
      <c r="B396" s="3" t="s">
        <v>5474</v>
      </c>
      <c r="C396" s="3">
        <v>0</v>
      </c>
      <c r="D396" s="3">
        <v>0</v>
      </c>
      <c r="E396" s="3" t="s">
        <v>5475</v>
      </c>
      <c r="F396" s="3" t="s">
        <v>5476</v>
      </c>
      <c r="G396" s="3">
        <v>0</v>
      </c>
      <c r="H396" s="3">
        <v>0</v>
      </c>
      <c r="I396" s="3" t="s">
        <v>5477</v>
      </c>
      <c r="J396" s="3">
        <v>0</v>
      </c>
      <c r="K396" s="3">
        <v>0</v>
      </c>
      <c r="L396" s="3" t="s">
        <v>5478</v>
      </c>
      <c r="M396" s="3">
        <v>0</v>
      </c>
      <c r="N396" s="3">
        <v>0</v>
      </c>
      <c r="O396" s="3" t="s">
        <v>5479</v>
      </c>
      <c r="P396" s="3">
        <v>0</v>
      </c>
      <c r="Q396" s="3">
        <v>0</v>
      </c>
    </row>
    <row r="397" spans="1:17">
      <c r="A397" s="3" t="s">
        <v>6412</v>
      </c>
      <c r="B397" s="3" t="s">
        <v>6413</v>
      </c>
      <c r="C397" s="3">
        <v>0</v>
      </c>
      <c r="D397" s="3">
        <v>0</v>
      </c>
      <c r="E397" s="3" t="s">
        <v>6414</v>
      </c>
      <c r="F397" s="3" t="s">
        <v>6415</v>
      </c>
      <c r="G397" s="3">
        <v>0</v>
      </c>
      <c r="H397" s="3">
        <v>0</v>
      </c>
      <c r="I397" s="3" t="s">
        <v>6416</v>
      </c>
      <c r="J397" s="3">
        <v>0</v>
      </c>
      <c r="K397" s="3">
        <v>0</v>
      </c>
      <c r="L397" s="3" t="s">
        <v>6417</v>
      </c>
      <c r="M397" s="3">
        <v>0</v>
      </c>
      <c r="N397" s="3">
        <v>0</v>
      </c>
      <c r="O397" s="3" t="s">
        <v>6418</v>
      </c>
      <c r="P397" s="3">
        <v>0</v>
      </c>
      <c r="Q397" s="3">
        <v>0</v>
      </c>
    </row>
    <row r="398" spans="1:17">
      <c r="A398" s="3" t="s">
        <v>5626</v>
      </c>
      <c r="B398" s="3" t="s">
        <v>5627</v>
      </c>
      <c r="C398" s="3">
        <v>0</v>
      </c>
      <c r="D398" s="3">
        <v>0</v>
      </c>
      <c r="E398" s="3" t="s">
        <v>5628</v>
      </c>
      <c r="F398" s="3" t="s">
        <v>5629</v>
      </c>
      <c r="G398" s="3">
        <v>0</v>
      </c>
      <c r="H398" s="3">
        <v>0</v>
      </c>
      <c r="I398" s="3" t="s">
        <v>5630</v>
      </c>
      <c r="J398" s="3">
        <v>0</v>
      </c>
      <c r="K398" s="3">
        <v>0</v>
      </c>
      <c r="L398" s="3" t="s">
        <v>5631</v>
      </c>
      <c r="M398" s="3">
        <v>0</v>
      </c>
      <c r="N398" s="3">
        <v>0</v>
      </c>
      <c r="O398" s="3" t="s">
        <v>5632</v>
      </c>
      <c r="P398" s="3">
        <v>0</v>
      </c>
      <c r="Q398" s="3">
        <v>0</v>
      </c>
    </row>
    <row r="399" spans="1:17">
      <c r="A399" s="3" t="s">
        <v>6818</v>
      </c>
      <c r="B399" s="3" t="s">
        <v>6819</v>
      </c>
      <c r="C399" s="3">
        <v>0</v>
      </c>
      <c r="D399" s="3">
        <v>0</v>
      </c>
      <c r="E399" s="3" t="s">
        <v>6820</v>
      </c>
      <c r="F399" s="3" t="s">
        <v>6821</v>
      </c>
      <c r="G399" s="3">
        <v>0</v>
      </c>
      <c r="H399" s="3">
        <v>0</v>
      </c>
      <c r="I399" s="3" t="s">
        <v>6822</v>
      </c>
      <c r="J399" s="3">
        <v>0</v>
      </c>
      <c r="K399" s="3">
        <v>0</v>
      </c>
      <c r="L399" s="3" t="s">
        <v>6823</v>
      </c>
      <c r="M399" s="3">
        <v>0</v>
      </c>
      <c r="N399" s="3">
        <v>0</v>
      </c>
      <c r="O399" s="3" t="s">
        <v>6824</v>
      </c>
      <c r="P399" s="3">
        <v>0</v>
      </c>
      <c r="Q399" s="3">
        <v>0</v>
      </c>
    </row>
    <row r="400" spans="1:17">
      <c r="A400" s="3" t="s">
        <v>6654</v>
      </c>
      <c r="B400" s="3" t="s">
        <v>6655</v>
      </c>
      <c r="C400" s="3">
        <v>0</v>
      </c>
      <c r="D400" s="3">
        <v>0</v>
      </c>
      <c r="E400" s="3" t="s">
        <v>6656</v>
      </c>
      <c r="F400" s="3" t="s">
        <v>6657</v>
      </c>
      <c r="G400" s="3">
        <v>0</v>
      </c>
      <c r="H400" s="3">
        <v>0</v>
      </c>
      <c r="I400" s="3" t="s">
        <v>6658</v>
      </c>
      <c r="J400" s="3">
        <v>0</v>
      </c>
      <c r="K400" s="3">
        <v>0</v>
      </c>
      <c r="L400" s="3" t="s">
        <v>6659</v>
      </c>
      <c r="M400" s="3">
        <v>0</v>
      </c>
      <c r="N400" s="3">
        <v>0</v>
      </c>
      <c r="O400" s="3" t="s">
        <v>6660</v>
      </c>
      <c r="P400" s="3">
        <v>0</v>
      </c>
      <c r="Q400" s="3">
        <v>0</v>
      </c>
    </row>
    <row r="401" spans="1:17">
      <c r="A401" s="3" t="s">
        <v>6736</v>
      </c>
      <c r="B401" s="3" t="s">
        <v>2286</v>
      </c>
      <c r="C401" s="3">
        <v>0</v>
      </c>
      <c r="D401" s="3">
        <v>0</v>
      </c>
      <c r="E401" s="3" t="s">
        <v>6737</v>
      </c>
      <c r="F401" s="3" t="s">
        <v>6738</v>
      </c>
      <c r="G401" s="3">
        <v>0</v>
      </c>
      <c r="H401" s="3">
        <v>0</v>
      </c>
      <c r="I401" s="3" t="s">
        <v>6739</v>
      </c>
      <c r="J401" s="3">
        <v>0</v>
      </c>
      <c r="K401" s="3">
        <v>0</v>
      </c>
      <c r="L401" s="3" t="s">
        <v>6740</v>
      </c>
      <c r="M401" s="3">
        <v>0</v>
      </c>
      <c r="N401" s="3">
        <v>0</v>
      </c>
      <c r="O401" s="3" t="s">
        <v>6741</v>
      </c>
      <c r="P401" s="3">
        <v>0</v>
      </c>
      <c r="Q401" s="3">
        <v>0</v>
      </c>
    </row>
    <row r="402" spans="1:17">
      <c r="A402" s="3" t="s">
        <v>6129</v>
      </c>
      <c r="B402" s="3" t="s">
        <v>6130</v>
      </c>
      <c r="C402" s="3">
        <v>0</v>
      </c>
      <c r="D402" s="3">
        <v>0</v>
      </c>
      <c r="E402" s="3" t="s">
        <v>6124</v>
      </c>
      <c r="F402" s="3" t="s">
        <v>6131</v>
      </c>
      <c r="G402" s="3">
        <v>0</v>
      </c>
      <c r="H402" s="3">
        <v>0</v>
      </c>
      <c r="I402" s="3" t="s">
        <v>6132</v>
      </c>
      <c r="J402" s="3">
        <v>0</v>
      </c>
      <c r="K402" s="3">
        <v>0</v>
      </c>
      <c r="L402" s="3" t="s">
        <v>6133</v>
      </c>
      <c r="M402" s="3">
        <v>0</v>
      </c>
      <c r="N402" s="3">
        <v>0</v>
      </c>
      <c r="O402" s="3" t="s">
        <v>6134</v>
      </c>
      <c r="P402" s="3">
        <v>0</v>
      </c>
      <c r="Q402" s="3">
        <v>0</v>
      </c>
    </row>
    <row r="403" spans="1:17">
      <c r="A403" s="3" t="s">
        <v>6689</v>
      </c>
      <c r="B403" s="3" t="s">
        <v>6690</v>
      </c>
      <c r="C403" s="3">
        <v>0</v>
      </c>
      <c r="D403" s="3">
        <v>0</v>
      </c>
      <c r="E403" s="3" t="s">
        <v>6691</v>
      </c>
      <c r="F403" s="3" t="s">
        <v>6692</v>
      </c>
      <c r="G403" s="3">
        <v>0</v>
      </c>
      <c r="H403" s="3">
        <v>0</v>
      </c>
      <c r="I403" s="3" t="s">
        <v>6693</v>
      </c>
      <c r="J403" s="3">
        <v>0</v>
      </c>
      <c r="K403" s="3">
        <v>0</v>
      </c>
      <c r="L403" s="3" t="s">
        <v>6694</v>
      </c>
      <c r="M403" s="3">
        <v>0</v>
      </c>
      <c r="N403" s="3">
        <v>0</v>
      </c>
      <c r="O403" s="3" t="s">
        <v>6695</v>
      </c>
      <c r="P403" s="3">
        <v>0</v>
      </c>
      <c r="Q403" s="3">
        <v>0</v>
      </c>
    </row>
    <row r="404" spans="1:17">
      <c r="A404" s="3" t="s">
        <v>4507</v>
      </c>
      <c r="B404" s="3" t="s">
        <v>4508</v>
      </c>
      <c r="C404" s="3">
        <v>0</v>
      </c>
      <c r="D404" s="3">
        <v>0</v>
      </c>
      <c r="E404" s="3" t="s">
        <v>4492</v>
      </c>
      <c r="F404" s="3" t="s">
        <v>4509</v>
      </c>
      <c r="G404" s="3">
        <v>0</v>
      </c>
      <c r="H404" s="3">
        <v>0</v>
      </c>
      <c r="I404" s="3" t="s">
        <v>4510</v>
      </c>
      <c r="J404" s="3">
        <v>0</v>
      </c>
      <c r="K404" s="3">
        <v>0</v>
      </c>
      <c r="L404" s="3" t="s">
        <v>4511</v>
      </c>
      <c r="M404" s="3">
        <v>0</v>
      </c>
      <c r="N404" s="3">
        <v>0</v>
      </c>
      <c r="O404" s="3" t="s">
        <v>4512</v>
      </c>
      <c r="P404" s="3">
        <v>0</v>
      </c>
      <c r="Q404" s="3">
        <v>0</v>
      </c>
    </row>
    <row r="405" spans="1:17">
      <c r="A405" s="3" t="s">
        <v>5088</v>
      </c>
      <c r="B405" s="3" t="s">
        <v>5089</v>
      </c>
      <c r="C405" s="3">
        <v>0</v>
      </c>
      <c r="D405" s="3">
        <v>0</v>
      </c>
      <c r="E405" s="3" t="s">
        <v>5090</v>
      </c>
      <c r="F405" s="3" t="s">
        <v>5091</v>
      </c>
      <c r="G405" s="3">
        <v>0</v>
      </c>
      <c r="H405" s="3">
        <v>0</v>
      </c>
      <c r="I405" s="3" t="s">
        <v>5092</v>
      </c>
      <c r="J405" s="3">
        <v>0</v>
      </c>
      <c r="K405" s="3">
        <v>0</v>
      </c>
      <c r="L405" s="3" t="s">
        <v>5093</v>
      </c>
      <c r="M405" s="3">
        <v>0</v>
      </c>
      <c r="N405" s="3">
        <v>0</v>
      </c>
      <c r="O405" s="3" t="s">
        <v>5094</v>
      </c>
      <c r="P405" s="3">
        <v>0</v>
      </c>
      <c r="Q405" s="3">
        <v>0</v>
      </c>
    </row>
    <row r="406" spans="1:17">
      <c r="A406" s="3" t="s">
        <v>6255</v>
      </c>
      <c r="B406" s="3" t="s">
        <v>6256</v>
      </c>
      <c r="C406" s="3">
        <v>0</v>
      </c>
      <c r="D406" s="3">
        <v>0</v>
      </c>
      <c r="E406" s="3" t="s">
        <v>6257</v>
      </c>
      <c r="F406" s="3" t="s">
        <v>6258</v>
      </c>
      <c r="G406" s="3">
        <v>0</v>
      </c>
      <c r="H406" s="3">
        <v>0</v>
      </c>
      <c r="I406" s="3" t="s">
        <v>6259</v>
      </c>
      <c r="J406" s="3">
        <v>0</v>
      </c>
      <c r="K406" s="3">
        <v>0</v>
      </c>
      <c r="L406" s="3" t="s">
        <v>6260</v>
      </c>
      <c r="M406" s="3">
        <v>0</v>
      </c>
      <c r="N406" s="3">
        <v>0</v>
      </c>
      <c r="O406" s="3" t="s">
        <v>6261</v>
      </c>
      <c r="P406" s="3">
        <v>0</v>
      </c>
      <c r="Q406" s="3">
        <v>0</v>
      </c>
    </row>
    <row r="407" spans="1:17">
      <c r="A407" s="3" t="s">
        <v>4513</v>
      </c>
      <c r="B407" s="3" t="s">
        <v>4514</v>
      </c>
      <c r="C407" s="3">
        <v>0</v>
      </c>
      <c r="D407" s="3">
        <v>0</v>
      </c>
      <c r="E407" s="3" t="s">
        <v>4492</v>
      </c>
      <c r="F407" s="3" t="s">
        <v>4515</v>
      </c>
      <c r="G407" s="3">
        <v>0</v>
      </c>
      <c r="H407" s="3">
        <v>0</v>
      </c>
      <c r="I407" s="3" t="s">
        <v>4516</v>
      </c>
      <c r="J407" s="3">
        <v>0</v>
      </c>
      <c r="K407" s="3">
        <v>0</v>
      </c>
      <c r="L407" s="3" t="s">
        <v>4517</v>
      </c>
      <c r="M407" s="3">
        <v>0</v>
      </c>
      <c r="N407" s="3">
        <v>0</v>
      </c>
      <c r="O407" s="3" t="s">
        <v>4518</v>
      </c>
      <c r="P407" s="3">
        <v>0</v>
      </c>
      <c r="Q407" s="3">
        <v>0</v>
      </c>
    </row>
    <row r="408" spans="1:17">
      <c r="A408" s="3" t="s">
        <v>6223</v>
      </c>
      <c r="B408" s="3" t="s">
        <v>6224</v>
      </c>
      <c r="C408" s="3">
        <v>0</v>
      </c>
      <c r="D408" s="3">
        <v>0</v>
      </c>
      <c r="E408" s="3" t="s">
        <v>6225</v>
      </c>
      <c r="F408" s="3" t="s">
        <v>6226</v>
      </c>
      <c r="G408" s="3">
        <v>0</v>
      </c>
      <c r="H408" s="3">
        <v>0</v>
      </c>
      <c r="I408" s="3" t="s">
        <v>6227</v>
      </c>
      <c r="J408" s="3">
        <v>0</v>
      </c>
      <c r="K408" s="3">
        <v>0</v>
      </c>
      <c r="L408" s="3" t="s">
        <v>6228</v>
      </c>
      <c r="M408" s="3">
        <v>0</v>
      </c>
      <c r="N408" s="3">
        <v>0</v>
      </c>
      <c r="O408" s="3" t="s">
        <v>6229</v>
      </c>
      <c r="P408" s="3">
        <v>0</v>
      </c>
      <c r="Q408" s="3">
        <v>0</v>
      </c>
    </row>
    <row r="409" spans="1:17">
      <c r="A409" s="3" t="s">
        <v>6090</v>
      </c>
      <c r="B409" s="3" t="s">
        <v>6091</v>
      </c>
      <c r="C409" s="3">
        <v>0</v>
      </c>
      <c r="D409" s="3">
        <v>0</v>
      </c>
      <c r="E409" s="3" t="s">
        <v>6092</v>
      </c>
      <c r="F409" s="3" t="s">
        <v>6093</v>
      </c>
      <c r="G409" s="3">
        <v>0</v>
      </c>
      <c r="H409" s="3">
        <v>0</v>
      </c>
      <c r="I409" s="3" t="s">
        <v>6094</v>
      </c>
      <c r="J409" s="3">
        <v>0</v>
      </c>
      <c r="K409" s="3">
        <v>0</v>
      </c>
      <c r="L409" s="3" t="s">
        <v>6095</v>
      </c>
      <c r="M409" s="3">
        <v>0</v>
      </c>
      <c r="N409" s="3">
        <v>0</v>
      </c>
      <c r="O409" s="3" t="s">
        <v>6096</v>
      </c>
      <c r="P409" s="3">
        <v>0</v>
      </c>
      <c r="Q409" s="3">
        <v>0</v>
      </c>
    </row>
    <row r="410" spans="1:17">
      <c r="A410" s="3" t="s">
        <v>6405</v>
      </c>
      <c r="B410" s="3" t="s">
        <v>6406</v>
      </c>
      <c r="C410" s="3">
        <v>0</v>
      </c>
      <c r="D410" s="3">
        <v>0</v>
      </c>
      <c r="E410" s="3" t="s">
        <v>6407</v>
      </c>
      <c r="F410" s="3" t="s">
        <v>6408</v>
      </c>
      <c r="G410" s="3">
        <v>0</v>
      </c>
      <c r="H410" s="3">
        <v>0</v>
      </c>
      <c r="I410" s="3" t="s">
        <v>6409</v>
      </c>
      <c r="J410" s="3">
        <v>0</v>
      </c>
      <c r="K410" s="3">
        <v>0</v>
      </c>
      <c r="L410" s="3" t="s">
        <v>6410</v>
      </c>
      <c r="M410" s="3">
        <v>0</v>
      </c>
      <c r="N410" s="3">
        <v>0</v>
      </c>
      <c r="O410" s="3" t="s">
        <v>6411</v>
      </c>
      <c r="P410" s="3">
        <v>0</v>
      </c>
      <c r="Q410" s="3">
        <v>0</v>
      </c>
    </row>
    <row r="411" spans="1:17">
      <c r="A411" s="3" t="s">
        <v>6174</v>
      </c>
      <c r="B411" s="3" t="s">
        <v>6175</v>
      </c>
      <c r="C411" s="3">
        <v>0</v>
      </c>
      <c r="D411" s="3">
        <v>0</v>
      </c>
      <c r="E411" s="3" t="s">
        <v>6176</v>
      </c>
      <c r="F411" s="3" t="s">
        <v>6177</v>
      </c>
      <c r="G411" s="3">
        <v>0</v>
      </c>
      <c r="H411" s="3">
        <v>0</v>
      </c>
      <c r="I411" s="3" t="s">
        <v>6178</v>
      </c>
      <c r="J411" s="3">
        <v>0</v>
      </c>
      <c r="K411" s="3">
        <v>0</v>
      </c>
      <c r="L411" s="3" t="s">
        <v>6179</v>
      </c>
      <c r="M411" s="3">
        <v>0</v>
      </c>
      <c r="N411" s="3">
        <v>0</v>
      </c>
      <c r="O411" s="3" t="s">
        <v>6180</v>
      </c>
      <c r="P411" s="3">
        <v>0</v>
      </c>
      <c r="Q411" s="3">
        <v>0</v>
      </c>
    </row>
    <row r="412" spans="1:17">
      <c r="A412" s="3" t="s">
        <v>5397</v>
      </c>
      <c r="B412" s="3" t="s">
        <v>1371</v>
      </c>
      <c r="C412" s="3">
        <v>0</v>
      </c>
      <c r="D412" s="3">
        <v>0</v>
      </c>
      <c r="E412" s="3" t="s">
        <v>5398</v>
      </c>
      <c r="F412" s="3" t="s">
        <v>5399</v>
      </c>
      <c r="G412" s="3">
        <v>0</v>
      </c>
      <c r="H412" s="3">
        <v>0</v>
      </c>
      <c r="I412" s="3" t="s">
        <v>5400</v>
      </c>
      <c r="J412" s="3">
        <v>0</v>
      </c>
      <c r="K412" s="3">
        <v>0</v>
      </c>
      <c r="L412" s="3" t="s">
        <v>5401</v>
      </c>
      <c r="M412" s="3">
        <v>0</v>
      </c>
      <c r="N412" s="3">
        <v>0</v>
      </c>
      <c r="O412" s="3" t="s">
        <v>5402</v>
      </c>
      <c r="P412" s="3">
        <v>0</v>
      </c>
      <c r="Q412" s="3">
        <v>0</v>
      </c>
    </row>
    <row r="413" spans="1:17">
      <c r="A413" s="3" t="s">
        <v>6031</v>
      </c>
      <c r="B413" s="3" t="s">
        <v>6032</v>
      </c>
      <c r="C413" s="3">
        <v>0</v>
      </c>
      <c r="D413" s="3">
        <v>0</v>
      </c>
      <c r="E413" s="3" t="s">
        <v>6033</v>
      </c>
      <c r="F413" s="3" t="s">
        <v>6034</v>
      </c>
      <c r="G413" s="3">
        <v>0</v>
      </c>
      <c r="H413" s="3">
        <v>0</v>
      </c>
      <c r="I413" s="3" t="s">
        <v>6035</v>
      </c>
      <c r="J413" s="3">
        <v>0</v>
      </c>
      <c r="K413" s="3">
        <v>0</v>
      </c>
      <c r="L413" s="3" t="s">
        <v>6036</v>
      </c>
      <c r="M413" s="3">
        <v>0</v>
      </c>
      <c r="N413" s="3">
        <v>0</v>
      </c>
      <c r="O413" s="3" t="s">
        <v>6037</v>
      </c>
      <c r="P413" s="3">
        <v>0</v>
      </c>
      <c r="Q413" s="3">
        <v>0</v>
      </c>
    </row>
    <row r="414" spans="1:17">
      <c r="A414" s="3" t="s">
        <v>6044</v>
      </c>
      <c r="B414" s="3" t="s">
        <v>6045</v>
      </c>
      <c r="C414" s="3">
        <v>0</v>
      </c>
      <c r="D414" s="3">
        <v>0</v>
      </c>
      <c r="E414" s="3" t="s">
        <v>6046</v>
      </c>
      <c r="F414" s="3" t="s">
        <v>6047</v>
      </c>
      <c r="G414" s="3">
        <v>0</v>
      </c>
      <c r="H414" s="3">
        <v>0</v>
      </c>
      <c r="I414" s="3" t="s">
        <v>6048</v>
      </c>
      <c r="J414" s="3">
        <v>0</v>
      </c>
      <c r="K414" s="3">
        <v>0</v>
      </c>
      <c r="L414" s="3" t="s">
        <v>6049</v>
      </c>
      <c r="M414" s="3">
        <v>0</v>
      </c>
      <c r="N414" s="3">
        <v>0</v>
      </c>
      <c r="O414" s="3" t="s">
        <v>6050</v>
      </c>
      <c r="P414" s="3">
        <v>0</v>
      </c>
      <c r="Q414" s="3">
        <v>0</v>
      </c>
    </row>
    <row r="415" spans="1:17">
      <c r="A415" s="3" t="s">
        <v>4408</v>
      </c>
      <c r="B415" s="3" t="s">
        <v>4409</v>
      </c>
      <c r="C415" s="3">
        <v>0</v>
      </c>
      <c r="D415" s="3">
        <v>0</v>
      </c>
      <c r="E415" s="3" t="s">
        <v>4410</v>
      </c>
      <c r="F415" s="3" t="s">
        <v>4411</v>
      </c>
      <c r="G415" s="3">
        <v>0</v>
      </c>
      <c r="H415" s="3">
        <v>0</v>
      </c>
      <c r="I415" s="3" t="s">
        <v>4412</v>
      </c>
      <c r="J415" s="3">
        <v>0</v>
      </c>
      <c r="K415" s="3">
        <v>0</v>
      </c>
      <c r="L415" s="3" t="s">
        <v>4413</v>
      </c>
      <c r="M415" s="3">
        <v>0</v>
      </c>
      <c r="N415" s="3">
        <v>0</v>
      </c>
      <c r="O415" s="3" t="s">
        <v>4414</v>
      </c>
      <c r="P415" s="3">
        <v>0</v>
      </c>
      <c r="Q415" s="3">
        <v>0</v>
      </c>
    </row>
    <row r="416" spans="1:17">
      <c r="A416" s="3" t="s">
        <v>6341</v>
      </c>
      <c r="B416" s="3" t="s">
        <v>1669</v>
      </c>
      <c r="C416" s="3">
        <v>0</v>
      </c>
      <c r="D416" s="3">
        <v>0</v>
      </c>
      <c r="E416" s="3" t="s">
        <v>6342</v>
      </c>
      <c r="F416" s="3" t="s">
        <v>6343</v>
      </c>
      <c r="G416" s="3">
        <v>0</v>
      </c>
      <c r="H416" s="3">
        <v>0</v>
      </c>
      <c r="I416" s="3" t="s">
        <v>6344</v>
      </c>
      <c r="J416" s="3">
        <v>0</v>
      </c>
      <c r="K416" s="3">
        <v>0</v>
      </c>
      <c r="L416" s="3" t="s">
        <v>6345</v>
      </c>
      <c r="M416" s="3">
        <v>0</v>
      </c>
      <c r="N416" s="3">
        <v>0</v>
      </c>
      <c r="O416" s="3" t="s">
        <v>6346</v>
      </c>
      <c r="P416" s="3">
        <v>0</v>
      </c>
      <c r="Q416" s="3">
        <v>0</v>
      </c>
    </row>
    <row r="417" spans="1:17">
      <c r="A417" s="3" t="s">
        <v>4294</v>
      </c>
      <c r="B417" s="3" t="s">
        <v>4295</v>
      </c>
      <c r="C417" s="3">
        <v>0</v>
      </c>
      <c r="D417" s="3">
        <v>0</v>
      </c>
      <c r="E417" s="3" t="s">
        <v>4296</v>
      </c>
      <c r="F417" s="3" t="s">
        <v>4297</v>
      </c>
      <c r="G417" s="3">
        <v>0</v>
      </c>
      <c r="H417" s="3">
        <v>0</v>
      </c>
      <c r="I417" s="3" t="s">
        <v>4298</v>
      </c>
      <c r="J417" s="3">
        <v>0</v>
      </c>
      <c r="K417" s="3">
        <v>0</v>
      </c>
      <c r="L417" s="3" t="s">
        <v>4299</v>
      </c>
      <c r="M417" s="3">
        <v>0</v>
      </c>
      <c r="N417" s="3">
        <v>0</v>
      </c>
      <c r="O417" s="3" t="s">
        <v>4300</v>
      </c>
      <c r="P417" s="3">
        <v>0</v>
      </c>
      <c r="Q417" s="3">
        <v>0</v>
      </c>
    </row>
    <row r="418" spans="1:17">
      <c r="A418" s="3" t="s">
        <v>4655</v>
      </c>
      <c r="B418" s="3" t="s">
        <v>1659</v>
      </c>
      <c r="C418" s="3">
        <v>0</v>
      </c>
      <c r="D418" s="3">
        <v>0</v>
      </c>
      <c r="E418" s="3" t="s">
        <v>4656</v>
      </c>
      <c r="F418" s="3" t="s">
        <v>4657</v>
      </c>
      <c r="G418" s="3">
        <v>0</v>
      </c>
      <c r="H418" s="3">
        <v>0</v>
      </c>
      <c r="I418" s="3" t="s">
        <v>4658</v>
      </c>
      <c r="J418" s="3">
        <v>0</v>
      </c>
      <c r="K418" s="3">
        <v>0</v>
      </c>
      <c r="L418" s="3" t="s">
        <v>4659</v>
      </c>
      <c r="M418" s="3">
        <v>0</v>
      </c>
      <c r="N418" s="3">
        <v>0</v>
      </c>
      <c r="O418" s="3" t="s">
        <v>4660</v>
      </c>
      <c r="P418" s="3">
        <v>0</v>
      </c>
      <c r="Q418" s="3">
        <v>0</v>
      </c>
    </row>
    <row r="419" spans="1:17">
      <c r="A419" s="3" t="s">
        <v>6610</v>
      </c>
      <c r="B419" s="3" t="s">
        <v>6611</v>
      </c>
      <c r="C419" s="3">
        <v>0</v>
      </c>
      <c r="D419" s="3">
        <v>0</v>
      </c>
      <c r="E419" s="3" t="s">
        <v>6612</v>
      </c>
      <c r="F419" s="3" t="s">
        <v>6613</v>
      </c>
      <c r="G419" s="3">
        <v>0</v>
      </c>
      <c r="H419" s="3">
        <v>0</v>
      </c>
      <c r="I419" s="3" t="s">
        <v>6614</v>
      </c>
      <c r="J419" s="3">
        <v>0</v>
      </c>
      <c r="K419" s="3">
        <v>0</v>
      </c>
      <c r="L419" s="3" t="s">
        <v>6615</v>
      </c>
      <c r="M419" s="3">
        <v>0</v>
      </c>
      <c r="N419" s="3">
        <v>0</v>
      </c>
      <c r="O419" s="3" t="s">
        <v>6616</v>
      </c>
      <c r="P419" s="3">
        <v>0</v>
      </c>
      <c r="Q419" s="3">
        <v>0</v>
      </c>
    </row>
    <row r="420" spans="1:17">
      <c r="A420" s="3" t="s">
        <v>6070</v>
      </c>
      <c r="B420" s="3" t="s">
        <v>6071</v>
      </c>
      <c r="C420" s="3">
        <v>0</v>
      </c>
      <c r="D420" s="3">
        <v>0</v>
      </c>
      <c r="E420" s="3" t="s">
        <v>6072</v>
      </c>
      <c r="F420" s="3" t="s">
        <v>6073</v>
      </c>
      <c r="G420" s="3">
        <v>0</v>
      </c>
      <c r="H420" s="3">
        <v>0</v>
      </c>
      <c r="I420" s="3" t="s">
        <v>6074</v>
      </c>
      <c r="J420" s="3">
        <v>0</v>
      </c>
      <c r="K420" s="3">
        <v>0</v>
      </c>
      <c r="L420" s="3" t="s">
        <v>6075</v>
      </c>
      <c r="M420" s="3">
        <v>0</v>
      </c>
      <c r="N420" s="3">
        <v>0</v>
      </c>
      <c r="O420" s="3" t="s">
        <v>6076</v>
      </c>
      <c r="P420" s="3">
        <v>0</v>
      </c>
      <c r="Q420" s="3">
        <v>0</v>
      </c>
    </row>
    <row r="421" spans="1:17">
      <c r="A421" s="3" t="s">
        <v>5524</v>
      </c>
      <c r="B421" s="3" t="s">
        <v>2394</v>
      </c>
      <c r="C421" s="3">
        <v>0</v>
      </c>
      <c r="D421" s="3">
        <v>0</v>
      </c>
      <c r="E421" s="3" t="s">
        <v>5525</v>
      </c>
      <c r="F421" s="3" t="s">
        <v>5526</v>
      </c>
      <c r="G421" s="3">
        <v>0</v>
      </c>
      <c r="H421" s="3">
        <v>0</v>
      </c>
      <c r="I421" s="3" t="s">
        <v>5527</v>
      </c>
      <c r="J421" s="3">
        <v>0</v>
      </c>
      <c r="K421" s="3">
        <v>0</v>
      </c>
      <c r="L421" s="3" t="s">
        <v>5528</v>
      </c>
      <c r="M421" s="3">
        <v>0</v>
      </c>
      <c r="N421" s="3">
        <v>0</v>
      </c>
      <c r="O421" s="3" t="s">
        <v>5529</v>
      </c>
      <c r="P421" s="3">
        <v>0</v>
      </c>
      <c r="Q421" s="3">
        <v>0</v>
      </c>
    </row>
    <row r="422" spans="1:17">
      <c r="A422" s="3" t="s">
        <v>4804</v>
      </c>
      <c r="B422" s="3" t="s">
        <v>2760</v>
      </c>
      <c r="C422" s="3">
        <v>0</v>
      </c>
      <c r="D422" s="3">
        <v>0</v>
      </c>
      <c r="E422" s="3" t="s">
        <v>4805</v>
      </c>
      <c r="F422" s="3" t="s">
        <v>4806</v>
      </c>
      <c r="G422" s="3">
        <v>0</v>
      </c>
      <c r="H422" s="3">
        <v>0</v>
      </c>
      <c r="I422" s="3" t="s">
        <v>4807</v>
      </c>
      <c r="J422" s="3">
        <v>0</v>
      </c>
      <c r="K422" s="3">
        <v>0</v>
      </c>
      <c r="L422" s="3" t="s">
        <v>4808</v>
      </c>
      <c r="M422" s="3">
        <v>0</v>
      </c>
      <c r="N422" s="3">
        <v>0</v>
      </c>
      <c r="O422" s="3" t="s">
        <v>4809</v>
      </c>
      <c r="P422" s="3">
        <v>0</v>
      </c>
      <c r="Q422" s="3">
        <v>0</v>
      </c>
    </row>
    <row r="423" spans="1:17">
      <c r="A423" s="3" t="s">
        <v>6195</v>
      </c>
      <c r="B423" s="3" t="s">
        <v>6196</v>
      </c>
      <c r="C423" s="3">
        <v>0</v>
      </c>
      <c r="D423" s="3">
        <v>0</v>
      </c>
      <c r="E423" s="3" t="s">
        <v>6197</v>
      </c>
      <c r="F423" s="3" t="s">
        <v>6198</v>
      </c>
      <c r="G423" s="3">
        <v>0</v>
      </c>
      <c r="H423" s="3">
        <v>0</v>
      </c>
      <c r="I423" s="3" t="s">
        <v>6199</v>
      </c>
      <c r="J423" s="3">
        <v>0</v>
      </c>
      <c r="K423" s="3">
        <v>0</v>
      </c>
      <c r="L423" s="3" t="s">
        <v>6200</v>
      </c>
      <c r="M423" s="3">
        <v>0</v>
      </c>
      <c r="N423" s="3">
        <v>0</v>
      </c>
      <c r="O423" s="3" t="s">
        <v>6201</v>
      </c>
      <c r="P423" s="3">
        <v>0</v>
      </c>
      <c r="Q423" s="3">
        <v>0</v>
      </c>
    </row>
    <row r="424" spans="1:17">
      <c r="A424" s="3" t="s">
        <v>4747</v>
      </c>
      <c r="B424" s="3" t="s">
        <v>4748</v>
      </c>
      <c r="C424" s="3">
        <v>0</v>
      </c>
      <c r="D424" s="3">
        <v>0</v>
      </c>
      <c r="E424" s="3" t="s">
        <v>4749</v>
      </c>
      <c r="F424" s="3" t="s">
        <v>4750</v>
      </c>
      <c r="G424" s="3">
        <v>0</v>
      </c>
      <c r="H424" s="3">
        <v>0</v>
      </c>
      <c r="I424" s="3" t="s">
        <v>4751</v>
      </c>
      <c r="J424" s="3">
        <v>0</v>
      </c>
      <c r="K424" s="3">
        <v>0</v>
      </c>
      <c r="L424" s="3" t="s">
        <v>4752</v>
      </c>
      <c r="M424" s="3">
        <v>0</v>
      </c>
      <c r="N424" s="3">
        <v>0</v>
      </c>
      <c r="O424" s="3" t="s">
        <v>4753</v>
      </c>
      <c r="P424" s="3">
        <v>0</v>
      </c>
      <c r="Q424" s="3">
        <v>0</v>
      </c>
    </row>
    <row r="425" spans="1:17">
      <c r="A425" s="3" t="s">
        <v>5957</v>
      </c>
      <c r="B425" s="3" t="s">
        <v>7529</v>
      </c>
      <c r="C425" s="3">
        <v>0</v>
      </c>
      <c r="D425" s="3">
        <v>0</v>
      </c>
      <c r="E425" s="3" t="s">
        <v>7529</v>
      </c>
      <c r="F425" s="3" t="s">
        <v>7529</v>
      </c>
      <c r="G425" s="3">
        <v>0</v>
      </c>
      <c r="H425" s="3">
        <v>0</v>
      </c>
      <c r="I425" s="3" t="s">
        <v>7529</v>
      </c>
      <c r="J425" s="3">
        <v>0</v>
      </c>
      <c r="K425" s="3">
        <v>0</v>
      </c>
      <c r="L425" s="3" t="s">
        <v>7529</v>
      </c>
      <c r="M425" s="3">
        <v>0</v>
      </c>
      <c r="N425" s="3">
        <v>0</v>
      </c>
      <c r="O425" s="3" t="s">
        <v>5958</v>
      </c>
      <c r="P425" s="3">
        <v>0</v>
      </c>
      <c r="Q425" s="3">
        <v>0</v>
      </c>
    </row>
    <row r="426" spans="1:17">
      <c r="A426" s="3" t="s">
        <v>5959</v>
      </c>
      <c r="B426" s="3" t="s">
        <v>7529</v>
      </c>
      <c r="C426" s="3">
        <v>0</v>
      </c>
      <c r="D426" s="3">
        <v>0</v>
      </c>
      <c r="E426" s="3" t="s">
        <v>7529</v>
      </c>
      <c r="F426" s="3" t="s">
        <v>7529</v>
      </c>
      <c r="G426" s="3">
        <v>0</v>
      </c>
      <c r="H426" s="3">
        <v>0</v>
      </c>
      <c r="I426" s="3" t="s">
        <v>7529</v>
      </c>
      <c r="J426" s="3">
        <v>0</v>
      </c>
      <c r="K426" s="3">
        <v>0</v>
      </c>
      <c r="L426" s="3" t="s">
        <v>7529</v>
      </c>
      <c r="M426" s="3">
        <v>0</v>
      </c>
      <c r="N426" s="3">
        <v>0</v>
      </c>
      <c r="O426" s="3" t="s">
        <v>5960</v>
      </c>
      <c r="P426" s="3">
        <v>0</v>
      </c>
      <c r="Q426" s="3">
        <v>0</v>
      </c>
    </row>
    <row r="427" spans="1:17">
      <c r="A427" s="3" t="s">
        <v>5953</v>
      </c>
      <c r="B427" s="3" t="s">
        <v>7529</v>
      </c>
      <c r="C427" s="3">
        <v>0</v>
      </c>
      <c r="D427" s="3">
        <v>0</v>
      </c>
      <c r="E427" s="3" t="s">
        <v>7529</v>
      </c>
      <c r="F427" s="3" t="s">
        <v>7529</v>
      </c>
      <c r="G427" s="3">
        <v>0</v>
      </c>
      <c r="H427" s="3">
        <v>0</v>
      </c>
      <c r="I427" s="3" t="s">
        <v>5954</v>
      </c>
      <c r="J427" s="3">
        <v>0</v>
      </c>
      <c r="K427" s="3">
        <v>0</v>
      </c>
      <c r="L427" s="3" t="s">
        <v>7529</v>
      </c>
      <c r="M427" s="3">
        <v>0</v>
      </c>
      <c r="N427" s="3">
        <v>0</v>
      </c>
      <c r="O427" s="3" t="s">
        <v>7529</v>
      </c>
      <c r="P427" s="3">
        <v>0</v>
      </c>
      <c r="Q427" s="3">
        <v>0</v>
      </c>
    </row>
    <row r="428" spans="1:17">
      <c r="A428" s="3" t="s">
        <v>5950</v>
      </c>
      <c r="B428" s="3" t="s">
        <v>7529</v>
      </c>
      <c r="C428" s="3">
        <v>0</v>
      </c>
      <c r="D428" s="3">
        <v>0</v>
      </c>
      <c r="E428" s="3" t="s">
        <v>7529</v>
      </c>
      <c r="F428" s="3" t="s">
        <v>5951</v>
      </c>
      <c r="G428" s="3">
        <v>0</v>
      </c>
      <c r="H428" s="3">
        <v>0</v>
      </c>
      <c r="I428" s="3" t="s">
        <v>7529</v>
      </c>
      <c r="J428" s="3">
        <v>0</v>
      </c>
      <c r="K428" s="3">
        <v>0</v>
      </c>
      <c r="L428" s="3" t="s">
        <v>5952</v>
      </c>
      <c r="M428" s="3">
        <v>0</v>
      </c>
      <c r="N428" s="3">
        <v>0</v>
      </c>
      <c r="O428" s="3" t="s">
        <v>7529</v>
      </c>
      <c r="P428" s="3">
        <v>0</v>
      </c>
      <c r="Q428" s="3">
        <v>0</v>
      </c>
    </row>
    <row r="429" spans="1:17">
      <c r="A429" s="3" t="s">
        <v>5955</v>
      </c>
      <c r="B429" s="3" t="s">
        <v>7529</v>
      </c>
      <c r="C429" s="3">
        <v>0</v>
      </c>
      <c r="D429" s="3">
        <v>0</v>
      </c>
      <c r="E429" s="3" t="s">
        <v>7529</v>
      </c>
      <c r="F429" s="3" t="s">
        <v>7529</v>
      </c>
      <c r="G429" s="3">
        <v>0</v>
      </c>
      <c r="H429" s="3">
        <v>0</v>
      </c>
      <c r="I429" s="3" t="s">
        <v>5956</v>
      </c>
      <c r="J429" s="3">
        <v>0</v>
      </c>
      <c r="K429" s="3">
        <v>0</v>
      </c>
      <c r="L429" s="3" t="s">
        <v>7529</v>
      </c>
      <c r="M429" s="3">
        <v>0</v>
      </c>
      <c r="N429" s="3">
        <v>0</v>
      </c>
      <c r="O429" s="3" t="s">
        <v>7529</v>
      </c>
      <c r="P429" s="3">
        <v>0</v>
      </c>
      <c r="Q429" s="3">
        <v>0</v>
      </c>
    </row>
    <row r="430" spans="1:17">
      <c r="A430" s="3" t="s">
        <v>4694</v>
      </c>
      <c r="B430" s="3" t="s">
        <v>2245</v>
      </c>
      <c r="C430" s="3">
        <v>100</v>
      </c>
      <c r="D430" s="3">
        <v>1</v>
      </c>
      <c r="E430" s="3" t="s">
        <v>4695</v>
      </c>
      <c r="F430" s="3" t="s">
        <v>7529</v>
      </c>
      <c r="G430" s="3">
        <v>0</v>
      </c>
      <c r="H430" s="3">
        <v>0</v>
      </c>
      <c r="I430" s="3" t="s">
        <v>7529</v>
      </c>
      <c r="J430" s="3">
        <v>0</v>
      </c>
      <c r="K430" s="3">
        <v>0</v>
      </c>
      <c r="L430" s="3" t="s">
        <v>7529</v>
      </c>
      <c r="M430" s="3">
        <v>0</v>
      </c>
      <c r="N430" s="3">
        <v>0</v>
      </c>
      <c r="O430" s="3" t="s">
        <v>4696</v>
      </c>
      <c r="P430" s="3">
        <v>100</v>
      </c>
      <c r="Q430" s="3">
        <v>1</v>
      </c>
    </row>
    <row r="431" spans="1:17">
      <c r="A431" s="3" t="s">
        <v>4830</v>
      </c>
      <c r="B431" s="3" t="s">
        <v>1818</v>
      </c>
      <c r="C431" s="3">
        <v>0</v>
      </c>
      <c r="D431" s="3">
        <v>0</v>
      </c>
      <c r="E431" s="3" t="s">
        <v>4831</v>
      </c>
      <c r="F431" s="3" t="s">
        <v>7529</v>
      </c>
      <c r="G431" s="3">
        <v>0</v>
      </c>
      <c r="H431" s="3">
        <v>0</v>
      </c>
      <c r="I431" s="3" t="s">
        <v>4832</v>
      </c>
      <c r="J431" s="3">
        <v>0</v>
      </c>
      <c r="K431" s="3">
        <v>0</v>
      </c>
      <c r="L431" s="3" t="s">
        <v>7529</v>
      </c>
      <c r="M431" s="3">
        <v>0</v>
      </c>
      <c r="N431" s="3">
        <v>0</v>
      </c>
      <c r="O431" s="3" t="s">
        <v>4833</v>
      </c>
      <c r="P431" s="3">
        <v>0</v>
      </c>
      <c r="Q431" s="3">
        <v>0</v>
      </c>
    </row>
    <row r="432" spans="1:17">
      <c r="A432" s="3" t="s">
        <v>5701</v>
      </c>
      <c r="B432" s="3" t="s">
        <v>5702</v>
      </c>
      <c r="C432" s="3">
        <v>0</v>
      </c>
      <c r="D432" s="3">
        <v>0</v>
      </c>
      <c r="E432" s="3" t="s">
        <v>5703</v>
      </c>
      <c r="F432" s="3" t="s">
        <v>5704</v>
      </c>
      <c r="G432" s="3">
        <v>0</v>
      </c>
      <c r="H432" s="3">
        <v>0</v>
      </c>
      <c r="I432" s="3" t="s">
        <v>7529</v>
      </c>
      <c r="J432" s="3">
        <v>0</v>
      </c>
      <c r="K432" s="3">
        <v>0</v>
      </c>
      <c r="L432" s="3" t="s">
        <v>7529</v>
      </c>
      <c r="M432" s="3">
        <v>0</v>
      </c>
      <c r="N432" s="3">
        <v>0</v>
      </c>
      <c r="O432" s="3" t="s">
        <v>7529</v>
      </c>
      <c r="P432" s="3">
        <v>0</v>
      </c>
      <c r="Q432" s="3">
        <v>0</v>
      </c>
    </row>
    <row r="433" spans="1:17">
      <c r="A433" s="3" t="s">
        <v>6742</v>
      </c>
      <c r="B433" s="3" t="s">
        <v>1417</v>
      </c>
      <c r="C433" s="3">
        <v>0</v>
      </c>
      <c r="D433" s="3">
        <v>0</v>
      </c>
      <c r="E433" s="3" t="s">
        <v>6743</v>
      </c>
      <c r="F433" s="3" t="s">
        <v>6744</v>
      </c>
      <c r="G433" s="3">
        <v>0</v>
      </c>
      <c r="H433" s="3">
        <v>0</v>
      </c>
      <c r="I433" s="3" t="s">
        <v>6745</v>
      </c>
      <c r="J433" s="3">
        <v>0</v>
      </c>
      <c r="K433" s="3">
        <v>0</v>
      </c>
      <c r="L433" s="3" t="s">
        <v>6746</v>
      </c>
      <c r="M433" s="3">
        <v>0</v>
      </c>
      <c r="N433" s="3">
        <v>0</v>
      </c>
      <c r="O433" s="3" t="s">
        <v>7529</v>
      </c>
      <c r="P433" s="3">
        <v>0</v>
      </c>
      <c r="Q433" s="3">
        <v>0</v>
      </c>
    </row>
    <row r="434" spans="1:17">
      <c r="A434" s="3" t="s">
        <v>5939</v>
      </c>
      <c r="B434" s="3" t="s">
        <v>5940</v>
      </c>
      <c r="C434" s="3">
        <v>0</v>
      </c>
      <c r="D434" s="3">
        <v>0</v>
      </c>
      <c r="E434" s="3" t="s">
        <v>5941</v>
      </c>
      <c r="F434" s="3" t="s">
        <v>5942</v>
      </c>
      <c r="G434" s="3">
        <v>0</v>
      </c>
      <c r="H434" s="3">
        <v>0</v>
      </c>
      <c r="I434" s="3" t="s">
        <v>7529</v>
      </c>
      <c r="J434" s="3">
        <v>0</v>
      </c>
      <c r="K434" s="3">
        <v>0</v>
      </c>
      <c r="L434" s="3" t="s">
        <v>7529</v>
      </c>
      <c r="M434" s="3">
        <v>0</v>
      </c>
      <c r="N434" s="3">
        <v>0</v>
      </c>
      <c r="O434" s="3" t="s">
        <v>5943</v>
      </c>
      <c r="P434" s="3">
        <v>0</v>
      </c>
      <c r="Q434" s="3">
        <v>0</v>
      </c>
    </row>
    <row r="435" spans="1:17">
      <c r="A435" s="3" t="s">
        <v>5095</v>
      </c>
      <c r="B435" s="3" t="s">
        <v>5096</v>
      </c>
      <c r="C435" s="3">
        <v>0</v>
      </c>
      <c r="D435" s="3">
        <v>0</v>
      </c>
      <c r="E435" s="3" t="s">
        <v>5097</v>
      </c>
      <c r="F435" s="3" t="s">
        <v>5098</v>
      </c>
      <c r="G435" s="3">
        <v>0</v>
      </c>
      <c r="H435" s="3">
        <v>0</v>
      </c>
      <c r="I435" s="3" t="s">
        <v>5099</v>
      </c>
      <c r="J435" s="3">
        <v>0</v>
      </c>
      <c r="K435" s="3">
        <v>0</v>
      </c>
      <c r="L435" s="3" t="s">
        <v>7529</v>
      </c>
      <c r="M435" s="3">
        <v>0</v>
      </c>
      <c r="N435" s="3">
        <v>0</v>
      </c>
      <c r="O435" s="3" t="s">
        <v>5100</v>
      </c>
      <c r="P435" s="3">
        <v>0</v>
      </c>
      <c r="Q435" s="3">
        <v>0</v>
      </c>
    </row>
    <row r="436" spans="1:17">
      <c r="A436" s="3" t="s">
        <v>6336</v>
      </c>
      <c r="B436" s="3" t="s">
        <v>1319</v>
      </c>
      <c r="C436" s="3">
        <v>0</v>
      </c>
      <c r="D436" s="3">
        <v>0</v>
      </c>
      <c r="E436" s="3" t="s">
        <v>6337</v>
      </c>
      <c r="F436" s="3" t="s">
        <v>6338</v>
      </c>
      <c r="G436" s="3">
        <v>0</v>
      </c>
      <c r="H436" s="3">
        <v>0</v>
      </c>
      <c r="I436" s="3" t="s">
        <v>6339</v>
      </c>
      <c r="J436" s="3">
        <v>0</v>
      </c>
      <c r="K436" s="3">
        <v>0</v>
      </c>
      <c r="L436" s="3" t="s">
        <v>6340</v>
      </c>
      <c r="M436" s="3">
        <v>0</v>
      </c>
      <c r="N436" s="3">
        <v>0</v>
      </c>
      <c r="O436" s="3" t="s">
        <v>7529</v>
      </c>
      <c r="P436" s="3">
        <v>0</v>
      </c>
      <c r="Q436" s="3">
        <v>0</v>
      </c>
    </row>
    <row r="437" spans="1:17">
      <c r="A437" s="3" t="s">
        <v>4379</v>
      </c>
      <c r="B437" s="3" t="s">
        <v>4380</v>
      </c>
      <c r="C437" s="3">
        <v>0</v>
      </c>
      <c r="D437" s="3">
        <v>0</v>
      </c>
      <c r="E437" s="3" t="s">
        <v>4381</v>
      </c>
      <c r="F437" s="3" t="s">
        <v>7529</v>
      </c>
      <c r="G437" s="3">
        <v>0</v>
      </c>
      <c r="H437" s="3">
        <v>0</v>
      </c>
      <c r="I437" s="3" t="s">
        <v>7529</v>
      </c>
      <c r="J437" s="3">
        <v>0</v>
      </c>
      <c r="K437" s="3">
        <v>0</v>
      </c>
      <c r="L437" s="3" t="s">
        <v>7529</v>
      </c>
      <c r="M437" s="3">
        <v>0</v>
      </c>
      <c r="N437" s="3">
        <v>0</v>
      </c>
      <c r="O437" s="3" t="s">
        <v>7529</v>
      </c>
      <c r="P437" s="3">
        <v>0</v>
      </c>
      <c r="Q437" s="3">
        <v>0</v>
      </c>
    </row>
    <row r="438" spans="1:17">
      <c r="A438" s="3" t="s">
        <v>4490</v>
      </c>
      <c r="B438" s="3" t="s">
        <v>4491</v>
      </c>
      <c r="C438" s="3">
        <v>0</v>
      </c>
      <c r="D438" s="3">
        <v>0</v>
      </c>
      <c r="E438" s="3" t="s">
        <v>4492</v>
      </c>
      <c r="F438" s="3" t="s">
        <v>4493</v>
      </c>
      <c r="G438" s="3">
        <v>0</v>
      </c>
      <c r="H438" s="3">
        <v>0</v>
      </c>
      <c r="I438" s="3" t="s">
        <v>7529</v>
      </c>
      <c r="J438" s="3">
        <v>0</v>
      </c>
      <c r="K438" s="3">
        <v>0</v>
      </c>
      <c r="L438" s="3" t="s">
        <v>4494</v>
      </c>
      <c r="M438" s="3">
        <v>0</v>
      </c>
      <c r="N438" s="3">
        <v>0</v>
      </c>
      <c r="O438" s="3" t="s">
        <v>7529</v>
      </c>
      <c r="P438" s="3">
        <v>0</v>
      </c>
      <c r="Q438" s="3">
        <v>0</v>
      </c>
    </row>
    <row r="439" spans="1:17">
      <c r="A439" s="3" t="s">
        <v>4264</v>
      </c>
      <c r="B439" s="3" t="s">
        <v>4265</v>
      </c>
      <c r="C439" s="3">
        <v>0</v>
      </c>
      <c r="D439" s="3">
        <v>0</v>
      </c>
      <c r="E439" s="3" t="s">
        <v>4266</v>
      </c>
      <c r="F439" s="3" t="s">
        <v>7529</v>
      </c>
      <c r="G439" s="3">
        <v>0</v>
      </c>
      <c r="H439" s="3">
        <v>0</v>
      </c>
      <c r="I439" s="3" t="s">
        <v>4268</v>
      </c>
      <c r="J439" s="3">
        <v>0</v>
      </c>
      <c r="K439" s="3">
        <v>0</v>
      </c>
      <c r="L439" s="3" t="s">
        <v>7529</v>
      </c>
      <c r="M439" s="3">
        <v>0</v>
      </c>
      <c r="N439" s="3">
        <v>0</v>
      </c>
      <c r="O439" s="3" t="s">
        <v>4269</v>
      </c>
      <c r="P439" s="3">
        <v>0</v>
      </c>
      <c r="Q439" s="3">
        <v>0</v>
      </c>
    </row>
    <row r="440" spans="1:17">
      <c r="A440" s="3" t="s">
        <v>6281</v>
      </c>
      <c r="B440" s="3" t="s">
        <v>2586</v>
      </c>
      <c r="C440" s="3">
        <v>0</v>
      </c>
      <c r="D440" s="3">
        <v>0</v>
      </c>
      <c r="E440" s="3" t="s">
        <v>6282</v>
      </c>
      <c r="F440" s="3" t="s">
        <v>6283</v>
      </c>
      <c r="G440" s="3">
        <v>0</v>
      </c>
      <c r="H440" s="3">
        <v>0</v>
      </c>
      <c r="I440" s="3" t="s">
        <v>6284</v>
      </c>
      <c r="J440" s="3">
        <v>0</v>
      </c>
      <c r="K440" s="3">
        <v>0</v>
      </c>
      <c r="L440" s="3" t="s">
        <v>6285</v>
      </c>
      <c r="M440" s="3">
        <v>0</v>
      </c>
      <c r="N440" s="3">
        <v>0</v>
      </c>
      <c r="O440" s="3" t="s">
        <v>7529</v>
      </c>
      <c r="P440" s="3">
        <v>0</v>
      </c>
      <c r="Q440" s="3">
        <v>0</v>
      </c>
    </row>
    <row r="441" spans="1:17">
      <c r="A441" s="3" t="s">
        <v>6617</v>
      </c>
      <c r="B441" s="3" t="s">
        <v>6618</v>
      </c>
      <c r="C441" s="3">
        <v>0</v>
      </c>
      <c r="D441" s="3">
        <v>0</v>
      </c>
      <c r="E441" s="3" t="s">
        <v>6619</v>
      </c>
      <c r="F441" s="3" t="s">
        <v>6620</v>
      </c>
      <c r="G441" s="3">
        <v>0</v>
      </c>
      <c r="H441" s="3">
        <v>0</v>
      </c>
      <c r="I441" s="3" t="s">
        <v>6621</v>
      </c>
      <c r="J441" s="3">
        <v>0</v>
      </c>
      <c r="K441" s="3">
        <v>0</v>
      </c>
      <c r="L441" s="3" t="s">
        <v>6622</v>
      </c>
      <c r="M441" s="3">
        <v>0</v>
      </c>
      <c r="N441" s="3">
        <v>0</v>
      </c>
      <c r="O441" s="3" t="s">
        <v>7529</v>
      </c>
      <c r="P441" s="3">
        <v>0</v>
      </c>
      <c r="Q441" s="3">
        <v>0</v>
      </c>
    </row>
    <row r="442" spans="1:17">
      <c r="A442" s="3" t="s">
        <v>5542</v>
      </c>
      <c r="B442" s="3" t="s">
        <v>2291</v>
      </c>
      <c r="C442" s="3">
        <v>0</v>
      </c>
      <c r="D442" s="3">
        <v>0</v>
      </c>
      <c r="E442" s="3" t="s">
        <v>5543</v>
      </c>
      <c r="F442" s="3" t="s">
        <v>5544</v>
      </c>
      <c r="G442" s="3">
        <v>0</v>
      </c>
      <c r="H442" s="3">
        <v>0</v>
      </c>
      <c r="I442" s="3" t="s">
        <v>5545</v>
      </c>
      <c r="J442" s="3">
        <v>0</v>
      </c>
      <c r="K442" s="3">
        <v>0</v>
      </c>
      <c r="L442" s="3" t="s">
        <v>5546</v>
      </c>
      <c r="M442" s="3">
        <v>0</v>
      </c>
      <c r="N442" s="3">
        <v>0</v>
      </c>
      <c r="O442" s="3" t="s">
        <v>7529</v>
      </c>
      <c r="P442" s="3">
        <v>0</v>
      </c>
      <c r="Q442" s="3">
        <v>0</v>
      </c>
    </row>
    <row r="443" spans="1:17">
      <c r="A443" s="3" t="s">
        <v>4564</v>
      </c>
      <c r="B443" s="3" t="s">
        <v>2846</v>
      </c>
      <c r="C443" s="3">
        <v>0</v>
      </c>
      <c r="D443" s="3">
        <v>0</v>
      </c>
      <c r="E443" s="3" t="s">
        <v>4565</v>
      </c>
      <c r="F443" s="3" t="s">
        <v>7529</v>
      </c>
      <c r="G443" s="3">
        <v>0</v>
      </c>
      <c r="H443" s="3">
        <v>0</v>
      </c>
      <c r="I443" s="3" t="s">
        <v>7529</v>
      </c>
      <c r="J443" s="3">
        <v>0</v>
      </c>
      <c r="K443" s="3">
        <v>0</v>
      </c>
      <c r="L443" s="3" t="s">
        <v>7529</v>
      </c>
      <c r="M443" s="3">
        <v>0</v>
      </c>
      <c r="N443" s="3">
        <v>0</v>
      </c>
      <c r="O443" s="3" t="s">
        <v>7529</v>
      </c>
      <c r="P443" s="3">
        <v>0</v>
      </c>
      <c r="Q443" s="3">
        <v>0</v>
      </c>
    </row>
    <row r="444" spans="1:17">
      <c r="A444" s="3" t="s">
        <v>5711</v>
      </c>
      <c r="B444" s="3" t="s">
        <v>5712</v>
      </c>
      <c r="C444" s="3">
        <v>0</v>
      </c>
      <c r="D444" s="3">
        <v>0</v>
      </c>
      <c r="E444" s="3" t="s">
        <v>5703</v>
      </c>
      <c r="F444" s="3" t="s">
        <v>5713</v>
      </c>
      <c r="G444" s="3">
        <v>0</v>
      </c>
      <c r="H444" s="3">
        <v>0</v>
      </c>
      <c r="I444" s="3" t="s">
        <v>7529</v>
      </c>
      <c r="J444" s="3">
        <v>0</v>
      </c>
      <c r="K444" s="3">
        <v>0</v>
      </c>
      <c r="L444" s="3" t="s">
        <v>5714</v>
      </c>
      <c r="M444" s="3">
        <v>0</v>
      </c>
      <c r="N444" s="3">
        <v>0</v>
      </c>
      <c r="O444" s="3" t="s">
        <v>7529</v>
      </c>
      <c r="P444" s="3">
        <v>0</v>
      </c>
      <c r="Q444" s="3">
        <v>0</v>
      </c>
    </row>
    <row r="445" spans="1:17">
      <c r="A445" s="3" t="s">
        <v>6104</v>
      </c>
      <c r="B445" s="3" t="s">
        <v>6105</v>
      </c>
      <c r="C445" s="3">
        <v>0</v>
      </c>
      <c r="D445" s="3">
        <v>0</v>
      </c>
      <c r="E445" s="3" t="s">
        <v>6106</v>
      </c>
      <c r="F445" s="3" t="s">
        <v>6107</v>
      </c>
      <c r="G445" s="3">
        <v>0</v>
      </c>
      <c r="H445" s="3">
        <v>0</v>
      </c>
      <c r="I445" s="3" t="s">
        <v>6108</v>
      </c>
      <c r="J445" s="3">
        <v>0</v>
      </c>
      <c r="K445" s="3">
        <v>0</v>
      </c>
      <c r="L445" s="3" t="s">
        <v>6109</v>
      </c>
      <c r="M445" s="3">
        <v>0</v>
      </c>
      <c r="N445" s="3">
        <v>0</v>
      </c>
      <c r="O445" s="3" t="s">
        <v>7529</v>
      </c>
      <c r="P445" s="3">
        <v>0</v>
      </c>
      <c r="Q445" s="3">
        <v>0</v>
      </c>
    </row>
    <row r="446" spans="1:17">
      <c r="A446" s="3" t="s">
        <v>5721</v>
      </c>
      <c r="B446" s="3" t="s">
        <v>5722</v>
      </c>
      <c r="C446" s="3">
        <v>0</v>
      </c>
      <c r="D446" s="3">
        <v>0</v>
      </c>
      <c r="E446" s="3" t="s">
        <v>5723</v>
      </c>
      <c r="F446" s="3" t="s">
        <v>7529</v>
      </c>
      <c r="G446" s="3">
        <v>0</v>
      </c>
      <c r="H446" s="3">
        <v>0</v>
      </c>
      <c r="I446" s="3" t="s">
        <v>7529</v>
      </c>
      <c r="J446" s="3">
        <v>0</v>
      </c>
      <c r="K446" s="3">
        <v>0</v>
      </c>
      <c r="L446" s="3" t="s">
        <v>7529</v>
      </c>
      <c r="M446" s="3">
        <v>0</v>
      </c>
      <c r="N446" s="3">
        <v>0</v>
      </c>
      <c r="O446" s="3" t="s">
        <v>7529</v>
      </c>
      <c r="P446" s="3">
        <v>0</v>
      </c>
      <c r="Q446" s="3">
        <v>0</v>
      </c>
    </row>
    <row r="447" spans="1:17">
      <c r="A447" s="3" t="s">
        <v>4800</v>
      </c>
      <c r="B447" s="3" t="s">
        <v>1770</v>
      </c>
      <c r="C447" s="3">
        <v>0</v>
      </c>
      <c r="D447" s="3">
        <v>0</v>
      </c>
      <c r="E447" s="3" t="s">
        <v>4801</v>
      </c>
      <c r="F447" s="3" t="s">
        <v>7529</v>
      </c>
      <c r="G447" s="3">
        <v>0</v>
      </c>
      <c r="H447" s="3">
        <v>0</v>
      </c>
      <c r="I447" s="3" t="s">
        <v>4802</v>
      </c>
      <c r="J447" s="3">
        <v>0</v>
      </c>
      <c r="K447" s="3">
        <v>0</v>
      </c>
      <c r="L447" s="3" t="s">
        <v>7529</v>
      </c>
      <c r="M447" s="3">
        <v>0</v>
      </c>
      <c r="N447" s="3">
        <v>0</v>
      </c>
      <c r="O447" s="3" t="s">
        <v>4803</v>
      </c>
      <c r="P447" s="3">
        <v>0</v>
      </c>
      <c r="Q447" s="3">
        <v>0</v>
      </c>
    </row>
    <row r="448" spans="1:17">
      <c r="A448" s="3" t="s">
        <v>4488</v>
      </c>
      <c r="B448" s="3" t="s">
        <v>1950</v>
      </c>
      <c r="C448" s="3">
        <v>0</v>
      </c>
      <c r="D448" s="3">
        <v>0</v>
      </c>
      <c r="E448" s="3" t="s">
        <v>4489</v>
      </c>
      <c r="F448" s="3" t="s">
        <v>7529</v>
      </c>
      <c r="G448" s="3">
        <v>0</v>
      </c>
      <c r="H448" s="3">
        <v>0</v>
      </c>
      <c r="I448" s="3" t="s">
        <v>7529</v>
      </c>
      <c r="J448" s="3">
        <v>0</v>
      </c>
      <c r="K448" s="3">
        <v>0</v>
      </c>
      <c r="L448" s="3" t="s">
        <v>7529</v>
      </c>
      <c r="M448" s="3">
        <v>0</v>
      </c>
      <c r="N448" s="3">
        <v>0</v>
      </c>
      <c r="O448" s="3" t="s">
        <v>7529</v>
      </c>
      <c r="P448" s="3">
        <v>0</v>
      </c>
      <c r="Q448" s="3">
        <v>0</v>
      </c>
    </row>
    <row r="449" spans="1:17">
      <c r="A449" s="3" t="s">
        <v>6038</v>
      </c>
      <c r="B449" s="3" t="s">
        <v>6039</v>
      </c>
      <c r="C449" s="3">
        <v>0</v>
      </c>
      <c r="D449" s="3">
        <v>0</v>
      </c>
      <c r="E449" s="3" t="s">
        <v>6040</v>
      </c>
      <c r="F449" s="3" t="s">
        <v>6041</v>
      </c>
      <c r="G449" s="3">
        <v>0</v>
      </c>
      <c r="H449" s="3">
        <v>0</v>
      </c>
      <c r="I449" s="3" t="s">
        <v>6042</v>
      </c>
      <c r="J449" s="3">
        <v>0</v>
      </c>
      <c r="K449" s="3">
        <v>0</v>
      </c>
      <c r="L449" s="3" t="s">
        <v>6043</v>
      </c>
      <c r="M449" s="3">
        <v>0</v>
      </c>
      <c r="N449" s="3">
        <v>0</v>
      </c>
      <c r="O449" s="3" t="s">
        <v>7529</v>
      </c>
      <c r="P449" s="3">
        <v>0</v>
      </c>
      <c r="Q449" s="3">
        <v>0</v>
      </c>
    </row>
    <row r="450" spans="1:17">
      <c r="A450" s="3" t="s">
        <v>6439</v>
      </c>
      <c r="B450" s="3" t="s">
        <v>2156</v>
      </c>
      <c r="C450" s="3">
        <v>4.1472642610000001</v>
      </c>
      <c r="D450" s="3">
        <v>0</v>
      </c>
      <c r="E450" s="3" t="s">
        <v>6440</v>
      </c>
      <c r="F450" s="3" t="s">
        <v>6441</v>
      </c>
      <c r="G450" s="3">
        <v>4.1472642610000001</v>
      </c>
      <c r="H450" s="3">
        <v>0</v>
      </c>
      <c r="I450" s="3" t="s">
        <v>6442</v>
      </c>
      <c r="J450" s="3">
        <v>4.1472642610000001</v>
      </c>
      <c r="K450" s="3">
        <v>0</v>
      </c>
      <c r="L450" s="3" t="s">
        <v>7529</v>
      </c>
      <c r="M450" s="3">
        <v>0</v>
      </c>
      <c r="N450" s="3">
        <v>0</v>
      </c>
      <c r="O450" s="3" t="s">
        <v>7529</v>
      </c>
      <c r="P450" s="3">
        <v>0</v>
      </c>
      <c r="Q450" s="3">
        <v>0</v>
      </c>
    </row>
    <row r="451" spans="1:17">
      <c r="D451" s="3">
        <f>SUM(D3:D450)</f>
        <v>106</v>
      </c>
      <c r="H451" s="3">
        <f>SUM(H3:H450)</f>
        <v>105</v>
      </c>
      <c r="K451" s="3">
        <f>SUM(K3:K450)</f>
        <v>105</v>
      </c>
      <c r="N451" s="3">
        <f>SUM(N3:N450)</f>
        <v>105</v>
      </c>
      <c r="Q451" s="3">
        <f>SUM(Q3:Q450)</f>
        <v>108</v>
      </c>
    </row>
  </sheetData>
  <sortState ref="A3:L450">
    <sortCondition descending="1" ref="C40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README</vt:lpstr>
      <vt:lpstr>Table_S1</vt:lpstr>
      <vt:lpstr>Table_S2</vt:lpstr>
      <vt:lpstr>Table_S3</vt:lpstr>
      <vt:lpstr>Table_S4</vt:lpstr>
      <vt:lpstr>Table_S5</vt:lpstr>
      <vt:lpstr>Table_S6</vt:lpstr>
      <vt:lpstr>Table_S7</vt:lpstr>
      <vt:lpstr>Table_S8</vt:lpstr>
      <vt:lpstr>Table_S9</vt:lpstr>
      <vt:lpstr>Table_S10</vt:lpstr>
      <vt:lpstr>Table_S11</vt:lpstr>
    </vt:vector>
  </TitlesOfParts>
  <Company>King Abdullah University of Science and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Alyaa M</dc:creator>
  <cp:lastModifiedBy>Alyaa M</cp:lastModifiedBy>
  <dcterms:created xsi:type="dcterms:W3CDTF">2016-02-10T06:02:08Z</dcterms:created>
  <dcterms:modified xsi:type="dcterms:W3CDTF">2017-10-02T08:39:18Z</dcterms:modified>
</cp:coreProperties>
</file>