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<sst xmlns="http://schemas.openxmlformats.org/spreadsheetml/2006/main" count="502" uniqueCount="163">
  <si>
    <t>Javier Madeiro</t>
  </si>
  <si>
    <t>Ignacio Infante</t>
  </si>
  <si>
    <t>Total Responsable de SCM</t>
  </si>
  <si>
    <t>Total Línea Gestión de Proyecto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</si>
  <si>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</si>
  <si>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</si>
  <si>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</si>
  <si>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</si>
  <si>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</si>
  <si>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</si>
  <si>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</si>
  <si>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</si>
  <si>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</si>
  <si>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</si>
  <si>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</si>
  <si>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</si>
  <si>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</si>
  <si>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</si>
  <si>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</si>
  <si>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</si>
  <si>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</si>
  <si>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</si>
  <si>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</si>
  <si>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</si>
  <si>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</si>
  <si>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</si>
  <si>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</si>
  <si>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</si>
  <si>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</si>
  <si>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</si>
  <si>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</si>
  <si>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</si>
  <si>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</si>
  <si>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</si>
  <si>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</si>
  <si>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</si>
  <si>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</si>
  <si>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</si>
  <si>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</si>
  <si>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</si>
  <si>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</si>
  <si>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</si>
  <si>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</si>
  <si>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</si>
  <si>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</si>
  <si>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</si>
  <si>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</si>
  <si>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</si>
  <si>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</si>
  <si>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</si>
  <si>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</si>
  <si>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</si>
  <si>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</si>
  <si>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</si>
  <si>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</si>
  <si>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</si>
  <si>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</si>
  <si>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</si>
  <si>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</si>
  <si>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</si>
  <si>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</si>
  <si>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</si>
  <si>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</si>
  <si>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</si>
  <si>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</si>
  <si>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</si>
  <si>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</si>
  <si>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7/11/2010</t>
  </si>
  <si>
    <t>V4</t>
  </si>
  <si>
    <t>Reporte de Pruebas</t>
  </si>
  <si>
    <t>V7</t>
  </si>
  <si>
    <t>Ejecutar las pruebas</t>
  </si>
  <si>
    <t>8/11/2010</t>
  </si>
  <si>
    <t>9/11/2010</t>
  </si>
  <si>
    <t>11/11/2010</t>
  </si>
  <si>
    <t>G14</t>
  </si>
  <si>
    <t>Reunión Evaluativa con el Director del Proyecto</t>
  </si>
  <si>
    <t>13/11/2010</t>
  </si>
  <si>
    <t>Test Unitarios</t>
  </si>
  <si>
    <t>V10</t>
  </si>
  <si>
    <t>Corrección de bugs</t>
  </si>
  <si>
    <t>10/11/2010</t>
  </si>
  <si>
    <t>I3</t>
  </si>
  <si>
    <t>Corregir la implementación</t>
  </si>
  <si>
    <t>12/11/2010</t>
  </si>
  <si>
    <t>Pruebas de la aplicación</t>
  </si>
  <si>
    <t>Q5</t>
  </si>
  <si>
    <t>Revisión de entregables, informe semanal</t>
  </si>
  <si>
    <t>Revisión de documentos, informe semanal.</t>
  </si>
  <si>
    <t>Q4</t>
  </si>
  <si>
    <t>Documentación de la RTF</t>
  </si>
  <si>
    <t>Documentar la RTF realizada del software desarrollado y las especificaciones de requerimientos.</t>
  </si>
  <si>
    <t>Q8</t>
  </si>
  <si>
    <t>Informe Final</t>
  </si>
  <si>
    <t>Conteo de todos los entregables, planificados vs entregados, por documento, por área, nro. de revisados por QA</t>
  </si>
  <si>
    <t>Preparación presentación final</t>
  </si>
  <si>
    <t>Documentación y graficas del informe final</t>
  </si>
  <si>
    <t>G11</t>
  </si>
  <si>
    <t>Realizar el presentación final del proyecto</t>
  </si>
  <si>
    <t>Reunión con Juan para armar el bosquejo.</t>
  </si>
  <si>
    <t>Crear los textos de las ayudas del juego</t>
  </si>
  <si>
    <t>E1</t>
  </si>
  <si>
    <t>Reunión con el Director</t>
  </si>
  <si>
    <t>Se termino el informe final, fue enviado al asistente de QA para su revisión</t>
  </si>
  <si>
    <t>Verificar el Sistema</t>
  </si>
  <si>
    <t>Probar ciclos del juego</t>
  </si>
  <si>
    <t>P2</t>
  </si>
  <si>
    <t>Jornada de verificación / registro</t>
  </si>
  <si>
    <t>Implementar casos de uso</t>
  </si>
  <si>
    <t>Armar animaciones con Lety</t>
  </si>
  <si>
    <t>Realizar el informe final del proyecto</t>
  </si>
  <si>
    <t>Reunión con Javier para armar el bosquejo.</t>
  </si>
  <si>
    <t>Mejora de la GUI</t>
  </si>
  <si>
    <t>Mejora de la GUI, tests unitarios faltantes</t>
  </si>
  <si>
    <t>14/11/2010</t>
  </si>
  <si>
    <t>G5</t>
  </si>
  <si>
    <t>Registrar esfuerzo</t>
  </si>
  <si>
    <t>Registro actividades, informe final proyecto, documentos fin fase.</t>
  </si>
  <si>
    <t>Corregir bugs, mejorar jugabilidad</t>
  </si>
  <si>
    <t>Corregir Implementación</t>
  </si>
  <si>
    <t>V1</t>
  </si>
  <si>
    <t>Verificación</t>
  </si>
  <si>
    <t>Diapositivas presentación</t>
  </si>
  <si>
    <t>Ayuda usuario</t>
  </si>
  <si>
    <t>Reunión director</t>
  </si>
  <si>
    <t>I7</t>
  </si>
  <si>
    <t>Test unitarios</t>
  </si>
  <si>
    <t>I6</t>
  </si>
  <si>
    <t>Documentación técnica</t>
  </si>
  <si>
    <t>Documentación instalación</t>
  </si>
  <si>
    <t>Tabla esfuerzo areas / consolidado</t>
  </si>
  <si>
    <t>Horas realizadas consolidado</t>
  </si>
  <si>
    <t>Analisis</t>
  </si>
  <si>
    <t>Diseño</t>
  </si>
  <si>
    <t>Implementación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</si>
  <si>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</si>
  <si>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</si>
  <si>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</si>
  <si>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</si>
  <si>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</si>
  <si>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</si>
  <si>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por persona / consolidado</t>
  </si>
  <si>
    <t>Esfuerzo estimado consolidado</t>
  </si>
  <si>
    <t>Esfuerzo realizado consolidado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</si>
  <si>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</si>
  <si>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</si>
  <si>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</si>
  <si>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</si>
  <si>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</si>
  <si>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</si>
  <si>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</si>
  <si>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</si>
  <si>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</si>
  <si>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</si>
  <si>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</si>
  <si>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</si>
  <si>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</si>
  <si>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Alejandro García</t>
  </si>
  <si>
    <t>Informe Final de Verificación</t>
  </si>
  <si>
    <t>Sacar warning restantes (No hay sugerencias)</t>
  </si>
  <si>
    <t>Contenido de las slides de calidad. Comencé a escribir los puntos a resaltar.</t>
  </si>
  <si>
    <t>Corrección bugs</t>
  </si>
  <si>
    <t>Verificación en facultad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</si>
</sst>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  <xf numFmtId="0" fontId="2" fillId="0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21</c:v>
                </c:pt>
                <c:pt idx="2">
                  <c:v>24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  <c:pt idx="6">
                  <c:v>26.5</c:v>
                </c:pt>
                <c:pt idx="7">
                  <c:v>22</c:v>
                </c:pt>
                <c:pt idx="8">
                  <c:v>29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gapWidth val="100"/>
        <c:axId val="73651712"/>
        <c:axId val="73653248"/>
      </c:barChart>
      <c:catAx>
        <c:axId val="73651712"/>
        <c:scaling>
          <c:orientation val="minMax"/>
        </c:scaling>
        <c:axPos val="b"/>
        <c:tickLblPos val="nextTo"/>
        <c:crossAx val="73653248"/>
        <c:crosses val="autoZero"/>
        <c:auto val="1"/>
        <c:lblAlgn val="ctr"/>
        <c:lblOffset val="100"/>
      </c:catAx>
      <c:valAx>
        <c:axId val="73653248"/>
        <c:scaling>
          <c:orientation val="minMax"/>
        </c:scaling>
        <c:axPos val="l"/>
        <c:majorGridlines/>
        <c:numFmt formatCode="General" sourceLinked="1"/>
        <c:tickLblPos val="nextTo"/>
        <c:crossAx val="7365171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262</c:v>
                </c:pt>
                <c:pt idx="2">
                  <c:v>256.5</c:v>
                </c:pt>
                <c:pt idx="3">
                  <c:v>223</c:v>
                </c:pt>
                <c:pt idx="4">
                  <c:v>203.5</c:v>
                </c:pt>
                <c:pt idx="5">
                  <c:v>263</c:v>
                </c:pt>
                <c:pt idx="6">
                  <c:v>239.5</c:v>
                </c:pt>
                <c:pt idx="7">
                  <c:v>234.5</c:v>
                </c:pt>
                <c:pt idx="8">
                  <c:v>260</c:v>
                </c:pt>
                <c:pt idx="9">
                  <c:v>249.5</c:v>
                </c:pt>
                <c:pt idx="10">
                  <c:v>229</c:v>
                </c:pt>
                <c:pt idx="11">
                  <c:v>245</c:v>
                </c:pt>
                <c:pt idx="12">
                  <c:v>237</c:v>
                </c:pt>
              </c:numCache>
            </c:numRef>
          </c:val>
        </c:ser>
        <c:gapWidth val="100"/>
        <c:axId val="73935872"/>
        <c:axId val="73937664"/>
      </c:barChart>
      <c:catAx>
        <c:axId val="73935872"/>
        <c:scaling>
          <c:orientation val="minMax"/>
        </c:scaling>
        <c:axPos val="b"/>
        <c:tickLblPos val="nextTo"/>
        <c:crossAx val="73937664"/>
        <c:crosses val="autoZero"/>
        <c:auto val="1"/>
        <c:lblAlgn val="ctr"/>
        <c:lblOffset val="100"/>
      </c:catAx>
      <c:valAx>
        <c:axId val="73937664"/>
        <c:scaling>
          <c:orientation val="minMax"/>
        </c:scaling>
        <c:axPos val="l"/>
        <c:majorGridlines/>
        <c:numFmt formatCode="General" sourceLinked="1"/>
        <c:tickLblPos val="nextTo"/>
        <c:crossAx val="7393587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124.5</c:v>
                </c:pt>
                <c:pt idx="3">
                  <c:v>16.5</c:v>
                </c:pt>
                <c:pt idx="4">
                  <c:v>0</c:v>
                </c:pt>
                <c:pt idx="5">
                  <c:v>12</c:v>
                </c:pt>
                <c:pt idx="6">
                  <c:v>57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89.5</c:v>
                </c:pt>
                <c:pt idx="1">
                  <c:v>93</c:v>
                </c:pt>
                <c:pt idx="2">
                  <c:v>1087.5</c:v>
                </c:pt>
                <c:pt idx="3">
                  <c:v>182</c:v>
                </c:pt>
                <c:pt idx="4">
                  <c:v>29</c:v>
                </c:pt>
                <c:pt idx="5">
                  <c:v>367.5</c:v>
                </c:pt>
                <c:pt idx="6">
                  <c:v>300</c:v>
                </c:pt>
                <c:pt idx="7">
                  <c:v>4</c:v>
                </c:pt>
                <c:pt idx="8">
                  <c:v>11</c:v>
                </c:pt>
                <c:pt idx="9">
                  <c:v>596.5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8</c:v>
                </c:pt>
                <c:pt idx="3">
                  <c:v>4.5</c:v>
                </c:pt>
                <c:pt idx="4">
                  <c:v>138</c:v>
                </c:pt>
                <c:pt idx="5">
                  <c:v>4</c:v>
                </c:pt>
                <c:pt idx="6">
                  <c:v>21.5</c:v>
                </c:pt>
                <c:pt idx="7">
                  <c:v>0</c:v>
                </c:pt>
                <c:pt idx="8">
                  <c:v>21</c:v>
                </c:pt>
                <c:pt idx="9">
                  <c:v>33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gapWidth val="100"/>
        <c:axId val="76564352"/>
        <c:axId val="76565888"/>
      </c:barChart>
      <c:catAx>
        <c:axId val="76564352"/>
        <c:scaling>
          <c:orientation val="minMax"/>
        </c:scaling>
        <c:axPos val="b"/>
        <c:tickLblPos val="nextTo"/>
        <c:crossAx val="76565888"/>
        <c:crosses val="autoZero"/>
        <c:auto val="1"/>
        <c:lblAlgn val="ctr"/>
        <c:lblOffset val="100"/>
      </c:catAx>
      <c:valAx>
        <c:axId val="76565888"/>
        <c:scaling>
          <c:orientation val="minMax"/>
        </c:scaling>
        <c:axPos val="l"/>
        <c:majorGridlines/>
        <c:numFmt formatCode="General" sourceLinked="1"/>
        <c:tickLblPos val="nextTo"/>
        <c:crossAx val="76564352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144.5</c:v>
                </c:pt>
                <c:pt idx="3">
                  <c:v>14.5</c:v>
                </c:pt>
                <c:pt idx="4">
                  <c:v>1145.5</c:v>
                </c:pt>
                <c:pt idx="5">
                  <c:v>345.5</c:v>
                </c:pt>
                <c:pt idx="6">
                  <c:v>201.5</c:v>
                </c:pt>
                <c:pt idx="7">
                  <c:v>57</c:v>
                </c:pt>
                <c:pt idx="8">
                  <c:v>248</c:v>
                </c:pt>
                <c:pt idx="9">
                  <c:v>121.5</c:v>
                </c:pt>
                <c:pt idx="10">
                  <c:v>187</c:v>
                </c:pt>
                <c:pt idx="11">
                  <c:v>11</c:v>
                </c:pt>
              </c:numCache>
            </c:numRef>
          </c:val>
        </c:ser>
        <c:gapWidth val="100"/>
        <c:axId val="76606464"/>
        <c:axId val="76620544"/>
      </c:barChart>
      <c:catAx>
        <c:axId val="76606464"/>
        <c:scaling>
          <c:orientation val="minMax"/>
        </c:scaling>
        <c:axPos val="b"/>
        <c:tickLblPos val="nextTo"/>
        <c:crossAx val="76620544"/>
        <c:crosses val="autoZero"/>
        <c:auto val="1"/>
        <c:lblAlgn val="ctr"/>
        <c:lblOffset val="100"/>
      </c:catAx>
      <c:valAx>
        <c:axId val="76620544"/>
        <c:scaling>
          <c:orientation val="minMax"/>
        </c:scaling>
        <c:axPos val="l"/>
        <c:majorGridlines/>
        <c:numFmt formatCode="General" sourceLinked="1"/>
        <c:tickLblPos val="nextTo"/>
        <c:crossAx val="76606464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219075</xdr:colOff>
      <xdr:row>16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18</xdr:row>
      <xdr:rowOff>76200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590550</xdr:colOff>
      <xdr:row>21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21</xdr:row>
      <xdr:rowOff>66675</xdr:rowOff>
    </xdr:from>
    <xdr:to>
      <xdr:col>8</xdr:col>
      <xdr:colOff>581025</xdr:colOff>
      <xdr:row>39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0</xdr:rowOff>
    </xdr:from>
    <xdr:to>
      <xdr:col>6</xdr:col>
      <xdr:colOff>752475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142875</xdr:rowOff>
    </xdr:from>
    <xdr:to>
      <xdr:col>6</xdr:col>
      <xdr:colOff>676275</xdr:colOff>
      <xdr:row>34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0</v>
          </cell>
        </row>
        <row r="5">
          <cell r="A5" t="str">
            <v>Implementación</v>
          </cell>
          <cell r="B5">
            <v>124.5</v>
          </cell>
        </row>
        <row r="6">
          <cell r="A6" t="str">
            <v>Gestión de calidad</v>
          </cell>
          <cell r="B6">
            <v>16.5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12</v>
          </cell>
        </row>
        <row r="9">
          <cell r="A9" t="str">
            <v>Verificación</v>
          </cell>
          <cell r="B9">
            <v>57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4</v>
          </cell>
        </row>
        <row r="12">
          <cell r="A12" t="str">
            <v>Formación y entrenamiento</v>
          </cell>
          <cell r="B12">
            <v>2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89.5</v>
          </cell>
        </row>
        <row r="17">
          <cell r="A17" t="str">
            <v>Diseño</v>
          </cell>
          <cell r="B17">
            <v>93</v>
          </cell>
        </row>
        <row r="18">
          <cell r="A18" t="str">
            <v>Implementación</v>
          </cell>
          <cell r="B18">
            <v>1087.5</v>
          </cell>
        </row>
        <row r="19">
          <cell r="A19" t="str">
            <v>Gestión de calidad</v>
          </cell>
          <cell r="B19">
            <v>182</v>
          </cell>
        </row>
        <row r="20">
          <cell r="A20" t="str">
            <v>Gestión de configuración</v>
          </cell>
          <cell r="B20">
            <v>29</v>
          </cell>
        </row>
        <row r="21">
          <cell r="A21" t="str">
            <v>Gestión de proyecto</v>
          </cell>
          <cell r="B21">
            <v>367.5</v>
          </cell>
        </row>
        <row r="22">
          <cell r="A22" t="str">
            <v>Verificación</v>
          </cell>
          <cell r="B22">
            <v>300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11</v>
          </cell>
        </row>
        <row r="25">
          <cell r="A25" t="str">
            <v>Formación y entrenamiento</v>
          </cell>
          <cell r="B25">
            <v>596.5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21</v>
          </cell>
        </row>
        <row r="31">
          <cell r="A31" t="str">
            <v>Diego Ricca</v>
          </cell>
          <cell r="B31">
            <v>15</v>
          </cell>
          <cell r="C31">
            <v>24</v>
          </cell>
        </row>
        <row r="32">
          <cell r="A32" t="str">
            <v>Federico Andrade</v>
          </cell>
          <cell r="B32">
            <v>15</v>
          </cell>
          <cell r="C32">
            <v>13</v>
          </cell>
        </row>
        <row r="33">
          <cell r="A33" t="str">
            <v>Federico Trinidad</v>
          </cell>
          <cell r="B33">
            <v>15</v>
          </cell>
          <cell r="C33">
            <v>0</v>
          </cell>
        </row>
        <row r="34">
          <cell r="A34" t="str">
            <v>Ignacio Infante</v>
          </cell>
          <cell r="B34">
            <v>15</v>
          </cell>
          <cell r="C34">
            <v>15</v>
          </cell>
        </row>
        <row r="35">
          <cell r="A35" t="str">
            <v>Javier Madeiro</v>
          </cell>
          <cell r="B35">
            <v>15</v>
          </cell>
          <cell r="C35">
            <v>26.5</v>
          </cell>
        </row>
        <row r="36">
          <cell r="A36" t="str">
            <v>José Cordero</v>
          </cell>
          <cell r="B36">
            <v>15</v>
          </cell>
          <cell r="C36">
            <v>22</v>
          </cell>
        </row>
        <row r="37">
          <cell r="A37" t="str">
            <v>Juan Ghiringhelli</v>
          </cell>
          <cell r="B37">
            <v>15</v>
          </cell>
          <cell r="C37">
            <v>29</v>
          </cell>
        </row>
        <row r="38">
          <cell r="A38" t="str">
            <v>Leticia Vilariño</v>
          </cell>
          <cell r="B38">
            <v>15</v>
          </cell>
          <cell r="C38">
            <v>22</v>
          </cell>
        </row>
        <row r="39">
          <cell r="A39" t="str">
            <v>Marcos Sander</v>
          </cell>
          <cell r="B39">
            <v>15</v>
          </cell>
          <cell r="C39">
            <v>22.5</v>
          </cell>
        </row>
        <row r="40">
          <cell r="A40" t="str">
            <v>Martín Taruselli</v>
          </cell>
          <cell r="B40">
            <v>15</v>
          </cell>
          <cell r="C40">
            <v>23</v>
          </cell>
        </row>
        <row r="41">
          <cell r="A41" t="str">
            <v>Vicente Acosta</v>
          </cell>
          <cell r="B41">
            <v>15</v>
          </cell>
          <cell r="C41">
            <v>23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210</v>
          </cell>
          <cell r="C45">
            <v>262</v>
          </cell>
        </row>
        <row r="46">
          <cell r="A46" t="str">
            <v>Diego Ricca</v>
          </cell>
          <cell r="B46">
            <v>210</v>
          </cell>
          <cell r="C46">
            <v>256.5</v>
          </cell>
        </row>
        <row r="47">
          <cell r="A47" t="str">
            <v>Federico Andrade</v>
          </cell>
          <cell r="B47">
            <v>210</v>
          </cell>
          <cell r="C47">
            <v>223</v>
          </cell>
        </row>
        <row r="48">
          <cell r="A48" t="str">
            <v>Federico Trinidad</v>
          </cell>
          <cell r="B48">
            <v>210</v>
          </cell>
          <cell r="C48">
            <v>203.5</v>
          </cell>
        </row>
        <row r="49">
          <cell r="A49" t="str">
            <v>Ignacio Infante</v>
          </cell>
          <cell r="B49">
            <v>210</v>
          </cell>
          <cell r="C49">
            <v>263</v>
          </cell>
        </row>
        <row r="50">
          <cell r="A50" t="str">
            <v>Javier Madeiro</v>
          </cell>
          <cell r="B50">
            <v>210</v>
          </cell>
          <cell r="C50">
            <v>239.5</v>
          </cell>
        </row>
        <row r="51">
          <cell r="A51" t="str">
            <v>José Cordero</v>
          </cell>
          <cell r="B51">
            <v>210</v>
          </cell>
          <cell r="C51">
            <v>234.5</v>
          </cell>
        </row>
        <row r="52">
          <cell r="A52" t="str">
            <v>Juan Ghiringhelli</v>
          </cell>
          <cell r="B52">
            <v>210</v>
          </cell>
          <cell r="C52">
            <v>260</v>
          </cell>
        </row>
        <row r="53">
          <cell r="A53" t="str">
            <v>Leticia Vilariño</v>
          </cell>
          <cell r="B53">
            <v>210</v>
          </cell>
          <cell r="C53">
            <v>249.5</v>
          </cell>
        </row>
        <row r="54">
          <cell r="A54" t="str">
            <v>Marcos Sander</v>
          </cell>
          <cell r="B54">
            <v>210</v>
          </cell>
          <cell r="C54">
            <v>229</v>
          </cell>
        </row>
        <row r="55">
          <cell r="A55" t="str">
            <v>Martín Taruselli</v>
          </cell>
          <cell r="B55">
            <v>210</v>
          </cell>
          <cell r="C55">
            <v>245</v>
          </cell>
        </row>
        <row r="56">
          <cell r="A56" t="str">
            <v>Vicente Acosta</v>
          </cell>
          <cell r="B56">
            <v>210</v>
          </cell>
          <cell r="C56">
            <v>237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8</v>
          </cell>
        </row>
        <row r="62">
          <cell r="A62" t="str">
            <v>Coordinador de Desarrollo</v>
          </cell>
          <cell r="B62">
            <v>4.5</v>
          </cell>
        </row>
        <row r="63">
          <cell r="A63" t="str">
            <v>Implementador</v>
          </cell>
          <cell r="B63">
            <v>138</v>
          </cell>
        </row>
        <row r="64">
          <cell r="A64" t="str">
            <v>Especialistas Técnicos</v>
          </cell>
          <cell r="B64">
            <v>4</v>
          </cell>
        </row>
        <row r="65">
          <cell r="A65" t="str">
            <v>Responsable de SQA</v>
          </cell>
          <cell r="B65">
            <v>21.5</v>
          </cell>
        </row>
        <row r="66">
          <cell r="A66" t="str">
            <v>Responsable de SCM</v>
          </cell>
          <cell r="B66">
            <v>0</v>
          </cell>
        </row>
        <row r="67">
          <cell r="A67" t="str">
            <v>Responsable de Verificación</v>
          </cell>
          <cell r="B67">
            <v>21</v>
          </cell>
        </row>
        <row r="68">
          <cell r="A68" t="str">
            <v>Asistente de Verificación</v>
          </cell>
          <cell r="B68">
            <v>33</v>
          </cell>
        </row>
        <row r="69">
          <cell r="A69" t="str">
            <v>Administrador</v>
          </cell>
          <cell r="B69">
            <v>11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144.5</v>
          </cell>
        </row>
        <row r="76">
          <cell r="A76" t="str">
            <v>Coordinador de Desarrollo</v>
          </cell>
          <cell r="B76">
            <v>14.5</v>
          </cell>
        </row>
        <row r="77">
          <cell r="A77" t="str">
            <v>Implementador</v>
          </cell>
          <cell r="B77">
            <v>1145.5</v>
          </cell>
        </row>
        <row r="78">
          <cell r="A78" t="str">
            <v>Especialistas Técnicos</v>
          </cell>
          <cell r="B78">
            <v>345.5</v>
          </cell>
        </row>
        <row r="79">
          <cell r="A79" t="str">
            <v>Responsable de SQA</v>
          </cell>
          <cell r="B79">
            <v>201.5</v>
          </cell>
        </row>
        <row r="80">
          <cell r="A80" t="str">
            <v>Responsable de SCM</v>
          </cell>
          <cell r="B80">
            <v>57</v>
          </cell>
        </row>
        <row r="81">
          <cell r="A81" t="str">
            <v>Responsable de Verificación</v>
          </cell>
          <cell r="B81">
            <v>248</v>
          </cell>
        </row>
        <row r="82">
          <cell r="A82" t="str">
            <v>Asistente de Verificación</v>
          </cell>
          <cell r="B82">
            <v>121.5</v>
          </cell>
        </row>
        <row r="83">
          <cell r="A83" t="str">
            <v>Administrador</v>
          </cell>
          <cell r="B83">
            <v>187</v>
          </cell>
        </row>
        <row r="84">
          <cell r="A84" t="str">
            <v>Responsable de la Comunicación</v>
          </cell>
          <cell r="B84">
            <v>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tabSelected="1" zoomScale="90" zoomScaleNormal="90" workbookViewId="0"/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4" customWidth="1"/>
    <col min="5" max="5" width="70" customWidth="1"/>
    <col min="6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157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48</v>
      </c>
      <c r="G4" s="4" t="s">
        <v>49</v>
      </c>
      <c r="H4" s="4"/>
      <c r="I4" s="4"/>
      <c r="J4" s="4"/>
      <c r="K4" s="4"/>
    </row>
    <row r="5" spans="1:11" ht="12.75" customHeight="1">
      <c r="A5" s="25" t="s">
        <v>67</v>
      </c>
      <c r="B5" s="5" t="s">
        <v>68</v>
      </c>
      <c r="C5" s="5" t="s">
        <v>69</v>
      </c>
      <c r="D5" s="16">
        <v>5</v>
      </c>
      <c r="E5" s="6"/>
      <c r="F5" s="5" t="s">
        <v>64</v>
      </c>
      <c r="G5" s="5"/>
      <c r="H5" s="5"/>
      <c r="I5" s="5"/>
      <c r="J5" s="5"/>
      <c r="K5" s="5"/>
    </row>
    <row r="6" spans="1:11" ht="12.75" customHeight="1">
      <c r="A6" s="26" t="s">
        <v>67</v>
      </c>
      <c r="B6" s="6" t="s">
        <v>70</v>
      </c>
      <c r="C6" s="6" t="s">
        <v>71</v>
      </c>
      <c r="D6" s="16">
        <v>1</v>
      </c>
      <c r="E6" s="6"/>
      <c r="F6" t="s">
        <v>64</v>
      </c>
    </row>
    <row r="7" spans="1:11" ht="12.75" customHeight="1">
      <c r="A7" s="26" t="s">
        <v>72</v>
      </c>
      <c r="B7" s="6" t="s">
        <v>70</v>
      </c>
      <c r="C7" s="6" t="s">
        <v>71</v>
      </c>
      <c r="D7" s="14">
        <v>1</v>
      </c>
      <c r="F7" t="s">
        <v>64</v>
      </c>
    </row>
    <row r="8" spans="1:11" ht="12.75" customHeight="1">
      <c r="A8" s="26" t="s">
        <v>73</v>
      </c>
      <c r="B8" s="6" t="s">
        <v>70</v>
      </c>
      <c r="C8" s="6" t="s">
        <v>71</v>
      </c>
      <c r="D8" s="16">
        <v>2</v>
      </c>
      <c r="E8" s="6"/>
      <c r="F8" t="s">
        <v>64</v>
      </c>
    </row>
    <row r="9" spans="1:11" ht="12.75" customHeight="1">
      <c r="A9" s="26" t="s">
        <v>74</v>
      </c>
      <c r="B9" s="6" t="s">
        <v>75</v>
      </c>
      <c r="C9" s="6" t="s">
        <v>76</v>
      </c>
      <c r="D9" s="16">
        <v>1</v>
      </c>
      <c r="E9" s="6"/>
      <c r="F9" t="s">
        <v>64</v>
      </c>
    </row>
    <row r="10" spans="1:11" ht="12.75" customHeight="1">
      <c r="A10" s="26" t="s">
        <v>77</v>
      </c>
      <c r="B10" s="6" t="s">
        <v>70</v>
      </c>
      <c r="C10" s="6" t="s">
        <v>78</v>
      </c>
      <c r="D10" s="14">
        <v>8</v>
      </c>
      <c r="F10" t="s">
        <v>64</v>
      </c>
    </row>
    <row r="11" spans="1:11" ht="12.75" customHeight="1">
      <c r="A11" s="26" t="s">
        <v>77</v>
      </c>
      <c r="B11" s="6" t="s">
        <v>79</v>
      </c>
      <c r="C11" s="6" t="s">
        <v>158</v>
      </c>
      <c r="D11" s="14">
        <v>3</v>
      </c>
      <c r="F11" t="s">
        <v>64</v>
      </c>
    </row>
    <row r="12" spans="1:11" ht="12.75" customHeight="1">
      <c r="A12" s="26"/>
      <c r="B12" s="6"/>
      <c r="C12" s="6"/>
    </row>
    <row r="13" spans="1:11" ht="12.75" customHeight="1">
      <c r="A13" s="26"/>
      <c r="B13" s="6"/>
      <c r="C13" s="6"/>
      <c r="D13" s="16"/>
      <c r="E13" s="6"/>
    </row>
    <row r="14" spans="1:11" ht="12.75" customHeight="1">
      <c r="A14" s="26"/>
      <c r="B14" s="6"/>
      <c r="C14" s="6"/>
      <c r="D14" s="16"/>
      <c r="E14" s="6"/>
    </row>
    <row r="15" spans="1:11" ht="12.75" customHeight="1">
      <c r="A15" s="26"/>
      <c r="B15" s="6"/>
      <c r="C15" s="6"/>
      <c r="D15" s="16"/>
      <c r="E15" s="6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21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4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11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59</v>
      </c>
      <c r="G4" s="4" t="s">
        <v>60</v>
      </c>
      <c r="H4" s="4" t="s">
        <v>61</v>
      </c>
      <c r="I4" s="4"/>
      <c r="J4" s="4"/>
      <c r="K4" s="4"/>
    </row>
    <row r="5" spans="1:11" ht="12.75" customHeight="1">
      <c r="A5" s="27" t="s">
        <v>72</v>
      </c>
      <c r="B5" t="s">
        <v>120</v>
      </c>
      <c r="C5" t="s">
        <v>121</v>
      </c>
      <c r="D5" s="14">
        <v>4</v>
      </c>
      <c r="G5" t="s">
        <v>64</v>
      </c>
    </row>
    <row r="6" spans="1:11" ht="12.75" customHeight="1">
      <c r="A6" s="27" t="s">
        <v>73</v>
      </c>
      <c r="B6" s="6" t="s">
        <v>97</v>
      </c>
      <c r="C6" s="6" t="s">
        <v>122</v>
      </c>
      <c r="D6" s="16">
        <v>2</v>
      </c>
      <c r="E6" s="6"/>
      <c r="F6" t="s">
        <v>64</v>
      </c>
    </row>
    <row r="7" spans="1:11" ht="12.75" customHeight="1">
      <c r="A7" s="26" t="s">
        <v>73</v>
      </c>
      <c r="B7" s="6" t="s">
        <v>120</v>
      </c>
      <c r="C7" s="6" t="s">
        <v>121</v>
      </c>
      <c r="D7" s="16">
        <v>2</v>
      </c>
      <c r="E7" s="6"/>
      <c r="G7" t="s">
        <v>64</v>
      </c>
    </row>
    <row r="8" spans="1:11" ht="12.75" customHeight="1">
      <c r="A8" s="26" t="s">
        <v>81</v>
      </c>
      <c r="B8" s="6" t="s">
        <v>106</v>
      </c>
      <c r="C8" s="6" t="s">
        <v>123</v>
      </c>
      <c r="D8" s="16">
        <v>2</v>
      </c>
      <c r="E8" s="6"/>
      <c r="F8" t="s">
        <v>64</v>
      </c>
    </row>
    <row r="9" spans="1:11" ht="12.75" customHeight="1">
      <c r="A9" s="26" t="s">
        <v>74</v>
      </c>
      <c r="B9" s="6" t="s">
        <v>101</v>
      </c>
      <c r="C9" s="6" t="s">
        <v>124</v>
      </c>
      <c r="D9" s="16">
        <v>1</v>
      </c>
      <c r="E9" s="6"/>
      <c r="F9" t="s">
        <v>64</v>
      </c>
    </row>
    <row r="10" spans="1:11" ht="12.75" customHeight="1">
      <c r="A10" s="26" t="s">
        <v>77</v>
      </c>
      <c r="B10" s="6" t="s">
        <v>120</v>
      </c>
      <c r="C10" s="6" t="s">
        <v>121</v>
      </c>
      <c r="D10" s="16">
        <v>4</v>
      </c>
      <c r="E10" s="6"/>
      <c r="G10" t="s">
        <v>64</v>
      </c>
    </row>
    <row r="11" spans="1:11" ht="12.75" customHeight="1">
      <c r="A11" s="26" t="s">
        <v>77</v>
      </c>
      <c r="B11" s="6" t="s">
        <v>125</v>
      </c>
      <c r="C11" s="6" t="s">
        <v>126</v>
      </c>
      <c r="D11" s="16">
        <v>4</v>
      </c>
      <c r="E11" s="6"/>
      <c r="H11" t="s">
        <v>64</v>
      </c>
    </row>
    <row r="12" spans="1:11" ht="12.75" customHeight="1">
      <c r="A12" s="26" t="s">
        <v>77</v>
      </c>
      <c r="B12" s="6" t="s">
        <v>127</v>
      </c>
      <c r="C12" s="6" t="s">
        <v>128</v>
      </c>
      <c r="D12" s="16">
        <v>3</v>
      </c>
      <c r="E12" s="6"/>
      <c r="F12" t="s">
        <v>64</v>
      </c>
    </row>
    <row r="13" spans="1:11" ht="12.75" customHeight="1">
      <c r="A13" s="27" t="s">
        <v>77</v>
      </c>
      <c r="B13" t="s">
        <v>127</v>
      </c>
      <c r="C13" t="s">
        <v>129</v>
      </c>
      <c r="D13" s="14">
        <v>0.5</v>
      </c>
      <c r="H13" t="s">
        <v>64</v>
      </c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22.5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C5" sqref="C5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4" customWidth="1"/>
    <col min="5" max="5" width="74.140625" customWidth="1"/>
    <col min="6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33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50</v>
      </c>
      <c r="G4" s="4" t="s">
        <v>51</v>
      </c>
      <c r="H4" s="4"/>
      <c r="I4" s="4"/>
      <c r="J4" s="4"/>
      <c r="K4" s="4"/>
    </row>
    <row r="5" spans="1:11" ht="12.75" customHeight="1">
      <c r="A5" s="25" t="s">
        <v>67</v>
      </c>
      <c r="B5" s="5"/>
      <c r="C5" s="5" t="s">
        <v>80</v>
      </c>
      <c r="D5" s="16">
        <v>9</v>
      </c>
      <c r="E5" s="6"/>
      <c r="F5" s="5"/>
      <c r="G5" s="5" t="s">
        <v>64</v>
      </c>
      <c r="H5" s="5"/>
      <c r="I5" s="5"/>
      <c r="J5" s="5"/>
      <c r="K5" s="5"/>
    </row>
    <row r="6" spans="1:11" ht="12.75" customHeight="1">
      <c r="A6" s="26" t="s">
        <v>72</v>
      </c>
      <c r="B6" s="6"/>
      <c r="C6" s="6" t="s">
        <v>80</v>
      </c>
      <c r="D6" s="16">
        <v>5</v>
      </c>
      <c r="E6" s="6"/>
      <c r="G6" t="s">
        <v>64</v>
      </c>
    </row>
    <row r="7" spans="1:11" ht="12.75" customHeight="1">
      <c r="A7" s="26" t="s">
        <v>73</v>
      </c>
      <c r="B7" s="6"/>
      <c r="C7" s="6" t="s">
        <v>80</v>
      </c>
      <c r="D7" s="16">
        <v>4</v>
      </c>
      <c r="E7" s="6"/>
      <c r="G7" t="s">
        <v>64</v>
      </c>
    </row>
    <row r="8" spans="1:11" ht="12.75" customHeight="1">
      <c r="A8" s="26" t="s">
        <v>81</v>
      </c>
      <c r="B8" s="6"/>
      <c r="C8" s="6" t="s">
        <v>80</v>
      </c>
      <c r="D8" s="16">
        <v>2</v>
      </c>
      <c r="E8" s="6"/>
      <c r="G8" t="s">
        <v>64</v>
      </c>
    </row>
    <row r="9" spans="1:11" ht="12.75" customHeight="1">
      <c r="A9" s="26" t="s">
        <v>74</v>
      </c>
      <c r="B9" s="6"/>
      <c r="C9" s="6" t="s">
        <v>80</v>
      </c>
      <c r="D9" s="16">
        <v>3</v>
      </c>
      <c r="E9" s="6"/>
      <c r="G9" t="s">
        <v>64</v>
      </c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6"/>
      <c r="B13" s="6"/>
      <c r="C13" s="6"/>
      <c r="D13" s="16"/>
      <c r="E13" s="6"/>
    </row>
    <row r="14" spans="1:11" ht="12.75" customHeight="1">
      <c r="A14" s="26"/>
      <c r="B14" s="6"/>
      <c r="C14" s="6"/>
      <c r="D14" s="16"/>
    </row>
    <row r="15" spans="1:11" ht="12.75" customHeight="1">
      <c r="A15" s="26"/>
      <c r="B15" s="6"/>
      <c r="C15" s="6"/>
      <c r="D15" s="16"/>
    </row>
    <row r="16" spans="1:11" ht="12.75" customHeight="1">
      <c r="A16" s="26"/>
      <c r="B16" s="6"/>
      <c r="C16" s="6"/>
      <c r="D16" s="16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A29" s="27"/>
    </row>
    <row r="30" spans="1:4" ht="12.75" customHeight="1">
      <c r="A30" s="27"/>
    </row>
    <row r="31" spans="1:4" ht="12.75" customHeight="1">
      <c r="C31" s="1" t="s">
        <v>32</v>
      </c>
      <c r="D31" s="21">
        <f>SUM(D4:D30)</f>
        <v>23</v>
      </c>
    </row>
    <row r="32" spans="1:4" ht="12.75" customHeight="1">
      <c r="D32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C5" sqref="C5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4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36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62</v>
      </c>
      <c r="G4" s="4" t="s">
        <v>63</v>
      </c>
      <c r="H4" s="4" t="s">
        <v>51</v>
      </c>
      <c r="I4" s="4"/>
      <c r="J4" s="4"/>
      <c r="K4" s="4"/>
    </row>
    <row r="5" spans="1:11" s="27" customFormat="1">
      <c r="A5" s="25" t="s">
        <v>67</v>
      </c>
      <c r="B5" s="25" t="s">
        <v>82</v>
      </c>
      <c r="C5" s="25" t="s">
        <v>80</v>
      </c>
      <c r="D5" s="16">
        <v>9</v>
      </c>
      <c r="E5" s="26"/>
      <c r="F5" s="25"/>
      <c r="G5" s="25"/>
      <c r="H5" s="25" t="s">
        <v>64</v>
      </c>
      <c r="I5" s="25"/>
      <c r="J5" s="25"/>
      <c r="K5" s="25"/>
    </row>
    <row r="6" spans="1:11" s="27" customFormat="1" ht="12.75" customHeight="1">
      <c r="A6" s="26" t="s">
        <v>72</v>
      </c>
      <c r="B6" s="26" t="s">
        <v>82</v>
      </c>
      <c r="C6" s="26" t="s">
        <v>80</v>
      </c>
      <c r="D6" s="16">
        <v>5</v>
      </c>
      <c r="E6" s="26"/>
      <c r="H6" s="27" t="s">
        <v>64</v>
      </c>
    </row>
    <row r="7" spans="1:11" s="27" customFormat="1" ht="12.75" customHeight="1">
      <c r="A7" s="26" t="s">
        <v>73</v>
      </c>
      <c r="B7" s="26" t="s">
        <v>82</v>
      </c>
      <c r="C7" s="26" t="s">
        <v>80</v>
      </c>
      <c r="D7" s="16">
        <v>4</v>
      </c>
      <c r="H7" s="27" t="s">
        <v>64</v>
      </c>
    </row>
    <row r="8" spans="1:11" s="27" customFormat="1" ht="12.75" customHeight="1">
      <c r="A8" s="26" t="s">
        <v>81</v>
      </c>
      <c r="B8" s="26" t="s">
        <v>82</v>
      </c>
      <c r="C8" s="26" t="s">
        <v>80</v>
      </c>
      <c r="D8" s="16">
        <v>2</v>
      </c>
      <c r="E8" s="26"/>
      <c r="H8" s="27" t="s">
        <v>64</v>
      </c>
    </row>
    <row r="9" spans="1:11" s="27" customFormat="1" ht="12.75" customHeight="1">
      <c r="A9" s="26" t="s">
        <v>74</v>
      </c>
      <c r="B9" s="26" t="s">
        <v>82</v>
      </c>
      <c r="C9" s="26" t="s">
        <v>80</v>
      </c>
      <c r="D9" s="16">
        <v>3</v>
      </c>
      <c r="E9" s="26"/>
      <c r="H9" s="27" t="s">
        <v>64</v>
      </c>
    </row>
    <row r="10" spans="1:11" s="27" customFormat="1" ht="12.75" customHeight="1">
      <c r="A10" s="26"/>
      <c r="B10" s="26"/>
      <c r="C10" s="26"/>
      <c r="D10" s="16"/>
      <c r="E10" s="26"/>
    </row>
    <row r="11" spans="1:11" s="27" customFormat="1" ht="12.75" customHeight="1">
      <c r="A11" s="26"/>
      <c r="B11" s="26"/>
      <c r="C11" s="26"/>
      <c r="D11" s="16"/>
      <c r="E11" s="26"/>
    </row>
    <row r="12" spans="1:11" s="27" customFormat="1" ht="12.75" customHeight="1">
      <c r="A12" s="26"/>
      <c r="B12" s="26"/>
      <c r="C12" s="26"/>
      <c r="D12" s="16"/>
    </row>
    <row r="13" spans="1:11" s="27" customFormat="1" ht="12.75" customHeight="1">
      <c r="A13" s="26"/>
      <c r="B13" s="26"/>
      <c r="C13" s="26"/>
      <c r="D13" s="16"/>
    </row>
    <row r="14" spans="1:11" s="27" customFormat="1" ht="12.75" customHeight="1">
      <c r="D14" s="14"/>
    </row>
    <row r="15" spans="1:11" s="27" customFormat="1" ht="12.75" customHeight="1">
      <c r="D15" s="14"/>
    </row>
    <row r="16" spans="1:11" s="27" customFormat="1" ht="12.75" customHeight="1">
      <c r="D16" s="14"/>
    </row>
    <row r="17" spans="3:4" s="27" customFormat="1" ht="12.75" customHeight="1">
      <c r="D17" s="14"/>
    </row>
    <row r="18" spans="3:4" s="27" customFormat="1" ht="12.75" customHeight="1">
      <c r="D18" s="14"/>
    </row>
    <row r="19" spans="3:4" s="27" customFormat="1" ht="12.75" customHeight="1">
      <c r="D19" s="14"/>
    </row>
    <row r="20" spans="3:4" s="27" customFormat="1" ht="12.75" customHeight="1">
      <c r="D20" s="14"/>
    </row>
    <row r="21" spans="3:4" s="27" customFormat="1" ht="12.75" customHeight="1">
      <c r="D21" s="14"/>
    </row>
    <row r="22" spans="3:4" s="27" customFormat="1" ht="12.75" customHeight="1">
      <c r="D22" s="14"/>
    </row>
    <row r="23" spans="3:4" s="27" customFormat="1" ht="12.75" customHeight="1">
      <c r="D23" s="14"/>
    </row>
    <row r="24" spans="3:4" s="27" customFormat="1" ht="12.75" customHeight="1">
      <c r="D24" s="14"/>
    </row>
    <row r="25" spans="3:4" s="27" customFormat="1" ht="12.75" customHeight="1">
      <c r="D25" s="14"/>
    </row>
    <row r="26" spans="3:4" s="27" customFormat="1" ht="12.75" customHeight="1">
      <c r="D26" s="14"/>
    </row>
    <row r="27" spans="3:4" s="27" customFormat="1" ht="12.75" customHeight="1">
      <c r="D27" s="14"/>
    </row>
    <row r="28" spans="3:4" s="27" customFormat="1" ht="12.75" customHeight="1">
      <c r="D28" s="14"/>
    </row>
    <row r="29" spans="3:4" ht="12.75" customHeight="1">
      <c r="C29" s="1" t="s">
        <v>32</v>
      </c>
      <c r="D29" s="21">
        <f>SUM(D4:D28)</f>
        <v>23</v>
      </c>
    </row>
    <row r="30" spans="3:4" ht="12.75" customHeight="1">
      <c r="D30" s="17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opLeftCell="A34" zoomScaleNormal="100" workbookViewId="0">
      <selection activeCell="C63" sqref="C63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27.28515625" bestFit="1" customWidth="1"/>
    <col min="5" max="5" width="9.140625" customWidth="1"/>
  </cols>
  <sheetData>
    <row r="1" spans="1:4" ht="12.75" customHeight="1">
      <c r="A1" s="1" t="s">
        <v>20</v>
      </c>
      <c r="B1" s="7"/>
      <c r="C1" s="1" t="s">
        <v>17</v>
      </c>
    </row>
    <row r="2" spans="1:4" ht="12.75" customHeight="1">
      <c r="A2" s="1" t="s">
        <v>47</v>
      </c>
      <c r="B2" s="1" t="s">
        <v>42</v>
      </c>
      <c r="C2" s="7"/>
    </row>
    <row r="3" spans="1:4" ht="12.75" customHeight="1">
      <c r="A3" s="7"/>
      <c r="B3" s="7"/>
      <c r="C3" s="7"/>
    </row>
    <row r="4" spans="1:4" ht="12.75" customHeight="1">
      <c r="A4" s="7"/>
      <c r="B4" s="7"/>
      <c r="C4" s="7"/>
      <c r="D4" t="s">
        <v>65</v>
      </c>
    </row>
    <row r="5" spans="1:4" ht="12.75" customHeight="1">
      <c r="A5" s="7"/>
      <c r="B5" s="7"/>
      <c r="C5" s="7"/>
      <c r="D5" t="s">
        <v>64</v>
      </c>
    </row>
    <row r="6" spans="1:4" ht="12.75" customHeight="1">
      <c r="A6" s="8"/>
      <c r="B6" s="8"/>
      <c r="C6" s="34" t="s">
        <v>130</v>
      </c>
      <c r="D6" s="34" t="s">
        <v>131</v>
      </c>
    </row>
    <row r="7" spans="1:4" ht="12.75" customHeight="1">
      <c r="A7" s="9" t="s">
        <v>8</v>
      </c>
      <c r="B7" s="33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4" t="s">
        <v>132</v>
      </c>
      <c r="D7" s="34">
        <v>89.5</v>
      </c>
    </row>
    <row r="8" spans="1:4" ht="12.75" customHeight="1">
      <c r="A8" s="10" t="s">
        <v>44</v>
      </c>
      <c r="B8" s="23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0</v>
      </c>
      <c r="C8" s="34" t="s">
        <v>133</v>
      </c>
      <c r="D8" s="34">
        <v>93</v>
      </c>
    </row>
    <row r="9" spans="1:4" ht="12.75" customHeight="1">
      <c r="A9" s="10" t="s">
        <v>24</v>
      </c>
      <c r="B9" s="23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124.5</v>
      </c>
      <c r="C9" s="34" t="s">
        <v>134</v>
      </c>
      <c r="D9" s="34">
        <v>1087.5</v>
      </c>
    </row>
    <row r="10" spans="1:4" ht="12.75" customHeight="1">
      <c r="A10" s="10" t="s">
        <v>5</v>
      </c>
      <c r="B10" s="23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16.5</v>
      </c>
      <c r="C10" s="34" t="s">
        <v>135</v>
      </c>
      <c r="D10" s="34">
        <v>182</v>
      </c>
    </row>
    <row r="11" spans="1:4" ht="12.75" customHeight="1">
      <c r="A11" s="10" t="s">
        <v>15</v>
      </c>
      <c r="B11" s="23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4" t="s">
        <v>136</v>
      </c>
      <c r="D11" s="34">
        <v>29</v>
      </c>
    </row>
    <row r="12" spans="1:4" ht="12.75" customHeight="1">
      <c r="A12" s="10" t="s">
        <v>3</v>
      </c>
      <c r="B12" s="23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12</v>
      </c>
      <c r="C12" s="34" t="s">
        <v>137</v>
      </c>
      <c r="D12" s="34">
        <v>367.5</v>
      </c>
    </row>
    <row r="13" spans="1:4" ht="12.75" customHeight="1">
      <c r="A13" s="10" t="s">
        <v>43</v>
      </c>
      <c r="B13" s="23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57</v>
      </c>
      <c r="C13" s="34" t="s">
        <v>121</v>
      </c>
      <c r="D13" s="34">
        <v>300</v>
      </c>
    </row>
    <row r="14" spans="1:4" ht="12.75" customHeight="1">
      <c r="A14" s="10" t="s">
        <v>27</v>
      </c>
      <c r="B14" s="23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5" t="s">
        <v>138</v>
      </c>
      <c r="D14" s="34">
        <v>4</v>
      </c>
    </row>
    <row r="15" spans="1:4" ht="12.75" customHeight="1">
      <c r="A15" s="10" t="s">
        <v>31</v>
      </c>
      <c r="B15" s="23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4</v>
      </c>
      <c r="C15" s="34" t="s">
        <v>139</v>
      </c>
      <c r="D15" s="34">
        <v>11</v>
      </c>
    </row>
    <row r="16" spans="1:4" ht="12.75" customHeight="1">
      <c r="A16" s="11" t="s">
        <v>66</v>
      </c>
      <c r="B16" s="24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2</v>
      </c>
      <c r="C16" s="35" t="s">
        <v>140</v>
      </c>
      <c r="D16" s="34">
        <v>596.5</v>
      </c>
    </row>
    <row r="17" spans="1:5" ht="12.75" customHeight="1">
      <c r="A17" s="5"/>
      <c r="B17" s="5"/>
      <c r="C17" s="7"/>
    </row>
    <row r="18" spans="1:5" ht="12.75" customHeight="1">
      <c r="A18" s="8"/>
      <c r="B18" s="8"/>
      <c r="C18" s="34" t="s">
        <v>144</v>
      </c>
      <c r="D18" s="34" t="s">
        <v>143</v>
      </c>
    </row>
    <row r="19" spans="1:5" ht="12.75" customHeight="1">
      <c r="A19" s="9" t="s">
        <v>38</v>
      </c>
      <c r="B19" s="22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4" t="s">
        <v>145</v>
      </c>
      <c r="D19" s="34">
        <v>219.5</v>
      </c>
    </row>
    <row r="20" spans="1:5" ht="12.75" customHeight="1">
      <c r="A20" s="10" t="s">
        <v>35</v>
      </c>
      <c r="B20" s="23"/>
      <c r="C20" s="34" t="s">
        <v>146</v>
      </c>
      <c r="D20" s="34">
        <v>0</v>
      </c>
    </row>
    <row r="21" spans="1:5" ht="12.75" customHeight="1">
      <c r="A21" s="10" t="s">
        <v>26</v>
      </c>
      <c r="B21" s="23">
        <f xml:space="preserve"> SUMIFS('10 _ Marcos Sander'!D5:'10 _ Marcos Sander'!D28,'10 _ Marcos Sander'!F5:'10 _ Marcos Sander'!F28,D5)</f>
        <v>8</v>
      </c>
      <c r="C21" s="34" t="s">
        <v>147</v>
      </c>
      <c r="D21" s="34">
        <v>144.5</v>
      </c>
    </row>
    <row r="22" spans="1:5" ht="12.75" customHeight="1">
      <c r="A22" s="10" t="s">
        <v>45</v>
      </c>
      <c r="B22" s="23">
        <f xml:space="preserve"> SUMIFS('10 _ Marcos Sander'!D5:'10 _ Marcos Sander'!D28,'10 _ Marcos Sander'!H5:'10 _ Marcos Sander'!H28,D5)</f>
        <v>4.5</v>
      </c>
      <c r="C22" s="34" t="s">
        <v>148</v>
      </c>
      <c r="D22" s="34">
        <v>14.5</v>
      </c>
    </row>
    <row r="23" spans="1:5" ht="12.75" customHeight="1">
      <c r="A23" s="10" t="s">
        <v>6</v>
      </c>
      <c r="B23" s="23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138</v>
      </c>
      <c r="C23" s="34" t="s">
        <v>149</v>
      </c>
      <c r="D23" s="34">
        <v>1145.5</v>
      </c>
    </row>
    <row r="24" spans="1:5" ht="12.75" customHeight="1">
      <c r="A24" s="10" t="s">
        <v>41</v>
      </c>
      <c r="B24" s="23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4</v>
      </c>
      <c r="C24" s="34" t="s">
        <v>150</v>
      </c>
      <c r="D24" s="34">
        <v>345.5</v>
      </c>
    </row>
    <row r="25" spans="1:5" ht="12.75" customHeight="1">
      <c r="A25" s="10" t="s">
        <v>7</v>
      </c>
      <c r="B25" s="23">
        <f xml:space="preserve"> SUMIFS('6 _ Javier Madeiro'!D5:'6 _ Javier Madeiro'!D28,'6 _ Javier Madeiro'!F5:'6 _ Javier Madeiro'!F28,D5)</f>
        <v>21.5</v>
      </c>
      <c r="C25" s="34" t="s">
        <v>151</v>
      </c>
      <c r="D25" s="34">
        <v>201.5</v>
      </c>
    </row>
    <row r="26" spans="1:5" ht="12.75" customHeight="1">
      <c r="A26" s="10" t="s">
        <v>2</v>
      </c>
      <c r="B26" s="23">
        <f xml:space="preserve"> SUMIFS('12 _ Vicente Acosta'!D5:'12 _ Vicente Acosta'!D28,'12 _ Vicente Acosta'!F5:'12 _ Vicente Acosta'!F28,D5)</f>
        <v>0</v>
      </c>
      <c r="C26" s="34" t="s">
        <v>152</v>
      </c>
      <c r="D26" s="34">
        <v>57</v>
      </c>
    </row>
    <row r="27" spans="1:5" ht="12.75" customHeight="1">
      <c r="A27" s="10" t="s">
        <v>16</v>
      </c>
      <c r="B27" s="23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21</v>
      </c>
      <c r="C27" s="34" t="s">
        <v>153</v>
      </c>
      <c r="D27" s="34">
        <v>248</v>
      </c>
    </row>
    <row r="28" spans="1:5" ht="12.75" customHeight="1">
      <c r="A28" s="13" t="s">
        <v>39</v>
      </c>
      <c r="B28" s="23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33</v>
      </c>
      <c r="C28" s="34" t="s">
        <v>154</v>
      </c>
      <c r="D28" s="34">
        <v>121.5</v>
      </c>
    </row>
    <row r="29" spans="1:5" ht="12.75" customHeight="1">
      <c r="A29" s="10" t="s">
        <v>21</v>
      </c>
      <c r="B29" s="23">
        <f xml:space="preserve"> SUMIFS('8 _ Juan Ghiringhelli'!D5:'8 _ Juan Ghiringhelli'!D28,'8 _ Juan Ghiringhelli'!F5:'8 _ Juan Ghiringhelli'!F28,D5)</f>
        <v>11</v>
      </c>
      <c r="C29" s="34" t="s">
        <v>155</v>
      </c>
      <c r="D29" s="34">
        <v>187</v>
      </c>
    </row>
    <row r="30" spans="1:5" ht="12.75" customHeight="1">
      <c r="A30" s="10" t="s">
        <v>25</v>
      </c>
      <c r="B30" s="23">
        <f xml:space="preserve"> SUMIFS('8 _ Juan Ghiringhelli'!D5:'8 _ Juan Ghiringhelli'!D28,'8 _ Juan Ghiringhelli'!H5:'8 _ Juan Ghiringhelli'!H28,D5)</f>
        <v>0</v>
      </c>
      <c r="C30" s="34" t="s">
        <v>156</v>
      </c>
      <c r="D30" s="34">
        <v>11</v>
      </c>
    </row>
    <row r="31" spans="1:5" ht="12.75" customHeight="1">
      <c r="A31" s="11" t="s">
        <v>46</v>
      </c>
      <c r="B31" s="12"/>
      <c r="C31" s="7"/>
    </row>
    <row r="32" spans="1:5" ht="12.75" customHeight="1">
      <c r="A32" s="5"/>
      <c r="B32" s="5"/>
      <c r="C32" s="34" t="s">
        <v>141</v>
      </c>
      <c r="D32" s="34" t="s">
        <v>142</v>
      </c>
      <c r="E32" s="34" t="s">
        <v>143</v>
      </c>
    </row>
    <row r="33" spans="1:5" ht="12.75" customHeight="1">
      <c r="A33" s="8"/>
      <c r="B33" s="8"/>
      <c r="C33" s="34"/>
      <c r="D33" s="34"/>
      <c r="E33" s="34"/>
    </row>
    <row r="34" spans="1:5" ht="12.75" customHeight="1">
      <c r="A34" s="9" t="s">
        <v>14</v>
      </c>
      <c r="B34" s="22">
        <f>SUM( '1 _ Alejandro Garcia'!D5:'1 _ Alejandro Garcia'!D28)</f>
        <v>21</v>
      </c>
      <c r="C34" s="34" t="s">
        <v>14</v>
      </c>
      <c r="D34" s="34">
        <v>210</v>
      </c>
      <c r="E34" s="34">
        <v>262</v>
      </c>
    </row>
    <row r="35" spans="1:5" ht="12.75" customHeight="1">
      <c r="A35" s="10" t="s">
        <v>22</v>
      </c>
      <c r="B35" s="23">
        <f>SUM( '2 _ Diego Ricca'!D5:'2 _ Diego Ricca'!D28)</f>
        <v>24</v>
      </c>
      <c r="C35" s="34" t="s">
        <v>22</v>
      </c>
      <c r="D35" s="34">
        <v>210</v>
      </c>
      <c r="E35" s="34">
        <v>256.5</v>
      </c>
    </row>
    <row r="36" spans="1:5" ht="12.75" customHeight="1">
      <c r="A36" s="10" t="s">
        <v>19</v>
      </c>
      <c r="B36" s="23">
        <f>SUM( '3 _ Federico Andrade'!D5:'3 _ Federico Andrade'!D28)</f>
        <v>13</v>
      </c>
      <c r="C36" s="34" t="s">
        <v>19</v>
      </c>
      <c r="D36" s="34">
        <v>210</v>
      </c>
      <c r="E36" s="34">
        <v>223</v>
      </c>
    </row>
    <row r="37" spans="1:5" ht="12.75" customHeight="1">
      <c r="A37" s="10" t="s">
        <v>37</v>
      </c>
      <c r="B37" s="23">
        <f>SUM( '4 _ Federico Trinidad'!D5:'4 _ Federico Trinidad'!D28)</f>
        <v>0</v>
      </c>
      <c r="C37" s="34" t="s">
        <v>34</v>
      </c>
      <c r="D37" s="34">
        <v>210</v>
      </c>
      <c r="E37" s="34">
        <v>203.5</v>
      </c>
    </row>
    <row r="38" spans="1:5" ht="12.75" customHeight="1">
      <c r="A38" s="10" t="s">
        <v>1</v>
      </c>
      <c r="B38" s="23">
        <f>SUM( '5 _ Ignacio Infante'!D5:'5 _ Ignacio Infante'!D28)</f>
        <v>15</v>
      </c>
      <c r="C38" s="34" t="s">
        <v>1</v>
      </c>
      <c r="D38" s="34">
        <v>210</v>
      </c>
      <c r="E38" s="34">
        <v>263</v>
      </c>
    </row>
    <row r="39" spans="1:5" ht="12.75" customHeight="1">
      <c r="A39" s="10" t="s">
        <v>0</v>
      </c>
      <c r="B39" s="23">
        <f>SUM( '6 _ Javier Madeiro'!D5:'6 _ Javier Madeiro'!D28)</f>
        <v>26.5</v>
      </c>
      <c r="C39" s="34" t="s">
        <v>0</v>
      </c>
      <c r="D39" s="34">
        <v>210</v>
      </c>
      <c r="E39" s="34">
        <v>239.5</v>
      </c>
    </row>
    <row r="40" spans="1:5" ht="12.75" customHeight="1">
      <c r="A40" s="10" t="s">
        <v>28</v>
      </c>
      <c r="B40" s="23">
        <f>SUM( '7 _ José Cordero'!D5:'7 _ José Cordero'!D28)</f>
        <v>22</v>
      </c>
      <c r="C40" s="34" t="s">
        <v>28</v>
      </c>
      <c r="D40" s="34">
        <v>210</v>
      </c>
      <c r="E40" s="34">
        <v>234.5</v>
      </c>
    </row>
    <row r="41" spans="1:5" ht="12.75" customHeight="1">
      <c r="A41" s="10" t="s">
        <v>10</v>
      </c>
      <c r="B41" s="23">
        <f>SUM( '8 _ Juan Ghiringhelli'!D5:'8 _ Juan Ghiringhelli'!D28)</f>
        <v>29</v>
      </c>
      <c r="C41" s="34" t="s">
        <v>10</v>
      </c>
      <c r="D41" s="34">
        <v>210</v>
      </c>
      <c r="E41" s="34">
        <v>260</v>
      </c>
    </row>
    <row r="42" spans="1:5" ht="12.75" customHeight="1">
      <c r="A42" s="10" t="s">
        <v>23</v>
      </c>
      <c r="B42" s="23">
        <f>SUM( '9 _ Leticia Vilariño'!D5:'9 _ Leticia Vilariño'!D28)</f>
        <v>22</v>
      </c>
      <c r="C42" s="34" t="s">
        <v>23</v>
      </c>
      <c r="D42" s="34">
        <v>210</v>
      </c>
      <c r="E42" s="34">
        <v>249.5</v>
      </c>
    </row>
    <row r="43" spans="1:5" ht="12.75" customHeight="1">
      <c r="A43" s="10" t="s">
        <v>11</v>
      </c>
      <c r="B43" s="23">
        <f>SUM( '10 _ Marcos Sander'!D5:'10 _ Marcos Sander'!D28)</f>
        <v>22.5</v>
      </c>
      <c r="C43" s="34" t="s">
        <v>11</v>
      </c>
      <c r="D43" s="34">
        <v>210</v>
      </c>
      <c r="E43" s="34">
        <v>229</v>
      </c>
    </row>
    <row r="44" spans="1:5" ht="12.75" customHeight="1">
      <c r="A44" s="10" t="s">
        <v>30</v>
      </c>
      <c r="B44" s="23">
        <f>SUM( '11 _ Martín Taruselli'!D5:'11 _ Martín Taruselli'!D28)</f>
        <v>23</v>
      </c>
      <c r="C44" s="34" t="s">
        <v>30</v>
      </c>
      <c r="D44" s="34">
        <v>210</v>
      </c>
      <c r="E44" s="34">
        <v>245</v>
      </c>
    </row>
    <row r="45" spans="1:5" ht="12.75" customHeight="1">
      <c r="A45" s="11" t="s">
        <v>36</v>
      </c>
      <c r="B45" s="24">
        <f>SUM( '12 _ Vicente Acosta'!D5:'12 _ Vicente Acosta'!D28)</f>
        <v>23</v>
      </c>
      <c r="C45" s="34" t="s">
        <v>36</v>
      </c>
      <c r="D45" s="34">
        <v>210</v>
      </c>
      <c r="E45" s="34">
        <v>237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opLeftCell="A7" zoomScaleNormal="100" workbookViewId="0">
      <selection activeCell="B2" sqref="B2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topLeftCell="A7" zoomScaleNormal="100" workbookViewId="0">
      <selection activeCell="K21" sqref="K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opLeftCell="A7"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C5" sqref="C5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4" customWidth="1"/>
    <col min="5" max="5" width="50.140625" customWidth="1"/>
    <col min="6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22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50</v>
      </c>
      <c r="G4" s="4" t="s">
        <v>51</v>
      </c>
      <c r="H4" s="4"/>
      <c r="I4" s="4"/>
      <c r="J4" s="4"/>
      <c r="K4" s="4"/>
    </row>
    <row r="5" spans="1:11" ht="12.75" customHeight="1">
      <c r="A5" s="25" t="s">
        <v>67</v>
      </c>
      <c r="B5" s="25" t="s">
        <v>82</v>
      </c>
      <c r="C5" s="25" t="s">
        <v>80</v>
      </c>
      <c r="D5" s="16">
        <v>8</v>
      </c>
      <c r="E5" s="6"/>
      <c r="F5" s="5"/>
      <c r="G5" s="5" t="s">
        <v>64</v>
      </c>
      <c r="H5" s="5"/>
      <c r="I5" s="5"/>
      <c r="J5" s="5"/>
      <c r="K5" s="5"/>
    </row>
    <row r="6" spans="1:11" ht="12.75" customHeight="1">
      <c r="A6" s="25" t="s">
        <v>72</v>
      </c>
      <c r="B6" s="26" t="s">
        <v>82</v>
      </c>
      <c r="C6" s="26" t="s">
        <v>80</v>
      </c>
      <c r="D6" s="16">
        <v>5</v>
      </c>
      <c r="E6" s="6"/>
      <c r="G6" t="s">
        <v>64</v>
      </c>
    </row>
    <row r="7" spans="1:11" ht="12.75" customHeight="1">
      <c r="A7" s="26" t="s">
        <v>73</v>
      </c>
      <c r="B7" s="26" t="s">
        <v>82</v>
      </c>
      <c r="C7" s="26" t="s">
        <v>80</v>
      </c>
      <c r="D7" s="18">
        <v>4</v>
      </c>
      <c r="E7" s="6"/>
      <c r="G7" t="s">
        <v>64</v>
      </c>
    </row>
    <row r="8" spans="1:11" ht="12.75" customHeight="1">
      <c r="A8" s="26" t="s">
        <v>81</v>
      </c>
      <c r="B8" s="26" t="s">
        <v>82</v>
      </c>
      <c r="C8" s="26" t="s">
        <v>80</v>
      </c>
      <c r="D8" s="16">
        <v>3</v>
      </c>
      <c r="E8" s="6"/>
      <c r="G8" t="s">
        <v>64</v>
      </c>
    </row>
    <row r="9" spans="1:11" ht="12.75" customHeight="1">
      <c r="A9" s="26" t="s">
        <v>74</v>
      </c>
      <c r="B9" s="26" t="s">
        <v>82</v>
      </c>
      <c r="C9" s="26" t="s">
        <v>80</v>
      </c>
      <c r="D9" s="16">
        <v>4</v>
      </c>
      <c r="E9" s="6"/>
      <c r="G9" t="s">
        <v>64</v>
      </c>
    </row>
    <row r="10" spans="1:11" ht="12.75" customHeight="1">
      <c r="A10" s="26"/>
      <c r="B10" s="26"/>
      <c r="C10" s="26"/>
      <c r="D10" s="16"/>
      <c r="E10" s="6"/>
    </row>
    <row r="11" spans="1:11" ht="12.75" customHeight="1">
      <c r="A11" s="26"/>
      <c r="B11" s="26"/>
      <c r="C11" s="26"/>
      <c r="D11" s="16"/>
      <c r="E11" s="6"/>
    </row>
    <row r="12" spans="1:11" ht="12.75" customHeight="1">
      <c r="A12" s="26"/>
      <c r="B12" s="26"/>
      <c r="C12" s="26"/>
      <c r="D12" s="18"/>
      <c r="E12" s="6"/>
    </row>
    <row r="13" spans="1:11" ht="12.75" customHeight="1">
      <c r="A13" s="26"/>
      <c r="B13" s="26"/>
      <c r="C13" s="26"/>
      <c r="D13" s="16"/>
      <c r="E13" s="6"/>
    </row>
    <row r="14" spans="1:11" ht="12.75" customHeight="1">
      <c r="A14" s="26"/>
      <c r="B14" s="26"/>
      <c r="C14" s="26"/>
      <c r="D14" s="16"/>
      <c r="E14" s="6"/>
    </row>
    <row r="15" spans="1:11" ht="12.75" customHeight="1">
      <c r="A15" s="27"/>
      <c r="B15" s="27"/>
      <c r="C15" s="27"/>
    </row>
    <row r="16" spans="1:11" ht="12.75" customHeight="1">
      <c r="A16" s="27"/>
      <c r="B16" s="27"/>
      <c r="C16" s="27"/>
    </row>
    <row r="17" spans="1:4" ht="12.75" customHeight="1">
      <c r="A17" s="27"/>
      <c r="B17" s="27"/>
      <c r="C17" s="27"/>
    </row>
    <row r="18" spans="1:4" ht="12.75" customHeight="1">
      <c r="A18" s="27"/>
      <c r="B18" s="27"/>
      <c r="C18" s="27"/>
    </row>
    <row r="19" spans="1:4" ht="12.75" customHeight="1">
      <c r="A19" s="27"/>
      <c r="B19" s="27"/>
      <c r="C19" s="27"/>
    </row>
    <row r="20" spans="1:4" ht="12.75" customHeight="1">
      <c r="A20" s="27"/>
      <c r="B20" s="27"/>
      <c r="C20" s="27"/>
    </row>
    <row r="21" spans="1:4" ht="12.75" customHeight="1">
      <c r="A21" s="27"/>
      <c r="B21" s="27"/>
      <c r="C21" s="27"/>
    </row>
    <row r="22" spans="1:4" ht="12.75" customHeight="1">
      <c r="A22" s="27"/>
      <c r="B22" s="27"/>
      <c r="C22" s="27"/>
    </row>
    <row r="23" spans="1:4" ht="12.75" customHeight="1">
      <c r="A23" s="27"/>
      <c r="B23" s="27"/>
      <c r="C23" s="27"/>
    </row>
    <row r="24" spans="1:4" ht="12.75" customHeight="1">
      <c r="A24" s="27"/>
      <c r="B24" s="27"/>
      <c r="C24" s="27"/>
    </row>
    <row r="25" spans="1:4" ht="12.75" customHeight="1">
      <c r="A25" s="27"/>
      <c r="B25" s="27"/>
      <c r="C25" s="27"/>
    </row>
    <row r="26" spans="1:4" ht="12.75" customHeight="1">
      <c r="A26" s="27"/>
      <c r="B26" s="27"/>
      <c r="C26" s="27"/>
    </row>
    <row r="27" spans="1:4" ht="12.75" customHeight="1">
      <c r="A27" s="27"/>
      <c r="B27" s="27"/>
      <c r="C27" s="27"/>
    </row>
    <row r="28" spans="1:4" ht="12.75" customHeight="1">
      <c r="A28" s="27"/>
      <c r="B28" s="27"/>
      <c r="C28" s="27"/>
    </row>
    <row r="29" spans="1:4" ht="12.75" customHeight="1">
      <c r="C29" s="1" t="s">
        <v>32</v>
      </c>
      <c r="D29" s="16">
        <f>SUM(D4:D28)</f>
        <v>24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C5" sqref="C5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9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19</v>
      </c>
    </row>
    <row r="4" spans="1:11" ht="12.75" customHeight="1">
      <c r="A4" s="3" t="s">
        <v>40</v>
      </c>
      <c r="B4" s="3" t="s">
        <v>9</v>
      </c>
      <c r="C4" s="3" t="s">
        <v>13</v>
      </c>
      <c r="D4" s="20" t="s">
        <v>18</v>
      </c>
      <c r="E4" s="3" t="s">
        <v>4</v>
      </c>
      <c r="F4" s="4" t="s">
        <v>52</v>
      </c>
      <c r="G4" s="4" t="s">
        <v>51</v>
      </c>
      <c r="H4" s="4"/>
      <c r="I4" s="4"/>
      <c r="J4" s="4"/>
      <c r="K4" s="4"/>
    </row>
    <row r="5" spans="1:11" ht="12.75" customHeight="1">
      <c r="A5" s="25" t="s">
        <v>67</v>
      </c>
      <c r="B5" s="5" t="s">
        <v>82</v>
      </c>
      <c r="C5" s="5" t="s">
        <v>80</v>
      </c>
      <c r="D5" s="16">
        <v>10</v>
      </c>
      <c r="E5" s="6"/>
      <c r="F5" s="5"/>
      <c r="G5" s="5" t="s">
        <v>64</v>
      </c>
      <c r="H5" s="5"/>
      <c r="I5" s="5"/>
      <c r="J5" s="5"/>
      <c r="K5" s="5"/>
    </row>
    <row r="6" spans="1:11" ht="12.75" customHeight="1">
      <c r="A6" s="26" t="s">
        <v>74</v>
      </c>
      <c r="B6" s="6" t="s">
        <v>82</v>
      </c>
      <c r="C6" s="6" t="s">
        <v>85</v>
      </c>
      <c r="D6" s="16">
        <v>3</v>
      </c>
      <c r="E6" s="6"/>
      <c r="G6" t="s">
        <v>64</v>
      </c>
    </row>
    <row r="7" spans="1:11" ht="12.75" customHeight="1">
      <c r="A7" s="26"/>
      <c r="B7" s="6"/>
      <c r="C7" s="6"/>
      <c r="D7" s="16"/>
    </row>
    <row r="8" spans="1:11" ht="12.75" customHeight="1">
      <c r="A8" s="26"/>
      <c r="B8" s="6"/>
      <c r="C8" s="6"/>
      <c r="D8" s="16"/>
    </row>
    <row r="9" spans="1:11" ht="12.75" customHeight="1">
      <c r="A9" s="26"/>
      <c r="B9" s="6"/>
      <c r="C9" s="6"/>
      <c r="D9" s="16"/>
    </row>
    <row r="10" spans="1:11" ht="12.75" customHeight="1">
      <c r="A10" s="27"/>
      <c r="D10" s="14"/>
    </row>
    <row r="11" spans="1:11" ht="12.75" customHeight="1">
      <c r="A11" s="27"/>
      <c r="D11" s="14"/>
    </row>
    <row r="12" spans="1:11" ht="12.75" customHeight="1">
      <c r="A12" s="27"/>
      <c r="D12" s="14"/>
    </row>
    <row r="13" spans="1:11" ht="12.75" customHeight="1">
      <c r="A13" s="27"/>
      <c r="D13" s="14"/>
    </row>
    <row r="14" spans="1:11" ht="12.75" customHeight="1">
      <c r="A14" s="27"/>
      <c r="D14" s="14"/>
    </row>
    <row r="15" spans="1:11" ht="12.75" customHeight="1">
      <c r="A15" s="27"/>
      <c r="D15" s="14"/>
    </row>
    <row r="16" spans="1:11" ht="12.75" customHeight="1">
      <c r="A16" s="27"/>
      <c r="D16" s="14"/>
    </row>
    <row r="17" spans="1:4" ht="12.75" customHeight="1">
      <c r="A17" s="27"/>
      <c r="D17" s="14"/>
    </row>
    <row r="18" spans="1:4" ht="12.75" customHeight="1">
      <c r="A18" s="27"/>
      <c r="D18" s="14"/>
    </row>
    <row r="19" spans="1:4" ht="12.75" customHeight="1">
      <c r="A19" s="27"/>
      <c r="D19" s="14"/>
    </row>
    <row r="20" spans="1:4" ht="12.75" customHeight="1">
      <c r="A20" s="27"/>
      <c r="D20" s="14"/>
    </row>
    <row r="21" spans="1:4" ht="12.75" customHeight="1">
      <c r="A21" s="27"/>
      <c r="D21" s="14"/>
    </row>
    <row r="22" spans="1:4" ht="12.75" customHeight="1">
      <c r="A22" s="27"/>
      <c r="D22" s="14"/>
    </row>
    <row r="23" spans="1:4" ht="12.75" customHeight="1">
      <c r="A23" s="27"/>
      <c r="D23" s="14"/>
    </row>
    <row r="24" spans="1:4" ht="12.75" customHeight="1">
      <c r="A24" s="27"/>
      <c r="D24" s="14"/>
    </row>
    <row r="25" spans="1:4" ht="12.75" customHeight="1">
      <c r="A25" s="27"/>
      <c r="D25" s="14"/>
    </row>
    <row r="26" spans="1:4" ht="12.75" customHeight="1">
      <c r="A26" s="27"/>
      <c r="D26" s="14"/>
    </row>
    <row r="27" spans="1:4" ht="12.75" customHeight="1">
      <c r="A27" s="27"/>
      <c r="D27" s="14"/>
    </row>
    <row r="28" spans="1:4" ht="12.75" customHeight="1">
      <c r="A28" s="27"/>
      <c r="D28" s="14"/>
    </row>
    <row r="29" spans="1:4" ht="12.75" customHeight="1">
      <c r="A29" s="27"/>
      <c r="D29" s="14"/>
    </row>
    <row r="30" spans="1:4" ht="12.75" customHeight="1">
      <c r="C30" s="1" t="s">
        <v>32</v>
      </c>
      <c r="D30" s="21">
        <f>SUM(D5:D29)</f>
        <v>13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4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34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52</v>
      </c>
      <c r="G4" s="4" t="s">
        <v>51</v>
      </c>
      <c r="H4" s="4"/>
      <c r="I4" s="4"/>
      <c r="J4" s="4"/>
      <c r="K4" s="4"/>
    </row>
    <row r="5" spans="1:11" ht="12.75" customHeight="1">
      <c r="A5" s="25"/>
      <c r="B5" s="5"/>
      <c r="C5" s="5"/>
      <c r="D5" s="16"/>
      <c r="E5" s="6"/>
      <c r="F5" s="5"/>
      <c r="G5" s="5"/>
      <c r="H5" s="5"/>
      <c r="I5" s="5"/>
      <c r="J5" s="5"/>
      <c r="K5" s="5"/>
    </row>
    <row r="6" spans="1:11" ht="12.75" customHeight="1">
      <c r="A6" s="26"/>
      <c r="B6" s="6"/>
      <c r="C6" s="6"/>
      <c r="D6" s="16"/>
      <c r="E6" s="6"/>
    </row>
    <row r="7" spans="1:11" ht="12.75" customHeight="1">
      <c r="A7" s="26"/>
      <c r="B7" s="6"/>
      <c r="C7" s="6"/>
      <c r="D7" s="16"/>
    </row>
    <row r="8" spans="1:11" ht="12.75" customHeight="1">
      <c r="A8" s="26"/>
      <c r="B8" s="6"/>
      <c r="C8" s="6"/>
      <c r="D8" s="16"/>
      <c r="E8" s="6"/>
    </row>
    <row r="9" spans="1:11" ht="12.75" customHeight="1">
      <c r="A9" s="26"/>
      <c r="B9" s="6"/>
      <c r="C9" s="6"/>
      <c r="D9" s="16"/>
    </row>
    <row r="10" spans="1:11" ht="12.75" customHeight="1">
      <c r="A10" s="27"/>
    </row>
    <row r="11" spans="1:11" ht="12.75" customHeight="1">
      <c r="A11" s="27"/>
    </row>
    <row r="12" spans="1:11" ht="12.75" customHeight="1">
      <c r="A12" s="27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0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E7" sqref="E7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4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</v>
      </c>
    </row>
    <row r="4" spans="1:1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52</v>
      </c>
      <c r="G4" s="4" t="s">
        <v>51</v>
      </c>
      <c r="H4" s="4"/>
      <c r="I4" s="4"/>
      <c r="J4" s="4"/>
      <c r="K4" s="4"/>
    </row>
    <row r="5" spans="1:11" ht="12.75" customHeight="1">
      <c r="A5" s="25" t="s">
        <v>73</v>
      </c>
      <c r="B5" s="5" t="s">
        <v>82</v>
      </c>
      <c r="C5" s="5" t="s">
        <v>83</v>
      </c>
      <c r="D5" s="16">
        <v>4</v>
      </c>
      <c r="E5" s="6"/>
      <c r="F5" s="5"/>
      <c r="G5" s="5" t="s">
        <v>64</v>
      </c>
      <c r="H5" s="5"/>
      <c r="I5" s="5"/>
      <c r="J5" s="5"/>
      <c r="K5" s="5"/>
    </row>
    <row r="6" spans="1:11" ht="12.75" customHeight="1">
      <c r="A6" s="25" t="s">
        <v>81</v>
      </c>
      <c r="B6" s="6" t="s">
        <v>82</v>
      </c>
      <c r="C6" s="6" t="s">
        <v>83</v>
      </c>
      <c r="D6" s="16">
        <v>4</v>
      </c>
      <c r="E6" s="6"/>
      <c r="G6" t="s">
        <v>64</v>
      </c>
    </row>
    <row r="7" spans="1:11" ht="12.75" customHeight="1">
      <c r="A7" s="25" t="s">
        <v>74</v>
      </c>
      <c r="B7" s="6" t="s">
        <v>82</v>
      </c>
      <c r="C7" s="6" t="s">
        <v>83</v>
      </c>
      <c r="D7" s="16">
        <v>4</v>
      </c>
      <c r="E7" t="s">
        <v>159</v>
      </c>
      <c r="F7" t="s">
        <v>64</v>
      </c>
    </row>
    <row r="8" spans="1:11" ht="12.75" customHeight="1">
      <c r="A8" s="25" t="s">
        <v>84</v>
      </c>
      <c r="B8" s="6" t="s">
        <v>82</v>
      </c>
      <c r="C8" s="6" t="s">
        <v>83</v>
      </c>
      <c r="D8" s="16">
        <v>3</v>
      </c>
      <c r="G8" t="s">
        <v>64</v>
      </c>
    </row>
    <row r="9" spans="1:11" ht="12.75" customHeight="1">
      <c r="A9" s="26"/>
      <c r="B9" s="6"/>
      <c r="C9" s="6"/>
      <c r="D9" s="16"/>
      <c r="E9" s="6"/>
      <c r="F9" s="6"/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  <c r="F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6"/>
      <c r="B13" s="6"/>
      <c r="C13" s="6"/>
      <c r="D13" s="16"/>
    </row>
    <row r="14" spans="1:11" ht="12.75" customHeight="1">
      <c r="A14" s="26"/>
      <c r="B14" s="6"/>
      <c r="C14" s="6"/>
      <c r="D14" s="16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E8" sqref="E8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4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0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53</v>
      </c>
      <c r="G4" s="4" t="s">
        <v>54</v>
      </c>
      <c r="H4" s="4"/>
      <c r="I4" s="4"/>
      <c r="J4" s="4"/>
      <c r="K4" s="4"/>
    </row>
    <row r="5" spans="1:11" ht="12.75" customHeight="1">
      <c r="A5" s="25" t="s">
        <v>67</v>
      </c>
      <c r="B5" s="5" t="s">
        <v>86</v>
      </c>
      <c r="C5" s="5" t="s">
        <v>87</v>
      </c>
      <c r="D5" s="16">
        <v>3.5</v>
      </c>
      <c r="E5" s="6" t="s">
        <v>88</v>
      </c>
      <c r="F5" s="5" t="s">
        <v>64</v>
      </c>
      <c r="G5" s="5"/>
      <c r="H5" s="5"/>
      <c r="I5" s="5"/>
      <c r="J5" s="5"/>
      <c r="K5" s="5"/>
    </row>
    <row r="6" spans="1:11" ht="12.75" customHeight="1">
      <c r="A6" s="26" t="s">
        <v>67</v>
      </c>
      <c r="B6" s="6" t="s">
        <v>89</v>
      </c>
      <c r="C6" s="6" t="s">
        <v>90</v>
      </c>
      <c r="D6" s="16">
        <v>1</v>
      </c>
      <c r="E6" s="6" t="s">
        <v>91</v>
      </c>
      <c r="F6" t="s">
        <v>64</v>
      </c>
    </row>
    <row r="7" spans="1:11" ht="12.75" customHeight="1">
      <c r="A7" s="26" t="s">
        <v>72</v>
      </c>
      <c r="B7" s="6" t="s">
        <v>92</v>
      </c>
      <c r="C7" s="6" t="s">
        <v>93</v>
      </c>
      <c r="D7" s="16">
        <v>5</v>
      </c>
      <c r="E7" s="6" t="s">
        <v>94</v>
      </c>
      <c r="F7" s="6" t="s">
        <v>64</v>
      </c>
    </row>
    <row r="8" spans="1:11" ht="12.75" customHeight="1">
      <c r="A8" s="26" t="s">
        <v>73</v>
      </c>
      <c r="B8" s="6" t="s">
        <v>97</v>
      </c>
      <c r="C8" s="6" t="s">
        <v>95</v>
      </c>
      <c r="D8" s="16">
        <v>1</v>
      </c>
      <c r="E8" s="6" t="s">
        <v>160</v>
      </c>
      <c r="F8" t="s">
        <v>64</v>
      </c>
    </row>
    <row r="9" spans="1:11" ht="12.75" customHeight="1">
      <c r="A9" s="26" t="s">
        <v>73</v>
      </c>
      <c r="B9" s="6" t="s">
        <v>92</v>
      </c>
      <c r="C9" s="6" t="s">
        <v>93</v>
      </c>
      <c r="D9" s="16">
        <v>4</v>
      </c>
      <c r="E9" s="6" t="s">
        <v>96</v>
      </c>
      <c r="F9" t="s">
        <v>64</v>
      </c>
    </row>
    <row r="10" spans="1:11" ht="12.75" customHeight="1">
      <c r="A10" s="26" t="s">
        <v>81</v>
      </c>
      <c r="B10" s="6" t="s">
        <v>97</v>
      </c>
      <c r="C10" s="6" t="s">
        <v>98</v>
      </c>
      <c r="D10" s="16">
        <v>1</v>
      </c>
      <c r="E10" s="6" t="s">
        <v>99</v>
      </c>
      <c r="F10" t="s">
        <v>64</v>
      </c>
    </row>
    <row r="11" spans="1:11" ht="12.75" customHeight="1">
      <c r="A11" s="26" t="s">
        <v>81</v>
      </c>
      <c r="B11" s="6" t="s">
        <v>106</v>
      </c>
      <c r="C11" s="6" t="s">
        <v>100</v>
      </c>
      <c r="D11" s="16">
        <v>2</v>
      </c>
      <c r="E11" s="6"/>
      <c r="F11" s="6" t="s">
        <v>64</v>
      </c>
    </row>
    <row r="12" spans="1:11" ht="12.75" customHeight="1">
      <c r="A12" s="26" t="s">
        <v>74</v>
      </c>
      <c r="B12" s="6" t="s">
        <v>92</v>
      </c>
      <c r="C12" s="6" t="s">
        <v>93</v>
      </c>
      <c r="D12" s="16">
        <v>1</v>
      </c>
      <c r="F12" t="s">
        <v>64</v>
      </c>
    </row>
    <row r="13" spans="1:11" ht="12.75" customHeight="1">
      <c r="A13" s="27" t="s">
        <v>74</v>
      </c>
      <c r="B13" t="s">
        <v>101</v>
      </c>
      <c r="C13" t="s">
        <v>102</v>
      </c>
      <c r="D13" s="14">
        <v>1</v>
      </c>
      <c r="F13" t="s">
        <v>64</v>
      </c>
    </row>
    <row r="14" spans="1:11" ht="12.75" customHeight="1">
      <c r="A14" s="27" t="s">
        <v>84</v>
      </c>
      <c r="B14" t="s">
        <v>92</v>
      </c>
      <c r="C14" t="s">
        <v>93</v>
      </c>
      <c r="D14" s="14">
        <v>2</v>
      </c>
      <c r="E14" t="s">
        <v>103</v>
      </c>
      <c r="F14" t="s">
        <v>64</v>
      </c>
    </row>
    <row r="15" spans="1:11" ht="12.75" customHeight="1">
      <c r="A15" s="27" t="s">
        <v>77</v>
      </c>
      <c r="B15" t="s">
        <v>70</v>
      </c>
      <c r="C15" t="s">
        <v>104</v>
      </c>
      <c r="D15" s="14">
        <v>5</v>
      </c>
      <c r="E15" t="s">
        <v>105</v>
      </c>
      <c r="G15" t="s">
        <v>64</v>
      </c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26.5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C8" sqref="C8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4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28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28" t="s">
        <v>4</v>
      </c>
      <c r="F4" s="2" t="s">
        <v>50</v>
      </c>
      <c r="G4" s="2" t="s">
        <v>55</v>
      </c>
      <c r="H4" s="2" t="s">
        <v>54</v>
      </c>
      <c r="I4" s="2"/>
      <c r="J4" s="2"/>
      <c r="K4" s="2"/>
    </row>
    <row r="5" spans="1:11" ht="12.75" customHeight="1">
      <c r="A5" s="25" t="s">
        <v>67</v>
      </c>
      <c r="B5" s="5" t="s">
        <v>82</v>
      </c>
      <c r="C5" s="5" t="s">
        <v>161</v>
      </c>
      <c r="D5" s="16">
        <v>6</v>
      </c>
      <c r="E5" s="6"/>
      <c r="F5" s="5"/>
      <c r="G5" s="5" t="s">
        <v>64</v>
      </c>
      <c r="H5" s="29"/>
    </row>
    <row r="6" spans="1:11" ht="12.75" customHeight="1">
      <c r="A6" s="26" t="s">
        <v>72</v>
      </c>
      <c r="B6" s="6" t="s">
        <v>82</v>
      </c>
      <c r="C6" s="6" t="s">
        <v>161</v>
      </c>
      <c r="D6" s="16">
        <v>5</v>
      </c>
      <c r="E6" s="6"/>
      <c r="G6" t="s">
        <v>64</v>
      </c>
    </row>
    <row r="7" spans="1:11" ht="12.75" customHeight="1">
      <c r="A7" s="26" t="s">
        <v>73</v>
      </c>
      <c r="B7" s="6" t="s">
        <v>82</v>
      </c>
      <c r="C7" s="6" t="s">
        <v>161</v>
      </c>
      <c r="D7" s="16">
        <v>6</v>
      </c>
      <c r="E7" s="6"/>
      <c r="G7" t="s">
        <v>64</v>
      </c>
    </row>
    <row r="8" spans="1:11" ht="12.75" customHeight="1">
      <c r="A8" s="26" t="s">
        <v>81</v>
      </c>
      <c r="B8" s="6" t="s">
        <v>82</v>
      </c>
      <c r="C8" s="6" t="s">
        <v>161</v>
      </c>
      <c r="D8" s="16">
        <v>3</v>
      </c>
      <c r="E8" s="6"/>
      <c r="G8" t="s">
        <v>64</v>
      </c>
    </row>
    <row r="9" spans="1:11" ht="12.75" customHeight="1">
      <c r="A9" s="26" t="s">
        <v>77</v>
      </c>
      <c r="B9" s="6" t="s">
        <v>82</v>
      </c>
      <c r="C9" s="6" t="s">
        <v>161</v>
      </c>
      <c r="D9" s="16">
        <v>2</v>
      </c>
      <c r="E9" s="6"/>
      <c r="G9" t="s">
        <v>64</v>
      </c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7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22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E10" sqref="E10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4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10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56</v>
      </c>
      <c r="G4" s="4" t="s">
        <v>54</v>
      </c>
      <c r="H4" s="4" t="s">
        <v>57</v>
      </c>
      <c r="I4" s="4"/>
      <c r="J4" s="4"/>
      <c r="K4" s="4"/>
    </row>
    <row r="5" spans="1:11" ht="12.75" customHeight="1">
      <c r="A5" s="25" t="s">
        <v>67</v>
      </c>
      <c r="B5" s="5" t="s">
        <v>70</v>
      </c>
      <c r="C5" s="5" t="s">
        <v>71</v>
      </c>
      <c r="D5" s="16">
        <v>6</v>
      </c>
      <c r="E5" s="6" t="s">
        <v>107</v>
      </c>
      <c r="F5" s="5"/>
      <c r="G5" s="5" t="s">
        <v>64</v>
      </c>
      <c r="H5" s="5"/>
      <c r="I5" s="5"/>
      <c r="J5" s="5"/>
      <c r="K5" s="5"/>
    </row>
    <row r="6" spans="1:11">
      <c r="A6" s="26" t="s">
        <v>72</v>
      </c>
      <c r="B6" s="6" t="s">
        <v>70</v>
      </c>
      <c r="C6" s="6" t="s">
        <v>71</v>
      </c>
      <c r="D6" s="16">
        <v>2</v>
      </c>
      <c r="E6" s="6" t="s">
        <v>162</v>
      </c>
      <c r="G6" t="s">
        <v>64</v>
      </c>
    </row>
    <row r="7" spans="1:11" ht="12.75" customHeight="1">
      <c r="A7" s="26" t="s">
        <v>73</v>
      </c>
      <c r="B7" s="6" t="s">
        <v>70</v>
      </c>
      <c r="C7" s="6" t="s">
        <v>108</v>
      </c>
      <c r="D7" s="16">
        <v>4</v>
      </c>
      <c r="E7" s="6" t="s">
        <v>109</v>
      </c>
      <c r="F7" t="s">
        <v>64</v>
      </c>
    </row>
    <row r="8" spans="1:11" ht="12.75" customHeight="1">
      <c r="A8" s="26" t="s">
        <v>81</v>
      </c>
      <c r="B8" s="6" t="s">
        <v>97</v>
      </c>
      <c r="C8" s="6" t="s">
        <v>110</v>
      </c>
      <c r="D8" s="16">
        <v>1</v>
      </c>
      <c r="E8" s="6" t="s">
        <v>111</v>
      </c>
      <c r="F8" t="s">
        <v>64</v>
      </c>
    </row>
    <row r="9" spans="1:11" ht="12.75" customHeight="1">
      <c r="A9" s="26" t="s">
        <v>84</v>
      </c>
      <c r="B9" s="6" t="s">
        <v>70</v>
      </c>
      <c r="C9" s="6" t="s">
        <v>71</v>
      </c>
      <c r="D9" s="16">
        <v>2</v>
      </c>
      <c r="E9" s="6" t="s">
        <v>112</v>
      </c>
      <c r="G9" t="s">
        <v>64</v>
      </c>
    </row>
    <row r="10" spans="1:11" ht="12.75" customHeight="1">
      <c r="A10" s="26" t="s">
        <v>77</v>
      </c>
      <c r="B10" s="6" t="s">
        <v>70</v>
      </c>
      <c r="C10" s="6" t="s">
        <v>71</v>
      </c>
      <c r="D10" s="16">
        <v>8</v>
      </c>
      <c r="E10" s="6" t="s">
        <v>113</v>
      </c>
      <c r="G10" t="s">
        <v>64</v>
      </c>
    </row>
    <row r="11" spans="1:11" ht="12.75" customHeight="1">
      <c r="A11" s="30" t="s">
        <v>114</v>
      </c>
      <c r="B11" s="31" t="s">
        <v>115</v>
      </c>
      <c r="C11" s="31" t="s">
        <v>116</v>
      </c>
      <c r="D11" s="32">
        <v>6</v>
      </c>
      <c r="E11" s="31" t="s">
        <v>117</v>
      </c>
      <c r="F11" s="31" t="s">
        <v>64</v>
      </c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6"/>
      <c r="B13" s="6"/>
      <c r="C13" s="6"/>
      <c r="D13" s="16"/>
      <c r="E13" s="6"/>
    </row>
    <row r="14" spans="1:11" ht="12.75" customHeight="1">
      <c r="A14" s="26"/>
      <c r="B14" s="6"/>
      <c r="C14" s="6"/>
      <c r="D14" s="16"/>
      <c r="E14" s="6"/>
    </row>
    <row r="15" spans="1:11" ht="12.75" customHeight="1">
      <c r="A15" s="26"/>
      <c r="B15" s="6"/>
      <c r="C15" s="6"/>
      <c r="D15" s="16"/>
      <c r="E15" s="6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29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topLeftCell="E1" zoomScaleNormal="100" workbookViewId="0">
      <selection activeCell="E5" sqref="E5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4" customWidth="1"/>
    <col min="5" max="5" width="70.42578125" customWidth="1"/>
    <col min="6" max="11" width="11.42578125" customWidth="1"/>
  </cols>
  <sheetData>
    <row r="1" spans="1:11" ht="12.75" customHeight="1">
      <c r="A1" s="1" t="s">
        <v>12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23</v>
      </c>
    </row>
    <row r="4" spans="1:11" ht="12.75" customHeight="1">
      <c r="A4" s="3" t="s">
        <v>40</v>
      </c>
      <c r="B4" s="3" t="s">
        <v>9</v>
      </c>
      <c r="C4" s="3" t="s">
        <v>13</v>
      </c>
      <c r="D4" s="15" t="s">
        <v>18</v>
      </c>
      <c r="E4" s="3" t="s">
        <v>4</v>
      </c>
      <c r="F4" s="4" t="s">
        <v>50</v>
      </c>
      <c r="G4" s="4" t="s">
        <v>58</v>
      </c>
      <c r="H4" s="4" t="s">
        <v>51</v>
      </c>
      <c r="I4" s="4"/>
      <c r="J4" s="4"/>
      <c r="K4" s="4"/>
    </row>
    <row r="5" spans="1:11">
      <c r="A5" s="25" t="s">
        <v>67</v>
      </c>
      <c r="B5" s="5" t="s">
        <v>82</v>
      </c>
      <c r="C5" s="5" t="s">
        <v>119</v>
      </c>
      <c r="D5" s="16">
        <v>8</v>
      </c>
      <c r="E5" s="6" t="s">
        <v>118</v>
      </c>
      <c r="F5" s="5"/>
      <c r="G5" s="5" t="s">
        <v>64</v>
      </c>
      <c r="H5" s="5"/>
      <c r="I5" s="5"/>
      <c r="J5" s="5"/>
      <c r="K5" s="5"/>
    </row>
    <row r="6" spans="1:11" ht="12.75" customHeight="1">
      <c r="A6" s="26" t="s">
        <v>72</v>
      </c>
      <c r="B6" s="6" t="s">
        <v>82</v>
      </c>
      <c r="C6" s="6" t="s">
        <v>119</v>
      </c>
      <c r="D6" s="16">
        <v>6</v>
      </c>
      <c r="E6" s="6" t="s">
        <v>118</v>
      </c>
      <c r="G6" t="s">
        <v>64</v>
      </c>
    </row>
    <row r="7" spans="1:11" ht="12.75" customHeight="1">
      <c r="A7" s="26" t="s">
        <v>73</v>
      </c>
      <c r="B7" s="6" t="s">
        <v>82</v>
      </c>
      <c r="C7" s="6" t="s">
        <v>119</v>
      </c>
      <c r="D7" s="16">
        <v>4</v>
      </c>
      <c r="E7" s="6" t="s">
        <v>118</v>
      </c>
      <c r="G7" t="s">
        <v>64</v>
      </c>
    </row>
    <row r="8" spans="1:11" ht="12.75" customHeight="1">
      <c r="A8" s="26" t="s">
        <v>81</v>
      </c>
      <c r="B8" s="6" t="s">
        <v>82</v>
      </c>
      <c r="C8" s="6" t="s">
        <v>119</v>
      </c>
      <c r="D8" s="16">
        <v>4</v>
      </c>
      <c r="E8" s="6" t="s">
        <v>118</v>
      </c>
      <c r="G8" t="s">
        <v>64</v>
      </c>
    </row>
    <row r="9" spans="1:11" ht="12.75" customHeight="1">
      <c r="A9" s="26"/>
      <c r="B9" s="6"/>
      <c r="C9" s="6"/>
      <c r="D9" s="16"/>
      <c r="E9" s="6"/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A29" s="27"/>
    </row>
    <row r="30" spans="1:4" ht="12.75" customHeight="1">
      <c r="C30" s="1" t="s">
        <v>32</v>
      </c>
      <c r="D30" s="21">
        <f>SUM(D5:D29)</f>
        <v>22</v>
      </c>
    </row>
    <row r="31" spans="1:4" ht="12.75" customHeight="1">
      <c r="D31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2010-08-29T14:54:31Z</dcterms:created>
  <dcterms:modified xsi:type="dcterms:W3CDTF">2010-11-15T01:56:33Z</dcterms:modified>
</cp:coreProperties>
</file>