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11" activeTab="15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<sst xmlns="http://schemas.openxmlformats.org/spreadsheetml/2006/main" count="588" uniqueCount="208">
  <si>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</si>
  <si>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</si>
  <si>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</si>
  <si>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</si>
  <si>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</si>
  <si>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</si>
  <si>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</si>
  <si>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</si>
  <si>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</si>
  <si>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</si>
  <si>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</si>
  <si>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</si>
  <si>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</si>
  <si>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</si>
  <si>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</si>
  <si>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</si>
  <si>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</si>
  <si>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</si>
  <si>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</si>
  <si>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</si>
  <si>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</si>
  <si>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</si>
  <si>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</si>
  <si>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</si>
  <si>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</si>
  <si>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</si>
  <si>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</si>
  <si>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</si>
  <si>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</si>
  <si>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</si>
  <si>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</si>
  <si>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</si>
  <si>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</si>
  <si>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</si>
  <si>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</si>
  <si>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</si>
  <si>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</si>
  <si>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</si>
  <si>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</si>
  <si>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</si>
  <si>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</si>
  <si>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</si>
  <si>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</si>
  <si>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</si>
  <si>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</si>
  <si>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</si>
  <si>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</si>
  <si>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</si>
  <si>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</si>
  <si>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</si>
  <si>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</si>
  <si>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</si>
  <si>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</si>
  <si>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</si>
  <si>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</si>
  <si>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</si>
  <si>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</si>
  <si>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</si>
  <si>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</si>
  <si>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</si>
  <si>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</si>
  <si>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</si>
  <si>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</si>
  <si>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</si>
  <si>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</si>
  <si>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</si>
  <si>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</si>
  <si>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</si>
  <si>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25/09/2010</t>
  </si>
  <si>
    <t>V5</t>
  </si>
  <si>
    <t>Verificar Documentos</t>
  </si>
  <si>
    <t>27/09/2010</t>
  </si>
  <si>
    <t>V4</t>
  </si>
  <si>
    <t>Realizacion de los Casos de Prueba</t>
  </si>
  <si>
    <t>28/09/2010</t>
  </si>
  <si>
    <t>G14</t>
  </si>
  <si>
    <t>Reunión Evaluativa con el Director del Proyecto</t>
  </si>
  <si>
    <t>V1</t>
  </si>
  <si>
    <t>Plan de Verificacion de la Iteracion</t>
  </si>
  <si>
    <t>30/09/2010</t>
  </si>
  <si>
    <t>G6</t>
  </si>
  <si>
    <t>Reunion de Equipo</t>
  </si>
  <si>
    <t>1/10/2010</t>
  </si>
  <si>
    <t>V6</t>
  </si>
  <si>
    <t>Generar entorno de Pruebas</t>
  </si>
  <si>
    <t>27/9/2010</t>
  </si>
  <si>
    <t>I2</t>
  </si>
  <si>
    <t>Implementación</t>
  </si>
  <si>
    <t>Integramos lo de Federico Trinidad</t>
  </si>
  <si>
    <t>28/9/2010</t>
  </si>
  <si>
    <t>Se trabajo sobre el caso de uso ArmarJuego</t>
  </si>
  <si>
    <t>29/9/2010</t>
  </si>
  <si>
    <t>Se trabajo sobre los servicios para el flujo del juego</t>
  </si>
  <si>
    <t>30/9/2010</t>
  </si>
  <si>
    <t>G15</t>
  </si>
  <si>
    <t xml:space="preserve">Revisión técnica y administrativa </t>
  </si>
  <si>
    <t>Implementación de varios servicios</t>
  </si>
  <si>
    <t>2/10/2010</t>
  </si>
  <si>
    <t>Implementación del juego y testing</t>
  </si>
  <si>
    <t>27/10/2010</t>
  </si>
  <si>
    <t>Implementación - Mejoras Prototipo con Iteración completa</t>
  </si>
  <si>
    <t>29/10/2010</t>
  </si>
  <si>
    <t>26/09/2010</t>
  </si>
  <si>
    <t>E2</t>
  </si>
  <si>
    <t>Parser de Noticias BING</t>
  </si>
  <si>
    <t>Modificaciones varias en el parser</t>
  </si>
  <si>
    <t>28/10/2010</t>
  </si>
  <si>
    <t>Reunión de apoyo</t>
  </si>
  <si>
    <t>Reunión quincenal</t>
  </si>
  <si>
    <t>31/10/2010</t>
  </si>
  <si>
    <t>Se decidio cambiar la fuente de la noticia por lo cual se tuvo que cambiar casi toda la estructura del parser</t>
  </si>
  <si>
    <t>Se dio por finalizada la construcción del parser</t>
  </si>
  <si>
    <t>Carga de Noticias BING</t>
  </si>
  <si>
    <t>Se integro el parser al proyecto y se realizo la carga de la base de datos con las noticias</t>
  </si>
  <si>
    <t>Implementación de varios servicios y documentacion con marcos</t>
  </si>
  <si>
    <t>Implementación del juego, integracion y testing</t>
  </si>
  <si>
    <t>19/09/2010</t>
  </si>
  <si>
    <t>Q5</t>
  </si>
  <si>
    <t>Revisar entregas, informe semanal</t>
  </si>
  <si>
    <t>Revisión entregas, realizar informe semanal de SQA, planificar semana</t>
  </si>
  <si>
    <t>E1</t>
  </si>
  <si>
    <t>Reunión con el director</t>
  </si>
  <si>
    <t>Revisión de entregas</t>
  </si>
  <si>
    <t>Revisión de entregas, documentación informe semanal</t>
  </si>
  <si>
    <t>I1</t>
  </si>
  <si>
    <t>UI</t>
  </si>
  <si>
    <t xml:space="preserve">Pruebas con application bar </t>
  </si>
  <si>
    <t>29/09/2010</t>
  </si>
  <si>
    <t>Investigacion de animaciones</t>
  </si>
  <si>
    <t>SI</t>
  </si>
  <si>
    <t>Reunión</t>
  </si>
  <si>
    <t>Reunión quincenal grupal</t>
  </si>
  <si>
    <t>Finalizacion de interfaz de pantalla de sospechosos + imagenes + instalacion sw</t>
  </si>
  <si>
    <t>G5</t>
  </si>
  <si>
    <t>Registrar esfuerzo</t>
  </si>
  <si>
    <t>Registro horas, plan seguimiento proyecto</t>
  </si>
  <si>
    <t>G2</t>
  </si>
  <si>
    <t>Seguimiento del proyecto</t>
  </si>
  <si>
    <t>Mails, dudas, comunicación</t>
  </si>
  <si>
    <t>Reuniones de apoyo</t>
  </si>
  <si>
    <t>Reunión con Javier</t>
  </si>
  <si>
    <t>Reunión quincenal, preparación de la reunión.</t>
  </si>
  <si>
    <t>Rastreo cuentas Azure, mails</t>
  </si>
  <si>
    <t>G7</t>
  </si>
  <si>
    <t>Elaborar acta de reunión de equipo</t>
  </si>
  <si>
    <t>Armar documento</t>
  </si>
  <si>
    <t>G13</t>
  </si>
  <si>
    <t>Evaluar la fase</t>
  </si>
  <si>
    <t>Armar documento, revisar los objetivos</t>
  </si>
  <si>
    <t>G18</t>
  </si>
  <si>
    <t>Presentación director del proyecto</t>
  </si>
  <si>
    <t>Armar ppt para presentación</t>
  </si>
  <si>
    <t>Documentos registro esfuerzo</t>
  </si>
  <si>
    <t>Armar cronograma con gantt, y plan de iteración</t>
  </si>
  <si>
    <t>I10</t>
  </si>
  <si>
    <t>Definimos con Vicente qué operaciones se precisaban y en qué formato vendrían en lo que respecta a el caso de uso filtrado de sospechosos y listado.</t>
  </si>
  <si>
    <t>Implementando caso de uso filtrado de sospechosos y listado.</t>
  </si>
  <si>
    <t>Reunión coordinación con José, dividimos tareas y unimos lo que teníamos. Intentamos preparar ambiente de desarrollo local en mi computadora junto a Vicente pero no pudimos levantar localmente los servicios. Probamos la operación de Filtrado de sospechosos, vimos si los datos se traían de forma correcta.</t>
  </si>
  <si>
    <t xml:space="preserve">Conexión del Windows Phone con Azure, testeo de operaciones. Corregimos bugs detectados con Vicente. </t>
  </si>
  <si>
    <t>D1</t>
  </si>
  <si>
    <t>Modelo de diseño</t>
  </si>
  <si>
    <t>Diseño diagramas de colaboración</t>
  </si>
  <si>
    <t>Sí</t>
  </si>
  <si>
    <t>Reunión con director de proyecto</t>
  </si>
  <si>
    <t>Monitoreo semanal con docente</t>
  </si>
  <si>
    <t>Estudio personal</t>
  </si>
  <si>
    <t>Estudio para ver cómo funciona el balanceo de carga en Azure</t>
  </si>
  <si>
    <t>Reunión quincenal con el grupo</t>
  </si>
  <si>
    <t>G9</t>
  </si>
  <si>
    <t>Plan de desarrollo</t>
  </si>
  <si>
    <t>Plan de desarrollo fase de construcción del proyecto</t>
  </si>
  <si>
    <t>D4</t>
  </si>
  <si>
    <t>Modelo de datos</t>
  </si>
  <si>
    <t>Cambios en el modelo</t>
  </si>
  <si>
    <t xml:space="preserve"> llego</t>
  </si>
  <si>
    <t>Implementar las clases</t>
  </si>
  <si>
    <t>Reunión virtual con Leti para determinar qué se precisa desde el lado del windowsphone, y real con fede t para ver cómo integrar la parte de Bing al proyecto</t>
  </si>
  <si>
    <t>Haciendo la función FilterSuspects, aún restan algunos detalles por hacer. Se probaron ciertas cosas y anduvieron</t>
  </si>
  <si>
    <t>Reunión con Fede A. para definir lo que resta por hacer para la operación FilterSuspects</t>
  </si>
  <si>
    <t>Arreglos varios en la conexion con Facebook con Fede A.</t>
  </si>
  <si>
    <t>Implementación de servicios y junto con Leti, conexion del Windows Phone con Azure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</si>
  <si>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</si>
  <si>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</si>
  <si>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</si>
  <si>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</si>
  <si>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</si>
  <si>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</si>
  <si>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</si>
  <si>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</si>
  <si>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</si>
  <si>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</si>
  <si>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</si>
  <si>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</si>
  <si>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</si>
  <si>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</si>
  <si>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</t>
  </si>
  <si>
    <t>Esfuerzo realizado</t>
  </si>
  <si>
    <t>Tabla esfuerzo areas / consolidado</t>
  </si>
  <si>
    <t>Analisis</t>
  </si>
  <si>
    <t>Diseño</t>
  </si>
  <si>
    <t>Gestión de calidad</t>
  </si>
  <si>
    <t>Gestión de configuración</t>
  </si>
  <si>
    <t>Gestión de proyecto</t>
  </si>
  <si>
    <t>Verificación</t>
  </si>
  <si>
    <t>Comunicación</t>
  </si>
  <si>
    <t>Implantación</t>
  </si>
  <si>
    <t>Formación y entrenamiento</t>
  </si>
  <si>
    <t>Horas realizadas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</si>
</sst>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15</c:v>
                </c:pt>
                <c:pt idx="2">
                  <c:v>25</c:v>
                </c:pt>
                <c:pt idx="3">
                  <c:v>16</c:v>
                </c:pt>
                <c:pt idx="4">
                  <c:v>32</c:v>
                </c:pt>
                <c:pt idx="5">
                  <c:v>20</c:v>
                </c:pt>
                <c:pt idx="6">
                  <c:v>13.5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15</c:v>
                </c:pt>
                <c:pt idx="11">
                  <c:v>23</c:v>
                </c:pt>
                <c:pt idx="12">
                  <c:v>21.5</c:v>
                </c:pt>
              </c:numCache>
            </c:numRef>
          </c:val>
        </c:ser>
        <c:gapWidth val="100"/>
        <c:axId val="76522624"/>
        <c:axId val="76524160"/>
      </c:barChart>
      <c:catAx>
        <c:axId val="76522624"/>
        <c:scaling>
          <c:orientation val="minMax"/>
        </c:scaling>
        <c:axPos val="b"/>
        <c:tickLblPos val="nextTo"/>
        <c:crossAx val="76524160"/>
        <c:crosses val="autoZero"/>
        <c:auto val="1"/>
        <c:lblAlgn val="ctr"/>
        <c:lblOffset val="100"/>
      </c:catAx>
      <c:valAx>
        <c:axId val="76524160"/>
        <c:scaling>
          <c:orientation val="minMax"/>
        </c:scaling>
        <c:axPos val="l"/>
        <c:majorGridlines/>
        <c:numFmt formatCode="General" sourceLinked="1"/>
        <c:tickLblPos val="nextTo"/>
        <c:crossAx val="7652262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145.5</c:v>
                </c:pt>
                <c:pt idx="2">
                  <c:v>147</c:v>
                </c:pt>
                <c:pt idx="3">
                  <c:v>133</c:v>
                </c:pt>
                <c:pt idx="4">
                  <c:v>149.5</c:v>
                </c:pt>
                <c:pt idx="5">
                  <c:v>154.5</c:v>
                </c:pt>
                <c:pt idx="6">
                  <c:v>137.5</c:v>
                </c:pt>
                <c:pt idx="7">
                  <c:v>132.5</c:v>
                </c:pt>
                <c:pt idx="8">
                  <c:v>141</c:v>
                </c:pt>
                <c:pt idx="9">
                  <c:v>133.5</c:v>
                </c:pt>
                <c:pt idx="10">
                  <c:v>125.5</c:v>
                </c:pt>
                <c:pt idx="11">
                  <c:v>139</c:v>
                </c:pt>
                <c:pt idx="12">
                  <c:v>133</c:v>
                </c:pt>
              </c:numCache>
            </c:numRef>
          </c:val>
        </c:ser>
        <c:gapWidth val="100"/>
        <c:axId val="81024896"/>
        <c:axId val="91833088"/>
      </c:barChart>
      <c:catAx>
        <c:axId val="81024896"/>
        <c:scaling>
          <c:orientation val="minMax"/>
        </c:scaling>
        <c:axPos val="b"/>
        <c:tickLblPos val="nextTo"/>
        <c:crossAx val="91833088"/>
        <c:crosses val="autoZero"/>
        <c:auto val="1"/>
        <c:lblAlgn val="ctr"/>
        <c:lblOffset val="100"/>
      </c:catAx>
      <c:valAx>
        <c:axId val="91833088"/>
        <c:scaling>
          <c:orientation val="minMax"/>
        </c:scaling>
        <c:axPos val="l"/>
        <c:majorGridlines/>
        <c:numFmt formatCode="General" sourceLinked="1"/>
        <c:tickLblPos val="nextTo"/>
        <c:crossAx val="8102489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134.5</c:v>
                </c:pt>
                <c:pt idx="5">
                  <c:v>32</c:v>
                </c:pt>
                <c:pt idx="6">
                  <c:v>13.5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</c:numCache>
            </c:numRef>
          </c:val>
        </c:ser>
        <c:gapWidth val="100"/>
        <c:axId val="80498048"/>
        <c:axId val="80918784"/>
      </c:barChart>
      <c:catAx>
        <c:axId val="80498048"/>
        <c:scaling>
          <c:orientation val="minMax"/>
        </c:scaling>
        <c:axPos val="b"/>
        <c:tickLblPos val="nextTo"/>
        <c:crossAx val="80918784"/>
        <c:crosses val="autoZero"/>
        <c:auto val="1"/>
        <c:lblAlgn val="ctr"/>
        <c:lblOffset val="100"/>
      </c:catAx>
      <c:valAx>
        <c:axId val="80918784"/>
        <c:scaling>
          <c:orientation val="minMax"/>
        </c:scaling>
        <c:axPos val="l"/>
        <c:majorGridlines/>
        <c:numFmt formatCode="General" sourceLinked="1"/>
        <c:tickLblPos val="nextTo"/>
        <c:crossAx val="8049804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215.5</c:v>
                </c:pt>
                <c:pt idx="1">
                  <c:v>0</c:v>
                </c:pt>
                <c:pt idx="2">
                  <c:v>97.5</c:v>
                </c:pt>
                <c:pt idx="3">
                  <c:v>1</c:v>
                </c:pt>
                <c:pt idx="4">
                  <c:v>410.5</c:v>
                </c:pt>
                <c:pt idx="5">
                  <c:v>322.5</c:v>
                </c:pt>
                <c:pt idx="6">
                  <c:v>119</c:v>
                </c:pt>
                <c:pt idx="7">
                  <c:v>37</c:v>
                </c:pt>
                <c:pt idx="8">
                  <c:v>131.5</c:v>
                </c:pt>
                <c:pt idx="9">
                  <c:v>3</c:v>
                </c:pt>
                <c:pt idx="10">
                  <c:v>123</c:v>
                </c:pt>
                <c:pt idx="11">
                  <c:v>4</c:v>
                </c:pt>
              </c:numCache>
            </c:numRef>
          </c:val>
        </c:ser>
        <c:gapWidth val="100"/>
        <c:axId val="91855872"/>
        <c:axId val="92418816"/>
      </c:barChart>
      <c:catAx>
        <c:axId val="91855872"/>
        <c:scaling>
          <c:orientation val="minMax"/>
        </c:scaling>
        <c:axPos val="b"/>
        <c:tickLblPos val="nextTo"/>
        <c:crossAx val="92418816"/>
        <c:crosses val="autoZero"/>
        <c:auto val="1"/>
        <c:lblAlgn val="ctr"/>
        <c:lblOffset val="100"/>
      </c:catAx>
      <c:valAx>
        <c:axId val="92418816"/>
        <c:scaling>
          <c:orientation val="minMax"/>
        </c:scaling>
        <c:axPos val="l"/>
        <c:majorGridlines/>
        <c:numFmt formatCode="General" sourceLinked="1"/>
        <c:tickLblPos val="nextTo"/>
        <c:crossAx val="9185587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114.5</c:v>
                </c:pt>
                <c:pt idx="3">
                  <c:v>10.5</c:v>
                </c:pt>
                <c:pt idx="4">
                  <c:v>0</c:v>
                </c:pt>
                <c:pt idx="5">
                  <c:v>37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65</c:v>
                </c:pt>
                <c:pt idx="2">
                  <c:v>390.5</c:v>
                </c:pt>
                <c:pt idx="3">
                  <c:v>112</c:v>
                </c:pt>
                <c:pt idx="4">
                  <c:v>15</c:v>
                </c:pt>
                <c:pt idx="5">
                  <c:v>272</c:v>
                </c:pt>
                <c:pt idx="6">
                  <c:v>90.5</c:v>
                </c:pt>
                <c:pt idx="7">
                  <c:v>1</c:v>
                </c:pt>
                <c:pt idx="8">
                  <c:v>7</c:v>
                </c:pt>
                <c:pt idx="9">
                  <c:v>521.5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19</xdr:row>
      <xdr:rowOff>38100</xdr:rowOff>
    </xdr:from>
    <xdr:to>
      <xdr:col>8</xdr:col>
      <xdr:colOff>200025</xdr:colOff>
      <xdr:row>34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114300</xdr:rowOff>
    </xdr:from>
    <xdr:to>
      <xdr:col>8</xdr:col>
      <xdr:colOff>333375</xdr:colOff>
      <xdr:row>35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7</xdr:col>
      <xdr:colOff>285750</xdr:colOff>
      <xdr:row>18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20</xdr:row>
      <xdr:rowOff>0</xdr:rowOff>
    </xdr:from>
    <xdr:to>
      <xdr:col>7</xdr:col>
      <xdr:colOff>295275</xdr:colOff>
      <xdr:row>38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9</v>
          </cell>
        </row>
        <row r="5">
          <cell r="A5" t="str">
            <v>Implementación</v>
          </cell>
          <cell r="B5">
            <v>114.5</v>
          </cell>
        </row>
        <row r="6">
          <cell r="A6" t="str">
            <v>Gestión de calidad</v>
          </cell>
          <cell r="B6">
            <v>10.5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37</v>
          </cell>
        </row>
        <row r="9">
          <cell r="A9" t="str">
            <v>Verificación</v>
          </cell>
          <cell r="B9">
            <v>12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34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65</v>
          </cell>
        </row>
        <row r="18">
          <cell r="A18" t="str">
            <v>Implementación</v>
          </cell>
          <cell r="B18">
            <v>390.5</v>
          </cell>
        </row>
        <row r="19">
          <cell r="A19" t="str">
            <v>Gestión de calidad</v>
          </cell>
          <cell r="B19">
            <v>112</v>
          </cell>
        </row>
        <row r="20">
          <cell r="A20" t="str">
            <v>Gestión de configuración</v>
          </cell>
          <cell r="B20">
            <v>15</v>
          </cell>
        </row>
        <row r="21">
          <cell r="A21" t="str">
            <v>Gestión de proyecto</v>
          </cell>
          <cell r="B21">
            <v>272</v>
          </cell>
        </row>
        <row r="22">
          <cell r="A22" t="str">
            <v>Verificación</v>
          </cell>
          <cell r="B22">
            <v>90.5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521.5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15</v>
          </cell>
        </row>
        <row r="31">
          <cell r="A31" t="str">
            <v>Diego Ricca</v>
          </cell>
          <cell r="B31">
            <v>15</v>
          </cell>
          <cell r="C31">
            <v>25</v>
          </cell>
        </row>
        <row r="32">
          <cell r="A32" t="str">
            <v>Federico Andrade</v>
          </cell>
          <cell r="B32">
            <v>15</v>
          </cell>
          <cell r="C32">
            <v>16</v>
          </cell>
        </row>
        <row r="33">
          <cell r="A33" t="str">
            <v>Federico Trinidad</v>
          </cell>
          <cell r="B33">
            <v>15</v>
          </cell>
          <cell r="C33">
            <v>32</v>
          </cell>
        </row>
        <row r="34">
          <cell r="A34" t="str">
            <v>Ignacio Infante</v>
          </cell>
          <cell r="B34">
            <v>15</v>
          </cell>
          <cell r="C34">
            <v>20</v>
          </cell>
        </row>
        <row r="35">
          <cell r="A35" t="str">
            <v>Javier Madeiro</v>
          </cell>
          <cell r="B35">
            <v>15</v>
          </cell>
          <cell r="C35">
            <v>13.5</v>
          </cell>
        </row>
        <row r="36">
          <cell r="A36" t="str">
            <v>José Cordero</v>
          </cell>
          <cell r="B36">
            <v>15</v>
          </cell>
          <cell r="C36">
            <v>13</v>
          </cell>
        </row>
        <row r="37">
          <cell r="A37" t="str">
            <v>Juan Ghiringhelli</v>
          </cell>
          <cell r="B37">
            <v>15</v>
          </cell>
          <cell r="C37">
            <v>14</v>
          </cell>
        </row>
        <row r="38">
          <cell r="A38" t="str">
            <v>Leticia Vilariño</v>
          </cell>
          <cell r="B38">
            <v>15</v>
          </cell>
          <cell r="C38">
            <v>17</v>
          </cell>
        </row>
        <row r="39">
          <cell r="A39" t="str">
            <v>Marcos Sander</v>
          </cell>
          <cell r="B39">
            <v>15</v>
          </cell>
          <cell r="C39">
            <v>15</v>
          </cell>
        </row>
        <row r="40">
          <cell r="A40" t="str">
            <v>Martín Taruselli</v>
          </cell>
          <cell r="B40">
            <v>15</v>
          </cell>
          <cell r="C40">
            <v>23</v>
          </cell>
        </row>
        <row r="41">
          <cell r="A41" t="str">
            <v>Vicente Acosta</v>
          </cell>
          <cell r="B41">
            <v>15</v>
          </cell>
          <cell r="C41">
            <v>21.5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120</v>
          </cell>
          <cell r="C45">
            <v>145.5</v>
          </cell>
        </row>
        <row r="46">
          <cell r="A46" t="str">
            <v>Diego Ricca</v>
          </cell>
          <cell r="B46">
            <v>120</v>
          </cell>
          <cell r="C46">
            <v>147</v>
          </cell>
        </row>
        <row r="47">
          <cell r="A47" t="str">
            <v>Federico Andrade</v>
          </cell>
          <cell r="B47">
            <v>120</v>
          </cell>
          <cell r="C47">
            <v>133</v>
          </cell>
        </row>
        <row r="48">
          <cell r="A48" t="str">
            <v>Federico Trinidad</v>
          </cell>
          <cell r="B48">
            <v>120</v>
          </cell>
          <cell r="C48">
            <v>149.5</v>
          </cell>
        </row>
        <row r="49">
          <cell r="A49" t="str">
            <v>Ignacio Infante</v>
          </cell>
          <cell r="B49">
            <v>120</v>
          </cell>
          <cell r="C49">
            <v>154.5</v>
          </cell>
        </row>
        <row r="50">
          <cell r="A50" t="str">
            <v>Javier Madeiro</v>
          </cell>
          <cell r="B50">
            <v>120</v>
          </cell>
          <cell r="C50">
            <v>137.5</v>
          </cell>
        </row>
        <row r="51">
          <cell r="A51" t="str">
            <v>José Cordero</v>
          </cell>
          <cell r="B51">
            <v>120</v>
          </cell>
          <cell r="C51">
            <v>132.5</v>
          </cell>
        </row>
        <row r="52">
          <cell r="A52" t="str">
            <v>Juan Ghiringhelli</v>
          </cell>
          <cell r="B52">
            <v>120</v>
          </cell>
          <cell r="C52">
            <v>141</v>
          </cell>
        </row>
        <row r="53">
          <cell r="A53" t="str">
            <v>Leticia Vilariño</v>
          </cell>
          <cell r="B53">
            <v>120</v>
          </cell>
          <cell r="C53">
            <v>133.5</v>
          </cell>
        </row>
        <row r="54">
          <cell r="A54" t="str">
            <v>Marcos Sander</v>
          </cell>
          <cell r="B54">
            <v>120</v>
          </cell>
          <cell r="C54">
            <v>125.5</v>
          </cell>
        </row>
        <row r="55">
          <cell r="A55" t="str">
            <v>Martín Taruselli</v>
          </cell>
          <cell r="B55">
            <v>120</v>
          </cell>
          <cell r="C55">
            <v>139</v>
          </cell>
        </row>
        <row r="56">
          <cell r="A56" t="str">
            <v>Vicente Acosta</v>
          </cell>
          <cell r="B56">
            <v>120</v>
          </cell>
          <cell r="C56">
            <v>133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0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134.5</v>
          </cell>
        </row>
        <row r="64">
          <cell r="A64" t="str">
            <v>Especialistas Técnicos</v>
          </cell>
          <cell r="B64">
            <v>32</v>
          </cell>
        </row>
        <row r="65">
          <cell r="A65" t="str">
            <v>Responsable de SQA</v>
          </cell>
          <cell r="B65">
            <v>13.5</v>
          </cell>
        </row>
        <row r="66">
          <cell r="A66" t="str">
            <v>Responsable de SCM</v>
          </cell>
          <cell r="B66">
            <v>0</v>
          </cell>
        </row>
        <row r="67">
          <cell r="A67" t="str">
            <v>Responsable de Verificación</v>
          </cell>
          <cell r="B67">
            <v>15</v>
          </cell>
        </row>
        <row r="68">
          <cell r="A68" t="str">
            <v>Asistente de Verificación</v>
          </cell>
          <cell r="B68">
            <v>0</v>
          </cell>
        </row>
        <row r="69">
          <cell r="A69" t="str">
            <v>Administrador</v>
          </cell>
          <cell r="B69">
            <v>14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215.5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97.5</v>
          </cell>
        </row>
        <row r="76">
          <cell r="A76" t="str">
            <v>Coordinador de Desarrollo</v>
          </cell>
          <cell r="B76">
            <v>1</v>
          </cell>
        </row>
        <row r="77">
          <cell r="A77" t="str">
            <v>Implementador</v>
          </cell>
          <cell r="B77">
            <v>410.5</v>
          </cell>
        </row>
        <row r="78">
          <cell r="A78" t="str">
            <v>Especialistas Técnicos</v>
          </cell>
          <cell r="B78">
            <v>322.5</v>
          </cell>
        </row>
        <row r="79">
          <cell r="A79" t="str">
            <v>Responsable de SQA</v>
          </cell>
          <cell r="B79">
            <v>119</v>
          </cell>
        </row>
        <row r="80">
          <cell r="A80" t="str">
            <v>Responsable de SCM</v>
          </cell>
          <cell r="B80">
            <v>37</v>
          </cell>
        </row>
        <row r="81">
          <cell r="A81" t="str">
            <v>Responsable de Verificación</v>
          </cell>
          <cell r="B81">
            <v>131.5</v>
          </cell>
        </row>
        <row r="82">
          <cell r="A82" t="str">
            <v>Asistente de Verificación</v>
          </cell>
          <cell r="B82">
            <v>3</v>
          </cell>
        </row>
        <row r="83">
          <cell r="A83" t="str">
            <v>Administrador</v>
          </cell>
          <cell r="B83">
            <v>123</v>
          </cell>
        </row>
        <row r="84">
          <cell r="A84" t="str">
            <v>Responsable de la Comunicación</v>
          </cell>
          <cell r="B8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11" sqref="D1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1.5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71</v>
      </c>
      <c r="B6" s="7" t="s">
        <v>72</v>
      </c>
      <c r="C6" s="7" t="s">
        <v>73</v>
      </c>
      <c r="D6" s="18">
        <v>4</v>
      </c>
      <c r="E6" s="7"/>
      <c r="F6" t="s">
        <v>65</v>
      </c>
    </row>
    <row r="7" spans="1:11" ht="12.75" customHeight="1">
      <c r="A7" s="28" t="s">
        <v>74</v>
      </c>
      <c r="B7" s="7" t="s">
        <v>75</v>
      </c>
      <c r="C7" s="7" t="s">
        <v>76</v>
      </c>
      <c r="D7" s="16">
        <v>1</v>
      </c>
      <c r="F7" t="s">
        <v>65</v>
      </c>
    </row>
    <row r="8" spans="1:11" ht="12.75" customHeight="1">
      <c r="A8" s="28" t="s">
        <v>74</v>
      </c>
      <c r="B8" s="7" t="s">
        <v>77</v>
      </c>
      <c r="C8" s="7" t="s">
        <v>78</v>
      </c>
      <c r="D8" s="18">
        <v>2</v>
      </c>
      <c r="E8" s="7"/>
      <c r="F8" t="s">
        <v>65</v>
      </c>
    </row>
    <row r="9" spans="1:11" ht="12.75" customHeight="1">
      <c r="A9" s="28" t="s">
        <v>79</v>
      </c>
      <c r="B9" s="7" t="s">
        <v>80</v>
      </c>
      <c r="C9" s="7" t="s">
        <v>81</v>
      </c>
      <c r="D9" s="18">
        <v>2</v>
      </c>
      <c r="E9" s="7"/>
      <c r="F9" t="s">
        <v>65</v>
      </c>
    </row>
    <row r="10" spans="1:11" ht="12.75" customHeight="1">
      <c r="A10" s="28" t="s">
        <v>82</v>
      </c>
      <c r="B10" s="7" t="s">
        <v>83</v>
      </c>
      <c r="C10" s="7" t="s">
        <v>84</v>
      </c>
      <c r="D10" s="16">
        <v>4.5</v>
      </c>
      <c r="F10" t="s">
        <v>65</v>
      </c>
    </row>
    <row r="11" spans="1:11" ht="12.75" customHeight="1">
      <c r="A11" s="28"/>
      <c r="B11" s="7"/>
      <c r="C11" s="7"/>
    </row>
    <row r="12" spans="1:11" ht="12.75" customHeight="1">
      <c r="A12" s="28"/>
      <c r="B12" s="7"/>
      <c r="C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E38" sqref="E38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71</v>
      </c>
      <c r="B5" t="s">
        <v>159</v>
      </c>
      <c r="C5" t="s">
        <v>160</v>
      </c>
      <c r="D5" s="16">
        <v>1</v>
      </c>
      <c r="E5" t="s">
        <v>161</v>
      </c>
      <c r="F5" t="s">
        <v>162</v>
      </c>
    </row>
    <row r="6" spans="1:11" ht="12.75" customHeight="1">
      <c r="A6" s="29" t="s">
        <v>74</v>
      </c>
      <c r="B6" s="7" t="s">
        <v>120</v>
      </c>
      <c r="C6" s="7" t="s">
        <v>163</v>
      </c>
      <c r="D6" s="18">
        <v>1</v>
      </c>
      <c r="E6" s="7" t="s">
        <v>164</v>
      </c>
      <c r="F6" t="s">
        <v>162</v>
      </c>
    </row>
    <row r="7" spans="1:11" ht="12.75" customHeight="1">
      <c r="A7" s="28" t="s">
        <v>127</v>
      </c>
      <c r="B7" s="7" t="s">
        <v>103</v>
      </c>
      <c r="C7" s="7" t="s">
        <v>165</v>
      </c>
      <c r="D7" s="18">
        <v>1</v>
      </c>
      <c r="E7" s="7" t="s">
        <v>166</v>
      </c>
      <c r="F7" t="s">
        <v>162</v>
      </c>
    </row>
    <row r="8" spans="1:11" ht="12.75" customHeight="1">
      <c r="A8" s="28" t="s">
        <v>79</v>
      </c>
      <c r="B8" s="7" t="s">
        <v>159</v>
      </c>
      <c r="C8" s="7" t="s">
        <v>160</v>
      </c>
      <c r="D8" s="18">
        <v>1</v>
      </c>
      <c r="E8" s="7" t="s">
        <v>161</v>
      </c>
      <c r="F8" t="s">
        <v>162</v>
      </c>
    </row>
    <row r="9" spans="1:11" ht="12.75" customHeight="1">
      <c r="A9" s="28" t="s">
        <v>79</v>
      </c>
      <c r="B9" s="7" t="s">
        <v>80</v>
      </c>
      <c r="C9" s="7" t="s">
        <v>108</v>
      </c>
      <c r="D9" s="18">
        <v>2</v>
      </c>
      <c r="E9" s="7" t="s">
        <v>167</v>
      </c>
      <c r="F9" t="s">
        <v>162</v>
      </c>
    </row>
    <row r="10" spans="1:11" ht="12.75" customHeight="1">
      <c r="A10" s="28" t="s">
        <v>82</v>
      </c>
      <c r="B10" s="7" t="s">
        <v>159</v>
      </c>
      <c r="C10" s="7" t="s">
        <v>160</v>
      </c>
      <c r="D10" s="18">
        <v>2</v>
      </c>
      <c r="E10" s="7" t="s">
        <v>161</v>
      </c>
      <c r="F10" t="s">
        <v>162</v>
      </c>
    </row>
    <row r="11" spans="1:11" ht="12.75" customHeight="1">
      <c r="A11" s="28" t="s">
        <v>82</v>
      </c>
      <c r="B11" s="7" t="s">
        <v>168</v>
      </c>
      <c r="C11" s="7" t="s">
        <v>169</v>
      </c>
      <c r="D11" s="18">
        <v>2</v>
      </c>
      <c r="E11" s="7" t="s">
        <v>170</v>
      </c>
      <c r="H11" t="s">
        <v>162</v>
      </c>
    </row>
    <row r="12" spans="1:11" ht="12.75" customHeight="1">
      <c r="A12" s="28" t="s">
        <v>97</v>
      </c>
      <c r="B12" s="7" t="s">
        <v>159</v>
      </c>
      <c r="C12" s="7" t="s">
        <v>160</v>
      </c>
      <c r="D12" s="18">
        <v>2.5</v>
      </c>
      <c r="E12" s="7" t="s">
        <v>161</v>
      </c>
      <c r="F12" t="s">
        <v>162</v>
      </c>
    </row>
    <row r="13" spans="1:11" ht="12.75" customHeight="1">
      <c r="A13" s="29" t="s">
        <v>97</v>
      </c>
      <c r="B13" t="s">
        <v>171</v>
      </c>
      <c r="C13" t="s">
        <v>172</v>
      </c>
      <c r="D13" s="16">
        <v>2.5</v>
      </c>
      <c r="E13" t="s">
        <v>173</v>
      </c>
      <c r="F13" t="s">
        <v>162</v>
      </c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A5" sqref="A5:K10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85</v>
      </c>
      <c r="B5" s="6" t="s">
        <v>86</v>
      </c>
      <c r="C5" s="6" t="s">
        <v>87</v>
      </c>
      <c r="D5" s="18">
        <v>3</v>
      </c>
      <c r="E5" s="7" t="s">
        <v>88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89</v>
      </c>
      <c r="B6" s="7" t="s">
        <v>86</v>
      </c>
      <c r="C6" s="7" t="s">
        <v>87</v>
      </c>
      <c r="D6" s="18">
        <v>1</v>
      </c>
      <c r="E6" s="7" t="s">
        <v>90</v>
      </c>
      <c r="G6" t="s">
        <v>65</v>
      </c>
    </row>
    <row r="7" spans="1:11" ht="12.75" customHeight="1">
      <c r="A7" s="28" t="s">
        <v>91</v>
      </c>
      <c r="B7" s="7" t="s">
        <v>86</v>
      </c>
      <c r="C7" s="7" t="s">
        <v>87</v>
      </c>
      <c r="D7" s="18" t="s">
        <v>174</v>
      </c>
      <c r="E7" s="7" t="s">
        <v>92</v>
      </c>
      <c r="G7" t="s">
        <v>65</v>
      </c>
    </row>
    <row r="8" spans="1:11" ht="12.75" customHeight="1">
      <c r="A8" s="28" t="s">
        <v>93</v>
      </c>
      <c r="B8" s="7" t="s">
        <v>94</v>
      </c>
      <c r="C8" s="7" t="s">
        <v>95</v>
      </c>
      <c r="D8" s="18">
        <v>3</v>
      </c>
      <c r="E8" s="7" t="s">
        <v>90</v>
      </c>
      <c r="G8" t="s">
        <v>65</v>
      </c>
    </row>
    <row r="9" spans="1:11" ht="12.75" customHeight="1">
      <c r="A9" s="28" t="s">
        <v>82</v>
      </c>
      <c r="B9" s="7" t="s">
        <v>86</v>
      </c>
      <c r="C9" s="7" t="s">
        <v>87</v>
      </c>
      <c r="D9" s="18">
        <v>4</v>
      </c>
      <c r="E9" s="7" t="s">
        <v>96</v>
      </c>
      <c r="G9" t="s">
        <v>65</v>
      </c>
    </row>
    <row r="10" spans="1:11" ht="12.75" customHeight="1">
      <c r="A10" s="28" t="s">
        <v>97</v>
      </c>
      <c r="B10" s="7" t="s">
        <v>86</v>
      </c>
      <c r="C10" s="7" t="s">
        <v>87</v>
      </c>
      <c r="D10" s="18">
        <v>12</v>
      </c>
      <c r="E10" s="7" t="s">
        <v>98</v>
      </c>
      <c r="G10" t="s">
        <v>65</v>
      </c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23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E23" sqref="E2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71</v>
      </c>
      <c r="B5" s="27" t="s">
        <v>154</v>
      </c>
      <c r="C5" s="27" t="s">
        <v>175</v>
      </c>
      <c r="D5" s="18">
        <v>2</v>
      </c>
      <c r="E5" s="28" t="s">
        <v>176</v>
      </c>
      <c r="F5" s="27"/>
      <c r="G5" s="27"/>
      <c r="H5" s="27" t="s">
        <v>65</v>
      </c>
      <c r="I5" s="27"/>
      <c r="J5" s="27"/>
      <c r="K5" s="27"/>
    </row>
    <row r="6" spans="1:11" s="29" customFormat="1" ht="12.75" customHeight="1">
      <c r="A6" s="28" t="s">
        <v>127</v>
      </c>
      <c r="B6" s="28" t="s">
        <v>154</v>
      </c>
      <c r="C6" s="28" t="s">
        <v>175</v>
      </c>
      <c r="D6" s="18">
        <v>3.5</v>
      </c>
      <c r="E6" s="28" t="s">
        <v>177</v>
      </c>
      <c r="H6" s="29" t="s">
        <v>65</v>
      </c>
    </row>
    <row r="7" spans="1:11" s="29" customFormat="1" ht="12.75" customHeight="1">
      <c r="A7" s="28" t="s">
        <v>79</v>
      </c>
      <c r="B7" s="28" t="s">
        <v>80</v>
      </c>
      <c r="C7" s="28" t="s">
        <v>107</v>
      </c>
      <c r="D7" s="18">
        <v>2</v>
      </c>
      <c r="E7" s="29" t="s">
        <v>108</v>
      </c>
      <c r="H7" s="29" t="s">
        <v>65</v>
      </c>
    </row>
    <row r="8" spans="1:11" s="29" customFormat="1" ht="12.75" customHeight="1">
      <c r="A8" s="28" t="s">
        <v>79</v>
      </c>
      <c r="B8" s="28" t="s">
        <v>154</v>
      </c>
      <c r="C8" s="28" t="s">
        <v>175</v>
      </c>
      <c r="D8" s="18">
        <v>0.5</v>
      </c>
      <c r="E8" s="28" t="s">
        <v>178</v>
      </c>
      <c r="H8" s="29" t="s">
        <v>65</v>
      </c>
    </row>
    <row r="9" spans="1:11" s="29" customFormat="1" ht="12.75" customHeight="1">
      <c r="A9" s="28" t="s">
        <v>97</v>
      </c>
      <c r="B9" s="28" t="s">
        <v>154</v>
      </c>
      <c r="C9" s="28" t="s">
        <v>87</v>
      </c>
      <c r="D9" s="18">
        <v>3</v>
      </c>
      <c r="E9" s="28" t="s">
        <v>179</v>
      </c>
      <c r="H9" s="29" t="s">
        <v>65</v>
      </c>
    </row>
    <row r="10" spans="1:11" s="29" customFormat="1" ht="12.75" customHeight="1">
      <c r="A10" s="28" t="s">
        <v>97</v>
      </c>
      <c r="B10" s="28" t="s">
        <v>154</v>
      </c>
      <c r="C10" s="28" t="s">
        <v>87</v>
      </c>
      <c r="D10" s="18">
        <v>10.5</v>
      </c>
      <c r="E10" s="28" t="s">
        <v>180</v>
      </c>
      <c r="H10" s="29" t="s">
        <v>65</v>
      </c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21.5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opLeftCell="A10" zoomScaleNormal="100" workbookViewId="0">
      <selection activeCell="D7" sqref="D7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16.5703125" bestFit="1" customWidth="1"/>
    <col min="5" max="5" width="16.42578125" bestFit="1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36" t="s">
        <v>197</v>
      </c>
      <c r="D6" s="36" t="s">
        <v>207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198</v>
      </c>
      <c r="D7" s="36">
        <v>73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9</v>
      </c>
      <c r="C8" s="36" t="s">
        <v>199</v>
      </c>
      <c r="D8" s="36">
        <v>65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114.5</v>
      </c>
      <c r="C9" s="36" t="s">
        <v>87</v>
      </c>
      <c r="D9" s="36">
        <v>390.5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10.5</v>
      </c>
      <c r="C10" s="36" t="s">
        <v>200</v>
      </c>
      <c r="D10" s="36">
        <v>112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6" t="s">
        <v>201</v>
      </c>
      <c r="D11" s="36">
        <v>15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37</v>
      </c>
      <c r="C12" s="36" t="s">
        <v>202</v>
      </c>
      <c r="D12" s="36">
        <v>272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12</v>
      </c>
      <c r="C13" s="36" t="s">
        <v>203</v>
      </c>
      <c r="D13" s="36">
        <v>90.5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204</v>
      </c>
      <c r="D14" s="36">
        <v>1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205</v>
      </c>
      <c r="D15" s="36">
        <v>7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34</v>
      </c>
      <c r="C16" s="37" t="s">
        <v>206</v>
      </c>
      <c r="D16" s="36">
        <v>521.5</v>
      </c>
    </row>
    <row r="17" spans="1:4" ht="12.75" customHeight="1">
      <c r="A17" s="6"/>
      <c r="B17" s="6"/>
      <c r="C17" s="9"/>
    </row>
    <row r="18" spans="1:4" ht="12.75" customHeight="1">
      <c r="A18" s="10"/>
      <c r="B18" s="10"/>
      <c r="C18" s="36" t="s">
        <v>181</v>
      </c>
      <c r="D18" s="36" t="s">
        <v>196</v>
      </c>
    </row>
    <row r="19" spans="1:4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182</v>
      </c>
      <c r="D19" s="36">
        <v>215.5</v>
      </c>
    </row>
    <row r="20" spans="1:4" ht="12.75" customHeight="1">
      <c r="A20" s="12" t="s">
        <v>36</v>
      </c>
      <c r="B20" s="25"/>
      <c r="C20" s="36" t="s">
        <v>183</v>
      </c>
      <c r="D20" s="36">
        <v>0</v>
      </c>
    </row>
    <row r="21" spans="1:4" ht="12.75" customHeight="1">
      <c r="A21" s="12" t="s">
        <v>27</v>
      </c>
      <c r="B21" s="25">
        <f xml:space="preserve"> SUMIFS('10 _ Marcos Sander'!D5:'10 _ Marcos Sander'!D28,'10 _ Marcos Sander'!F5:'10 _ Marcos Sander'!F28,D5)</f>
        <v>0</v>
      </c>
      <c r="C21" s="36" t="s">
        <v>184</v>
      </c>
      <c r="D21" s="36">
        <v>97.5</v>
      </c>
    </row>
    <row r="22" spans="1:4" ht="12.75" customHeight="1">
      <c r="A22" s="12" t="s">
        <v>46</v>
      </c>
      <c r="B22" s="25">
        <f xml:space="preserve"> SUMIFS('10 _ Marcos Sander'!D5:'10 _ Marcos Sander'!D28,'10 _ Marcos Sander'!H5:'10 _ Marcos Sander'!H28,D5)</f>
        <v>0</v>
      </c>
      <c r="C22" s="36" t="s">
        <v>185</v>
      </c>
      <c r="D22" s="36">
        <v>1</v>
      </c>
    </row>
    <row r="23" spans="1:4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134.5</v>
      </c>
      <c r="C23" s="36" t="s">
        <v>186</v>
      </c>
      <c r="D23" s="36">
        <v>410.5</v>
      </c>
    </row>
    <row r="24" spans="1:4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32</v>
      </c>
      <c r="C24" s="36" t="s">
        <v>187</v>
      </c>
      <c r="D24" s="36">
        <v>322.5</v>
      </c>
    </row>
    <row r="25" spans="1:4" ht="12.75" customHeight="1">
      <c r="A25" s="12" t="s">
        <v>8</v>
      </c>
      <c r="B25" s="25">
        <f xml:space="preserve"> SUMIFS('6 _ Javier Madeiro'!D5:'6 _ Javier Madeiro'!D28,'6 _ Javier Madeiro'!F5:'6 _ Javier Madeiro'!F28,D5)</f>
        <v>13.5</v>
      </c>
      <c r="C25" s="36" t="s">
        <v>188</v>
      </c>
      <c r="D25" s="36">
        <v>119</v>
      </c>
    </row>
    <row r="26" spans="1:4" ht="12.75" customHeight="1">
      <c r="A26" s="12" t="s">
        <v>2</v>
      </c>
      <c r="B26" s="25">
        <f xml:space="preserve"> SUMIFS('12 _ Vicente Acosta'!D5:'12 _ Vicente Acosta'!D28,'12 _ Vicente Acosta'!F5:'12 _ Vicente Acosta'!F28,D5)</f>
        <v>0</v>
      </c>
      <c r="C26" s="36" t="s">
        <v>189</v>
      </c>
      <c r="D26" s="36">
        <v>37</v>
      </c>
    </row>
    <row r="27" spans="1:4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15</v>
      </c>
      <c r="C27" s="36" t="s">
        <v>190</v>
      </c>
      <c r="D27" s="36">
        <v>131.5</v>
      </c>
    </row>
    <row r="28" spans="1:4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36" t="s">
        <v>191</v>
      </c>
      <c r="D28" s="36">
        <v>3</v>
      </c>
    </row>
    <row r="29" spans="1:4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14</v>
      </c>
      <c r="C29" s="36" t="s">
        <v>192</v>
      </c>
      <c r="D29" s="36">
        <v>123</v>
      </c>
    </row>
    <row r="30" spans="1:4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0</v>
      </c>
      <c r="C30" s="36" t="s">
        <v>193</v>
      </c>
      <c r="D30" s="36">
        <v>4</v>
      </c>
    </row>
    <row r="31" spans="1:4" ht="12.75" customHeight="1">
      <c r="A31" s="13" t="s">
        <v>47</v>
      </c>
      <c r="B31" s="14"/>
      <c r="C31" s="9"/>
    </row>
    <row r="32" spans="1:4" ht="12.75" customHeight="1">
      <c r="A32" s="6"/>
      <c r="B32" s="6"/>
    </row>
    <row r="33" spans="1:5" ht="12.75" customHeight="1">
      <c r="A33" s="10"/>
      <c r="B33" s="10"/>
      <c r="C33" s="36" t="s">
        <v>194</v>
      </c>
      <c r="D33" s="36" t="s">
        <v>195</v>
      </c>
      <c r="E33" s="36" t="s">
        <v>196</v>
      </c>
    </row>
    <row r="34" spans="1:5" ht="12.75" customHeight="1">
      <c r="A34" s="11" t="s">
        <v>15</v>
      </c>
      <c r="B34" s="24">
        <f>SUM( '1 _ Alejandro Garcia'!D5:'1 _ Alejandro Garcia'!D28)</f>
        <v>15</v>
      </c>
      <c r="C34" s="36" t="s">
        <v>15</v>
      </c>
      <c r="D34" s="36">
        <v>120</v>
      </c>
      <c r="E34" s="36">
        <v>145.5</v>
      </c>
    </row>
    <row r="35" spans="1:5" ht="12.75" customHeight="1">
      <c r="A35" s="12" t="s">
        <v>23</v>
      </c>
      <c r="B35" s="25">
        <f>SUM( '2 _ Diego Ricca'!D5:'2 _ Diego Ricca'!D28)</f>
        <v>25</v>
      </c>
      <c r="C35" s="36" t="s">
        <v>23</v>
      </c>
      <c r="D35" s="36">
        <v>120</v>
      </c>
      <c r="E35" s="36">
        <v>147</v>
      </c>
    </row>
    <row r="36" spans="1:5" ht="12.75" customHeight="1">
      <c r="A36" s="12" t="s">
        <v>20</v>
      </c>
      <c r="B36" s="25">
        <f>SUM( '3 _ Federico Andrade'!D5:'3 _ Federico Andrade'!D28)</f>
        <v>16</v>
      </c>
      <c r="C36" s="36" t="s">
        <v>20</v>
      </c>
      <c r="D36" s="36">
        <v>120</v>
      </c>
      <c r="E36" s="36">
        <v>133</v>
      </c>
    </row>
    <row r="37" spans="1:5" ht="12.75" customHeight="1">
      <c r="A37" s="12" t="s">
        <v>38</v>
      </c>
      <c r="B37" s="25">
        <f>SUM( '4 _ Federico Trinidad'!D5:'4 _ Federico Trinidad'!D28)</f>
        <v>32</v>
      </c>
      <c r="C37" s="36" t="s">
        <v>35</v>
      </c>
      <c r="D37" s="36">
        <v>120</v>
      </c>
      <c r="E37" s="36">
        <v>149.5</v>
      </c>
    </row>
    <row r="38" spans="1:5" ht="12.75" customHeight="1">
      <c r="A38" s="12" t="s">
        <v>1</v>
      </c>
      <c r="B38" s="25">
        <f>SUM( '5 _ Ignacio Infante'!D5:'5 _ Ignacio Infante'!D28)</f>
        <v>20</v>
      </c>
      <c r="C38" s="36" t="s">
        <v>1</v>
      </c>
      <c r="D38" s="36">
        <v>120</v>
      </c>
      <c r="E38" s="36">
        <v>154.5</v>
      </c>
    </row>
    <row r="39" spans="1:5" ht="12.75" customHeight="1">
      <c r="A39" s="12" t="s">
        <v>0</v>
      </c>
      <c r="B39" s="25">
        <f>SUM( '6 _ Javier Madeiro'!D5:'6 _ Javier Madeiro'!D28)</f>
        <v>13.5</v>
      </c>
      <c r="C39" s="36" t="s">
        <v>0</v>
      </c>
      <c r="D39" s="36">
        <v>120</v>
      </c>
      <c r="E39" s="36">
        <v>137.5</v>
      </c>
    </row>
    <row r="40" spans="1:5" ht="12.75" customHeight="1">
      <c r="A40" s="12" t="s">
        <v>29</v>
      </c>
      <c r="B40" s="25">
        <f>SUM( '7 _ José Cordero'!D5:'7 _ José Cordero'!D28)</f>
        <v>13</v>
      </c>
      <c r="C40" s="36" t="s">
        <v>29</v>
      </c>
      <c r="D40" s="36">
        <v>120</v>
      </c>
      <c r="E40" s="36">
        <v>132.5</v>
      </c>
    </row>
    <row r="41" spans="1:5" ht="12.75" customHeight="1">
      <c r="A41" s="12" t="s">
        <v>11</v>
      </c>
      <c r="B41" s="25">
        <f>SUM( '8 _ Juan Ghiringhelli'!D5:'8 _ Juan Ghiringhelli'!D28)</f>
        <v>14</v>
      </c>
      <c r="C41" s="36" t="s">
        <v>11</v>
      </c>
      <c r="D41" s="36">
        <v>120</v>
      </c>
      <c r="E41" s="36">
        <v>141</v>
      </c>
    </row>
    <row r="42" spans="1:5" ht="12.75" customHeight="1">
      <c r="A42" s="12" t="s">
        <v>24</v>
      </c>
      <c r="B42" s="25">
        <f>SUM( '9 _ Leticia Vilariño'!D5:'9 _ Leticia Vilariño'!D28)</f>
        <v>17</v>
      </c>
      <c r="C42" s="36" t="s">
        <v>24</v>
      </c>
      <c r="D42" s="36">
        <v>120</v>
      </c>
      <c r="E42" s="36">
        <v>133.5</v>
      </c>
    </row>
    <row r="43" spans="1:5" ht="12.75" customHeight="1">
      <c r="A43" s="12" t="s">
        <v>12</v>
      </c>
      <c r="B43" s="25">
        <f>SUM( '10 _ Marcos Sander'!D5:'10 _ Marcos Sander'!D28)</f>
        <v>15</v>
      </c>
      <c r="C43" s="36" t="s">
        <v>12</v>
      </c>
      <c r="D43" s="36">
        <v>120</v>
      </c>
      <c r="E43" s="36">
        <v>125.5</v>
      </c>
    </row>
    <row r="44" spans="1:5" ht="12.75" customHeight="1">
      <c r="A44" s="12" t="s">
        <v>31</v>
      </c>
      <c r="B44" s="25">
        <f>SUM( '11 _ Martín Taruselli'!D5:'11 _ Martín Taruselli'!D28)</f>
        <v>23</v>
      </c>
      <c r="C44" s="36" t="s">
        <v>31</v>
      </c>
      <c r="D44" s="36">
        <v>120</v>
      </c>
      <c r="E44" s="36">
        <v>139</v>
      </c>
    </row>
    <row r="45" spans="1:5" ht="12.75" customHeight="1">
      <c r="A45" s="13" t="s">
        <v>37</v>
      </c>
      <c r="B45" s="26">
        <f>SUM( '12 _ Vicente Acosta'!D5:'12 _ Vicente Acosta'!D28)</f>
        <v>21.5</v>
      </c>
      <c r="C45" s="36" t="s">
        <v>37</v>
      </c>
      <c r="D45" s="36">
        <v>120</v>
      </c>
      <c r="E45" s="36">
        <v>133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N21" sqref="N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N12" sqref="N12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abSelected="1" workbookViewId="0">
      <selection activeCell="J25" sqref="J25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B12" sqref="B12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85</v>
      </c>
      <c r="B5" s="27" t="s">
        <v>86</v>
      </c>
      <c r="C5" s="27" t="s">
        <v>87</v>
      </c>
      <c r="D5" s="18">
        <v>3</v>
      </c>
      <c r="E5" s="7" t="s">
        <v>88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89</v>
      </c>
      <c r="B6" s="28" t="s">
        <v>86</v>
      </c>
      <c r="C6" s="28" t="s">
        <v>87</v>
      </c>
      <c r="D6" s="18">
        <v>1</v>
      </c>
      <c r="E6" s="7" t="s">
        <v>90</v>
      </c>
      <c r="G6" t="s">
        <v>65</v>
      </c>
    </row>
    <row r="7" spans="1:11" ht="12.75" customHeight="1">
      <c r="A7" s="28" t="s">
        <v>91</v>
      </c>
      <c r="B7" s="28" t="s">
        <v>86</v>
      </c>
      <c r="C7" s="28" t="s">
        <v>87</v>
      </c>
      <c r="D7" s="20">
        <v>2</v>
      </c>
      <c r="E7" s="7" t="s">
        <v>92</v>
      </c>
      <c r="G7" t="s">
        <v>65</v>
      </c>
    </row>
    <row r="8" spans="1:11" ht="12.75" customHeight="1">
      <c r="A8" s="28" t="s">
        <v>93</v>
      </c>
      <c r="B8" s="28" t="s">
        <v>94</v>
      </c>
      <c r="C8" s="28" t="s">
        <v>95</v>
      </c>
      <c r="D8" s="18">
        <v>3</v>
      </c>
      <c r="E8" s="7" t="s">
        <v>90</v>
      </c>
      <c r="G8" t="s">
        <v>65</v>
      </c>
    </row>
    <row r="9" spans="1:11" ht="12.75" customHeight="1">
      <c r="A9" s="28" t="s">
        <v>82</v>
      </c>
      <c r="B9" s="28" t="s">
        <v>86</v>
      </c>
      <c r="C9" s="28" t="s">
        <v>87</v>
      </c>
      <c r="D9" s="18">
        <v>4</v>
      </c>
      <c r="E9" s="7" t="s">
        <v>96</v>
      </c>
      <c r="G9" t="s">
        <v>65</v>
      </c>
    </row>
    <row r="10" spans="1:11" ht="12.75" customHeight="1">
      <c r="A10" s="28" t="s">
        <v>97</v>
      </c>
      <c r="B10" s="28" t="s">
        <v>86</v>
      </c>
      <c r="C10" s="28" t="s">
        <v>87</v>
      </c>
      <c r="D10" s="18">
        <v>12</v>
      </c>
      <c r="E10" s="7" t="s">
        <v>98</v>
      </c>
      <c r="G10" t="s">
        <v>65</v>
      </c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25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G8" sqref="G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99</v>
      </c>
      <c r="B5" s="6" t="s">
        <v>86</v>
      </c>
      <c r="C5" s="6" t="s">
        <v>100</v>
      </c>
      <c r="D5" s="18">
        <v>2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101</v>
      </c>
      <c r="B6" s="7" t="s">
        <v>86</v>
      </c>
      <c r="C6" s="7" t="s">
        <v>100</v>
      </c>
      <c r="D6" s="18">
        <v>4</v>
      </c>
      <c r="E6" s="7"/>
      <c r="G6" t="s">
        <v>65</v>
      </c>
    </row>
    <row r="7" spans="1:11" ht="12.75" customHeight="1">
      <c r="A7" s="28" t="s">
        <v>97</v>
      </c>
      <c r="B7" s="7" t="s">
        <v>86</v>
      </c>
      <c r="C7" s="7" t="s">
        <v>100</v>
      </c>
      <c r="D7" s="18">
        <v>10</v>
      </c>
      <c r="G7" t="s">
        <v>65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5" sqref="A5:K12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102</v>
      </c>
      <c r="B5" s="6" t="s">
        <v>103</v>
      </c>
      <c r="C5" s="6" t="s">
        <v>104</v>
      </c>
      <c r="D5" s="18">
        <v>6</v>
      </c>
      <c r="E5" s="7" t="s">
        <v>105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99</v>
      </c>
      <c r="B6" s="7" t="s">
        <v>103</v>
      </c>
      <c r="C6" s="7" t="s">
        <v>104</v>
      </c>
      <c r="D6" s="18">
        <v>4</v>
      </c>
      <c r="E6" s="7" t="s">
        <v>105</v>
      </c>
      <c r="F6" t="s">
        <v>65</v>
      </c>
    </row>
    <row r="7" spans="1:11" ht="12.75" customHeight="1">
      <c r="A7" s="28" t="s">
        <v>106</v>
      </c>
      <c r="B7" s="7" t="s">
        <v>103</v>
      </c>
      <c r="C7" s="7" t="s">
        <v>104</v>
      </c>
      <c r="D7" s="18">
        <v>4</v>
      </c>
      <c r="E7" t="s">
        <v>105</v>
      </c>
      <c r="F7" t="s">
        <v>65</v>
      </c>
    </row>
    <row r="8" spans="1:11" ht="12.75" customHeight="1">
      <c r="A8" s="28" t="s">
        <v>101</v>
      </c>
      <c r="B8" s="7" t="s">
        <v>103</v>
      </c>
      <c r="C8" s="7" t="s">
        <v>104</v>
      </c>
      <c r="D8" s="18">
        <v>4</v>
      </c>
      <c r="E8" s="7" t="s">
        <v>105</v>
      </c>
      <c r="F8" t="s">
        <v>65</v>
      </c>
    </row>
    <row r="9" spans="1:11" ht="12.75" customHeight="1">
      <c r="A9" s="28" t="s">
        <v>79</v>
      </c>
      <c r="B9" s="7" t="s">
        <v>80</v>
      </c>
      <c r="C9" s="7" t="s">
        <v>107</v>
      </c>
      <c r="D9" s="18">
        <v>2</v>
      </c>
      <c r="E9" t="s">
        <v>108</v>
      </c>
      <c r="F9" t="s">
        <v>65</v>
      </c>
    </row>
    <row r="10" spans="1:11" ht="12.75" customHeight="1">
      <c r="A10" s="29" t="s">
        <v>109</v>
      </c>
      <c r="B10" t="s">
        <v>103</v>
      </c>
      <c r="C10" t="s">
        <v>104</v>
      </c>
      <c r="D10" s="16">
        <v>4</v>
      </c>
      <c r="E10" t="s">
        <v>110</v>
      </c>
      <c r="F10" t="s">
        <v>65</v>
      </c>
    </row>
    <row r="11" spans="1:11" ht="12.75" customHeight="1">
      <c r="A11" s="29" t="s">
        <v>82</v>
      </c>
      <c r="B11" t="s">
        <v>103</v>
      </c>
      <c r="C11" t="s">
        <v>104</v>
      </c>
      <c r="D11" s="16">
        <v>4</v>
      </c>
      <c r="E11" t="s">
        <v>111</v>
      </c>
      <c r="F11" t="s">
        <v>65</v>
      </c>
    </row>
    <row r="12" spans="1:11" ht="12.75" customHeight="1">
      <c r="A12" s="29" t="s">
        <v>97</v>
      </c>
      <c r="B12" t="s">
        <v>103</v>
      </c>
      <c r="C12" t="s">
        <v>112</v>
      </c>
      <c r="D12" s="16">
        <v>4</v>
      </c>
      <c r="E12" t="s">
        <v>113</v>
      </c>
      <c r="F12" t="s">
        <v>65</v>
      </c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32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71</v>
      </c>
      <c r="B5" s="6" t="s">
        <v>86</v>
      </c>
      <c r="C5" s="6" t="s">
        <v>87</v>
      </c>
      <c r="D5" s="18">
        <v>2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93</v>
      </c>
      <c r="B6" s="7" t="s">
        <v>94</v>
      </c>
      <c r="C6" s="7" t="s">
        <v>95</v>
      </c>
      <c r="D6" s="18">
        <v>3</v>
      </c>
      <c r="E6" s="7" t="s">
        <v>90</v>
      </c>
      <c r="G6" t="s">
        <v>65</v>
      </c>
    </row>
    <row r="7" spans="1:11" ht="12.75" customHeight="1">
      <c r="A7" s="28" t="s">
        <v>82</v>
      </c>
      <c r="B7" s="7" t="s">
        <v>86</v>
      </c>
      <c r="C7" s="7" t="s">
        <v>87</v>
      </c>
      <c r="D7" s="18">
        <v>5</v>
      </c>
      <c r="E7" t="s">
        <v>114</v>
      </c>
      <c r="G7" t="s">
        <v>65</v>
      </c>
    </row>
    <row r="8" spans="1:11" ht="12.75" customHeight="1">
      <c r="A8" s="28" t="s">
        <v>97</v>
      </c>
      <c r="B8" s="7" t="s">
        <v>86</v>
      </c>
      <c r="C8" s="7" t="s">
        <v>87</v>
      </c>
      <c r="D8" s="18">
        <v>10</v>
      </c>
      <c r="E8" t="s">
        <v>115</v>
      </c>
      <c r="G8" t="s">
        <v>65</v>
      </c>
    </row>
    <row r="9" spans="1:11" ht="12.75" customHeight="1">
      <c r="A9" s="28"/>
      <c r="B9" s="7"/>
      <c r="C9" s="7"/>
      <c r="D9" s="18"/>
      <c r="E9" s="7"/>
      <c r="F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topLeftCell="A10" zoomScaleNormal="100" workbookViewId="0">
      <selection activeCell="D6" sqref="D6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116</v>
      </c>
      <c r="B5" s="6" t="s">
        <v>117</v>
      </c>
      <c r="C5" s="6" t="s">
        <v>118</v>
      </c>
      <c r="D5" s="18">
        <v>3.5</v>
      </c>
      <c r="E5" s="7" t="s">
        <v>119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74</v>
      </c>
      <c r="B6" s="7" t="s">
        <v>120</v>
      </c>
      <c r="C6" s="7" t="s">
        <v>121</v>
      </c>
      <c r="D6" s="18">
        <v>1</v>
      </c>
      <c r="E6" s="7"/>
      <c r="F6" t="s">
        <v>65</v>
      </c>
    </row>
    <row r="7" spans="1:11" ht="12.75" customHeight="1">
      <c r="A7" s="28" t="s">
        <v>79</v>
      </c>
      <c r="B7" s="7" t="s">
        <v>80</v>
      </c>
      <c r="C7" s="7" t="s">
        <v>107</v>
      </c>
      <c r="D7" s="18">
        <v>2</v>
      </c>
      <c r="E7" s="7" t="s">
        <v>108</v>
      </c>
      <c r="F7" s="7" t="s">
        <v>65</v>
      </c>
    </row>
    <row r="8" spans="1:11" ht="12.75" customHeight="1">
      <c r="A8" s="28" t="s">
        <v>82</v>
      </c>
      <c r="B8" s="7" t="s">
        <v>117</v>
      </c>
      <c r="C8" s="7" t="s">
        <v>122</v>
      </c>
      <c r="D8" s="18">
        <v>3</v>
      </c>
      <c r="E8" s="7" t="s">
        <v>123</v>
      </c>
      <c r="F8" t="s">
        <v>65</v>
      </c>
    </row>
    <row r="9" spans="1:11" ht="12.75" customHeight="1">
      <c r="A9" s="28" t="s">
        <v>97</v>
      </c>
      <c r="B9" s="7" t="s">
        <v>117</v>
      </c>
      <c r="C9" s="7" t="s">
        <v>122</v>
      </c>
      <c r="D9" s="18">
        <v>4</v>
      </c>
      <c r="E9" s="7" t="s">
        <v>122</v>
      </c>
      <c r="F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5" sqref="A5:H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102</v>
      </c>
      <c r="B5" s="6" t="s">
        <v>124</v>
      </c>
      <c r="C5" s="6" t="s">
        <v>125</v>
      </c>
      <c r="D5" s="18">
        <v>4</v>
      </c>
      <c r="E5" s="7" t="s">
        <v>126</v>
      </c>
      <c r="F5" s="6"/>
      <c r="G5" s="6" t="s">
        <v>65</v>
      </c>
      <c r="H5" s="31"/>
    </row>
    <row r="6" spans="1:11" ht="12.75" customHeight="1">
      <c r="A6" s="28" t="s">
        <v>127</v>
      </c>
      <c r="B6" s="7" t="s">
        <v>124</v>
      </c>
      <c r="C6" s="7" t="s">
        <v>125</v>
      </c>
      <c r="D6" s="18">
        <v>2</v>
      </c>
      <c r="E6" s="7" t="s">
        <v>128</v>
      </c>
      <c r="G6" t="s">
        <v>129</v>
      </c>
    </row>
    <row r="7" spans="1:11" ht="12.75" customHeight="1">
      <c r="A7" s="28" t="s">
        <v>79</v>
      </c>
      <c r="B7" s="7" t="s">
        <v>80</v>
      </c>
      <c r="C7" s="7" t="s">
        <v>130</v>
      </c>
      <c r="D7" s="18">
        <v>1</v>
      </c>
      <c r="E7" s="7" t="s">
        <v>131</v>
      </c>
    </row>
    <row r="8" spans="1:11" ht="12.75" customHeight="1">
      <c r="A8" s="28" t="s">
        <v>82</v>
      </c>
      <c r="B8" s="7" t="s">
        <v>124</v>
      </c>
      <c r="C8" s="7" t="s">
        <v>125</v>
      </c>
      <c r="D8" s="18">
        <v>1</v>
      </c>
      <c r="E8" s="7"/>
      <c r="G8" t="s">
        <v>65</v>
      </c>
    </row>
    <row r="9" spans="1:11" ht="12.75" customHeight="1">
      <c r="A9" s="28" t="s">
        <v>97</v>
      </c>
      <c r="B9" s="7" t="s">
        <v>124</v>
      </c>
      <c r="C9" s="7" t="s">
        <v>125</v>
      </c>
      <c r="D9" s="18">
        <v>5</v>
      </c>
      <c r="E9" s="7" t="s">
        <v>132</v>
      </c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5" sqref="A5:XFD14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102</v>
      </c>
      <c r="B5" s="6" t="s">
        <v>133</v>
      </c>
      <c r="C5" s="6" t="s">
        <v>134</v>
      </c>
      <c r="D5" s="18">
        <v>2</v>
      </c>
      <c r="E5" s="7" t="s">
        <v>135</v>
      </c>
      <c r="F5" s="6" t="s">
        <v>65</v>
      </c>
      <c r="G5" s="6"/>
      <c r="H5" s="6"/>
      <c r="I5" s="6"/>
      <c r="J5" s="6"/>
      <c r="K5" s="6"/>
    </row>
    <row r="6" spans="1:11">
      <c r="A6" s="28" t="s">
        <v>71</v>
      </c>
      <c r="B6" s="7" t="s">
        <v>136</v>
      </c>
      <c r="C6" s="7" t="s">
        <v>137</v>
      </c>
      <c r="D6" s="18">
        <v>1</v>
      </c>
      <c r="E6" s="7" t="s">
        <v>138</v>
      </c>
      <c r="F6" t="s">
        <v>65</v>
      </c>
    </row>
    <row r="7" spans="1:11" ht="12.75" customHeight="1">
      <c r="A7" s="28" t="s">
        <v>74</v>
      </c>
      <c r="B7" s="7" t="s">
        <v>120</v>
      </c>
      <c r="C7" s="7" t="s">
        <v>139</v>
      </c>
      <c r="D7" s="18">
        <v>1</v>
      </c>
      <c r="E7" s="7" t="s">
        <v>140</v>
      </c>
      <c r="F7" t="s">
        <v>65</v>
      </c>
    </row>
    <row r="8" spans="1:11" ht="12.75" customHeight="1">
      <c r="A8" s="28" t="s">
        <v>79</v>
      </c>
      <c r="B8" s="7" t="s">
        <v>80</v>
      </c>
      <c r="C8" s="7" t="s">
        <v>107</v>
      </c>
      <c r="D8" s="18">
        <v>3</v>
      </c>
      <c r="E8" s="7" t="s">
        <v>141</v>
      </c>
      <c r="F8" t="s">
        <v>65</v>
      </c>
    </row>
    <row r="9" spans="1:11" ht="12.75" customHeight="1">
      <c r="A9" s="28" t="s">
        <v>82</v>
      </c>
      <c r="B9" s="7" t="s">
        <v>136</v>
      </c>
      <c r="C9" s="7" t="s">
        <v>137</v>
      </c>
      <c r="D9" s="18">
        <v>1</v>
      </c>
      <c r="E9" s="7" t="s">
        <v>142</v>
      </c>
      <c r="F9" t="s">
        <v>65</v>
      </c>
    </row>
    <row r="10" spans="1:11" ht="12.75" customHeight="1">
      <c r="A10" s="28" t="s">
        <v>97</v>
      </c>
      <c r="B10" s="7" t="s">
        <v>143</v>
      </c>
      <c r="C10" s="7" t="s">
        <v>144</v>
      </c>
      <c r="D10" s="18">
        <v>1</v>
      </c>
      <c r="E10" s="7" t="s">
        <v>145</v>
      </c>
      <c r="F10" t="s">
        <v>65</v>
      </c>
    </row>
    <row r="11" spans="1:11" ht="12.75" customHeight="1">
      <c r="A11" s="32" t="s">
        <v>97</v>
      </c>
      <c r="B11" s="33" t="s">
        <v>146</v>
      </c>
      <c r="C11" s="33" t="s">
        <v>147</v>
      </c>
      <c r="D11" s="34">
        <v>1</v>
      </c>
      <c r="E11" s="33" t="s">
        <v>148</v>
      </c>
      <c r="F11" s="33" t="s">
        <v>65</v>
      </c>
    </row>
    <row r="12" spans="1:11" ht="12.75" customHeight="1">
      <c r="A12" s="28" t="s">
        <v>97</v>
      </c>
      <c r="B12" s="7" t="s">
        <v>149</v>
      </c>
      <c r="C12" s="7" t="s">
        <v>150</v>
      </c>
      <c r="D12" s="18">
        <v>1</v>
      </c>
      <c r="E12" s="7" t="s">
        <v>151</v>
      </c>
      <c r="F12" t="s">
        <v>65</v>
      </c>
    </row>
    <row r="13" spans="1:11" ht="12.75" customHeight="1">
      <c r="A13" s="28" t="s">
        <v>97</v>
      </c>
      <c r="B13" s="7" t="s">
        <v>133</v>
      </c>
      <c r="C13" s="7" t="s">
        <v>134</v>
      </c>
      <c r="D13" s="18">
        <v>1</v>
      </c>
      <c r="E13" s="7" t="s">
        <v>152</v>
      </c>
      <c r="F13" t="s">
        <v>65</v>
      </c>
    </row>
    <row r="14" spans="1:11" ht="12.75" customHeight="1">
      <c r="A14" s="28" t="s">
        <v>97</v>
      </c>
      <c r="B14" s="7" t="s">
        <v>136</v>
      </c>
      <c r="C14" s="7" t="s">
        <v>137</v>
      </c>
      <c r="D14" s="18">
        <v>2</v>
      </c>
      <c r="E14" s="7" t="s">
        <v>153</v>
      </c>
      <c r="F14" s="7" t="s">
        <v>65</v>
      </c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5" sqref="A5:K9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>
      <c r="A5" s="27" t="s">
        <v>71</v>
      </c>
      <c r="B5" s="6" t="s">
        <v>154</v>
      </c>
      <c r="C5" s="6" t="s">
        <v>87</v>
      </c>
      <c r="D5" s="18">
        <v>1</v>
      </c>
      <c r="E5" s="7" t="s">
        <v>155</v>
      </c>
      <c r="F5" s="6"/>
      <c r="G5" s="6"/>
      <c r="H5" s="6" t="s">
        <v>65</v>
      </c>
      <c r="I5" s="6"/>
      <c r="J5" s="6"/>
      <c r="K5" s="6"/>
    </row>
    <row r="6" spans="1:11" ht="12.75" customHeight="1">
      <c r="A6" s="28" t="s">
        <v>79</v>
      </c>
      <c r="B6" s="7" t="s">
        <v>80</v>
      </c>
      <c r="C6" s="7" t="s">
        <v>107</v>
      </c>
      <c r="D6" s="18">
        <v>2</v>
      </c>
      <c r="E6" s="7" t="s">
        <v>108</v>
      </c>
      <c r="H6" t="s">
        <v>65</v>
      </c>
    </row>
    <row r="7" spans="1:11" ht="12.75" customHeight="1">
      <c r="A7" s="28" t="s">
        <v>82</v>
      </c>
      <c r="B7" s="7" t="s">
        <v>154</v>
      </c>
      <c r="C7" s="7" t="s">
        <v>87</v>
      </c>
      <c r="D7" s="18">
        <v>3</v>
      </c>
      <c r="E7" s="7" t="s">
        <v>156</v>
      </c>
      <c r="H7" t="s">
        <v>65</v>
      </c>
    </row>
    <row r="8" spans="1:11" ht="12.75" customHeight="1">
      <c r="A8" s="28" t="s">
        <v>82</v>
      </c>
      <c r="B8" s="7" t="s">
        <v>154</v>
      </c>
      <c r="C8" s="7" t="s">
        <v>87</v>
      </c>
      <c r="D8" s="18">
        <v>3</v>
      </c>
      <c r="E8" s="7" t="s">
        <v>157</v>
      </c>
      <c r="H8" t="s">
        <v>65</v>
      </c>
    </row>
    <row r="9" spans="1:11" ht="12.75" customHeight="1">
      <c r="A9" s="28" t="s">
        <v>97</v>
      </c>
      <c r="B9" s="7" t="s">
        <v>154</v>
      </c>
      <c r="C9" s="7" t="s">
        <v>87</v>
      </c>
      <c r="D9" s="18">
        <v>8</v>
      </c>
      <c r="E9" s="7" t="s">
        <v>158</v>
      </c>
      <c r="H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17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2010-10-03T22:33:54Z</dcterms:modified>
</cp:coreProperties>
</file>