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firstSheet="11" activeTab="13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<sst xmlns="http://schemas.openxmlformats.org/spreadsheetml/2006/main" count="599" uniqueCount="224">
  <si>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</si>
  <si>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</si>
  <si>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</si>
  <si>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</si>
  <si>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</si>
  <si>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</si>
  <si>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</si>
  <si>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</si>
  <si>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</si>
  <si>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</si>
  <si>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</si>
  <si>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</si>
  <si>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</si>
  <si>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</si>
  <si>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</si>
  <si>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</si>
  <si>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</si>
  <si>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</si>
  <si>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</si>
  <si>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</si>
  <si>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</si>
  <si>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</si>
  <si>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</si>
  <si>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</si>
  <si>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</si>
  <si>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</si>
  <si>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</si>
  <si>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</si>
  <si>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</si>
  <si>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</si>
  <si>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</si>
  <si>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</si>
  <si>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</si>
  <si>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</si>
  <si>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</si>
  <si>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</si>
  <si>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</si>
  <si>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</si>
  <si>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</si>
  <si>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</si>
  <si>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</si>
  <si>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</si>
  <si>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</si>
  <si>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</si>
  <si>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</si>
  <si>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</si>
  <si>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</si>
  <si>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</si>
  <si>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</si>
  <si>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</si>
  <si>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</si>
  <si>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</si>
  <si>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</si>
  <si>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</si>
  <si>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</si>
  <si>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</si>
  <si>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</si>
  <si>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</si>
  <si>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</si>
  <si>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</si>
  <si>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</si>
  <si>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</si>
  <si>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</si>
  <si>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</si>
  <si>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</si>
  <si>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</si>
  <si>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</si>
  <si>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</si>
  <si>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10/10/2010</t>
  </si>
  <si>
    <t>V7</t>
  </si>
  <si>
    <t>Ejecutar la Pruebas</t>
  </si>
  <si>
    <t>V5</t>
  </si>
  <si>
    <t>Verificar Documentos</t>
  </si>
  <si>
    <t>12/10/2010</t>
  </si>
  <si>
    <t>G14</t>
  </si>
  <si>
    <t>Reunión Evaluativa con el Director del Proyecto</t>
  </si>
  <si>
    <t>13/10/2010</t>
  </si>
  <si>
    <t>R5</t>
  </si>
  <si>
    <t>Reunion con el cliente</t>
  </si>
  <si>
    <t>14/10/2010</t>
  </si>
  <si>
    <t>V3</t>
  </si>
  <si>
    <t>Plan de Verificacion de la Iteracion</t>
  </si>
  <si>
    <t>Especificar Casos de Pruebas</t>
  </si>
  <si>
    <t>15/10/2010</t>
  </si>
  <si>
    <t>G6</t>
  </si>
  <si>
    <t>Reunion Equipo</t>
  </si>
  <si>
    <t>Reunion Quincenal</t>
  </si>
  <si>
    <t>16/10/2010</t>
  </si>
  <si>
    <t>Reunión con el Cliente</t>
  </si>
  <si>
    <t>Reunión con Marcelo</t>
  </si>
  <si>
    <t>I7</t>
  </si>
  <si>
    <t xml:space="preserve"> Verificación unitaria de módulo</t>
  </si>
  <si>
    <t>Planificando las pruebas unitarias</t>
  </si>
  <si>
    <t>Reunión de equipo</t>
  </si>
  <si>
    <t>Implementación de Casos de pruebas, Se creo un proyecto dentro de la solución para está último.</t>
  </si>
  <si>
    <t>I6</t>
  </si>
  <si>
    <t>Implementar las clases</t>
  </si>
  <si>
    <t>Se implementó la funcionalidad CheckConsistencySuspects</t>
  </si>
  <si>
    <t>11/10/2010</t>
  </si>
  <si>
    <t>I2</t>
  </si>
  <si>
    <t>Corregir bugs</t>
  </si>
  <si>
    <t>Reunion quincenal</t>
  </si>
  <si>
    <t>17/10/2010</t>
  </si>
  <si>
    <t>Desarrollando algunos requerimientos</t>
  </si>
  <si>
    <t>I1</t>
  </si>
  <si>
    <t>Implementación</t>
  </si>
  <si>
    <t>Pagina para consola de administración</t>
  </si>
  <si>
    <t>E2</t>
  </si>
  <si>
    <t>Auto estudio del analisis de codigo</t>
  </si>
  <si>
    <t>Porque no saltaba nada, lo cual no era bueno</t>
  </si>
  <si>
    <t>Analisis de codigo, y correccion de warning</t>
  </si>
  <si>
    <t>Investigacion de nueva herramienta y correcciones del codigo</t>
  </si>
  <si>
    <t>Q3</t>
  </si>
  <si>
    <t>Ajuste del plan de calidad, respectivo documento</t>
  </si>
  <si>
    <t>Q2</t>
  </si>
  <si>
    <t>Modificar el Plan de Calidad</t>
  </si>
  <si>
    <t>Q5</t>
  </si>
  <si>
    <t>Revisión de entregables, informe semanal, planificación semanal</t>
  </si>
  <si>
    <t>E1</t>
  </si>
  <si>
    <t>Reunión con el Director</t>
  </si>
  <si>
    <t>Reunión con Esp. Técnicos configurara ambiente</t>
  </si>
  <si>
    <t>Reunión de Equipo</t>
  </si>
  <si>
    <t>Revisión de entregables, seguimiento de la planificación</t>
  </si>
  <si>
    <t>Implementacion</t>
  </si>
  <si>
    <t>Correcion de bugs simples en pantallas y animacion en la pantalla de viajes de ciudad</t>
  </si>
  <si>
    <t>Autoestudio</t>
  </si>
  <si>
    <t>Estudio de messagebox y appbar.</t>
  </si>
  <si>
    <t>Implementar + insertar y editar imagenes</t>
  </si>
  <si>
    <t xml:space="preserve">Rediseño de la pantalla de filtrado de sospechosos, se quitan los comobox por listbox. </t>
  </si>
  <si>
    <t>G5</t>
  </si>
  <si>
    <t>Registro de horas</t>
  </si>
  <si>
    <t>Documentos semanales y registro de horas</t>
  </si>
  <si>
    <t>V6</t>
  </si>
  <si>
    <t>Generar el entorno de prueba</t>
  </si>
  <si>
    <t>Configurar el entorno en mi casa</t>
  </si>
  <si>
    <t>G2</t>
  </si>
  <si>
    <t>Seguimiento de proyecto</t>
  </si>
  <si>
    <t>Mails, coordinación reuniones, puesta a punto con varias personas, solucionar cosas...</t>
  </si>
  <si>
    <t>Ejecutar las pruebas</t>
  </si>
  <si>
    <t>Pruebas sobre Iniciar iteración, guardar estado, y dinamismo GUI.</t>
  </si>
  <si>
    <t>Validación con el cliente</t>
  </si>
  <si>
    <t>Le mostramos a Marcelo el producto, y cuento el tiempo para hacer el documento de esto</t>
  </si>
  <si>
    <t>G4</t>
  </si>
  <si>
    <t>Gestión de riesgos</t>
  </si>
  <si>
    <t xml:space="preserve">Tema cuentas azure, mails, actualizar documento. </t>
  </si>
  <si>
    <t>Preparación de reunión y reunión</t>
  </si>
  <si>
    <t>Documento de acta de reunión y leccionas aprendidas, más visita a implementadores</t>
  </si>
  <si>
    <t>Investigación y pruebas</t>
  </si>
  <si>
    <t>Cambiar message box por una ventana, vi alternativas en juegos</t>
  </si>
  <si>
    <t>Investigación</t>
  </si>
  <si>
    <t>Cambiar combobox por listbox</t>
  </si>
  <si>
    <t>Le mostramos a Marcelo el producto</t>
  </si>
  <si>
    <t>Autestudio</t>
  </si>
  <si>
    <t>Intento de configurar la laptop de Pablo para poder probar localmente.</t>
  </si>
  <si>
    <t>Definimos los pasos a seguir, quedó delineado un plan para la UI</t>
  </si>
  <si>
    <t>Cambios sobre la pantalla de listado de sospechosos se remueven los comobox y agregan listbox. Cambia el diseño.</t>
  </si>
  <si>
    <t>Vi videos acerca de juegos en WP7 para tomar ideas acerca de la dinámica de los mismos. Cómo se realizan los pasajes de página a página, la configuración de los botones, cómo se muestran los mensajes, etc.</t>
  </si>
  <si>
    <t>V1</t>
  </si>
  <si>
    <t>Verificación</t>
  </si>
  <si>
    <t>Instalación de software para verificación</t>
  </si>
  <si>
    <t>Ajuste del software para verificación</t>
  </si>
  <si>
    <t>Reunión con docente</t>
  </si>
  <si>
    <t>Monitoreo semanal</t>
  </si>
  <si>
    <t>Ajustes de entorno de verificación</t>
  </si>
  <si>
    <t>Reunión con implementadores para resolver problemas con la base de datos</t>
  </si>
  <si>
    <t>Reunión con cliente</t>
  </si>
  <si>
    <t>Presentación de prototipo fase de elaboración</t>
  </si>
  <si>
    <t>D1</t>
  </si>
  <si>
    <t>Diseño tiempo de juego</t>
  </si>
  <si>
    <t>Diseño del tiempo de juego, en los casos de uso correspondientes</t>
  </si>
  <si>
    <t>Reunión con Juan, horas desarrollo por caso de uso</t>
  </si>
  <si>
    <t>Estimar tiempos de desarrollo faltantes</t>
  </si>
  <si>
    <t>Reunión de grupo quincenal</t>
  </si>
  <si>
    <t>Reunión con el grupo, se hizo estimación de tareas faltantes</t>
  </si>
  <si>
    <t>Diseño de sospechosos hardcodeados</t>
  </si>
  <si>
    <t>Diseño de esta nueva función</t>
  </si>
  <si>
    <t>Modelo de diseño y modelo de datos</t>
  </si>
  <si>
    <t>Cambio en el doc. modelo de dominio</t>
  </si>
  <si>
    <t>D4</t>
  </si>
  <si>
    <t>Modelo de datos</t>
  </si>
  <si>
    <t>Cambio en el doc. modelo de datos</t>
  </si>
  <si>
    <t>NUnit, estudiando como conectarse a la base de datos</t>
  </si>
  <si>
    <t>Implementación de Casos de pruebas</t>
  </si>
  <si>
    <t>Se subio a la nube la aplicación y se configuro el SQL Azure</t>
  </si>
  <si>
    <t>Implementación de Casos de pruebas, ademas se definio un nuevo proyecto dentro de la solución para lo mismo y se dejo un test como ejemolo</t>
  </si>
  <si>
    <t>Implementación, se diseño y comenzo con el CU de generar sospechosos de forma HardCode</t>
  </si>
  <si>
    <t>10/13/2010</t>
  </si>
  <si>
    <t xml:space="preserve">C3 </t>
  </si>
  <si>
    <t>Seguimiento de la línea base</t>
  </si>
  <si>
    <t>Revisión del repositorio para verificar el estado de la línea base y empezar con el documento registro de versiones</t>
  </si>
  <si>
    <t>U5</t>
  </si>
  <si>
    <t>Elaborar documento informativo</t>
  </si>
  <si>
    <t>Elaboración de documento con las tareas de SCM para que Juan pueda hacer un diagrama de Gantt más detallado</t>
  </si>
  <si>
    <t>Releyendo diapositivas de SCM y ayudando a Leti a configurar el entorno de desarollo en el Laptop de Pablo</t>
  </si>
  <si>
    <t>Elaboración de documento y dibujo explicativo sobre el manejo de los issues</t>
  </si>
  <si>
    <t>Elaboración de los documentos Gestión de Cambios y, fundamenalmente, Registro de Versiones</t>
  </si>
  <si>
    <t>Elaboración de documento informativo sobre la Gestión de Cambios</t>
  </si>
  <si>
    <t>Se implemento la parte para soportar mulitiusuario y se probó 2 usuarios a la vez en FacebookCallback</t>
  </si>
  <si>
    <t>Esfuerzo Rol / consolidado</t>
  </si>
  <si>
    <t>Esfuerzo realizado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</si>
  <si>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</si>
  <si>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</si>
  <si>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</si>
  <si>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</si>
  <si>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</si>
  <si>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</si>
  <si>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</si>
  <si>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</si>
  <si>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</si>
  <si>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</si>
  <si>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</si>
  <si>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</si>
  <si>
    <t>Esfuerzo por persona / consolidado</t>
  </si>
  <si>
    <t>Esfuerzo estimado consolidado</t>
  </si>
  <si>
    <t>Área</t>
  </si>
  <si>
    <t>Horas realizadas semana</t>
  </si>
  <si>
    <t>Analisis</t>
  </si>
  <si>
    <t>Diseño</t>
  </si>
  <si>
    <t>Gestión de calidad</t>
  </si>
  <si>
    <t>Gestión de configuración</t>
  </si>
  <si>
    <t>Gestión de proyecto</t>
  </si>
  <si>
    <t>Comunicación</t>
  </si>
  <si>
    <t>Implantación</t>
  </si>
  <si>
    <t>Formación y entrenamiento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</si>
</sst>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11</c:v>
                </c:pt>
                <c:pt idx="8">
                  <c:v>16</c:v>
                </c:pt>
                <c:pt idx="9">
                  <c:v>15.5</c:v>
                </c:pt>
                <c:pt idx="10">
                  <c:v>15</c:v>
                </c:pt>
                <c:pt idx="11">
                  <c:v>16.5</c:v>
                </c:pt>
                <c:pt idx="12">
                  <c:v>17.5</c:v>
                </c:pt>
              </c:numCache>
            </c:numRef>
          </c:val>
        </c:ser>
        <c:gapWidth val="100"/>
        <c:axId val="86763776"/>
        <c:axId val="86896640"/>
      </c:barChart>
      <c:catAx>
        <c:axId val="86763776"/>
        <c:scaling>
          <c:orientation val="minMax"/>
        </c:scaling>
        <c:axPos val="b"/>
        <c:tickLblPos val="nextTo"/>
        <c:crossAx val="86896640"/>
        <c:crosses val="autoZero"/>
        <c:auto val="1"/>
        <c:lblAlgn val="ctr"/>
        <c:lblOffset val="100"/>
      </c:catAx>
      <c:valAx>
        <c:axId val="86896640"/>
        <c:scaling>
          <c:orientation val="minMax"/>
        </c:scaling>
        <c:axPos val="l"/>
        <c:majorGridlines/>
        <c:numFmt formatCode="General" sourceLinked="1"/>
        <c:tickLblPos val="nextTo"/>
        <c:crossAx val="8676377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183.5</c:v>
                </c:pt>
                <c:pt idx="2">
                  <c:v>175</c:v>
                </c:pt>
                <c:pt idx="3">
                  <c:v>164</c:v>
                </c:pt>
                <c:pt idx="4">
                  <c:v>172.5</c:v>
                </c:pt>
                <c:pt idx="5">
                  <c:v>183.5</c:v>
                </c:pt>
                <c:pt idx="6">
                  <c:v>167.5</c:v>
                </c:pt>
                <c:pt idx="7">
                  <c:v>159.5</c:v>
                </c:pt>
                <c:pt idx="8">
                  <c:v>174</c:v>
                </c:pt>
                <c:pt idx="9">
                  <c:v>167</c:v>
                </c:pt>
                <c:pt idx="10">
                  <c:v>159</c:v>
                </c:pt>
                <c:pt idx="11">
                  <c:v>169.5</c:v>
                </c:pt>
                <c:pt idx="12">
                  <c:v>161</c:v>
                </c:pt>
              </c:numCache>
            </c:numRef>
          </c:val>
        </c:ser>
        <c:gapWidth val="100"/>
        <c:axId val="86884736"/>
        <c:axId val="86886272"/>
      </c:barChart>
      <c:catAx>
        <c:axId val="86884736"/>
        <c:scaling>
          <c:orientation val="minMax"/>
        </c:scaling>
        <c:axPos val="b"/>
        <c:tickLblPos val="nextTo"/>
        <c:crossAx val="86886272"/>
        <c:crosses val="autoZero"/>
        <c:auto val="1"/>
        <c:lblAlgn val="ctr"/>
        <c:lblOffset val="100"/>
      </c:catAx>
      <c:valAx>
        <c:axId val="86886272"/>
        <c:scaling>
          <c:orientation val="minMax"/>
        </c:scaling>
        <c:axPos val="l"/>
        <c:majorGridlines/>
        <c:numFmt formatCode="General" sourceLinked="1"/>
        <c:tickLblPos val="nextTo"/>
        <c:crossAx val="8688473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96</c:v>
                </c:pt>
                <c:pt idx="5">
                  <c:v>10</c:v>
                </c:pt>
                <c:pt idx="6">
                  <c:v>14</c:v>
                </c:pt>
                <c:pt idx="7">
                  <c:v>9.5</c:v>
                </c:pt>
                <c:pt idx="8">
                  <c:v>15</c:v>
                </c:pt>
                <c:pt idx="9">
                  <c:v>8</c:v>
                </c:pt>
                <c:pt idx="10">
                  <c:v>10</c:v>
                </c:pt>
                <c:pt idx="11">
                  <c:v>2</c:v>
                </c:pt>
              </c:numCache>
            </c:numRef>
          </c:val>
        </c:ser>
        <c:gapWidth val="100"/>
        <c:axId val="86472960"/>
        <c:axId val="86522880"/>
      </c:barChart>
      <c:catAx>
        <c:axId val="86472960"/>
        <c:scaling>
          <c:orientation val="minMax"/>
        </c:scaling>
        <c:axPos val="b"/>
        <c:tickLblPos val="nextTo"/>
        <c:crossAx val="86522880"/>
        <c:crosses val="autoZero"/>
        <c:auto val="1"/>
        <c:lblAlgn val="ctr"/>
        <c:lblOffset val="100"/>
      </c:catAx>
      <c:valAx>
        <c:axId val="86522880"/>
        <c:scaling>
          <c:orientation val="minMax"/>
        </c:scaling>
        <c:axPos val="l"/>
        <c:majorGridlines/>
        <c:numFmt formatCode="General" sourceLinked="1"/>
        <c:tickLblPos val="nextTo"/>
        <c:crossAx val="8647296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219.5</c:v>
                </c:pt>
                <c:pt idx="1">
                  <c:v>0</c:v>
                </c:pt>
                <c:pt idx="2">
                  <c:v>121</c:v>
                </c:pt>
                <c:pt idx="3">
                  <c:v>4</c:v>
                </c:pt>
                <c:pt idx="4">
                  <c:v>601.5</c:v>
                </c:pt>
                <c:pt idx="5">
                  <c:v>337.5</c:v>
                </c:pt>
                <c:pt idx="6">
                  <c:v>147</c:v>
                </c:pt>
                <c:pt idx="7">
                  <c:v>49</c:v>
                </c:pt>
                <c:pt idx="8">
                  <c:v>169.5</c:v>
                </c:pt>
                <c:pt idx="9">
                  <c:v>24</c:v>
                </c:pt>
                <c:pt idx="10">
                  <c:v>150</c:v>
                </c:pt>
                <c:pt idx="11">
                  <c:v>6</c:v>
                </c:pt>
              </c:numCache>
            </c:numRef>
          </c:val>
        </c:ser>
        <c:gapWidth val="100"/>
        <c:axId val="91806720"/>
        <c:axId val="91808512"/>
      </c:barChart>
      <c:catAx>
        <c:axId val="91806720"/>
        <c:scaling>
          <c:orientation val="minMax"/>
        </c:scaling>
        <c:axPos val="b"/>
        <c:tickLblPos val="nextTo"/>
        <c:crossAx val="91808512"/>
        <c:crosses val="autoZero"/>
        <c:auto val="1"/>
        <c:lblAlgn val="ctr"/>
        <c:lblOffset val="100"/>
      </c:catAx>
      <c:valAx>
        <c:axId val="91808512"/>
        <c:scaling>
          <c:orientation val="minMax"/>
        </c:scaling>
        <c:axPos val="l"/>
        <c:majorGridlines/>
        <c:numFmt formatCode="General" sourceLinked="1"/>
        <c:tickLblPos val="nextTo"/>
        <c:crossAx val="9180672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9.5</c:v>
                </c:pt>
                <c:pt idx="1">
                  <c:v>6.5</c:v>
                </c:pt>
                <c:pt idx="2">
                  <c:v>72.5</c:v>
                </c:pt>
                <c:pt idx="3">
                  <c:v>10</c:v>
                </c:pt>
                <c:pt idx="4">
                  <c:v>3</c:v>
                </c:pt>
                <c:pt idx="5">
                  <c:v>28</c:v>
                </c:pt>
                <c:pt idx="6">
                  <c:v>18.5</c:v>
                </c:pt>
                <c:pt idx="7">
                  <c:v>3</c:v>
                </c:pt>
                <c:pt idx="8">
                  <c:v>0</c:v>
                </c:pt>
                <c:pt idx="9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82.5</c:v>
                </c:pt>
                <c:pt idx="1">
                  <c:v>83</c:v>
                </c:pt>
                <c:pt idx="2">
                  <c:v>551.5</c:v>
                </c:pt>
                <c:pt idx="3">
                  <c:v>134</c:v>
                </c:pt>
                <c:pt idx="4">
                  <c:v>22</c:v>
                </c:pt>
                <c:pt idx="5">
                  <c:v>333.5</c:v>
                </c:pt>
                <c:pt idx="6">
                  <c:v>130.5</c:v>
                </c:pt>
                <c:pt idx="7">
                  <c:v>4</c:v>
                </c:pt>
                <c:pt idx="8">
                  <c:v>7</c:v>
                </c:pt>
                <c:pt idx="9">
                  <c:v>569.5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66675</xdr:rowOff>
    </xdr:from>
    <xdr:to>
      <xdr:col>8</xdr:col>
      <xdr:colOff>171450</xdr:colOff>
      <xdr:row>17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17</xdr:row>
      <xdr:rowOff>76200</xdr:rowOff>
    </xdr:from>
    <xdr:to>
      <xdr:col>8</xdr:col>
      <xdr:colOff>161925</xdr:colOff>
      <xdr:row>32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0</xdr:rowOff>
    </xdr:from>
    <xdr:to>
      <xdr:col>8</xdr:col>
      <xdr:colOff>295275</xdr:colOff>
      <xdr:row>18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18</xdr:row>
      <xdr:rowOff>0</xdr:rowOff>
    </xdr:from>
    <xdr:to>
      <xdr:col>8</xdr:col>
      <xdr:colOff>295275</xdr:colOff>
      <xdr:row>33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285750</xdr:colOff>
      <xdr:row>20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19</xdr:row>
      <xdr:rowOff>66675</xdr:rowOff>
    </xdr:from>
    <xdr:to>
      <xdr:col>7</xdr:col>
      <xdr:colOff>295275</xdr:colOff>
      <xdr:row>37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9.5</v>
          </cell>
        </row>
        <row r="4">
          <cell r="A4" t="str">
            <v>Diseño</v>
          </cell>
          <cell r="B4">
            <v>6.5</v>
          </cell>
        </row>
        <row r="5">
          <cell r="A5" t="str">
            <v>Implementación</v>
          </cell>
          <cell r="B5">
            <v>72.5</v>
          </cell>
        </row>
        <row r="6">
          <cell r="A6" t="str">
            <v>Gestión de calidad</v>
          </cell>
          <cell r="B6">
            <v>10</v>
          </cell>
        </row>
        <row r="7">
          <cell r="A7" t="str">
            <v>Gestión de configuración</v>
          </cell>
          <cell r="B7">
            <v>3</v>
          </cell>
        </row>
        <row r="8">
          <cell r="A8" t="str">
            <v>Gestión de proyecto</v>
          </cell>
          <cell r="B8">
            <v>28</v>
          </cell>
        </row>
        <row r="9">
          <cell r="A9" t="str">
            <v>Verificación</v>
          </cell>
          <cell r="B9">
            <v>18.5</v>
          </cell>
        </row>
        <row r="10">
          <cell r="A10" t="str">
            <v>Comunicación</v>
          </cell>
          <cell r="B10">
            <v>3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29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82.5</v>
          </cell>
        </row>
        <row r="17">
          <cell r="A17" t="str">
            <v>Diseño</v>
          </cell>
          <cell r="B17">
            <v>83</v>
          </cell>
        </row>
        <row r="18">
          <cell r="A18" t="str">
            <v>Implementación</v>
          </cell>
          <cell r="B18">
            <v>551.5</v>
          </cell>
        </row>
        <row r="19">
          <cell r="A19" t="str">
            <v>Gestión de calidad</v>
          </cell>
          <cell r="B19">
            <v>134</v>
          </cell>
        </row>
        <row r="20">
          <cell r="A20" t="str">
            <v>Gestión de configuración</v>
          </cell>
          <cell r="B20">
            <v>22</v>
          </cell>
        </row>
        <row r="21">
          <cell r="A21" t="str">
            <v>Gestión de proyecto</v>
          </cell>
          <cell r="B21">
            <v>333.5</v>
          </cell>
        </row>
        <row r="22">
          <cell r="A22" t="str">
            <v>Verificación</v>
          </cell>
          <cell r="B22">
            <v>130.5</v>
          </cell>
        </row>
        <row r="23">
          <cell r="A23" t="str">
            <v>Comunicación</v>
          </cell>
          <cell r="B23">
            <v>4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569.5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15</v>
          </cell>
        </row>
        <row r="31">
          <cell r="A31" t="str">
            <v>Diego Ricca</v>
          </cell>
          <cell r="B31">
            <v>15</v>
          </cell>
          <cell r="C31">
            <v>14</v>
          </cell>
        </row>
        <row r="32">
          <cell r="A32" t="str">
            <v>Federico Andrade</v>
          </cell>
          <cell r="B32">
            <v>15</v>
          </cell>
          <cell r="C32">
            <v>15</v>
          </cell>
        </row>
        <row r="33">
          <cell r="A33" t="str">
            <v>Federico Trinidad</v>
          </cell>
          <cell r="B33">
            <v>15</v>
          </cell>
          <cell r="C33">
            <v>13</v>
          </cell>
        </row>
        <row r="34">
          <cell r="A34" t="str">
            <v>Ignacio Infante</v>
          </cell>
          <cell r="B34">
            <v>15</v>
          </cell>
          <cell r="C34">
            <v>16</v>
          </cell>
        </row>
        <row r="35">
          <cell r="A35" t="str">
            <v>Javier Madeiro</v>
          </cell>
          <cell r="B35">
            <v>15</v>
          </cell>
          <cell r="C35">
            <v>14</v>
          </cell>
        </row>
        <row r="36">
          <cell r="A36" t="str">
            <v>José Cordero</v>
          </cell>
          <cell r="B36">
            <v>15</v>
          </cell>
          <cell r="C36">
            <v>11</v>
          </cell>
        </row>
        <row r="37">
          <cell r="A37" t="str">
            <v>Juan Ghiringhelli</v>
          </cell>
          <cell r="B37">
            <v>15</v>
          </cell>
          <cell r="C37">
            <v>16</v>
          </cell>
        </row>
        <row r="38">
          <cell r="A38" t="str">
            <v>Leticia Vilariño</v>
          </cell>
          <cell r="B38">
            <v>15</v>
          </cell>
          <cell r="C38">
            <v>15.5</v>
          </cell>
        </row>
        <row r="39">
          <cell r="A39" t="str">
            <v>Marcos Sander</v>
          </cell>
          <cell r="B39">
            <v>15</v>
          </cell>
          <cell r="C39">
            <v>15</v>
          </cell>
        </row>
        <row r="40">
          <cell r="A40" t="str">
            <v>Martín Taruselli</v>
          </cell>
          <cell r="B40">
            <v>15</v>
          </cell>
          <cell r="C40">
            <v>16.5</v>
          </cell>
        </row>
        <row r="41">
          <cell r="A41" t="str">
            <v>Vicente Acosta</v>
          </cell>
          <cell r="B41">
            <v>15</v>
          </cell>
          <cell r="C41">
            <v>17.5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150</v>
          </cell>
          <cell r="C45">
            <v>183.5</v>
          </cell>
        </row>
        <row r="46">
          <cell r="A46" t="str">
            <v>Diego Ricca</v>
          </cell>
          <cell r="B46">
            <v>150</v>
          </cell>
          <cell r="C46">
            <v>175</v>
          </cell>
        </row>
        <row r="47">
          <cell r="A47" t="str">
            <v>Federico Andrade</v>
          </cell>
          <cell r="B47">
            <v>150</v>
          </cell>
          <cell r="C47">
            <v>164</v>
          </cell>
        </row>
        <row r="48">
          <cell r="A48" t="str">
            <v>Federico Trinidad</v>
          </cell>
          <cell r="B48">
            <v>150</v>
          </cell>
          <cell r="C48">
            <v>172.5</v>
          </cell>
        </row>
        <row r="49">
          <cell r="A49" t="str">
            <v>Ignacio Infante</v>
          </cell>
          <cell r="B49">
            <v>150</v>
          </cell>
          <cell r="C49">
            <v>183.5</v>
          </cell>
        </row>
        <row r="50">
          <cell r="A50" t="str">
            <v>Javier Madeiro</v>
          </cell>
          <cell r="B50">
            <v>150</v>
          </cell>
          <cell r="C50">
            <v>167.5</v>
          </cell>
        </row>
        <row r="51">
          <cell r="A51" t="str">
            <v>José Cordero</v>
          </cell>
          <cell r="B51">
            <v>150</v>
          </cell>
          <cell r="C51">
            <v>159.5</v>
          </cell>
        </row>
        <row r="52">
          <cell r="A52" t="str">
            <v>Juan Ghiringhelli</v>
          </cell>
          <cell r="B52">
            <v>150</v>
          </cell>
          <cell r="C52">
            <v>174</v>
          </cell>
        </row>
        <row r="53">
          <cell r="A53" t="str">
            <v>Leticia Vilariño</v>
          </cell>
          <cell r="B53">
            <v>150</v>
          </cell>
          <cell r="C53">
            <v>167</v>
          </cell>
        </row>
        <row r="54">
          <cell r="A54" t="str">
            <v>Marcos Sander</v>
          </cell>
          <cell r="B54">
            <v>150</v>
          </cell>
          <cell r="C54">
            <v>159</v>
          </cell>
        </row>
        <row r="55">
          <cell r="A55" t="str">
            <v>Martín Taruselli</v>
          </cell>
          <cell r="B55">
            <v>150</v>
          </cell>
          <cell r="C55">
            <v>169.5</v>
          </cell>
        </row>
        <row r="56">
          <cell r="A56" t="str">
            <v>Vicente Acosta</v>
          </cell>
          <cell r="B56">
            <v>150</v>
          </cell>
          <cell r="C56">
            <v>161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3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10</v>
          </cell>
        </row>
        <row r="62">
          <cell r="A62" t="str">
            <v>Coordinador de Desarrollo</v>
          </cell>
          <cell r="B62">
            <v>1</v>
          </cell>
        </row>
        <row r="63">
          <cell r="A63" t="str">
            <v>Implementador</v>
          </cell>
          <cell r="B63">
            <v>96</v>
          </cell>
        </row>
        <row r="64">
          <cell r="A64" t="str">
            <v>Especialistas Técnicos</v>
          </cell>
          <cell r="B64">
            <v>10</v>
          </cell>
        </row>
        <row r="65">
          <cell r="A65" t="str">
            <v>Responsable de SQA</v>
          </cell>
          <cell r="B65">
            <v>14</v>
          </cell>
        </row>
        <row r="66">
          <cell r="A66" t="str">
            <v>Responsable de SCM</v>
          </cell>
          <cell r="B66">
            <v>9.5</v>
          </cell>
        </row>
        <row r="67">
          <cell r="A67" t="str">
            <v>Responsable de Verificación</v>
          </cell>
          <cell r="B67">
            <v>15</v>
          </cell>
        </row>
        <row r="68">
          <cell r="A68" t="str">
            <v>Asistente de Verificación</v>
          </cell>
          <cell r="B68">
            <v>8</v>
          </cell>
        </row>
        <row r="69">
          <cell r="A69" t="str">
            <v>Administrador</v>
          </cell>
          <cell r="B69">
            <v>10</v>
          </cell>
        </row>
        <row r="70">
          <cell r="A70" t="str">
            <v>Responsable de la Comunicación</v>
          </cell>
          <cell r="B70">
            <v>2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219.5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121</v>
          </cell>
        </row>
        <row r="76">
          <cell r="A76" t="str">
            <v>Coordinador de Desarrollo</v>
          </cell>
          <cell r="B76">
            <v>4</v>
          </cell>
        </row>
        <row r="77">
          <cell r="A77" t="str">
            <v>Implementador</v>
          </cell>
          <cell r="B77">
            <v>601.5</v>
          </cell>
        </row>
        <row r="78">
          <cell r="A78" t="str">
            <v>Especialistas Técnicos</v>
          </cell>
          <cell r="B78">
            <v>337.5</v>
          </cell>
        </row>
        <row r="79">
          <cell r="A79" t="str">
            <v>Responsable de SQA</v>
          </cell>
          <cell r="B79">
            <v>147</v>
          </cell>
        </row>
        <row r="80">
          <cell r="A80" t="str">
            <v>Responsable de SCM</v>
          </cell>
          <cell r="B80">
            <v>49</v>
          </cell>
        </row>
        <row r="81">
          <cell r="A81" t="str">
            <v>Responsable de Verificación</v>
          </cell>
          <cell r="B81">
            <v>169.5</v>
          </cell>
        </row>
        <row r="82">
          <cell r="A82" t="str">
            <v>Asistente de Verificación</v>
          </cell>
          <cell r="B82">
            <v>24</v>
          </cell>
        </row>
        <row r="83">
          <cell r="A83" t="str">
            <v>Administrador</v>
          </cell>
          <cell r="B83">
            <v>150</v>
          </cell>
        </row>
        <row r="84">
          <cell r="A84" t="str">
            <v>Responsable de la Comunicación</v>
          </cell>
          <cell r="B84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C26" sqref="C26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68</v>
      </c>
      <c r="B5" s="6" t="s">
        <v>69</v>
      </c>
      <c r="C5" s="6" t="s">
        <v>70</v>
      </c>
      <c r="D5" s="18">
        <v>5</v>
      </c>
      <c r="E5" s="7"/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68</v>
      </c>
      <c r="B6" s="7" t="s">
        <v>71</v>
      </c>
      <c r="C6" s="7" t="s">
        <v>72</v>
      </c>
      <c r="D6" s="18">
        <v>1</v>
      </c>
      <c r="E6" s="7"/>
      <c r="G6" t="s">
        <v>65</v>
      </c>
    </row>
    <row r="7" spans="1:11" ht="12.75" customHeight="1">
      <c r="A7" s="28" t="s">
        <v>73</v>
      </c>
      <c r="B7" s="7" t="s">
        <v>74</v>
      </c>
      <c r="C7" s="7" t="s">
        <v>75</v>
      </c>
      <c r="D7" s="16">
        <v>1</v>
      </c>
      <c r="F7" t="s">
        <v>65</v>
      </c>
    </row>
    <row r="8" spans="1:11" ht="12.75" customHeight="1">
      <c r="A8" s="28" t="s">
        <v>76</v>
      </c>
      <c r="B8" s="7" t="s">
        <v>77</v>
      </c>
      <c r="C8" s="7" t="s">
        <v>78</v>
      </c>
      <c r="D8" s="18">
        <v>1.5</v>
      </c>
      <c r="E8" s="7"/>
      <c r="F8" t="s">
        <v>65</v>
      </c>
    </row>
    <row r="9" spans="1:11" ht="12.75" customHeight="1">
      <c r="A9" s="28" t="s">
        <v>79</v>
      </c>
      <c r="B9" s="7" t="s">
        <v>80</v>
      </c>
      <c r="C9" s="7" t="s">
        <v>81</v>
      </c>
      <c r="D9" s="18">
        <v>2</v>
      </c>
      <c r="E9" s="7"/>
      <c r="F9" t="s">
        <v>65</v>
      </c>
    </row>
    <row r="10" spans="1:11" ht="12.75" customHeight="1">
      <c r="A10" s="28" t="s">
        <v>79</v>
      </c>
      <c r="B10" s="7" t="s">
        <v>80</v>
      </c>
      <c r="C10" s="7" t="s">
        <v>82</v>
      </c>
      <c r="D10" s="16">
        <v>1</v>
      </c>
      <c r="F10" t="s">
        <v>65</v>
      </c>
    </row>
    <row r="11" spans="1:11" ht="12.75" customHeight="1">
      <c r="A11" s="28" t="s">
        <v>83</v>
      </c>
      <c r="B11" s="7" t="s">
        <v>80</v>
      </c>
      <c r="C11" s="7" t="s">
        <v>82</v>
      </c>
      <c r="D11" s="16">
        <v>1.5</v>
      </c>
      <c r="F11" t="s">
        <v>65</v>
      </c>
    </row>
    <row r="12" spans="1:11" ht="12.75" customHeight="1">
      <c r="A12" s="28" t="s">
        <v>83</v>
      </c>
      <c r="B12" s="7" t="s">
        <v>84</v>
      </c>
      <c r="C12" s="7" t="s">
        <v>85</v>
      </c>
      <c r="D12" s="16">
        <v>1</v>
      </c>
      <c r="E12" t="s">
        <v>86</v>
      </c>
      <c r="F12" t="s">
        <v>65</v>
      </c>
    </row>
    <row r="13" spans="1:11" ht="12.75" customHeight="1">
      <c r="A13" s="28" t="s">
        <v>87</v>
      </c>
      <c r="B13" s="7" t="s">
        <v>71</v>
      </c>
      <c r="C13" s="7" t="s">
        <v>72</v>
      </c>
      <c r="D13" s="18">
        <v>1</v>
      </c>
      <c r="E13" s="7"/>
      <c r="G13" t="s">
        <v>65</v>
      </c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A5" sqref="A5:K15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29" t="s">
        <v>68</v>
      </c>
      <c r="B5" t="s">
        <v>157</v>
      </c>
      <c r="C5" t="s">
        <v>158</v>
      </c>
      <c r="D5" s="16">
        <v>1</v>
      </c>
      <c r="E5" t="s">
        <v>159</v>
      </c>
      <c r="G5" t="s">
        <v>65</v>
      </c>
    </row>
    <row r="6" spans="1:11" ht="12.75" customHeight="1">
      <c r="A6" s="29" t="s">
        <v>73</v>
      </c>
      <c r="B6" s="7" t="s">
        <v>157</v>
      </c>
      <c r="C6" s="7" t="s">
        <v>158</v>
      </c>
      <c r="D6" s="18">
        <v>2</v>
      </c>
      <c r="E6" s="7" t="s">
        <v>160</v>
      </c>
      <c r="G6" t="s">
        <v>65</v>
      </c>
    </row>
    <row r="7" spans="1:11" ht="12.75" customHeight="1">
      <c r="A7" s="28" t="s">
        <v>73</v>
      </c>
      <c r="B7" s="7" t="s">
        <v>118</v>
      </c>
      <c r="C7" s="7" t="s">
        <v>161</v>
      </c>
      <c r="D7" s="18">
        <v>1</v>
      </c>
      <c r="E7" s="7" t="s">
        <v>162</v>
      </c>
      <c r="F7" t="s">
        <v>65</v>
      </c>
    </row>
    <row r="8" spans="1:11" ht="12.75" customHeight="1">
      <c r="A8" s="28" t="s">
        <v>73</v>
      </c>
      <c r="B8" s="7" t="s">
        <v>118</v>
      </c>
      <c r="C8" s="7" t="s">
        <v>163</v>
      </c>
      <c r="D8" s="18">
        <v>1</v>
      </c>
      <c r="E8" s="7" t="s">
        <v>164</v>
      </c>
      <c r="G8" t="s">
        <v>65</v>
      </c>
    </row>
    <row r="9" spans="1:11" ht="12.75" customHeight="1">
      <c r="A9" s="28" t="s">
        <v>76</v>
      </c>
      <c r="B9" s="7" t="s">
        <v>77</v>
      </c>
      <c r="C9" s="7" t="s">
        <v>165</v>
      </c>
      <c r="D9" s="18">
        <v>1</v>
      </c>
      <c r="E9" s="7" t="s">
        <v>166</v>
      </c>
      <c r="F9" t="s">
        <v>65</v>
      </c>
    </row>
    <row r="10" spans="1:11" ht="12.75" customHeight="1">
      <c r="A10" s="28" t="s">
        <v>79</v>
      </c>
      <c r="B10" s="7" t="s">
        <v>167</v>
      </c>
      <c r="C10" s="7" t="s">
        <v>168</v>
      </c>
      <c r="D10" s="18">
        <v>2</v>
      </c>
      <c r="E10" s="7" t="s">
        <v>169</v>
      </c>
      <c r="F10" t="s">
        <v>65</v>
      </c>
    </row>
    <row r="11" spans="1:11" ht="12.75" customHeight="1">
      <c r="A11" s="28" t="s">
        <v>83</v>
      </c>
      <c r="B11" s="7" t="s">
        <v>84</v>
      </c>
      <c r="C11" s="7" t="s">
        <v>170</v>
      </c>
      <c r="D11" s="18">
        <v>1</v>
      </c>
      <c r="E11" s="7" t="s">
        <v>171</v>
      </c>
      <c r="H11" t="s">
        <v>65</v>
      </c>
    </row>
    <row r="12" spans="1:11" ht="12.75" customHeight="1">
      <c r="A12" s="28" t="s">
        <v>83</v>
      </c>
      <c r="B12" s="7" t="s">
        <v>84</v>
      </c>
      <c r="C12" s="7" t="s">
        <v>172</v>
      </c>
      <c r="D12" s="18">
        <v>1.5</v>
      </c>
      <c r="E12" s="7" t="s">
        <v>173</v>
      </c>
      <c r="F12" t="s">
        <v>65</v>
      </c>
    </row>
    <row r="13" spans="1:11" ht="12.75" customHeight="1">
      <c r="A13" s="29" t="s">
        <v>87</v>
      </c>
      <c r="B13" t="s">
        <v>167</v>
      </c>
      <c r="C13" t="s">
        <v>174</v>
      </c>
      <c r="D13" s="16">
        <v>3</v>
      </c>
      <c r="E13" t="s">
        <v>175</v>
      </c>
      <c r="F13" t="s">
        <v>65</v>
      </c>
    </row>
    <row r="14" spans="1:11" ht="12.75" customHeight="1">
      <c r="A14" s="29" t="s">
        <v>87</v>
      </c>
      <c r="B14" t="s">
        <v>167</v>
      </c>
      <c r="C14" t="s">
        <v>176</v>
      </c>
      <c r="D14" s="16">
        <v>1</v>
      </c>
      <c r="E14" t="s">
        <v>177</v>
      </c>
      <c r="F14" t="s">
        <v>65</v>
      </c>
    </row>
    <row r="15" spans="1:11" ht="12.75" customHeight="1">
      <c r="A15" s="29" t="s">
        <v>87</v>
      </c>
      <c r="B15" t="s">
        <v>178</v>
      </c>
      <c r="C15" t="s">
        <v>179</v>
      </c>
      <c r="D15" s="16">
        <v>0.5</v>
      </c>
      <c r="E15" t="s">
        <v>180</v>
      </c>
      <c r="F15" t="s">
        <v>65</v>
      </c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A5" sqref="A5:K11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76</v>
      </c>
      <c r="B5" s="6" t="s">
        <v>77</v>
      </c>
      <c r="C5" s="6" t="s">
        <v>88</v>
      </c>
      <c r="D5" s="18">
        <v>1</v>
      </c>
      <c r="E5" s="7" t="s">
        <v>89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79</v>
      </c>
      <c r="B6" s="7" t="s">
        <v>107</v>
      </c>
      <c r="C6" s="7" t="s">
        <v>152</v>
      </c>
      <c r="D6" s="18">
        <v>1.5</v>
      </c>
      <c r="E6" s="7" t="s">
        <v>181</v>
      </c>
      <c r="G6" t="s">
        <v>65</v>
      </c>
    </row>
    <row r="7" spans="1:11" ht="12.75" customHeight="1">
      <c r="A7" s="28" t="s">
        <v>79</v>
      </c>
      <c r="B7" s="7" t="s">
        <v>99</v>
      </c>
      <c r="C7" s="7" t="s">
        <v>123</v>
      </c>
      <c r="D7" s="18">
        <v>2</v>
      </c>
      <c r="E7" s="7" t="s">
        <v>182</v>
      </c>
      <c r="G7" t="s">
        <v>65</v>
      </c>
    </row>
    <row r="8" spans="1:11" ht="12.75" customHeight="1">
      <c r="A8" s="28" t="s">
        <v>83</v>
      </c>
      <c r="B8" s="7" t="s">
        <v>84</v>
      </c>
      <c r="C8" s="7" t="s">
        <v>93</v>
      </c>
      <c r="D8" s="18">
        <v>1.5</v>
      </c>
      <c r="E8" s="7" t="s">
        <v>86</v>
      </c>
      <c r="G8" t="s">
        <v>65</v>
      </c>
    </row>
    <row r="9" spans="1:11" ht="12.75" customHeight="1">
      <c r="A9" s="28" t="s">
        <v>87</v>
      </c>
      <c r="B9" s="7" t="s">
        <v>99</v>
      </c>
      <c r="C9" s="7" t="s">
        <v>123</v>
      </c>
      <c r="D9" s="18">
        <v>2</v>
      </c>
      <c r="E9" s="7" t="s">
        <v>183</v>
      </c>
      <c r="G9" t="s">
        <v>65</v>
      </c>
    </row>
    <row r="10" spans="1:11" ht="12.75" customHeight="1">
      <c r="A10" s="28" t="s">
        <v>87</v>
      </c>
      <c r="B10" s="7" t="s">
        <v>99</v>
      </c>
      <c r="C10" s="7" t="s">
        <v>123</v>
      </c>
      <c r="D10" s="18">
        <v>3.5</v>
      </c>
      <c r="E10" s="7" t="s">
        <v>184</v>
      </c>
      <c r="G10" t="s">
        <v>65</v>
      </c>
    </row>
    <row r="11" spans="1:11" ht="12.75" customHeight="1">
      <c r="A11" s="28" t="s">
        <v>87</v>
      </c>
      <c r="B11" s="7" t="s">
        <v>99</v>
      </c>
      <c r="C11" s="7" t="s">
        <v>123</v>
      </c>
      <c r="D11" s="18">
        <v>5</v>
      </c>
      <c r="E11" s="7" t="s">
        <v>185</v>
      </c>
      <c r="G11" t="s">
        <v>65</v>
      </c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</row>
    <row r="15" spans="1:11" ht="12.75" customHeight="1">
      <c r="A15" s="28"/>
      <c r="B15" s="7"/>
      <c r="C15" s="7"/>
      <c r="D15" s="18"/>
    </row>
    <row r="16" spans="1:11" ht="12.75" customHeight="1">
      <c r="A16" s="28"/>
      <c r="B16" s="7"/>
      <c r="C16" s="7"/>
      <c r="D16" s="18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A30" s="29"/>
    </row>
    <row r="31" spans="1:4" ht="12.75" customHeight="1">
      <c r="C31" s="1" t="s">
        <v>33</v>
      </c>
      <c r="D31" s="23">
        <f>SUM(D4:D30)</f>
        <v>16.5</v>
      </c>
    </row>
    <row r="32" spans="1:4" ht="12.75" customHeight="1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A5" sqref="A5:K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29" customFormat="1">
      <c r="A5" s="27" t="s">
        <v>186</v>
      </c>
      <c r="B5" s="27" t="s">
        <v>77</v>
      </c>
      <c r="C5" s="27" t="s">
        <v>88</v>
      </c>
      <c r="D5" s="18">
        <v>1</v>
      </c>
      <c r="E5" s="28" t="s">
        <v>89</v>
      </c>
      <c r="F5" s="27"/>
      <c r="G5" s="27"/>
      <c r="H5" s="27" t="s">
        <v>65</v>
      </c>
      <c r="I5" s="27"/>
      <c r="J5" s="27"/>
      <c r="K5" s="27"/>
    </row>
    <row r="6" spans="1:11" s="29" customFormat="1" ht="12.75" customHeight="1">
      <c r="A6" s="28" t="s">
        <v>76</v>
      </c>
      <c r="B6" s="28" t="s">
        <v>187</v>
      </c>
      <c r="C6" s="28" t="s">
        <v>188</v>
      </c>
      <c r="D6" s="18">
        <v>1.5</v>
      </c>
      <c r="E6" s="28" t="s">
        <v>189</v>
      </c>
      <c r="F6" s="29" t="s">
        <v>65</v>
      </c>
    </row>
    <row r="7" spans="1:11" s="29" customFormat="1" ht="12.75" customHeight="1">
      <c r="A7" s="28" t="s">
        <v>79</v>
      </c>
      <c r="B7" s="28" t="s">
        <v>190</v>
      </c>
      <c r="C7" s="28" t="s">
        <v>191</v>
      </c>
      <c r="D7" s="18">
        <v>1</v>
      </c>
      <c r="E7" s="29" t="s">
        <v>192</v>
      </c>
      <c r="F7" s="29" t="s">
        <v>65</v>
      </c>
    </row>
    <row r="8" spans="1:11" s="29" customFormat="1" ht="12.75" customHeight="1">
      <c r="A8" s="28" t="s">
        <v>79</v>
      </c>
      <c r="B8" s="28" t="s">
        <v>107</v>
      </c>
      <c r="C8" s="28" t="s">
        <v>152</v>
      </c>
      <c r="D8" s="18">
        <v>1.5</v>
      </c>
      <c r="E8" s="28" t="s">
        <v>193</v>
      </c>
      <c r="F8" s="29" t="s">
        <v>65</v>
      </c>
    </row>
    <row r="9" spans="1:11" s="29" customFormat="1" ht="12.75" customHeight="1">
      <c r="A9" s="28" t="s">
        <v>83</v>
      </c>
      <c r="B9" s="28" t="s">
        <v>84</v>
      </c>
      <c r="C9" s="28" t="s">
        <v>93</v>
      </c>
      <c r="D9" s="18">
        <v>2</v>
      </c>
      <c r="E9" s="28" t="s">
        <v>86</v>
      </c>
      <c r="F9" s="29" t="s">
        <v>65</v>
      </c>
    </row>
    <row r="10" spans="1:11" s="29" customFormat="1" ht="12.75" customHeight="1">
      <c r="A10" s="28" t="s">
        <v>83</v>
      </c>
      <c r="B10" s="28" t="s">
        <v>190</v>
      </c>
      <c r="C10" s="28" t="s">
        <v>191</v>
      </c>
      <c r="D10" s="18">
        <v>1</v>
      </c>
      <c r="E10" s="28" t="s">
        <v>194</v>
      </c>
      <c r="F10" s="29" t="s">
        <v>65</v>
      </c>
    </row>
    <row r="11" spans="1:11" s="29" customFormat="1" ht="12.75" customHeight="1">
      <c r="A11" s="28" t="s">
        <v>87</v>
      </c>
      <c r="B11" s="28" t="s">
        <v>187</v>
      </c>
      <c r="C11" s="28" t="s">
        <v>188</v>
      </c>
      <c r="D11" s="18">
        <v>1.5</v>
      </c>
      <c r="E11" s="28" t="s">
        <v>195</v>
      </c>
      <c r="F11" s="29" t="s">
        <v>65</v>
      </c>
    </row>
    <row r="12" spans="1:11" s="29" customFormat="1" ht="12.75" customHeight="1">
      <c r="A12" s="28" t="s">
        <v>87</v>
      </c>
      <c r="B12" s="28" t="s">
        <v>190</v>
      </c>
      <c r="C12" s="28" t="s">
        <v>191</v>
      </c>
      <c r="D12" s="18">
        <v>1</v>
      </c>
      <c r="E12" s="29" t="s">
        <v>196</v>
      </c>
      <c r="F12" s="29" t="s">
        <v>65</v>
      </c>
    </row>
    <row r="13" spans="1:11" s="29" customFormat="1" ht="12.75" customHeight="1">
      <c r="A13" s="28" t="s">
        <v>87</v>
      </c>
      <c r="B13" s="28" t="s">
        <v>95</v>
      </c>
      <c r="C13" s="28" t="s">
        <v>96</v>
      </c>
      <c r="D13" s="18">
        <v>7</v>
      </c>
      <c r="E13" s="29" t="s">
        <v>197</v>
      </c>
      <c r="H13" s="29" t="s">
        <v>65</v>
      </c>
    </row>
    <row r="14" spans="1:11" s="29" customFormat="1" ht="12.75" customHeight="1">
      <c r="D14" s="16"/>
    </row>
    <row r="15" spans="1:11" s="29" customFormat="1" ht="12.75" customHeight="1">
      <c r="D15" s="16"/>
    </row>
    <row r="16" spans="1:11" s="29" customFormat="1" ht="12.75" customHeight="1">
      <c r="D16" s="16"/>
    </row>
    <row r="17" spans="3:4" s="29" customFormat="1" ht="12.75" customHeight="1">
      <c r="D17" s="16"/>
    </row>
    <row r="18" spans="3:4" s="29" customFormat="1" ht="12.75" customHeight="1">
      <c r="D18" s="16"/>
    </row>
    <row r="19" spans="3:4" s="29" customFormat="1" ht="12.75" customHeight="1">
      <c r="D19" s="16"/>
    </row>
    <row r="20" spans="3:4" s="29" customFormat="1" ht="12.75" customHeight="1">
      <c r="D20" s="16"/>
    </row>
    <row r="21" spans="3:4" s="29" customFormat="1" ht="12.75" customHeight="1">
      <c r="D21" s="16"/>
    </row>
    <row r="22" spans="3:4" s="29" customFormat="1" ht="12.75" customHeight="1">
      <c r="D22" s="16"/>
    </row>
    <row r="23" spans="3:4" s="29" customFormat="1" ht="12.75" customHeight="1">
      <c r="D23" s="16"/>
    </row>
    <row r="24" spans="3:4" s="29" customFormat="1" ht="12.75" customHeight="1">
      <c r="D24" s="16"/>
    </row>
    <row r="25" spans="3:4" s="29" customFormat="1" ht="12.75" customHeight="1">
      <c r="D25" s="16"/>
    </row>
    <row r="26" spans="3:4" s="29" customFormat="1" ht="12.75" customHeight="1">
      <c r="D26" s="16"/>
    </row>
    <row r="27" spans="3:4" s="29" customFormat="1" ht="12.75" customHeight="1">
      <c r="D27" s="16"/>
    </row>
    <row r="28" spans="3:4" s="29" customFormat="1" ht="12.75" customHeight="1">
      <c r="D28" s="16"/>
    </row>
    <row r="29" spans="3:4" ht="12.75" customHeight="1">
      <c r="C29" s="1" t="s">
        <v>33</v>
      </c>
      <c r="D29" s="23">
        <f>SUM(D4:D28)</f>
        <v>17.5</v>
      </c>
    </row>
    <row r="30" spans="3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zoomScaleNormal="100" workbookViewId="0">
      <selection activeCell="B38" sqref="B38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27.140625" bestFit="1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9"/>
      <c r="D5" t="s">
        <v>65</v>
      </c>
    </row>
    <row r="6" spans="1:4" ht="12.75" customHeight="1">
      <c r="A6" s="10"/>
      <c r="B6" s="10"/>
      <c r="C6" s="36" t="s">
        <v>214</v>
      </c>
      <c r="D6" s="36" t="s">
        <v>215</v>
      </c>
    </row>
    <row r="7" spans="1:4" ht="12.75" customHeight="1">
      <c r="A7" s="11" t="s">
        <v>9</v>
      </c>
      <c r="B7" s="35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9.5</v>
      </c>
      <c r="C7" s="36" t="s">
        <v>216</v>
      </c>
      <c r="D7" s="36">
        <v>9.5</v>
      </c>
    </row>
    <row r="8" spans="1:4" ht="12.75" customHeight="1">
      <c r="A8" s="12" t="s">
        <v>45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6.5</v>
      </c>
      <c r="C8" s="36" t="s">
        <v>217</v>
      </c>
      <c r="D8" s="36">
        <v>6.5</v>
      </c>
    </row>
    <row r="9" spans="1:4" ht="12.75" customHeight="1">
      <c r="A9" s="12" t="s">
        <v>25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72.5</v>
      </c>
      <c r="C9" s="36" t="s">
        <v>105</v>
      </c>
      <c r="D9" s="36">
        <v>72.5</v>
      </c>
    </row>
    <row r="10" spans="1:4" ht="12.75" customHeight="1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10</v>
      </c>
      <c r="C10" s="36" t="s">
        <v>218</v>
      </c>
      <c r="D10" s="36">
        <v>10</v>
      </c>
    </row>
    <row r="11" spans="1:4" ht="12.75" customHeight="1">
      <c r="A11" s="12" t="s">
        <v>16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3</v>
      </c>
      <c r="C11" s="36" t="s">
        <v>219</v>
      </c>
      <c r="D11" s="36">
        <v>3</v>
      </c>
    </row>
    <row r="12" spans="1:4" ht="12.75" customHeight="1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28</v>
      </c>
      <c r="C12" s="36" t="s">
        <v>220</v>
      </c>
      <c r="D12" s="36">
        <v>28</v>
      </c>
    </row>
    <row r="13" spans="1:4" ht="12.75" customHeight="1">
      <c r="A13" s="12" t="s">
        <v>44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18.5</v>
      </c>
      <c r="C13" s="36" t="s">
        <v>158</v>
      </c>
      <c r="D13" s="36">
        <v>18.5</v>
      </c>
    </row>
    <row r="14" spans="1:4" ht="12.75" customHeight="1">
      <c r="A14" s="12" t="s">
        <v>28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3</v>
      </c>
      <c r="C14" s="37" t="s">
        <v>221</v>
      </c>
      <c r="D14" s="36">
        <v>3</v>
      </c>
    </row>
    <row r="15" spans="1:4" ht="12.75" customHeight="1">
      <c r="A15" s="12" t="s">
        <v>32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 t="s">
        <v>222</v>
      </c>
      <c r="D15" s="36">
        <v>0</v>
      </c>
    </row>
    <row r="16" spans="1:4" ht="12.75" customHeight="1">
      <c r="A16" s="13" t="s">
        <v>67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29</v>
      </c>
      <c r="C16" s="37" t="s">
        <v>223</v>
      </c>
      <c r="D16" s="36">
        <v>29</v>
      </c>
    </row>
    <row r="17" spans="1:5" ht="12.75" customHeight="1">
      <c r="A17" s="6"/>
      <c r="B17" s="6"/>
      <c r="C17" s="9"/>
    </row>
    <row r="18" spans="1:5" ht="12.75" customHeight="1">
      <c r="A18" s="10"/>
      <c r="B18" s="10"/>
      <c r="C18" s="36" t="s">
        <v>198</v>
      </c>
      <c r="D18" s="36" t="s">
        <v>199</v>
      </c>
    </row>
    <row r="19" spans="1:5" ht="12.75" customHeight="1">
      <c r="A19" s="11" t="s">
        <v>39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3</v>
      </c>
      <c r="C19" s="36" t="s">
        <v>200</v>
      </c>
      <c r="D19" s="36">
        <v>219.5</v>
      </c>
    </row>
    <row r="20" spans="1:5" ht="12.75" customHeight="1">
      <c r="A20" s="12" t="s">
        <v>36</v>
      </c>
      <c r="B20" s="25"/>
      <c r="C20" s="36" t="s">
        <v>201</v>
      </c>
      <c r="D20" s="36">
        <v>0</v>
      </c>
    </row>
    <row r="21" spans="1:5" ht="12.75" customHeight="1">
      <c r="A21" s="12" t="s">
        <v>27</v>
      </c>
      <c r="B21" s="25">
        <f xml:space="preserve"> SUMIFS('10 _ Marcos Sander'!D5:'10 _ Marcos Sander'!D28,'10 _ Marcos Sander'!F5:'10 _ Marcos Sander'!F28,D5)</f>
        <v>10</v>
      </c>
      <c r="C21" s="36" t="s">
        <v>202</v>
      </c>
      <c r="D21" s="36">
        <v>121</v>
      </c>
    </row>
    <row r="22" spans="1:5" ht="12.75" customHeight="1">
      <c r="A22" s="12" t="s">
        <v>46</v>
      </c>
      <c r="B22" s="25">
        <f xml:space="preserve"> SUMIFS('10 _ Marcos Sander'!D5:'10 _ Marcos Sander'!D28,'10 _ Marcos Sander'!H5:'10 _ Marcos Sander'!H28,D5)</f>
        <v>1</v>
      </c>
      <c r="C22" s="36" t="s">
        <v>203</v>
      </c>
      <c r="D22" s="36">
        <v>4</v>
      </c>
    </row>
    <row r="23" spans="1:5" ht="12.75" customHeight="1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96</v>
      </c>
      <c r="C23" s="36" t="s">
        <v>204</v>
      </c>
      <c r="D23" s="36">
        <v>601.5</v>
      </c>
    </row>
    <row r="24" spans="1:5" ht="12.75" customHeight="1">
      <c r="A24" s="12" t="s">
        <v>42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10</v>
      </c>
      <c r="C24" s="36" t="s">
        <v>205</v>
      </c>
      <c r="D24" s="36">
        <v>337.5</v>
      </c>
    </row>
    <row r="25" spans="1:5" ht="12.75" customHeight="1">
      <c r="A25" s="12" t="s">
        <v>8</v>
      </c>
      <c r="B25" s="25">
        <f xml:space="preserve"> SUMIFS('6 _ Javier Madeiro'!D5:'6 _ Javier Madeiro'!D28,'6 _ Javier Madeiro'!F5:'6 _ Javier Madeiro'!F28,D5)</f>
        <v>14</v>
      </c>
      <c r="C25" s="36" t="s">
        <v>206</v>
      </c>
      <c r="D25" s="36">
        <v>147</v>
      </c>
    </row>
    <row r="26" spans="1:5" ht="12.75" customHeight="1">
      <c r="A26" s="12" t="s">
        <v>2</v>
      </c>
      <c r="B26" s="25">
        <f xml:space="preserve"> SUMIFS('12 _ Vicente Acosta'!D5:'12 _ Vicente Acosta'!D28,'12 _ Vicente Acosta'!F5:'12 _ Vicente Acosta'!F28,D5)</f>
        <v>9.5</v>
      </c>
      <c r="C26" s="36" t="s">
        <v>207</v>
      </c>
      <c r="D26" s="36">
        <v>49</v>
      </c>
    </row>
    <row r="27" spans="1:5" ht="12.75" customHeight="1">
      <c r="A27" s="12" t="s">
        <v>17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15</v>
      </c>
      <c r="C27" s="36" t="s">
        <v>208</v>
      </c>
      <c r="D27" s="36">
        <v>169.5</v>
      </c>
    </row>
    <row r="28" spans="1:5" ht="12.75" customHeight="1">
      <c r="A28" s="15" t="s">
        <v>40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8</v>
      </c>
      <c r="C28" s="36" t="s">
        <v>209</v>
      </c>
      <c r="D28" s="36">
        <v>24</v>
      </c>
    </row>
    <row r="29" spans="1:5" ht="12.75" customHeight="1">
      <c r="A29" s="12" t="s">
        <v>22</v>
      </c>
      <c r="B29" s="25">
        <f xml:space="preserve"> SUMIFS('8 _ Juan Ghiringhelli'!D5:'8 _ Juan Ghiringhelli'!D28,'8 _ Juan Ghiringhelli'!F5:'8 _ Juan Ghiringhelli'!F28,D5)</f>
        <v>10</v>
      </c>
      <c r="C29" s="36" t="s">
        <v>210</v>
      </c>
      <c r="D29" s="36">
        <v>150</v>
      </c>
    </row>
    <row r="30" spans="1:5" ht="12.75" customHeight="1">
      <c r="A30" s="12" t="s">
        <v>26</v>
      </c>
      <c r="B30" s="25">
        <f xml:space="preserve"> SUMIFS('8 _ Juan Ghiringhelli'!D5:'8 _ Juan Ghiringhelli'!D28,'8 _ Juan Ghiringhelli'!H5:'8 _ Juan Ghiringhelli'!H28,D5)</f>
        <v>2</v>
      </c>
      <c r="C30" s="36" t="s">
        <v>211</v>
      </c>
      <c r="D30" s="36">
        <v>6</v>
      </c>
    </row>
    <row r="31" spans="1:5" ht="12.75" customHeight="1">
      <c r="A31" s="13" t="s">
        <v>47</v>
      </c>
      <c r="B31" s="14"/>
      <c r="C31" s="9"/>
    </row>
    <row r="32" spans="1:5" ht="12.75" customHeight="1">
      <c r="A32" s="6"/>
      <c r="B32" s="6"/>
      <c r="C32" s="36" t="s">
        <v>212</v>
      </c>
      <c r="D32" s="36" t="s">
        <v>213</v>
      </c>
      <c r="E32" s="36" t="s">
        <v>199</v>
      </c>
    </row>
    <row r="33" spans="1:5" ht="12.75" customHeight="1">
      <c r="A33" s="10"/>
      <c r="B33" s="10"/>
      <c r="C33" s="36"/>
      <c r="D33" s="36"/>
      <c r="E33" s="36"/>
    </row>
    <row r="34" spans="1:5" ht="12.75" customHeight="1">
      <c r="A34" s="11" t="s">
        <v>15</v>
      </c>
      <c r="B34" s="24">
        <f>SUM( '1 _ Alejandro Garcia'!D5:'1 _ Alejandro Garcia'!D28)</f>
        <v>15</v>
      </c>
      <c r="C34" s="36" t="s">
        <v>15</v>
      </c>
      <c r="D34" s="36">
        <v>150</v>
      </c>
      <c r="E34" s="36">
        <v>183.5</v>
      </c>
    </row>
    <row r="35" spans="1:5" ht="12.75" customHeight="1">
      <c r="A35" s="12" t="s">
        <v>23</v>
      </c>
      <c r="B35" s="25">
        <f>SUM( '2 _ Diego Ricca'!D5:'2 _ Diego Ricca'!D28)</f>
        <v>14</v>
      </c>
      <c r="C35" s="36" t="s">
        <v>23</v>
      </c>
      <c r="D35" s="36">
        <v>150</v>
      </c>
      <c r="E35" s="36">
        <v>175</v>
      </c>
    </row>
    <row r="36" spans="1:5" ht="12.75" customHeight="1">
      <c r="A36" s="12" t="s">
        <v>20</v>
      </c>
      <c r="B36" s="25">
        <f>SUM( '3 _ Federico Andrade'!D5:'3 _ Federico Andrade'!D28)</f>
        <v>15</v>
      </c>
      <c r="C36" s="36" t="s">
        <v>20</v>
      </c>
      <c r="D36" s="36">
        <v>150</v>
      </c>
      <c r="E36" s="36">
        <v>164</v>
      </c>
    </row>
    <row r="37" spans="1:5" ht="12.75" customHeight="1">
      <c r="A37" s="12" t="s">
        <v>38</v>
      </c>
      <c r="B37" s="25">
        <f>SUM( '4 _ Federico Trinidad'!D5:'4 _ Federico Trinidad'!D28)</f>
        <v>13</v>
      </c>
      <c r="C37" s="36" t="s">
        <v>35</v>
      </c>
      <c r="D37" s="36">
        <v>150</v>
      </c>
      <c r="E37" s="36">
        <v>172.5</v>
      </c>
    </row>
    <row r="38" spans="1:5" ht="12.75" customHeight="1">
      <c r="A38" s="12" t="s">
        <v>1</v>
      </c>
      <c r="B38" s="25">
        <f>SUM( '5 _ Ignacio Infante'!D5:'5 _ Ignacio Infante'!D28)</f>
        <v>16</v>
      </c>
      <c r="C38" s="36" t="s">
        <v>1</v>
      </c>
      <c r="D38" s="36">
        <v>150</v>
      </c>
      <c r="E38" s="36">
        <v>183.5</v>
      </c>
    </row>
    <row r="39" spans="1:5" ht="12.75" customHeight="1">
      <c r="A39" s="12" t="s">
        <v>0</v>
      </c>
      <c r="B39" s="25">
        <f>SUM( '6 _ Javier Madeiro'!D5:'6 _ Javier Madeiro'!D28)</f>
        <v>14</v>
      </c>
      <c r="C39" s="36" t="s">
        <v>0</v>
      </c>
      <c r="D39" s="36">
        <v>150</v>
      </c>
      <c r="E39" s="36">
        <v>167.5</v>
      </c>
    </row>
    <row r="40" spans="1:5" ht="12.75" customHeight="1">
      <c r="A40" s="12" t="s">
        <v>29</v>
      </c>
      <c r="B40" s="25">
        <f>SUM( '7 _ José Cordero'!D5:'7 _ José Cordero'!D28)</f>
        <v>11</v>
      </c>
      <c r="C40" s="36" t="s">
        <v>29</v>
      </c>
      <c r="D40" s="36">
        <v>150</v>
      </c>
      <c r="E40" s="36">
        <v>159.5</v>
      </c>
    </row>
    <row r="41" spans="1:5" ht="12.75" customHeight="1">
      <c r="A41" s="12" t="s">
        <v>11</v>
      </c>
      <c r="B41" s="25">
        <f>SUM( '8 _ Juan Ghiringhelli'!D5:'8 _ Juan Ghiringhelli'!D28)</f>
        <v>16</v>
      </c>
      <c r="C41" s="36" t="s">
        <v>11</v>
      </c>
      <c r="D41" s="36">
        <v>150</v>
      </c>
      <c r="E41" s="36">
        <v>174</v>
      </c>
    </row>
    <row r="42" spans="1:5" ht="12.75" customHeight="1">
      <c r="A42" s="12" t="s">
        <v>24</v>
      </c>
      <c r="B42" s="25">
        <f>SUM( '9 _ Leticia Vilariño'!D5:'9 _ Leticia Vilariño'!D28)</f>
        <v>15.5</v>
      </c>
      <c r="C42" s="36" t="s">
        <v>24</v>
      </c>
      <c r="D42" s="36">
        <v>150</v>
      </c>
      <c r="E42" s="36">
        <v>167</v>
      </c>
    </row>
    <row r="43" spans="1:5" ht="12.75" customHeight="1">
      <c r="A43" s="12" t="s">
        <v>12</v>
      </c>
      <c r="B43" s="25">
        <f>SUM( '10 _ Marcos Sander'!D5:'10 _ Marcos Sander'!D28)</f>
        <v>15</v>
      </c>
      <c r="C43" s="36" t="s">
        <v>12</v>
      </c>
      <c r="D43" s="36">
        <v>150</v>
      </c>
      <c r="E43" s="36">
        <v>159</v>
      </c>
    </row>
    <row r="44" spans="1:5" ht="12.75" customHeight="1">
      <c r="A44" s="12" t="s">
        <v>31</v>
      </c>
      <c r="B44" s="25">
        <f>SUM( '11 _ Martín Taruselli'!D5:'11 _ Martín Taruselli'!D28)</f>
        <v>16.5</v>
      </c>
      <c r="C44" s="36" t="s">
        <v>31</v>
      </c>
      <c r="D44" s="36">
        <v>150</v>
      </c>
      <c r="E44" s="36">
        <v>169.5</v>
      </c>
    </row>
    <row r="45" spans="1:5" ht="12.75" customHeight="1">
      <c r="A45" s="13" t="s">
        <v>37</v>
      </c>
      <c r="B45" s="26">
        <f>SUM( '12 _ Vicente Acosta'!D5:'12 _ Vicente Acosta'!D28)</f>
        <v>17.5</v>
      </c>
      <c r="C45" s="36" t="s">
        <v>37</v>
      </c>
      <c r="D45" s="36">
        <v>150</v>
      </c>
      <c r="E45" s="36">
        <v>161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tabSelected="1" topLeftCell="A4" zoomScaleNormal="100" workbookViewId="0">
      <selection activeCell="L21" sqref="L21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L21" sqref="L21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workbookViewId="0">
      <selection activeCell="B3" sqref="B3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A5" sqref="A5:K9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76</v>
      </c>
      <c r="B5" s="27" t="s">
        <v>77</v>
      </c>
      <c r="C5" s="27" t="s">
        <v>88</v>
      </c>
      <c r="D5" s="18">
        <v>2</v>
      </c>
      <c r="E5" s="7" t="s">
        <v>89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7" t="s">
        <v>79</v>
      </c>
      <c r="B6" s="28" t="s">
        <v>90</v>
      </c>
      <c r="C6" s="28" t="s">
        <v>91</v>
      </c>
      <c r="D6" s="18">
        <v>2</v>
      </c>
      <c r="E6" s="7" t="s">
        <v>92</v>
      </c>
      <c r="G6" t="s">
        <v>65</v>
      </c>
    </row>
    <row r="7" spans="1:11" ht="12.75" customHeight="1">
      <c r="A7" s="28" t="s">
        <v>83</v>
      </c>
      <c r="B7" s="28" t="s">
        <v>84</v>
      </c>
      <c r="C7" s="28" t="s">
        <v>93</v>
      </c>
      <c r="D7" s="20">
        <v>2</v>
      </c>
      <c r="E7" s="7" t="s">
        <v>86</v>
      </c>
      <c r="F7" t="s">
        <v>65</v>
      </c>
    </row>
    <row r="8" spans="1:11" ht="12.75" customHeight="1">
      <c r="A8" s="28" t="s">
        <v>87</v>
      </c>
      <c r="B8" s="28" t="s">
        <v>90</v>
      </c>
      <c r="C8" s="28" t="s">
        <v>91</v>
      </c>
      <c r="D8" s="18">
        <v>4</v>
      </c>
      <c r="E8" s="7" t="s">
        <v>94</v>
      </c>
      <c r="G8" t="s">
        <v>65</v>
      </c>
    </row>
    <row r="9" spans="1:11" ht="12.75" customHeight="1">
      <c r="A9" s="28" t="s">
        <v>87</v>
      </c>
      <c r="B9" s="28" t="s">
        <v>95</v>
      </c>
      <c r="C9" s="28" t="s">
        <v>96</v>
      </c>
      <c r="D9" s="18">
        <v>4</v>
      </c>
      <c r="E9" s="7" t="s">
        <v>97</v>
      </c>
      <c r="G9" t="s">
        <v>65</v>
      </c>
    </row>
    <row r="10" spans="1:11" ht="12.75" customHeight="1">
      <c r="A10" s="28"/>
      <c r="B10" s="28"/>
      <c r="C10" s="28"/>
      <c r="D10" s="18"/>
      <c r="E10" s="7"/>
    </row>
    <row r="11" spans="1:11" ht="12.75" customHeight="1">
      <c r="A11" s="28"/>
      <c r="B11" s="28"/>
      <c r="C11" s="28"/>
      <c r="D11" s="18"/>
      <c r="E11" s="7"/>
    </row>
    <row r="12" spans="1:11" ht="12.75" customHeight="1">
      <c r="A12" s="28"/>
      <c r="B12" s="28"/>
      <c r="C12" s="28"/>
      <c r="D12" s="20"/>
      <c r="E12" s="7"/>
    </row>
    <row r="13" spans="1:11" ht="12.75" customHeight="1">
      <c r="A13" s="28"/>
      <c r="B13" s="28"/>
      <c r="C13" s="28"/>
      <c r="D13" s="18"/>
      <c r="E13" s="7"/>
    </row>
    <row r="14" spans="1:11" ht="12.75" customHeight="1">
      <c r="A14" s="28"/>
      <c r="B14" s="28"/>
      <c r="C14" s="28"/>
      <c r="D14" s="18"/>
      <c r="E14" s="7"/>
    </row>
    <row r="15" spans="1:11" ht="12.75" customHeight="1">
      <c r="A15" s="29"/>
      <c r="B15" s="29"/>
      <c r="C15" s="29"/>
    </row>
    <row r="16" spans="1:11" ht="12.75" customHeight="1">
      <c r="A16" s="29"/>
      <c r="B16" s="29"/>
      <c r="C16" s="29"/>
    </row>
    <row r="17" spans="1:4" ht="12.75" customHeight="1">
      <c r="A17" s="29"/>
      <c r="B17" s="29"/>
      <c r="C17" s="29"/>
    </row>
    <row r="18" spans="1:4" ht="12.75" customHeight="1">
      <c r="A18" s="29"/>
      <c r="B18" s="29"/>
      <c r="C18" s="29"/>
    </row>
    <row r="19" spans="1:4" ht="12.75" customHeight="1">
      <c r="A19" s="29"/>
      <c r="B19" s="29"/>
      <c r="C19" s="29"/>
    </row>
    <row r="20" spans="1:4" ht="12.75" customHeight="1">
      <c r="A20" s="29"/>
      <c r="B20" s="29"/>
      <c r="C20" s="29"/>
    </row>
    <row r="21" spans="1:4" ht="12.75" customHeight="1">
      <c r="A21" s="29"/>
      <c r="B21" s="29"/>
      <c r="C21" s="29"/>
    </row>
    <row r="22" spans="1:4" ht="12.75" customHeight="1">
      <c r="A22" s="29"/>
      <c r="B22" s="29"/>
      <c r="C22" s="29"/>
    </row>
    <row r="23" spans="1:4" ht="12.75" customHeight="1">
      <c r="A23" s="29"/>
      <c r="B23" s="29"/>
      <c r="C23" s="29"/>
    </row>
    <row r="24" spans="1:4" ht="12.75" customHeight="1">
      <c r="A24" s="29"/>
      <c r="B24" s="29"/>
      <c r="C24" s="29"/>
    </row>
    <row r="25" spans="1:4" ht="12.75" customHeight="1">
      <c r="A25" s="29"/>
      <c r="B25" s="29"/>
      <c r="C25" s="29"/>
    </row>
    <row r="26" spans="1:4" ht="12.75" customHeight="1">
      <c r="A26" s="29"/>
      <c r="B26" s="29"/>
      <c r="C26" s="29"/>
    </row>
    <row r="27" spans="1:4" ht="12.75" customHeight="1">
      <c r="A27" s="29"/>
      <c r="B27" s="29"/>
      <c r="C27" s="29"/>
    </row>
    <row r="28" spans="1:4" ht="12.75" customHeight="1">
      <c r="A28" s="29"/>
      <c r="B28" s="29"/>
      <c r="C28" s="29"/>
    </row>
    <row r="29" spans="1:4" ht="12.75" customHeight="1">
      <c r="C29" s="1" t="s">
        <v>33</v>
      </c>
      <c r="D29" s="18">
        <f>SUM(D4:D28)</f>
        <v>14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A5" sqref="A5:K7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2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98</v>
      </c>
      <c r="B5" s="6" t="s">
        <v>99</v>
      </c>
      <c r="C5" s="6" t="s">
        <v>100</v>
      </c>
      <c r="D5" s="18">
        <v>4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87</v>
      </c>
      <c r="B6" s="7" t="s">
        <v>84</v>
      </c>
      <c r="C6" s="7" t="s">
        <v>101</v>
      </c>
      <c r="D6" s="18">
        <v>2</v>
      </c>
      <c r="E6" s="7"/>
      <c r="G6" t="s">
        <v>65</v>
      </c>
    </row>
    <row r="7" spans="1:11" ht="12.75" customHeight="1">
      <c r="A7" s="28" t="s">
        <v>102</v>
      </c>
      <c r="B7" s="7" t="s">
        <v>99</v>
      </c>
      <c r="C7" s="7" t="s">
        <v>103</v>
      </c>
      <c r="D7" s="18">
        <v>9</v>
      </c>
      <c r="G7" t="s">
        <v>65</v>
      </c>
    </row>
    <row r="8" spans="1:11" ht="12.75" customHeight="1">
      <c r="A8" s="28"/>
      <c r="B8" s="7"/>
      <c r="C8" s="7"/>
      <c r="D8" s="18"/>
    </row>
    <row r="9" spans="1:11" ht="12.75" customHeight="1">
      <c r="A9" s="28"/>
      <c r="B9" s="7"/>
      <c r="C9" s="7"/>
      <c r="D9" s="18"/>
    </row>
    <row r="10" spans="1:11" ht="12.75" customHeight="1">
      <c r="A10" s="29"/>
      <c r="D10" s="16"/>
    </row>
    <row r="11" spans="1:11" ht="12.75" customHeight="1">
      <c r="A11" s="29"/>
      <c r="D11" s="16"/>
    </row>
    <row r="12" spans="1:11" ht="12.75" customHeight="1">
      <c r="A12" s="29"/>
      <c r="D12" s="16"/>
    </row>
    <row r="13" spans="1:11" ht="12.75" customHeight="1">
      <c r="A13" s="29"/>
      <c r="D13" s="16"/>
    </row>
    <row r="14" spans="1:11" ht="12.75" customHeight="1">
      <c r="A14" s="29"/>
      <c r="D14" s="16"/>
    </row>
    <row r="15" spans="1:11" ht="12.75" customHeight="1">
      <c r="A15" s="29"/>
      <c r="D15" s="16"/>
    </row>
    <row r="16" spans="1:11" ht="12.75" customHeight="1">
      <c r="A16" s="29"/>
      <c r="D16" s="16"/>
    </row>
    <row r="17" spans="1:4" ht="12.75" customHeight="1">
      <c r="A17" s="29"/>
      <c r="D17" s="16"/>
    </row>
    <row r="18" spans="1:4" ht="12.75" customHeight="1">
      <c r="A18" s="29"/>
      <c r="D18" s="16"/>
    </row>
    <row r="19" spans="1:4" ht="12.75" customHeight="1">
      <c r="A19" s="29"/>
      <c r="D19" s="16"/>
    </row>
    <row r="20" spans="1:4" ht="12.75" customHeight="1">
      <c r="A20" s="29"/>
      <c r="D20" s="16"/>
    </row>
    <row r="21" spans="1:4" ht="12.75" customHeight="1">
      <c r="A21" s="29"/>
      <c r="D21" s="16"/>
    </row>
    <row r="22" spans="1:4" ht="12.75" customHeight="1">
      <c r="A22" s="29"/>
      <c r="D22" s="16"/>
    </row>
    <row r="23" spans="1:4" ht="12.75" customHeight="1">
      <c r="A23" s="29"/>
      <c r="D23" s="16"/>
    </row>
    <row r="24" spans="1:4" ht="12.75" customHeight="1">
      <c r="A24" s="29"/>
      <c r="D24" s="16"/>
    </row>
    <row r="25" spans="1:4" ht="12.75" customHeight="1">
      <c r="A25" s="29"/>
      <c r="D25" s="16"/>
    </row>
    <row r="26" spans="1:4" ht="12.75" customHeight="1">
      <c r="A26" s="29"/>
      <c r="D26" s="16"/>
    </row>
    <row r="27" spans="1:4" ht="12.75" customHeight="1">
      <c r="A27" s="29"/>
      <c r="D27" s="16"/>
    </row>
    <row r="28" spans="1:4" ht="12.75" customHeight="1">
      <c r="A28" s="29"/>
      <c r="D28" s="16"/>
    </row>
    <row r="29" spans="1:4" ht="12.75" customHeight="1">
      <c r="A29" s="29"/>
      <c r="D29" s="16"/>
    </row>
    <row r="30" spans="1:4" ht="12.75" customHeight="1">
      <c r="C30" s="1" t="s">
        <v>33</v>
      </c>
      <c r="D30" s="23">
        <f>SUM(D5:D29)</f>
        <v>15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A5" sqref="A5:K8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79</v>
      </c>
      <c r="B5" s="6" t="s">
        <v>104</v>
      </c>
      <c r="C5" s="6" t="s">
        <v>105</v>
      </c>
      <c r="D5" s="18">
        <v>5</v>
      </c>
      <c r="E5" s="7" t="s">
        <v>106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/>
      <c r="B6" s="7"/>
      <c r="C6" s="7"/>
      <c r="D6" s="18"/>
      <c r="E6" s="7"/>
    </row>
    <row r="7" spans="1:11" ht="12.75" customHeight="1">
      <c r="A7" s="28" t="s">
        <v>83</v>
      </c>
      <c r="B7" s="7" t="s">
        <v>84</v>
      </c>
      <c r="C7" s="7" t="s">
        <v>93</v>
      </c>
      <c r="D7" s="18">
        <v>2</v>
      </c>
      <c r="E7" t="s">
        <v>86</v>
      </c>
      <c r="F7" t="s">
        <v>65</v>
      </c>
    </row>
    <row r="8" spans="1:11" ht="12.75" customHeight="1">
      <c r="A8" s="28" t="s">
        <v>87</v>
      </c>
      <c r="B8" s="7" t="s">
        <v>104</v>
      </c>
      <c r="C8" s="7" t="s">
        <v>105</v>
      </c>
      <c r="D8" s="18">
        <v>6</v>
      </c>
      <c r="E8" s="7" t="s">
        <v>106</v>
      </c>
      <c r="G8" t="s">
        <v>65</v>
      </c>
    </row>
    <row r="9" spans="1:11" ht="12.75" customHeight="1">
      <c r="A9" s="28"/>
      <c r="B9" s="7"/>
      <c r="C9" s="7"/>
      <c r="D9" s="18"/>
    </row>
    <row r="10" spans="1:11" ht="12.75" customHeight="1">
      <c r="A10" s="29"/>
    </row>
    <row r="11" spans="1:11" ht="12.75" customHeight="1">
      <c r="A11" s="29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A5" sqref="A5:K8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79</v>
      </c>
      <c r="B5" s="6" t="s">
        <v>107</v>
      </c>
      <c r="C5" s="6" t="s">
        <v>108</v>
      </c>
      <c r="D5" s="18">
        <v>4</v>
      </c>
      <c r="E5" s="7"/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83</v>
      </c>
      <c r="B6" s="7" t="s">
        <v>107</v>
      </c>
      <c r="C6" s="7" t="s">
        <v>108</v>
      </c>
      <c r="D6" s="18">
        <v>4</v>
      </c>
      <c r="E6" s="7" t="s">
        <v>109</v>
      </c>
      <c r="F6" t="s">
        <v>65</v>
      </c>
    </row>
    <row r="7" spans="1:11" ht="12.75" customHeight="1">
      <c r="A7" s="28" t="s">
        <v>83</v>
      </c>
      <c r="B7" s="7" t="s">
        <v>84</v>
      </c>
      <c r="C7" s="7" t="s">
        <v>101</v>
      </c>
      <c r="D7" s="18">
        <v>2</v>
      </c>
      <c r="G7" t="s">
        <v>65</v>
      </c>
    </row>
    <row r="8" spans="1:11" ht="12.75" customHeight="1">
      <c r="A8" s="28" t="s">
        <v>87</v>
      </c>
      <c r="B8" s="7" t="s">
        <v>99</v>
      </c>
      <c r="C8" s="7" t="s">
        <v>110</v>
      </c>
      <c r="D8" s="18">
        <v>6</v>
      </c>
      <c r="E8" t="s">
        <v>111</v>
      </c>
      <c r="G8" t="s">
        <v>65</v>
      </c>
    </row>
    <row r="9" spans="1:11" ht="12.75" customHeight="1">
      <c r="A9" s="28"/>
      <c r="B9" s="7"/>
      <c r="C9" s="7"/>
      <c r="D9" s="18"/>
      <c r="E9" s="7"/>
      <c r="F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  <c r="F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</row>
    <row r="14" spans="1:11" ht="12.75" customHeight="1">
      <c r="A14" s="28"/>
      <c r="B14" s="7"/>
      <c r="C14" s="7"/>
      <c r="D14" s="18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A5" sqref="A5:K1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7" t="s">
        <v>68</v>
      </c>
      <c r="B5" s="6" t="s">
        <v>112</v>
      </c>
      <c r="C5" s="6" t="s">
        <v>113</v>
      </c>
      <c r="D5" s="18">
        <v>1</v>
      </c>
      <c r="E5" s="7"/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68</v>
      </c>
      <c r="B6" s="7" t="s">
        <v>114</v>
      </c>
      <c r="C6" s="7" t="s">
        <v>115</v>
      </c>
      <c r="D6" s="18">
        <v>0.5</v>
      </c>
      <c r="E6" s="7"/>
      <c r="F6" t="s">
        <v>65</v>
      </c>
    </row>
    <row r="7" spans="1:11" ht="12.75" customHeight="1">
      <c r="A7" s="28" t="s">
        <v>68</v>
      </c>
      <c r="B7" s="7" t="s">
        <v>116</v>
      </c>
      <c r="C7" s="7" t="s">
        <v>117</v>
      </c>
      <c r="D7" s="18">
        <v>4.5</v>
      </c>
      <c r="E7" s="7"/>
      <c r="F7" s="7" t="s">
        <v>65</v>
      </c>
    </row>
    <row r="8" spans="1:11" ht="12.75" customHeight="1">
      <c r="A8" s="28" t="s">
        <v>73</v>
      </c>
      <c r="B8" s="7" t="s">
        <v>118</v>
      </c>
      <c r="C8" s="7" t="s">
        <v>119</v>
      </c>
      <c r="D8" s="18">
        <v>1</v>
      </c>
      <c r="E8" s="7"/>
      <c r="F8" t="s">
        <v>65</v>
      </c>
    </row>
    <row r="9" spans="1:11" ht="12.75" customHeight="1">
      <c r="A9" s="28" t="s">
        <v>73</v>
      </c>
      <c r="B9" s="7" t="s">
        <v>118</v>
      </c>
      <c r="C9" s="7" t="s">
        <v>120</v>
      </c>
      <c r="D9" s="18">
        <v>1</v>
      </c>
      <c r="E9" s="7"/>
      <c r="F9" t="s">
        <v>65</v>
      </c>
    </row>
    <row r="10" spans="1:11" ht="12.75" customHeight="1">
      <c r="A10" s="28" t="s">
        <v>76</v>
      </c>
      <c r="B10" s="7" t="s">
        <v>77</v>
      </c>
      <c r="C10" s="7" t="s">
        <v>88</v>
      </c>
      <c r="D10" s="18">
        <v>1</v>
      </c>
      <c r="E10" s="7"/>
      <c r="F10" t="s">
        <v>65</v>
      </c>
    </row>
    <row r="11" spans="1:11" ht="12.75" customHeight="1">
      <c r="A11" s="28" t="s">
        <v>83</v>
      </c>
      <c r="B11" s="7" t="s">
        <v>84</v>
      </c>
      <c r="C11" s="7" t="s">
        <v>121</v>
      </c>
      <c r="D11" s="18">
        <v>1</v>
      </c>
      <c r="E11" s="7"/>
      <c r="F11" t="s">
        <v>65</v>
      </c>
    </row>
    <row r="12" spans="1:11" ht="12.75" customHeight="1">
      <c r="A12" s="28" t="s">
        <v>87</v>
      </c>
      <c r="B12" s="7" t="s">
        <v>116</v>
      </c>
      <c r="C12" s="7" t="s">
        <v>122</v>
      </c>
      <c r="D12" s="18">
        <v>4</v>
      </c>
      <c r="F12" t="s">
        <v>65</v>
      </c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A5" sqref="A5:H7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30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7" t="s">
        <v>68</v>
      </c>
      <c r="B5" s="6" t="s">
        <v>95</v>
      </c>
      <c r="C5" s="6" t="s">
        <v>123</v>
      </c>
      <c r="D5" s="18">
        <v>3</v>
      </c>
      <c r="E5" s="7" t="s">
        <v>124</v>
      </c>
      <c r="F5" s="6"/>
      <c r="G5" s="6" t="s">
        <v>65</v>
      </c>
      <c r="H5" s="31"/>
    </row>
    <row r="6" spans="1:11" ht="12.75" customHeight="1">
      <c r="A6" s="28" t="s">
        <v>79</v>
      </c>
      <c r="B6" s="7" t="s">
        <v>99</v>
      </c>
      <c r="C6" s="7" t="s">
        <v>125</v>
      </c>
      <c r="D6" s="18">
        <v>2</v>
      </c>
      <c r="E6" s="7" t="s">
        <v>126</v>
      </c>
      <c r="G6" t="s">
        <v>65</v>
      </c>
    </row>
    <row r="7" spans="1:11" ht="12.75" customHeight="1">
      <c r="A7" s="28" t="s">
        <v>87</v>
      </c>
      <c r="B7" s="7" t="s">
        <v>95</v>
      </c>
      <c r="C7" s="7" t="s">
        <v>127</v>
      </c>
      <c r="D7" s="18">
        <v>6</v>
      </c>
      <c r="E7" s="7" t="s">
        <v>128</v>
      </c>
      <c r="G7" t="s">
        <v>65</v>
      </c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11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A5" sqref="A5:K12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7" t="s">
        <v>68</v>
      </c>
      <c r="B5" s="6" t="s">
        <v>129</v>
      </c>
      <c r="C5" s="6" t="s">
        <v>130</v>
      </c>
      <c r="D5" s="18">
        <v>2</v>
      </c>
      <c r="E5" s="7" t="s">
        <v>131</v>
      </c>
      <c r="F5" s="6" t="s">
        <v>65</v>
      </c>
      <c r="G5" s="6"/>
      <c r="H5" s="6"/>
      <c r="I5" s="6"/>
      <c r="J5" s="6"/>
      <c r="K5" s="6"/>
    </row>
    <row r="6" spans="1:11">
      <c r="A6" s="28" t="s">
        <v>98</v>
      </c>
      <c r="B6" s="7" t="s">
        <v>132</v>
      </c>
      <c r="C6" s="7" t="s">
        <v>133</v>
      </c>
      <c r="D6" s="18">
        <v>1</v>
      </c>
      <c r="E6" s="7" t="s">
        <v>134</v>
      </c>
      <c r="G6" t="s">
        <v>65</v>
      </c>
    </row>
    <row r="7" spans="1:11" ht="12.75" customHeight="1">
      <c r="A7" s="28" t="s">
        <v>73</v>
      </c>
      <c r="B7" s="7" t="s">
        <v>135</v>
      </c>
      <c r="C7" s="7" t="s">
        <v>136</v>
      </c>
      <c r="D7" s="18">
        <v>2</v>
      </c>
      <c r="E7" s="7" t="s">
        <v>137</v>
      </c>
      <c r="H7" t="s">
        <v>65</v>
      </c>
    </row>
    <row r="8" spans="1:11" ht="12.75" customHeight="1">
      <c r="A8" s="28" t="s">
        <v>73</v>
      </c>
      <c r="B8" s="7" t="s">
        <v>69</v>
      </c>
      <c r="C8" s="7" t="s">
        <v>138</v>
      </c>
      <c r="D8" s="18">
        <v>3</v>
      </c>
      <c r="E8" s="7" t="s">
        <v>139</v>
      </c>
      <c r="G8" t="s">
        <v>65</v>
      </c>
    </row>
    <row r="9" spans="1:11" ht="12.75" customHeight="1">
      <c r="A9" s="28" t="s">
        <v>76</v>
      </c>
      <c r="B9" s="7" t="s">
        <v>77</v>
      </c>
      <c r="C9" s="7" t="s">
        <v>140</v>
      </c>
      <c r="D9" s="18">
        <v>2</v>
      </c>
      <c r="E9" s="7" t="s">
        <v>141</v>
      </c>
      <c r="F9" t="s">
        <v>65</v>
      </c>
    </row>
    <row r="10" spans="1:11" ht="12.75" customHeight="1">
      <c r="A10" s="28" t="s">
        <v>79</v>
      </c>
      <c r="B10" s="7" t="s">
        <v>142</v>
      </c>
      <c r="C10" s="7" t="s">
        <v>143</v>
      </c>
      <c r="D10" s="18">
        <v>1</v>
      </c>
      <c r="E10" s="7" t="s">
        <v>144</v>
      </c>
      <c r="F10" t="s">
        <v>65</v>
      </c>
    </row>
    <row r="11" spans="1:11" ht="12.75" customHeight="1">
      <c r="A11" s="32" t="s">
        <v>83</v>
      </c>
      <c r="B11" s="33" t="s">
        <v>84</v>
      </c>
      <c r="C11" s="33" t="s">
        <v>93</v>
      </c>
      <c r="D11" s="34">
        <v>3</v>
      </c>
      <c r="E11" s="33" t="s">
        <v>145</v>
      </c>
      <c r="F11" s="33" t="s">
        <v>65</v>
      </c>
    </row>
    <row r="12" spans="1:11" ht="12.75" customHeight="1">
      <c r="A12" s="28" t="s">
        <v>87</v>
      </c>
      <c r="B12" s="7" t="s">
        <v>135</v>
      </c>
      <c r="C12" s="7" t="s">
        <v>136</v>
      </c>
      <c r="D12" s="18">
        <v>2</v>
      </c>
      <c r="E12" s="7" t="s">
        <v>146</v>
      </c>
      <c r="F12" t="s">
        <v>65</v>
      </c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A5" sqref="A5:K11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>
      <c r="A5" s="27" t="s">
        <v>68</v>
      </c>
      <c r="B5" s="6" t="s">
        <v>107</v>
      </c>
      <c r="C5" s="6" t="s">
        <v>147</v>
      </c>
      <c r="D5" s="18">
        <v>2</v>
      </c>
      <c r="E5" s="7" t="s">
        <v>148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98</v>
      </c>
      <c r="B6" s="7" t="s">
        <v>107</v>
      </c>
      <c r="C6" s="7" t="s">
        <v>149</v>
      </c>
      <c r="D6" s="18">
        <v>2</v>
      </c>
      <c r="E6" s="7" t="s">
        <v>150</v>
      </c>
      <c r="G6" t="s">
        <v>65</v>
      </c>
    </row>
    <row r="7" spans="1:11" ht="12.75" customHeight="1">
      <c r="A7" s="28" t="s">
        <v>76</v>
      </c>
      <c r="B7" s="7" t="s">
        <v>77</v>
      </c>
      <c r="C7" s="7" t="s">
        <v>140</v>
      </c>
      <c r="D7" s="18">
        <v>1</v>
      </c>
      <c r="E7" s="7" t="s">
        <v>151</v>
      </c>
      <c r="F7" t="s">
        <v>65</v>
      </c>
    </row>
    <row r="8" spans="1:11" ht="12.75" customHeight="1">
      <c r="A8" s="28" t="s">
        <v>79</v>
      </c>
      <c r="B8" s="7" t="s">
        <v>107</v>
      </c>
      <c r="C8" s="7" t="s">
        <v>152</v>
      </c>
      <c r="D8" s="18">
        <v>1</v>
      </c>
      <c r="E8" s="7" t="s">
        <v>153</v>
      </c>
      <c r="H8" t="s">
        <v>65</v>
      </c>
    </row>
    <row r="9" spans="1:11" ht="12.75" customHeight="1">
      <c r="A9" s="28" t="s">
        <v>83</v>
      </c>
      <c r="B9" s="7" t="s">
        <v>84</v>
      </c>
      <c r="C9" s="7" t="s">
        <v>93</v>
      </c>
      <c r="D9" s="18">
        <v>1.5</v>
      </c>
      <c r="E9" s="7" t="s">
        <v>154</v>
      </c>
      <c r="G9" t="s">
        <v>65</v>
      </c>
    </row>
    <row r="10" spans="1:11" ht="12.75" customHeight="1">
      <c r="A10" s="28" t="s">
        <v>87</v>
      </c>
      <c r="B10" s="7" t="s">
        <v>95</v>
      </c>
      <c r="C10" s="7" t="s">
        <v>105</v>
      </c>
      <c r="D10" s="18">
        <v>6</v>
      </c>
      <c r="E10" s="7" t="s">
        <v>155</v>
      </c>
      <c r="H10" t="s">
        <v>65</v>
      </c>
    </row>
    <row r="11" spans="1:11" ht="12.75" customHeight="1">
      <c r="A11" s="28" t="s">
        <v>87</v>
      </c>
      <c r="B11" s="7" t="s">
        <v>107</v>
      </c>
      <c r="C11" s="7" t="s">
        <v>152</v>
      </c>
      <c r="D11" s="18">
        <v>2</v>
      </c>
      <c r="E11" s="7" t="s">
        <v>156</v>
      </c>
      <c r="G11" t="s">
        <v>65</v>
      </c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C30" s="1" t="s">
        <v>33</v>
      </c>
      <c r="D30" s="23">
        <f>SUM(D5:D29)</f>
        <v>15.5</v>
      </c>
    </row>
    <row r="31" spans="1:4" ht="12.75" customHeight="1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2010-08-29T14:54:31Z</dcterms:created>
  <dcterms:modified xsi:type="dcterms:W3CDTF">2010-10-17T22:22:48Z</dcterms:modified>
</cp:coreProperties>
</file>