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8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<sst xmlns="http://schemas.openxmlformats.org/spreadsheetml/2006/main" count="550" uniqueCount="197">
  <si>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</si>
  <si>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</si>
  <si>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</si>
  <si>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</si>
  <si>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</si>
  <si>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</si>
  <si>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</si>
  <si>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</si>
  <si>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</si>
  <si>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</si>
  <si>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</si>
  <si>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</si>
  <si>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</si>
  <si>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</si>
  <si>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</si>
  <si>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</si>
  <si>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</si>
  <si>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</si>
  <si>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</si>
  <si>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</si>
  <si>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</si>
  <si>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</si>
  <si>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</si>
  <si>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</si>
  <si>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</si>
  <si>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</si>
  <si>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</si>
  <si>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</si>
  <si>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</si>
  <si>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</si>
  <si>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</si>
  <si>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</si>
  <si>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</si>
  <si>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</si>
  <si>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</si>
  <si>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</si>
  <si>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</si>
  <si>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</si>
  <si>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</si>
  <si>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</si>
  <si>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</si>
  <si>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</si>
  <si>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</si>
  <si>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</si>
  <si>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</si>
  <si>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</si>
  <si>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</si>
  <si>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</si>
  <si>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</si>
  <si>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</si>
  <si>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</si>
  <si>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</si>
  <si>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</si>
  <si>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</si>
  <si>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</si>
  <si>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</si>
  <si>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</si>
  <si>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</si>
  <si>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</si>
  <si>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</si>
  <si>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</si>
  <si>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</si>
  <si>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</si>
  <si>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</si>
  <si>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</si>
  <si>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</si>
  <si>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</si>
  <si>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</si>
  <si>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19/09/2010</t>
  </si>
  <si>
    <t>V5</t>
  </si>
  <si>
    <t>Revision Entregas</t>
  </si>
  <si>
    <t>20/09/2010</t>
  </si>
  <si>
    <t>V2</t>
  </si>
  <si>
    <t>Realizacion de los casos de prueba para la proxima Iteración</t>
  </si>
  <si>
    <t>21/09/2010</t>
  </si>
  <si>
    <t>G14</t>
  </si>
  <si>
    <t>Reunión Evaluativa con el Director del Proyecto</t>
  </si>
  <si>
    <t>Q4</t>
  </si>
  <si>
    <t>RTF Modelo de Casos de Uso</t>
  </si>
  <si>
    <t>22/09/2010</t>
  </si>
  <si>
    <t>23/09/2010</t>
  </si>
  <si>
    <t>G6</t>
  </si>
  <si>
    <t>RTF Descripción de la Arquitectura</t>
  </si>
  <si>
    <t>24/09/2010</t>
  </si>
  <si>
    <t>Verificacion de documentación</t>
  </si>
  <si>
    <t>Se verifico la documentación de acuerdo al Plan de Verificación de la Iteración</t>
  </si>
  <si>
    <t>V1</t>
  </si>
  <si>
    <t>Realizacion Informes</t>
  </si>
  <si>
    <t>Informe de Verificación de documento e Informe Evaluación de la Verificación</t>
  </si>
  <si>
    <t>25/09/2010</t>
  </si>
  <si>
    <t>20/9/2010</t>
  </si>
  <si>
    <t>I2</t>
  </si>
  <si>
    <t>Implementación</t>
  </si>
  <si>
    <t>Se trabajo sobre el caso de uso ArmarJuego, y se definio la arquitectura de package del lado del server</t>
  </si>
  <si>
    <t>21/9/2010</t>
  </si>
  <si>
    <t>Revisión técnica formal</t>
  </si>
  <si>
    <t>RTF del documento de casos de uso</t>
  </si>
  <si>
    <t>Reunión evaluativa con el director del proyecto</t>
  </si>
  <si>
    <t>Reunión con el tutor</t>
  </si>
  <si>
    <t>22/9/2010</t>
  </si>
  <si>
    <t>E2</t>
  </si>
  <si>
    <t>Auto estudio</t>
  </si>
  <si>
    <t>Se termino de definir la interfaz con WP7</t>
  </si>
  <si>
    <t>24/9/2010</t>
  </si>
  <si>
    <t>Se trabajo sobre el caso de uso ArmarJuego</t>
  </si>
  <si>
    <t xml:space="preserve">R3 </t>
  </si>
  <si>
    <t>Especificar casos de uso</t>
  </si>
  <si>
    <t>Actualización del documento luego de la RTF</t>
  </si>
  <si>
    <t>25/9/2010</t>
  </si>
  <si>
    <t>Implementación de CU e itegración con Facebook y WP7</t>
  </si>
  <si>
    <t>Implementación de CU e integración con Facebook y WP7</t>
  </si>
  <si>
    <t>Implementacion mejora de la parte de facebook</t>
  </si>
  <si>
    <t>23/9/2010</t>
  </si>
  <si>
    <t xml:space="preserve">Integracion </t>
  </si>
  <si>
    <t>I1</t>
  </si>
  <si>
    <t>Parser de noticias traidas por bing</t>
  </si>
  <si>
    <t>Se pudo abrir una pagina a partir de la url devuelta por bing y se comenzo a buscar una expresion regular que realice la busqueda dentro de la página</t>
  </si>
  <si>
    <t>Prueba y correcciones sobre la expresion regular</t>
  </si>
  <si>
    <t>Robustecimiento del metodo que realiza la busqueda para que reciba un recibe en cualquier formato. Se corrigieron errores en la busqueda</t>
  </si>
  <si>
    <t>Se probó la busqueda, se realizaron mejoras y correciones. Agregado soporte para busquedas que devuelven resultados con culquier codificación de caracteres ie: utf-8, iso-8859-1, etc.</t>
  </si>
  <si>
    <t>Implemtantación</t>
  </si>
  <si>
    <t>Trabajo local con la base de datos</t>
  </si>
  <si>
    <t>implementacion de servicios e integracion</t>
  </si>
  <si>
    <t>Trabaje junto con martin en la implementacion de algunos servicios, y luego se realizo integracion con facebook</t>
  </si>
  <si>
    <t>19/9/2010</t>
  </si>
  <si>
    <t>Q5</t>
  </si>
  <si>
    <t>Revisar entregas, informe semanal</t>
  </si>
  <si>
    <t>Revisión entregas, realizar informe semanal de SQA, planificar semana</t>
  </si>
  <si>
    <t>Q2</t>
  </si>
  <si>
    <t>Planificación y coordinación para la semana 7</t>
  </si>
  <si>
    <t>E1</t>
  </si>
  <si>
    <t>Reunión con el director</t>
  </si>
  <si>
    <t>Reunión</t>
  </si>
  <si>
    <t>Reunión, preparación del la misma</t>
  </si>
  <si>
    <t>Documentación RTF</t>
  </si>
  <si>
    <t>Documentación RTF, modelo de casos de uso y arquitectura</t>
  </si>
  <si>
    <t>Revisar entregas</t>
  </si>
  <si>
    <t>Revisión de la semana</t>
  </si>
  <si>
    <t>V6</t>
  </si>
  <si>
    <t>Armar ambiente para Testing</t>
  </si>
  <si>
    <t>Instalación y configuración ambiente de test (Windows 7, VS 2010, etc)</t>
  </si>
  <si>
    <t>UI pantalla principal</t>
  </si>
  <si>
    <t xml:space="preserve">Finalización de la pantalla con animaciones con efectos </t>
  </si>
  <si>
    <t>UI</t>
  </si>
  <si>
    <t>Modificaciones e inserciones de nuevas imagenes editadas a restantes pantallas</t>
  </si>
  <si>
    <t>SI</t>
  </si>
  <si>
    <t>UI pantalla viaje</t>
  </si>
  <si>
    <t>Modificaciones para adaptarla a objetos independientes como en el prototipo se propuso</t>
  </si>
  <si>
    <t>UI pantalla famosos</t>
  </si>
  <si>
    <t>UI pantalla sospechos</t>
  </si>
  <si>
    <t xml:space="preserve">Inserción de los combobox en el wp7 + investigacion de nuevas animaciones </t>
  </si>
  <si>
    <t>G5</t>
  </si>
  <si>
    <t>Registro de horas</t>
  </si>
  <si>
    <t>Registro de horas, fin doc estimación, seguimiento de proyecto, plan de iteración.</t>
  </si>
  <si>
    <t>G2</t>
  </si>
  <si>
    <t>Seguimiento de proyecto</t>
  </si>
  <si>
    <t>Ir a Microsoft, hablar con Pablo y conseguir el laptop.</t>
  </si>
  <si>
    <t>Comunicación y planificación</t>
  </si>
  <si>
    <t>Reuniones de apoyo</t>
  </si>
  <si>
    <t>Reunión con javier</t>
  </si>
  <si>
    <t>RTF de documento de requerimientos</t>
  </si>
  <si>
    <t>RTF de documento de arquitectura</t>
  </si>
  <si>
    <t>G9</t>
  </si>
  <si>
    <t>Ajustar y controlar el desarrollo</t>
  </si>
  <si>
    <t>Reuniones informales con implementadores</t>
  </si>
  <si>
    <t>Investigación sobre cómo abrir un browser con una url dada en el Windows Phone</t>
  </si>
  <si>
    <t>Comenzamos con el Login, realizamos pruebas con el prototipo. Sólo resta cerrar el browser.</t>
  </si>
  <si>
    <t>Reunión coordinación con implementadores</t>
  </si>
  <si>
    <t>Definimos las operaciones necesarias y cambios que se debían aplicar a las pantallas para adaptarse a las nuevas operaciones.</t>
  </si>
  <si>
    <t>Adaptación pantalla personajes</t>
  </si>
  <si>
    <t>Inicio creación pantalla de filtrado sospechosos</t>
  </si>
  <si>
    <t>D2</t>
  </si>
  <si>
    <t>Descripción arquitectura</t>
  </si>
  <si>
    <t>Reunión con director proyecto</t>
  </si>
  <si>
    <t>Reunión revisión de casos de uso</t>
  </si>
  <si>
    <t>Descripcion arquitectura</t>
  </si>
  <si>
    <t>D1</t>
  </si>
  <si>
    <t>Modelo de diseño</t>
  </si>
  <si>
    <t>RTF descripción arquitectura</t>
  </si>
  <si>
    <t>Plan de desarrollo</t>
  </si>
  <si>
    <t>I9</t>
  </si>
  <si>
    <t>Modelo de implementación</t>
  </si>
  <si>
    <t>Rework de bug en la nube con la logica de facebook y la base de datos</t>
  </si>
  <si>
    <t>Se sigui trabajndo sobre la arquitectura del servidor y con el caso de uso anterior. Ademas de cargar datos de la base</t>
  </si>
  <si>
    <t>Auto Estudio</t>
  </si>
  <si>
    <t>Ver cómo integrar lo hecho con Fede A con lo del repo, e intentos fallidos de cambiar el nombre del Proyecto para poder subir el prototipo para empezar a desarrollar en el repo</t>
  </si>
  <si>
    <t>C2</t>
  </si>
  <si>
    <t>Definir la línea base del proyecto</t>
  </si>
  <si>
    <t>Documento Registro de Versiones</t>
  </si>
  <si>
    <t>I5</t>
  </si>
  <si>
    <t>Integrar el sistema</t>
  </si>
  <si>
    <t>Crear un proyecto nuevo con las mismas características que el anterior para que los implementadores puedan empezar a desarrollar</t>
  </si>
  <si>
    <t>C3</t>
  </si>
  <si>
    <t>Seguimiento de la línea base</t>
  </si>
  <si>
    <t>Elaboración del documento Informe de Línea Base</t>
  </si>
  <si>
    <t>Implementar el prototipo</t>
  </si>
  <si>
    <t>Implementando la lógica de traer los amigos de Facebook y guardarlos en la base. También se probó la lógica del StartGame, y al momento de partir aún no anda.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</si>
</sst>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0" fontId="0" fillId="0" borderId="5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gapWidth val="100"/>
        <c:axId val="91828608"/>
        <c:axId val="91830144"/>
      </c:barChart>
      <c:catAx>
        <c:axId val="91828608"/>
        <c:scaling>
          <c:orientation val="minMax"/>
        </c:scaling>
        <c:axPos val="b"/>
        <c:tickLblPos val="nextTo"/>
        <c:crossAx val="91830144"/>
        <c:crosses val="autoZero"/>
        <c:auto val="1"/>
        <c:lblAlgn val="ctr"/>
        <c:lblOffset val="100"/>
      </c:catAx>
      <c:valAx>
        <c:axId val="91830144"/>
        <c:scaling>
          <c:orientation val="minMax"/>
        </c:scaling>
        <c:axPos val="l"/>
        <c:majorGridlines/>
        <c:numFmt formatCode="General" sourceLinked="1"/>
        <c:tickLblPos val="nextTo"/>
        <c:crossAx val="91828608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9" sqref="D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8" t="s">
        <v>68</v>
      </c>
      <c r="B5" s="6" t="s">
        <v>69</v>
      </c>
      <c r="C5" s="6" t="s">
        <v>70</v>
      </c>
      <c r="D5" s="19">
        <v>3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71</v>
      </c>
      <c r="B6" s="7" t="s">
        <v>72</v>
      </c>
      <c r="C6" s="7" t="s">
        <v>73</v>
      </c>
      <c r="D6" s="19">
        <v>2</v>
      </c>
      <c r="E6" s="7"/>
      <c r="F6" t="s">
        <v>65</v>
      </c>
    </row>
    <row r="7" spans="1:11" ht="12.75" customHeight="1">
      <c r="A7" s="29" t="s">
        <v>74</v>
      </c>
      <c r="B7" s="7" t="s">
        <v>75</v>
      </c>
      <c r="C7" s="7" t="s">
        <v>76</v>
      </c>
      <c r="D7" s="17">
        <v>1</v>
      </c>
      <c r="F7" t="s">
        <v>65</v>
      </c>
    </row>
    <row r="8" spans="1:11" ht="12.75" customHeight="1">
      <c r="A8" s="29" t="s">
        <v>74</v>
      </c>
      <c r="B8" s="7" t="s">
        <v>77</v>
      </c>
      <c r="C8" s="7" t="s">
        <v>78</v>
      </c>
      <c r="D8" s="19">
        <v>1.5</v>
      </c>
      <c r="E8" s="7"/>
      <c r="F8" t="s">
        <v>65</v>
      </c>
    </row>
    <row r="9" spans="1:11" ht="12.75" customHeight="1">
      <c r="A9" s="29" t="s">
        <v>79</v>
      </c>
      <c r="B9" s="7" t="s">
        <v>72</v>
      </c>
      <c r="C9" s="7" t="s">
        <v>73</v>
      </c>
      <c r="D9" s="19">
        <v>2</v>
      </c>
      <c r="E9" s="7"/>
      <c r="F9" t="s">
        <v>65</v>
      </c>
    </row>
    <row r="10" spans="1:11" ht="12.75" customHeight="1">
      <c r="A10" s="29" t="s">
        <v>80</v>
      </c>
      <c r="B10" s="7" t="s">
        <v>72</v>
      </c>
      <c r="C10" s="7" t="s">
        <v>73</v>
      </c>
      <c r="D10" s="17">
        <v>2</v>
      </c>
      <c r="F10" t="s">
        <v>65</v>
      </c>
    </row>
    <row r="11" spans="1:11" ht="12.75" customHeight="1">
      <c r="A11" s="29" t="s">
        <v>80</v>
      </c>
      <c r="B11" s="7" t="s">
        <v>81</v>
      </c>
      <c r="C11" s="7" t="s">
        <v>82</v>
      </c>
      <c r="D11" s="17">
        <v>1</v>
      </c>
      <c r="F11" t="s">
        <v>65</v>
      </c>
    </row>
    <row r="12" spans="1:11" ht="12.75" customHeight="1">
      <c r="A12" s="29" t="s">
        <v>83</v>
      </c>
      <c r="B12" s="7" t="s">
        <v>69</v>
      </c>
      <c r="C12" s="7" t="s">
        <v>84</v>
      </c>
      <c r="D12" s="17">
        <v>3</v>
      </c>
      <c r="E12" t="s">
        <v>85</v>
      </c>
      <c r="F12" t="s">
        <v>65</v>
      </c>
    </row>
    <row r="13" spans="1:11" ht="12.75" customHeight="1">
      <c r="A13" s="29" t="s">
        <v>83</v>
      </c>
      <c r="B13" s="7" t="s">
        <v>86</v>
      </c>
      <c r="C13" s="7" t="s">
        <v>87</v>
      </c>
      <c r="D13" s="19">
        <v>2</v>
      </c>
      <c r="E13" s="7" t="s">
        <v>88</v>
      </c>
      <c r="F13" t="s">
        <v>65</v>
      </c>
    </row>
    <row r="14" spans="1:11" ht="12.75" customHeight="1">
      <c r="A14" s="29" t="s">
        <v>89</v>
      </c>
      <c r="B14" s="7" t="s">
        <v>69</v>
      </c>
      <c r="C14" s="7" t="s">
        <v>70</v>
      </c>
      <c r="D14" s="19">
        <v>1</v>
      </c>
      <c r="E14" s="7"/>
      <c r="G14" t="s">
        <v>65</v>
      </c>
    </row>
    <row r="15" spans="1:11" ht="12.75" customHeight="1">
      <c r="A15" s="29" t="s">
        <v>89</v>
      </c>
      <c r="B15" s="7" t="s">
        <v>72</v>
      </c>
      <c r="C15" s="7" t="s">
        <v>73</v>
      </c>
      <c r="D15" s="19">
        <v>2</v>
      </c>
      <c r="E15" s="7"/>
      <c r="F15" t="s">
        <v>65</v>
      </c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20.5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D6" sqref="D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30" t="s">
        <v>71</v>
      </c>
      <c r="B5" t="s">
        <v>171</v>
      </c>
      <c r="C5" t="s">
        <v>172</v>
      </c>
      <c r="D5" s="17">
        <v>1.5</v>
      </c>
      <c r="F5" t="s">
        <v>65</v>
      </c>
    </row>
    <row r="6" spans="1:11" ht="12.75" customHeight="1">
      <c r="A6" s="30" t="s">
        <v>74</v>
      </c>
      <c r="B6" s="7" t="s">
        <v>130</v>
      </c>
      <c r="C6" s="7" t="s">
        <v>173</v>
      </c>
      <c r="D6" s="19">
        <v>1</v>
      </c>
      <c r="E6" s="7"/>
      <c r="F6" t="s">
        <v>65</v>
      </c>
    </row>
    <row r="7" spans="1:11" ht="12.75" customHeight="1">
      <c r="A7" s="29" t="s">
        <v>74</v>
      </c>
      <c r="B7" s="7" t="s">
        <v>77</v>
      </c>
      <c r="C7" s="7" t="s">
        <v>174</v>
      </c>
      <c r="D7" s="19">
        <v>2</v>
      </c>
      <c r="E7" s="7"/>
      <c r="F7" t="s">
        <v>65</v>
      </c>
    </row>
    <row r="8" spans="1:11" ht="12.75" customHeight="1">
      <c r="A8" s="29" t="s">
        <v>79</v>
      </c>
      <c r="B8" s="7" t="s">
        <v>171</v>
      </c>
      <c r="C8" s="7" t="s">
        <v>175</v>
      </c>
      <c r="D8" s="19">
        <v>5</v>
      </c>
      <c r="E8" s="7"/>
      <c r="F8" t="s">
        <v>65</v>
      </c>
    </row>
    <row r="9" spans="1:11" ht="12.75" customHeight="1">
      <c r="A9" s="29" t="s">
        <v>79</v>
      </c>
      <c r="B9" s="7" t="s">
        <v>176</v>
      </c>
      <c r="C9" s="7" t="s">
        <v>177</v>
      </c>
      <c r="D9" s="19">
        <v>3</v>
      </c>
      <c r="E9" s="7"/>
      <c r="F9" t="s">
        <v>65</v>
      </c>
    </row>
    <row r="10" spans="1:11" ht="12.75" customHeight="1">
      <c r="A10" s="29" t="s">
        <v>80</v>
      </c>
      <c r="B10" s="7" t="s">
        <v>77</v>
      </c>
      <c r="C10" s="7" t="s">
        <v>178</v>
      </c>
      <c r="D10" s="19">
        <v>1</v>
      </c>
      <c r="E10" s="7"/>
      <c r="F10" t="s">
        <v>65</v>
      </c>
    </row>
    <row r="11" spans="1:11" ht="12.75" customHeight="1">
      <c r="A11" s="29" t="s">
        <v>89</v>
      </c>
      <c r="B11" s="7" t="s">
        <v>162</v>
      </c>
      <c r="C11" s="7" t="s">
        <v>179</v>
      </c>
      <c r="D11" s="19">
        <v>1</v>
      </c>
      <c r="E11" s="7"/>
      <c r="F11" t="s">
        <v>65</v>
      </c>
    </row>
    <row r="12" spans="1:11" ht="12.75" customHeight="1">
      <c r="A12" s="29" t="s">
        <v>89</v>
      </c>
      <c r="B12" s="7" t="s">
        <v>180</v>
      </c>
      <c r="C12" s="7" t="s">
        <v>181</v>
      </c>
      <c r="D12" s="19">
        <v>3</v>
      </c>
      <c r="E12" s="7"/>
      <c r="F12" t="s">
        <v>65</v>
      </c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17.5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E8" sqref="E8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7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91</v>
      </c>
      <c r="C5" s="6" t="s">
        <v>92</v>
      </c>
      <c r="D5" s="19">
        <v>3</v>
      </c>
      <c r="E5" s="7" t="s">
        <v>182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90</v>
      </c>
      <c r="B6" s="7" t="s">
        <v>91</v>
      </c>
      <c r="C6" s="7" t="s">
        <v>92</v>
      </c>
      <c r="D6" s="19">
        <v>3</v>
      </c>
      <c r="E6" s="7" t="s">
        <v>93</v>
      </c>
      <c r="G6" t="s">
        <v>65</v>
      </c>
    </row>
    <row r="7" spans="1:11" ht="12.75" customHeight="1">
      <c r="A7" s="29" t="s">
        <v>90</v>
      </c>
      <c r="B7" s="7" t="s">
        <v>91</v>
      </c>
      <c r="C7" s="7" t="s">
        <v>92</v>
      </c>
      <c r="D7" s="19">
        <v>3</v>
      </c>
      <c r="E7" s="7" t="s">
        <v>183</v>
      </c>
      <c r="G7" t="s">
        <v>65</v>
      </c>
    </row>
    <row r="8" spans="1:11" ht="12.75" customHeight="1">
      <c r="A8" s="29" t="s">
        <v>94</v>
      </c>
      <c r="B8" s="7" t="s">
        <v>100</v>
      </c>
      <c r="C8" s="7" t="s">
        <v>101</v>
      </c>
      <c r="D8" s="19">
        <v>2</v>
      </c>
      <c r="E8" s="7" t="s">
        <v>102</v>
      </c>
      <c r="F8" t="s">
        <v>65</v>
      </c>
    </row>
    <row r="9" spans="1:11" ht="12.75" customHeight="1">
      <c r="A9" s="29" t="s">
        <v>108</v>
      </c>
      <c r="B9" s="7" t="s">
        <v>91</v>
      </c>
      <c r="C9" s="7" t="s">
        <v>92</v>
      </c>
      <c r="D9" s="19">
        <v>10</v>
      </c>
      <c r="E9" s="7" t="s">
        <v>109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</row>
    <row r="15" spans="1:11" ht="12.75" customHeight="1">
      <c r="A15" s="29"/>
      <c r="B15" s="7"/>
      <c r="C15" s="7"/>
      <c r="D15" s="19"/>
    </row>
    <row r="16" spans="1:11" ht="12.75" customHeight="1">
      <c r="A16" s="29"/>
      <c r="B16" s="7"/>
      <c r="C16" s="7"/>
      <c r="D16" s="19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A30" s="30"/>
    </row>
    <row r="31" spans="1:4" ht="12.75" customHeight="1">
      <c r="C31" s="1" t="s">
        <v>33</v>
      </c>
      <c r="D31" s="24">
        <f>SUM(D4:D30)</f>
        <v>21</v>
      </c>
    </row>
    <row r="32" spans="1:4" ht="12.75" customHeight="1">
      <c r="D32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13" sqref="A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7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30" customFormat="1">
      <c r="A5" s="28" t="s">
        <v>124</v>
      </c>
      <c r="B5" s="28" t="s">
        <v>100</v>
      </c>
      <c r="C5" s="28" t="s">
        <v>184</v>
      </c>
      <c r="D5" s="19">
        <v>2</v>
      </c>
      <c r="E5" s="29" t="s">
        <v>165</v>
      </c>
      <c r="F5" s="28"/>
      <c r="G5" s="28" t="s">
        <v>65</v>
      </c>
      <c r="H5" s="28"/>
      <c r="I5" s="28"/>
      <c r="J5" s="28"/>
      <c r="K5" s="28"/>
    </row>
    <row r="6" spans="1:11" s="30" customFormat="1" ht="12.75" customHeight="1">
      <c r="A6" s="29" t="s">
        <v>90</v>
      </c>
      <c r="B6" s="29" t="s">
        <v>100</v>
      </c>
      <c r="C6" s="29" t="s">
        <v>184</v>
      </c>
      <c r="D6" s="19">
        <v>1.5</v>
      </c>
      <c r="E6" s="29" t="s">
        <v>185</v>
      </c>
      <c r="H6" s="30" t="s">
        <v>65</v>
      </c>
    </row>
    <row r="7" spans="1:11" s="30" customFormat="1" ht="12.75" customHeight="1">
      <c r="A7" s="29" t="s">
        <v>94</v>
      </c>
      <c r="B7" s="29" t="s">
        <v>77</v>
      </c>
      <c r="C7" s="29" t="s">
        <v>95</v>
      </c>
      <c r="D7" s="19">
        <v>1</v>
      </c>
      <c r="E7" s="30" t="s">
        <v>96</v>
      </c>
      <c r="H7" s="30" t="s">
        <v>65</v>
      </c>
    </row>
    <row r="8" spans="1:11" s="30" customFormat="1" ht="12.75" customHeight="1">
      <c r="A8" s="29" t="s">
        <v>94</v>
      </c>
      <c r="B8" s="29" t="s">
        <v>186</v>
      </c>
      <c r="C8" s="29" t="s">
        <v>187</v>
      </c>
      <c r="D8" s="19">
        <v>2</v>
      </c>
      <c r="E8" s="29" t="s">
        <v>188</v>
      </c>
      <c r="F8" s="30" t="s">
        <v>65</v>
      </c>
    </row>
    <row r="9" spans="1:11" s="30" customFormat="1" ht="12.75" customHeight="1">
      <c r="A9" s="29" t="s">
        <v>99</v>
      </c>
      <c r="B9" s="29" t="s">
        <v>189</v>
      </c>
      <c r="C9" s="29" t="s">
        <v>190</v>
      </c>
      <c r="D9" s="19">
        <v>2.5</v>
      </c>
      <c r="E9" s="29" t="s">
        <v>191</v>
      </c>
      <c r="F9" s="30" t="s">
        <v>65</v>
      </c>
    </row>
    <row r="10" spans="1:11" s="30" customFormat="1" ht="12.75" customHeight="1">
      <c r="A10" s="29" t="s">
        <v>99</v>
      </c>
      <c r="B10" s="29" t="s">
        <v>186</v>
      </c>
      <c r="C10" s="29" t="s">
        <v>187</v>
      </c>
      <c r="D10" s="19">
        <v>2</v>
      </c>
      <c r="E10" s="29" t="s">
        <v>188</v>
      </c>
      <c r="F10" s="30" t="s">
        <v>65</v>
      </c>
    </row>
    <row r="11" spans="1:11" s="30" customFormat="1" ht="12.75" customHeight="1">
      <c r="A11" s="29" t="s">
        <v>103</v>
      </c>
      <c r="B11" s="29" t="s">
        <v>192</v>
      </c>
      <c r="C11" s="29" t="s">
        <v>193</v>
      </c>
      <c r="D11" s="19">
        <v>2</v>
      </c>
      <c r="E11" s="29" t="s">
        <v>194</v>
      </c>
      <c r="F11" s="30" t="s">
        <v>65</v>
      </c>
    </row>
    <row r="12" spans="1:11" s="30" customFormat="1" ht="12.75" customHeight="1">
      <c r="A12" s="29" t="s">
        <v>108</v>
      </c>
      <c r="B12" s="29" t="s">
        <v>91</v>
      </c>
      <c r="C12" s="29" t="s">
        <v>195</v>
      </c>
      <c r="D12" s="19">
        <v>10</v>
      </c>
      <c r="E12" s="30" t="s">
        <v>196</v>
      </c>
      <c r="H12" s="30" t="s">
        <v>65</v>
      </c>
    </row>
    <row r="13" spans="1:11" s="30" customFormat="1" ht="12.75" customHeight="1">
      <c r="A13" s="29"/>
      <c r="B13" s="29"/>
      <c r="C13" s="29"/>
      <c r="D13" s="19"/>
    </row>
    <row r="14" spans="1:11" s="30" customFormat="1" ht="12.75" customHeight="1">
      <c r="D14" s="17"/>
    </row>
    <row r="15" spans="1:11" s="30" customFormat="1" ht="12.75" customHeight="1">
      <c r="D15" s="17"/>
    </row>
    <row r="16" spans="1:11" s="30" customFormat="1" ht="12.75" customHeight="1">
      <c r="D16" s="17"/>
    </row>
    <row r="17" spans="3:4" s="30" customFormat="1" ht="12.75" customHeight="1">
      <c r="D17" s="17"/>
    </row>
    <row r="18" spans="3:4" s="30" customFormat="1" ht="12.75" customHeight="1">
      <c r="D18" s="17"/>
    </row>
    <row r="19" spans="3:4" s="30" customFormat="1" ht="12.75" customHeight="1">
      <c r="D19" s="17"/>
    </row>
    <row r="20" spans="3:4" s="30" customFormat="1" ht="12.75" customHeight="1">
      <c r="D20" s="17"/>
    </row>
    <row r="21" spans="3:4" s="30" customFormat="1" ht="12.75" customHeight="1">
      <c r="D21" s="17"/>
    </row>
    <row r="22" spans="3:4" s="30" customFormat="1" ht="12.75" customHeight="1">
      <c r="D22" s="17"/>
    </row>
    <row r="23" spans="3:4" s="30" customFormat="1" ht="12.75" customHeight="1">
      <c r="D23" s="17"/>
    </row>
    <row r="24" spans="3:4" s="30" customFormat="1" ht="12.75" customHeight="1">
      <c r="D24" s="17"/>
    </row>
    <row r="25" spans="3:4" s="30" customFormat="1" ht="12.75" customHeight="1">
      <c r="D25" s="17"/>
    </row>
    <row r="26" spans="3:4" s="30" customFormat="1" ht="12.75" customHeight="1">
      <c r="D26" s="17"/>
    </row>
    <row r="27" spans="3:4" s="30" customFormat="1" ht="12.75" customHeight="1">
      <c r="D27" s="17"/>
    </row>
    <row r="28" spans="3:4" s="30" customFormat="1" ht="12.75" customHeight="1">
      <c r="D28" s="17"/>
    </row>
    <row r="29" spans="3:4" ht="12.75" customHeight="1">
      <c r="C29" s="1" t="s">
        <v>33</v>
      </c>
      <c r="D29" s="24">
        <f>SUM(D4:D28)</f>
        <v>23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D45"/>
  <sheetViews>
    <sheetView tabSelected="1" topLeftCell="A16" zoomScaleNormal="100" workbookViewId="0">
      <selection activeCell="B34" sqref="B34:B45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9"/>
    </row>
    <row r="7" spans="1:4" ht="12.75" customHeight="1">
      <c r="A7" s="11" t="s">
        <v>9</v>
      </c>
      <c r="B7" s="38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/>
    </row>
    <row r="8" spans="1:4" ht="12.75" customHeight="1">
      <c r="A8" s="13" t="s">
        <v>45</v>
      </c>
      <c r="B8" s="26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9.5</v>
      </c>
      <c r="C8" s="37"/>
    </row>
    <row r="9" spans="1:4" ht="12.75" customHeight="1">
      <c r="A9" s="13" t="s">
        <v>25</v>
      </c>
      <c r="B9" s="26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115</v>
      </c>
      <c r="C9" s="36"/>
    </row>
    <row r="10" spans="1:4" ht="12.75" customHeight="1">
      <c r="A10" s="13" t="s">
        <v>6</v>
      </c>
      <c r="B10" s="26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22.5</v>
      </c>
      <c r="C10" s="37"/>
    </row>
    <row r="11" spans="1:4" ht="12.75" customHeight="1">
      <c r="A11" s="13" t="s">
        <v>16</v>
      </c>
      <c r="B11" s="26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6</v>
      </c>
      <c r="C11" s="36"/>
    </row>
    <row r="12" spans="1:4" ht="12.75" customHeight="1">
      <c r="A12" s="13" t="s">
        <v>3</v>
      </c>
      <c r="B12" s="26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11</v>
      </c>
      <c r="C12" s="36"/>
    </row>
    <row r="13" spans="1:4" ht="12.75" customHeight="1">
      <c r="A13" s="13" t="s">
        <v>44</v>
      </c>
      <c r="B13" s="26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20</v>
      </c>
      <c r="C13" s="36"/>
    </row>
    <row r="14" spans="1:4" ht="12.75" customHeight="1">
      <c r="A14" s="13" t="s">
        <v>28</v>
      </c>
      <c r="B14" s="26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6"/>
    </row>
    <row r="15" spans="1:4" ht="12.75" customHeight="1">
      <c r="A15" s="13" t="s">
        <v>32</v>
      </c>
      <c r="B15" s="26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/>
    </row>
    <row r="16" spans="1:4" ht="12.75" customHeight="1">
      <c r="A16" s="14" t="s">
        <v>67</v>
      </c>
      <c r="B16" s="27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10.5</v>
      </c>
      <c r="C16" s="9"/>
    </row>
    <row r="17" spans="1:3" ht="12.75" customHeight="1">
      <c r="A17" s="6"/>
      <c r="B17" s="6"/>
      <c r="C17" s="9"/>
    </row>
    <row r="18" spans="1:3" ht="12.75" customHeight="1">
      <c r="A18" s="10"/>
      <c r="B18" s="10"/>
      <c r="C18" s="36"/>
    </row>
    <row r="19" spans="1:3" ht="12.75" customHeight="1">
      <c r="A19" s="11" t="s">
        <v>39</v>
      </c>
      <c r="B19" s="25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8</v>
      </c>
      <c r="C19" s="12"/>
    </row>
    <row r="20" spans="1:3" ht="12.75" customHeight="1">
      <c r="A20" s="13" t="s">
        <v>36</v>
      </c>
      <c r="B20" s="26"/>
      <c r="C20" s="12"/>
    </row>
    <row r="21" spans="1:3" ht="12.75" customHeight="1">
      <c r="A21" s="13" t="s">
        <v>27</v>
      </c>
      <c r="B21" s="26">
        <f xml:space="preserve"> SUMIFS('10 _ Marcos Sander'!D5:'10 _ Marcos Sander'!D28,'10 _ Marcos Sander'!F5:'10 _ Marcos Sander'!F28,D5)</f>
        <v>17.5</v>
      </c>
      <c r="C21" s="12"/>
    </row>
    <row r="22" spans="1:3" ht="12.75" customHeight="1">
      <c r="A22" s="13" t="s">
        <v>46</v>
      </c>
      <c r="B22" s="26">
        <f xml:space="preserve"> SUMIFS('10 _ Marcos Sander'!D5:'10 _ Marcos Sander'!D28,'10 _ Marcos Sander'!H5:'10 _ Marcos Sander'!H28,D5)</f>
        <v>0</v>
      </c>
      <c r="C22" s="12"/>
    </row>
    <row r="23" spans="1:3" ht="12.75" customHeight="1">
      <c r="A23" s="13" t="s">
        <v>7</v>
      </c>
      <c r="B23" s="26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97</v>
      </c>
      <c r="C23" s="12"/>
    </row>
    <row r="24" spans="1:3" ht="12.75" customHeight="1">
      <c r="A24" s="13" t="s">
        <v>42</v>
      </c>
      <c r="B24" s="26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30</v>
      </c>
      <c r="C24" s="12"/>
    </row>
    <row r="25" spans="1:3" ht="12.75" customHeight="1">
      <c r="A25" s="13" t="s">
        <v>8</v>
      </c>
      <c r="B25" s="26">
        <f xml:space="preserve"> SUMIFS('6 _ Javier Madeiro'!D5:'6 _ Javier Madeiro'!D28,'6 _ Javier Madeiro'!F5:'6 _ Javier Madeiro'!F28,D5)</f>
        <v>13</v>
      </c>
      <c r="C25" s="12"/>
    </row>
    <row r="26" spans="1:3" ht="12.75" customHeight="1">
      <c r="A26" s="13" t="s">
        <v>2</v>
      </c>
      <c r="B26" s="26">
        <f xml:space="preserve"> SUMIFS('12 _ Vicente Acosta'!D5:'12 _ Vicente Acosta'!D28,'12 _ Vicente Acosta'!F5:'12 _ Vicente Acosta'!F28,D5)</f>
        <v>8.5</v>
      </c>
      <c r="C26" s="12"/>
    </row>
    <row r="27" spans="1:3" ht="12.75" customHeight="1">
      <c r="A27" s="13" t="s">
        <v>17</v>
      </c>
      <c r="B27" s="26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20.5</v>
      </c>
      <c r="C27" s="12"/>
    </row>
    <row r="28" spans="1:3" ht="12.75" customHeight="1">
      <c r="A28" s="16" t="s">
        <v>40</v>
      </c>
      <c r="B28" s="26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</v>
      </c>
      <c r="C28" s="12"/>
    </row>
    <row r="29" spans="1:3" ht="12.75" customHeight="1">
      <c r="A29" s="13" t="s">
        <v>22</v>
      </c>
      <c r="B29" s="26">
        <f xml:space="preserve"> SUMIFS('8 _ Juan Ghiringhelli'!D5:'8 _ Juan Ghiringhelli'!D28,'8 _ Juan Ghiringhelli'!F5:'8 _ Juan Ghiringhelli'!F28,D5)</f>
        <v>12</v>
      </c>
      <c r="C29" s="12"/>
    </row>
    <row r="30" spans="1:3" ht="12.75" customHeight="1">
      <c r="A30" s="13" t="s">
        <v>26</v>
      </c>
      <c r="B30" s="26">
        <f xml:space="preserve"> SUMIFS('8 _ Juan Ghiringhelli'!D5:'8 _ Juan Ghiringhelli'!D28,'8 _ Juan Ghiringhelli'!H5:'8 _ Juan Ghiringhelli'!H28,D5)</f>
        <v>2</v>
      </c>
      <c r="C30" s="12"/>
    </row>
    <row r="31" spans="1:3" ht="12.75" customHeight="1">
      <c r="A31" s="14" t="s">
        <v>47</v>
      </c>
      <c r="B31" s="15"/>
      <c r="C31" s="9"/>
    </row>
    <row r="32" spans="1:3" ht="12.75" customHeight="1">
      <c r="A32" s="6"/>
      <c r="B32" s="6"/>
      <c r="C32" s="9"/>
    </row>
    <row r="33" spans="1:3" ht="12.75" customHeight="1">
      <c r="A33" s="10"/>
      <c r="B33" s="10"/>
      <c r="C33" s="36"/>
    </row>
    <row r="34" spans="1:3" ht="12.75" customHeight="1">
      <c r="A34" s="11" t="s">
        <v>15</v>
      </c>
      <c r="B34" s="25">
        <f>SUM( '1 _ Alejandro Garcia'!D5:'1 _ Alejandro Garcia'!D28)</f>
        <v>20.5</v>
      </c>
      <c r="C34" s="12"/>
    </row>
    <row r="35" spans="1:3" ht="12.75" customHeight="1">
      <c r="A35" s="13" t="s">
        <v>23</v>
      </c>
      <c r="B35" s="26">
        <f>SUM( '2 _ Diego Ricca'!D5:'2 _ Diego Ricca'!D28)</f>
        <v>22</v>
      </c>
      <c r="C35" s="12"/>
    </row>
    <row r="36" spans="1:3" ht="12.75" customHeight="1">
      <c r="A36" s="13" t="s">
        <v>20</v>
      </c>
      <c r="B36" s="26">
        <f>SUM( '3 _ Federico Andrade'!D5:'3 _ Federico Andrade'!D28)</f>
        <v>13</v>
      </c>
      <c r="C36" s="12"/>
    </row>
    <row r="37" spans="1:3" ht="12.75" customHeight="1">
      <c r="A37" s="13" t="s">
        <v>38</v>
      </c>
      <c r="B37" s="26">
        <f>SUM( '4 _ Federico Trinidad'!D5:'4 _ Federico Trinidad'!D28)</f>
        <v>26</v>
      </c>
      <c r="C37" s="12"/>
    </row>
    <row r="38" spans="1:3" ht="12.75" customHeight="1">
      <c r="A38" s="13" t="s">
        <v>1</v>
      </c>
      <c r="B38" s="26">
        <f>SUM( '5 _ Ignacio Infante'!D5:'5 _ Ignacio Infante'!D28)</f>
        <v>14</v>
      </c>
      <c r="C38" s="12"/>
    </row>
    <row r="39" spans="1:3" ht="12.75" customHeight="1">
      <c r="A39" s="13" t="s">
        <v>0</v>
      </c>
      <c r="B39" s="26">
        <f>SUM( '6 _ Javier Madeiro'!D5:'6 _ Javier Madeiro'!D28)</f>
        <v>16</v>
      </c>
      <c r="C39" s="12"/>
    </row>
    <row r="40" spans="1:3" ht="12.75" customHeight="1">
      <c r="A40" s="13" t="s">
        <v>29</v>
      </c>
      <c r="B40" s="26">
        <f>SUM( '7 _ José Cordero'!D5:'7 _ José Cordero'!D28)</f>
        <v>17.5</v>
      </c>
      <c r="C40" s="12"/>
    </row>
    <row r="41" spans="1:3" ht="12.75" customHeight="1">
      <c r="A41" s="13" t="s">
        <v>11</v>
      </c>
      <c r="B41" s="26">
        <f>SUM( '8 _ Juan Ghiringhelli'!D5:'8 _ Juan Ghiringhelli'!D28)</f>
        <v>12</v>
      </c>
      <c r="C41" s="12"/>
    </row>
    <row r="42" spans="1:3" ht="12.75" customHeight="1">
      <c r="A42" s="13" t="s">
        <v>24</v>
      </c>
      <c r="B42" s="26">
        <f>SUM( '9 _ Leticia Vilariño'!D5:'9 _ Leticia Vilariño'!D28)</f>
        <v>7</v>
      </c>
      <c r="C42" s="12"/>
    </row>
    <row r="43" spans="1:3" ht="12.75" customHeight="1">
      <c r="A43" s="13" t="s">
        <v>12</v>
      </c>
      <c r="B43" s="26">
        <f>SUM( '10 _ Marcos Sander'!D5:'10 _ Marcos Sander'!D28)</f>
        <v>17.5</v>
      </c>
      <c r="C43" s="12"/>
    </row>
    <row r="44" spans="1:3" ht="12.75" customHeight="1">
      <c r="A44" s="13" t="s">
        <v>31</v>
      </c>
      <c r="B44" s="26">
        <f>SUM( '11 _ Martín Taruselli'!D5:'11 _ Martín Taruselli'!D28)</f>
        <v>21</v>
      </c>
      <c r="C44" s="12"/>
    </row>
    <row r="45" spans="1:3" ht="12.75" customHeight="1">
      <c r="A45" s="14" t="s">
        <v>37</v>
      </c>
      <c r="B45" s="27">
        <f>SUM( '12 _ Vicente Acosta'!D5:'12 _ Vicente Acosta'!D28)</f>
        <v>23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L17" sqref="L17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3" sqref="B3"/>
    </sheetView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B8" sqref="B8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7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90</v>
      </c>
      <c r="B5" s="28" t="s">
        <v>91</v>
      </c>
      <c r="C5" s="28" t="s">
        <v>92</v>
      </c>
      <c r="D5" s="19">
        <v>3</v>
      </c>
      <c r="E5" s="7" t="s">
        <v>93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94</v>
      </c>
      <c r="B6" s="29" t="s">
        <v>77</v>
      </c>
      <c r="C6" s="29" t="s">
        <v>95</v>
      </c>
      <c r="D6" s="19">
        <v>2</v>
      </c>
      <c r="E6" s="7" t="s">
        <v>96</v>
      </c>
      <c r="F6" t="s">
        <v>65</v>
      </c>
    </row>
    <row r="7" spans="1:11" ht="12.75" customHeight="1">
      <c r="A7" s="29" t="s">
        <v>94</v>
      </c>
      <c r="B7" s="29" t="s">
        <v>130</v>
      </c>
      <c r="C7" s="29" t="s">
        <v>97</v>
      </c>
      <c r="D7" s="21">
        <v>1</v>
      </c>
      <c r="E7" s="7" t="s">
        <v>98</v>
      </c>
      <c r="F7" t="s">
        <v>65</v>
      </c>
    </row>
    <row r="8" spans="1:11" ht="12.75" customHeight="1">
      <c r="A8" s="29" t="s">
        <v>99</v>
      </c>
      <c r="B8" s="29" t="s">
        <v>100</v>
      </c>
      <c r="C8" s="29" t="s">
        <v>101</v>
      </c>
      <c r="D8" s="19">
        <v>2</v>
      </c>
      <c r="E8" s="7" t="s">
        <v>102</v>
      </c>
      <c r="F8" t="s">
        <v>65</v>
      </c>
    </row>
    <row r="9" spans="1:11" ht="12.75" customHeight="1">
      <c r="A9" s="29" t="s">
        <v>103</v>
      </c>
      <c r="B9" s="29" t="s">
        <v>91</v>
      </c>
      <c r="C9" s="29" t="s">
        <v>92</v>
      </c>
      <c r="D9" s="19">
        <v>2</v>
      </c>
      <c r="E9" s="7" t="s">
        <v>104</v>
      </c>
      <c r="G9" t="s">
        <v>65</v>
      </c>
    </row>
    <row r="10" spans="1:11" ht="12.75" customHeight="1">
      <c r="A10" s="29" t="s">
        <v>103</v>
      </c>
      <c r="B10" s="29" t="s">
        <v>105</v>
      </c>
      <c r="C10" s="29" t="s">
        <v>106</v>
      </c>
      <c r="D10" s="19">
        <v>1</v>
      </c>
      <c r="E10" s="7" t="s">
        <v>107</v>
      </c>
      <c r="F10" t="s">
        <v>65</v>
      </c>
    </row>
    <row r="11" spans="1:11" ht="12.75" customHeight="1">
      <c r="A11" s="29" t="s">
        <v>108</v>
      </c>
      <c r="B11" s="29" t="s">
        <v>91</v>
      </c>
      <c r="C11" s="29" t="s">
        <v>92</v>
      </c>
      <c r="D11" s="19">
        <v>11</v>
      </c>
      <c r="E11" s="7" t="s">
        <v>110</v>
      </c>
      <c r="G11" t="s">
        <v>65</v>
      </c>
    </row>
    <row r="12" spans="1:11" ht="12.75" customHeight="1">
      <c r="A12" s="29"/>
      <c r="B12" s="29"/>
      <c r="C12" s="29"/>
      <c r="D12" s="21"/>
      <c r="E12" s="7"/>
    </row>
    <row r="13" spans="1:11" ht="12.75" customHeight="1">
      <c r="A13" s="29"/>
      <c r="B13" s="29"/>
      <c r="C13" s="29"/>
      <c r="D13" s="19"/>
      <c r="E13" s="7"/>
    </row>
    <row r="14" spans="1:11" ht="12.75" customHeight="1">
      <c r="A14" s="29"/>
      <c r="B14" s="29"/>
      <c r="C14" s="29"/>
      <c r="D14" s="19"/>
      <c r="E14" s="7"/>
    </row>
    <row r="15" spans="1:11" ht="12.75" customHeight="1">
      <c r="A15" s="30"/>
      <c r="B15" s="30"/>
      <c r="C15" s="30"/>
    </row>
    <row r="16" spans="1:11" ht="12.75" customHeight="1">
      <c r="A16" s="30"/>
      <c r="B16" s="30"/>
      <c r="C16" s="30"/>
    </row>
    <row r="17" spans="1:4" ht="12.75" customHeight="1">
      <c r="A17" s="30"/>
      <c r="B17" s="30"/>
      <c r="C17" s="30"/>
    </row>
    <row r="18" spans="1:4" ht="12.75" customHeight="1">
      <c r="A18" s="30"/>
      <c r="B18" s="30"/>
      <c r="C18" s="30"/>
    </row>
    <row r="19" spans="1:4" ht="12.75" customHeight="1">
      <c r="A19" s="30"/>
      <c r="B19" s="30"/>
      <c r="C19" s="30"/>
    </row>
    <row r="20" spans="1:4" ht="12.75" customHeight="1">
      <c r="A20" s="30"/>
      <c r="B20" s="30"/>
      <c r="C20" s="30"/>
    </row>
    <row r="21" spans="1:4" ht="12.75" customHeight="1">
      <c r="A21" s="30"/>
      <c r="B21" s="30"/>
      <c r="C21" s="30"/>
    </row>
    <row r="22" spans="1:4" ht="12.75" customHeight="1">
      <c r="A22" s="30"/>
      <c r="B22" s="30"/>
      <c r="C22" s="30"/>
    </row>
    <row r="23" spans="1:4" ht="12.75" customHeight="1">
      <c r="A23" s="30"/>
      <c r="B23" s="30"/>
      <c r="C23" s="30"/>
    </row>
    <row r="24" spans="1:4" ht="12.75" customHeight="1">
      <c r="A24" s="30"/>
      <c r="B24" s="30"/>
      <c r="C24" s="30"/>
    </row>
    <row r="25" spans="1:4" ht="12.75" customHeight="1">
      <c r="A25" s="30"/>
      <c r="B25" s="30"/>
      <c r="C25" s="30"/>
    </row>
    <row r="26" spans="1:4" ht="12.75" customHeight="1">
      <c r="A26" s="30"/>
      <c r="B26" s="30"/>
      <c r="C26" s="30"/>
    </row>
    <row r="27" spans="1:4" ht="12.75" customHeight="1">
      <c r="A27" s="30"/>
      <c r="B27" s="30"/>
      <c r="C27" s="30"/>
    </row>
    <row r="28" spans="1:4" ht="12.75" customHeight="1">
      <c r="A28" s="30"/>
      <c r="B28" s="30"/>
      <c r="C28" s="30"/>
    </row>
    <row r="29" spans="1:4" ht="12.75" customHeight="1">
      <c r="C29" s="1" t="s">
        <v>33</v>
      </c>
      <c r="D29" s="19">
        <f>SUM(D4:D28)</f>
        <v>22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C24" sqref="C24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2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3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94</v>
      </c>
      <c r="B5" s="6" t="s">
        <v>91</v>
      </c>
      <c r="C5" s="6" t="s">
        <v>111</v>
      </c>
      <c r="D5" s="19">
        <v>2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99</v>
      </c>
      <c r="B6" s="7" t="s">
        <v>91</v>
      </c>
      <c r="C6" s="7" t="s">
        <v>111</v>
      </c>
      <c r="D6" s="19">
        <v>3</v>
      </c>
      <c r="E6" s="7"/>
      <c r="G6" t="s">
        <v>65</v>
      </c>
    </row>
    <row r="7" spans="1:11" ht="12.75" customHeight="1">
      <c r="A7" s="29" t="s">
        <v>112</v>
      </c>
      <c r="B7" s="7" t="s">
        <v>91</v>
      </c>
      <c r="C7" s="7" t="s">
        <v>111</v>
      </c>
      <c r="D7" s="19">
        <v>3</v>
      </c>
      <c r="G7" t="s">
        <v>65</v>
      </c>
    </row>
    <row r="8" spans="1:11" ht="12.75" customHeight="1">
      <c r="A8" s="29" t="s">
        <v>108</v>
      </c>
      <c r="B8" s="7" t="s">
        <v>91</v>
      </c>
      <c r="C8" s="7" t="s">
        <v>113</v>
      </c>
      <c r="D8" s="19">
        <v>5</v>
      </c>
      <c r="G8" t="s">
        <v>65</v>
      </c>
    </row>
    <row r="9" spans="1:11" ht="12.75" customHeight="1">
      <c r="A9" s="29"/>
      <c r="B9" s="7"/>
      <c r="C9" s="7"/>
      <c r="D9" s="19"/>
    </row>
    <row r="10" spans="1:11" ht="12.75" customHeight="1">
      <c r="A10" s="30"/>
      <c r="D10" s="17"/>
    </row>
    <row r="11" spans="1:11" ht="12.75" customHeight="1">
      <c r="A11" s="30"/>
      <c r="D11" s="17"/>
    </row>
    <row r="12" spans="1:11" ht="12.75" customHeight="1">
      <c r="A12" s="30"/>
      <c r="D12" s="17"/>
    </row>
    <row r="13" spans="1:11" ht="12.75" customHeight="1">
      <c r="A13" s="30"/>
      <c r="D13" s="17"/>
    </row>
    <row r="14" spans="1:11" ht="12.75" customHeight="1">
      <c r="A14" s="30"/>
      <c r="D14" s="17"/>
    </row>
    <row r="15" spans="1:11" ht="12.75" customHeight="1">
      <c r="A15" s="30"/>
      <c r="D15" s="17"/>
    </row>
    <row r="16" spans="1:11" ht="12.75" customHeight="1">
      <c r="A16" s="30"/>
      <c r="D16" s="17"/>
    </row>
    <row r="17" spans="1:4" ht="12.75" customHeight="1">
      <c r="A17" s="30"/>
      <c r="D17" s="17"/>
    </row>
    <row r="18" spans="1:4" ht="12.75" customHeight="1">
      <c r="A18" s="30"/>
      <c r="D18" s="17"/>
    </row>
    <row r="19" spans="1:4" ht="12.75" customHeight="1">
      <c r="A19" s="30"/>
      <c r="D19" s="17"/>
    </row>
    <row r="20" spans="1:4" ht="12.75" customHeight="1">
      <c r="A20" s="30"/>
      <c r="D20" s="17"/>
    </row>
    <row r="21" spans="1:4" ht="12.75" customHeight="1">
      <c r="A21" s="30"/>
      <c r="D21" s="17"/>
    </row>
    <row r="22" spans="1:4" ht="12.75" customHeight="1">
      <c r="A22" s="30"/>
      <c r="D22" s="17"/>
    </row>
    <row r="23" spans="1:4" ht="12.75" customHeight="1">
      <c r="A23" s="30"/>
      <c r="D23" s="17"/>
    </row>
    <row r="24" spans="1:4" ht="12.75" customHeight="1">
      <c r="A24" s="30"/>
      <c r="D24" s="17"/>
    </row>
    <row r="25" spans="1:4" ht="12.75" customHeight="1">
      <c r="A25" s="30"/>
      <c r="D25" s="17"/>
    </row>
    <row r="26" spans="1:4" ht="12.75" customHeight="1">
      <c r="A26" s="30"/>
      <c r="D26" s="17"/>
    </row>
    <row r="27" spans="1:4" ht="12.75" customHeight="1">
      <c r="A27" s="30"/>
      <c r="D27" s="17"/>
    </row>
    <row r="28" spans="1:4" ht="12.75" customHeight="1">
      <c r="A28" s="30"/>
      <c r="D28" s="17"/>
    </row>
    <row r="29" spans="1:4" ht="12.75" customHeight="1">
      <c r="A29" s="30"/>
      <c r="D29" s="17"/>
    </row>
    <row r="30" spans="1:4" ht="12.75" customHeight="1">
      <c r="C30" s="1" t="s">
        <v>33</v>
      </c>
      <c r="D30" s="24">
        <f>SUM(D5:D29)</f>
        <v>13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C12" sqref="C12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7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71</v>
      </c>
      <c r="B5" s="6" t="s">
        <v>114</v>
      </c>
      <c r="C5" s="6" t="s">
        <v>115</v>
      </c>
      <c r="D5" s="19">
        <v>7</v>
      </c>
      <c r="E5" s="7" t="s">
        <v>116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74</v>
      </c>
      <c r="B6" s="7" t="s">
        <v>114</v>
      </c>
      <c r="C6" s="7" t="s">
        <v>115</v>
      </c>
      <c r="D6" s="19">
        <v>4</v>
      </c>
      <c r="E6" s="7" t="s">
        <v>117</v>
      </c>
      <c r="F6" t="s">
        <v>65</v>
      </c>
    </row>
    <row r="7" spans="1:11" ht="12.75" customHeight="1">
      <c r="A7" s="29" t="s">
        <v>79</v>
      </c>
      <c r="B7" s="7" t="s">
        <v>114</v>
      </c>
      <c r="C7" s="7" t="s">
        <v>115</v>
      </c>
      <c r="D7" s="19">
        <v>5</v>
      </c>
      <c r="E7" t="s">
        <v>117</v>
      </c>
      <c r="F7" t="s">
        <v>65</v>
      </c>
    </row>
    <row r="8" spans="1:11" ht="12.75" customHeight="1">
      <c r="A8" s="29" t="s">
        <v>80</v>
      </c>
      <c r="B8" s="7" t="s">
        <v>114</v>
      </c>
      <c r="C8" s="7" t="s">
        <v>115</v>
      </c>
      <c r="D8" s="19">
        <v>4</v>
      </c>
      <c r="E8" s="7" t="s">
        <v>118</v>
      </c>
      <c r="F8" t="s">
        <v>65</v>
      </c>
    </row>
    <row r="9" spans="1:11" ht="12.75" customHeight="1">
      <c r="A9" s="29" t="s">
        <v>83</v>
      </c>
      <c r="B9" s="7" t="s">
        <v>114</v>
      </c>
      <c r="C9" s="7" t="s">
        <v>115</v>
      </c>
      <c r="D9" s="19">
        <v>6</v>
      </c>
      <c r="E9" t="s">
        <v>119</v>
      </c>
      <c r="F9" t="s">
        <v>65</v>
      </c>
    </row>
    <row r="10" spans="1:11" ht="12.75" customHeight="1">
      <c r="A10" s="30"/>
    </row>
    <row r="11" spans="1:11" ht="12.75" customHeight="1">
      <c r="A11" s="30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26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7" customWidth="1"/>
    <col min="5" max="5" width="95.42578125" bestFit="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90</v>
      </c>
      <c r="B5" s="6" t="s">
        <v>91</v>
      </c>
      <c r="C5" s="6" t="s">
        <v>120</v>
      </c>
      <c r="D5" s="19">
        <v>2</v>
      </c>
      <c r="E5" s="7" t="s">
        <v>121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94</v>
      </c>
      <c r="B6" s="7" t="s">
        <v>77</v>
      </c>
      <c r="C6" s="7" t="s">
        <v>95</v>
      </c>
      <c r="D6" s="19">
        <v>2</v>
      </c>
      <c r="E6" s="7" t="s">
        <v>96</v>
      </c>
      <c r="G6" t="s">
        <v>65</v>
      </c>
    </row>
    <row r="7" spans="1:11" ht="12.75" customHeight="1">
      <c r="A7" s="29" t="s">
        <v>99</v>
      </c>
      <c r="B7" s="7" t="s">
        <v>100</v>
      </c>
      <c r="C7" s="7" t="s">
        <v>101</v>
      </c>
      <c r="D7" s="19">
        <v>2</v>
      </c>
      <c r="E7" t="s">
        <v>102</v>
      </c>
      <c r="F7" t="s">
        <v>65</v>
      </c>
    </row>
    <row r="8" spans="1:11" ht="12.75" customHeight="1">
      <c r="A8" s="29" t="s">
        <v>108</v>
      </c>
      <c r="B8" s="7" t="s">
        <v>91</v>
      </c>
      <c r="C8" s="7" t="s">
        <v>122</v>
      </c>
      <c r="D8" s="19">
        <v>8</v>
      </c>
      <c r="E8" t="s">
        <v>123</v>
      </c>
      <c r="G8" t="s">
        <v>65</v>
      </c>
    </row>
    <row r="9" spans="1:11" ht="12.75" customHeight="1">
      <c r="A9" s="29"/>
      <c r="B9" s="7"/>
      <c r="C9" s="7"/>
      <c r="D9" s="19"/>
      <c r="E9" s="7"/>
      <c r="F9" s="7"/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  <c r="F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</row>
    <row r="14" spans="1:11" ht="12.75" customHeight="1">
      <c r="A14" s="29"/>
      <c r="B14" s="7"/>
      <c r="C14" s="7"/>
      <c r="D14" s="19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D9" sqref="D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7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125</v>
      </c>
      <c r="C5" s="6" t="s">
        <v>126</v>
      </c>
      <c r="D5" s="19">
        <v>4</v>
      </c>
      <c r="E5" s="7" t="s">
        <v>127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90</v>
      </c>
      <c r="B6" s="7" t="s">
        <v>128</v>
      </c>
      <c r="C6" s="7" t="s">
        <v>129</v>
      </c>
      <c r="D6" s="19">
        <v>1</v>
      </c>
      <c r="E6" s="7"/>
      <c r="F6" t="s">
        <v>65</v>
      </c>
    </row>
    <row r="7" spans="1:11" ht="12.75" customHeight="1">
      <c r="A7" s="29" t="s">
        <v>94</v>
      </c>
      <c r="B7" s="7" t="s">
        <v>130</v>
      </c>
      <c r="C7" s="7" t="s">
        <v>131</v>
      </c>
      <c r="D7" s="19">
        <v>1</v>
      </c>
      <c r="E7" s="7"/>
      <c r="F7" s="7" t="s">
        <v>65</v>
      </c>
    </row>
    <row r="8" spans="1:11" ht="12.75" customHeight="1">
      <c r="A8" s="29" t="s">
        <v>94</v>
      </c>
      <c r="B8" s="7" t="s">
        <v>77</v>
      </c>
      <c r="C8" s="7" t="s">
        <v>78</v>
      </c>
      <c r="D8" s="19">
        <v>1.5</v>
      </c>
      <c r="E8" s="7" t="s">
        <v>132</v>
      </c>
      <c r="F8" t="s">
        <v>65</v>
      </c>
    </row>
    <row r="9" spans="1:11" ht="12.75" customHeight="1">
      <c r="A9" s="29" t="s">
        <v>112</v>
      </c>
      <c r="B9" s="7" t="s">
        <v>77</v>
      </c>
      <c r="C9" s="7" t="s">
        <v>82</v>
      </c>
      <c r="D9" s="19">
        <v>1.5</v>
      </c>
      <c r="E9" s="7" t="s">
        <v>133</v>
      </c>
      <c r="F9" t="s">
        <v>65</v>
      </c>
    </row>
    <row r="10" spans="1:11" ht="12.75" customHeight="1">
      <c r="A10" s="29" t="s">
        <v>103</v>
      </c>
      <c r="B10" s="7" t="s">
        <v>77</v>
      </c>
      <c r="C10" s="7" t="s">
        <v>134</v>
      </c>
      <c r="D10" s="19">
        <v>1</v>
      </c>
      <c r="E10" s="7" t="s">
        <v>135</v>
      </c>
      <c r="F10" t="s">
        <v>65</v>
      </c>
    </row>
    <row r="11" spans="1:11" ht="12.75" customHeight="1">
      <c r="A11" s="29" t="s">
        <v>108</v>
      </c>
      <c r="B11" s="7" t="s">
        <v>125</v>
      </c>
      <c r="C11" s="7" t="s">
        <v>136</v>
      </c>
      <c r="D11" s="19">
        <v>3</v>
      </c>
      <c r="E11" s="7" t="s">
        <v>137</v>
      </c>
      <c r="F11" t="s">
        <v>65</v>
      </c>
    </row>
    <row r="12" spans="1:11" ht="12.75" customHeight="1">
      <c r="A12" s="29" t="s">
        <v>108</v>
      </c>
      <c r="B12" s="7" t="s">
        <v>138</v>
      </c>
      <c r="C12" s="7" t="s">
        <v>139</v>
      </c>
      <c r="D12" s="19">
        <v>3</v>
      </c>
      <c r="E12" t="s">
        <v>140</v>
      </c>
      <c r="G12" t="s">
        <v>65</v>
      </c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D8" sqref="D8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7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31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8" t="s">
        <v>68</v>
      </c>
      <c r="B5" s="6" t="s">
        <v>114</v>
      </c>
      <c r="C5" s="6" t="s">
        <v>141</v>
      </c>
      <c r="D5" s="19">
        <v>4</v>
      </c>
      <c r="E5" s="7" t="s">
        <v>142</v>
      </c>
      <c r="F5" s="6"/>
      <c r="G5" s="6" t="s">
        <v>65</v>
      </c>
      <c r="H5" s="32"/>
    </row>
    <row r="6" spans="1:11" ht="12.75" customHeight="1">
      <c r="A6" s="29" t="s">
        <v>71</v>
      </c>
      <c r="B6" s="7" t="s">
        <v>114</v>
      </c>
      <c r="C6" s="7" t="s">
        <v>143</v>
      </c>
      <c r="D6" s="19">
        <v>5</v>
      </c>
      <c r="E6" s="7" t="s">
        <v>144</v>
      </c>
      <c r="G6" t="s">
        <v>145</v>
      </c>
    </row>
    <row r="7" spans="1:11" ht="12.75" customHeight="1">
      <c r="A7" s="29" t="s">
        <v>80</v>
      </c>
      <c r="B7" s="7" t="s">
        <v>114</v>
      </c>
      <c r="C7" s="7" t="s">
        <v>146</v>
      </c>
      <c r="D7" s="19">
        <v>2.5</v>
      </c>
      <c r="E7" s="7" t="s">
        <v>147</v>
      </c>
      <c r="G7" t="s">
        <v>65</v>
      </c>
    </row>
    <row r="8" spans="1:11" ht="12.75" customHeight="1">
      <c r="A8" s="29" t="s">
        <v>83</v>
      </c>
      <c r="B8" s="7" t="s">
        <v>114</v>
      </c>
      <c r="C8" s="7" t="s">
        <v>148</v>
      </c>
      <c r="D8" s="19">
        <v>2</v>
      </c>
      <c r="E8" s="7" t="s">
        <v>147</v>
      </c>
      <c r="G8" t="s">
        <v>65</v>
      </c>
    </row>
    <row r="9" spans="1:11" ht="12.75" customHeight="1">
      <c r="A9" s="29" t="s">
        <v>89</v>
      </c>
      <c r="B9" s="7" t="s">
        <v>114</v>
      </c>
      <c r="C9" s="7" t="s">
        <v>149</v>
      </c>
      <c r="D9" s="19">
        <v>4</v>
      </c>
      <c r="E9" s="7" t="s">
        <v>150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17.5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C7" sqref="C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7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8" t="s">
        <v>124</v>
      </c>
      <c r="B5" s="6" t="s">
        <v>151</v>
      </c>
      <c r="C5" s="6" t="s">
        <v>152</v>
      </c>
      <c r="D5" s="19">
        <v>3</v>
      </c>
      <c r="E5" s="7" t="s">
        <v>153</v>
      </c>
      <c r="F5" s="6" t="s">
        <v>65</v>
      </c>
      <c r="G5" s="6"/>
      <c r="H5" s="6"/>
      <c r="I5" s="6"/>
      <c r="J5" s="6"/>
      <c r="K5" s="6"/>
    </row>
    <row r="6" spans="1:11">
      <c r="A6" s="29" t="s">
        <v>124</v>
      </c>
      <c r="B6" s="7" t="s">
        <v>154</v>
      </c>
      <c r="C6" s="7" t="s">
        <v>155</v>
      </c>
      <c r="D6" s="19">
        <v>1</v>
      </c>
      <c r="E6" s="7" t="s">
        <v>156</v>
      </c>
      <c r="F6" t="s">
        <v>65</v>
      </c>
    </row>
    <row r="7" spans="1:11" ht="12.75" customHeight="1">
      <c r="A7" s="29" t="s">
        <v>90</v>
      </c>
      <c r="B7" s="7" t="s">
        <v>154</v>
      </c>
      <c r="C7" s="7" t="s">
        <v>155</v>
      </c>
      <c r="D7" s="19">
        <v>2</v>
      </c>
      <c r="E7" s="7" t="s">
        <v>157</v>
      </c>
      <c r="F7" t="s">
        <v>65</v>
      </c>
    </row>
    <row r="8" spans="1:11" ht="12.75" customHeight="1">
      <c r="A8" s="29" t="s">
        <v>94</v>
      </c>
      <c r="B8" s="7" t="s">
        <v>130</v>
      </c>
      <c r="C8" s="7" t="s">
        <v>158</v>
      </c>
      <c r="D8" s="19">
        <v>1</v>
      </c>
      <c r="E8" s="7" t="s">
        <v>159</v>
      </c>
      <c r="F8" t="s">
        <v>65</v>
      </c>
    </row>
    <row r="9" spans="1:11" ht="12.75" customHeight="1">
      <c r="A9" s="29" t="s">
        <v>94</v>
      </c>
      <c r="B9" s="7" t="s">
        <v>77</v>
      </c>
      <c r="C9" s="7" t="s">
        <v>95</v>
      </c>
      <c r="D9" s="19">
        <v>2</v>
      </c>
      <c r="E9" s="7" t="s">
        <v>160</v>
      </c>
      <c r="F9" t="s">
        <v>65</v>
      </c>
    </row>
    <row r="10" spans="1:11" ht="12.75" customHeight="1">
      <c r="A10" s="29" t="s">
        <v>112</v>
      </c>
      <c r="B10" s="7" t="s">
        <v>77</v>
      </c>
      <c r="C10" s="7" t="s">
        <v>95</v>
      </c>
      <c r="D10" s="19">
        <v>1</v>
      </c>
      <c r="E10" s="7" t="s">
        <v>161</v>
      </c>
      <c r="F10" t="s">
        <v>65</v>
      </c>
    </row>
    <row r="11" spans="1:11" ht="12.75" customHeight="1">
      <c r="A11" s="33" t="s">
        <v>103</v>
      </c>
      <c r="B11" s="34" t="s">
        <v>162</v>
      </c>
      <c r="C11" s="34" t="s">
        <v>163</v>
      </c>
      <c r="D11" s="35">
        <v>2</v>
      </c>
      <c r="E11" s="34" t="s">
        <v>164</v>
      </c>
      <c r="F11" s="34" t="s">
        <v>65</v>
      </c>
      <c r="H11" t="s">
        <v>65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12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7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ht="25.5">
      <c r="A5" s="28" t="s">
        <v>68</v>
      </c>
      <c r="B5" s="6" t="s">
        <v>114</v>
      </c>
      <c r="C5" s="6" t="s">
        <v>165</v>
      </c>
      <c r="D5" s="19">
        <v>2</v>
      </c>
      <c r="E5" s="7" t="s">
        <v>166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79</v>
      </c>
      <c r="B6" s="7" t="s">
        <v>114</v>
      </c>
      <c r="C6" s="7" t="s">
        <v>167</v>
      </c>
      <c r="D6" s="19">
        <v>1</v>
      </c>
      <c r="E6" s="7" t="s">
        <v>168</v>
      </c>
      <c r="H6" t="s">
        <v>65</v>
      </c>
    </row>
    <row r="7" spans="1:11" ht="12.75" customHeight="1">
      <c r="A7" s="29" t="s">
        <v>80</v>
      </c>
      <c r="B7" s="7" t="s">
        <v>114</v>
      </c>
      <c r="C7" s="7"/>
      <c r="D7" s="19">
        <v>2</v>
      </c>
      <c r="E7" s="7" t="s">
        <v>169</v>
      </c>
      <c r="G7" t="s">
        <v>65</v>
      </c>
    </row>
    <row r="8" spans="1:11" ht="12.75" customHeight="1">
      <c r="A8" s="29" t="s">
        <v>83</v>
      </c>
      <c r="B8" s="7" t="s">
        <v>114</v>
      </c>
      <c r="C8" s="7"/>
      <c r="D8" s="19">
        <v>2</v>
      </c>
      <c r="E8" s="7" t="s">
        <v>170</v>
      </c>
      <c r="G8" t="s">
        <v>65</v>
      </c>
    </row>
    <row r="9" spans="1:11" ht="12.75" customHeight="1">
      <c r="A9" s="29"/>
      <c r="B9" s="7"/>
      <c r="C9" s="7"/>
      <c r="D9" s="19"/>
      <c r="E9" s="7"/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C30" s="1" t="s">
        <v>33</v>
      </c>
      <c r="D30" s="24">
        <f>SUM(D5:D29)</f>
        <v>7</v>
      </c>
    </row>
    <row r="31" spans="1:4" ht="12.75" customHeight="1">
      <c r="D31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2010-09-26T23:16:16Z</dcterms:modified>
</cp:coreProperties>
</file>